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<sst xmlns="http://schemas.openxmlformats.org/spreadsheetml/2006/main" count="14502" uniqueCount="2662">
  <si>
    <t>ID</t>
  </si>
  <si>
    <t>PRED_ID</t>
  </si>
  <si>
    <t>MARKER_AUTO</t>
  </si>
  <si>
    <t>PREDICATE</t>
  </si>
  <si>
    <t>TEXT</t>
  </si>
  <si>
    <t>SENTENCE</t>
  </si>
  <si>
    <t>MARKER</t>
  </si>
  <si>
    <t>TARGET</t>
  </si>
  <si>
    <t>RELATION</t>
  </si>
  <si>
    <t>COMMENT</t>
  </si>
  <si>
    <t>1</t>
  </si>
  <si>
    <t>_</t>
  </si>
  <si>
    <t>Chris</t>
  </si>
  <si>
    <t>Chris Anderson : Les droits des de les citoyens , l' avenir d' Internet .</t>
  </si>
  <si>
    <t>file://conllu/fr/teddy-1319.conllu#s1_0</t>
  </si>
  <si>
    <t>2</t>
  </si>
  <si>
    <t>vouloir</t>
  </si>
  <si>
    <t>Je voudrais accueillir sur la scène de TED l' homme derrière ces révélations , Ed Snowden .</t>
  </si>
  <si>
    <t>file://conllu/fr/teddy-1319.conllu#s2_0</t>
  </si>
  <si>
    <t>3</t>
  </si>
  <si>
    <t>Applaudissement</t>
  </si>
  <si>
    <t>( Applaudissements )</t>
  </si>
  <si>
    <t>file://conllu/fr/teddy-1319.conllu#s3_0</t>
  </si>
  <si>
    <t>4</t>
  </si>
  <si>
    <t>trouver</t>
  </si>
  <si>
    <t>Ed se trouve dans un endroit perdu , quelque part en Russie au à le contrôle de ce robot depuis son ordinateur , de façon à ce qu' il puisse voir ce que le robot voit .</t>
  </si>
  <si>
    <t>file://conllu/fr/teddy-1319.conllu#s4_0</t>
  </si>
  <si>
    <t>5</t>
  </si>
  <si>
    <t>ed</t>
  </si>
  <si>
    <t>Ed , bienvenue sur la scène de TED .</t>
  </si>
  <si>
    <t>file://conllu/fr/teddy-1319.conllu#s5_0</t>
  </si>
  <si>
    <t>6</t>
  </si>
  <si>
    <t>lyez-voui</t>
  </si>
  <si>
    <t>Que voyez-vous ?</t>
  </si>
  <si>
    <t>file://conllu/fr/teddy-1319.conllu#s6_0</t>
  </si>
  <si>
    <t>7</t>
  </si>
  <si>
    <t>Edward</t>
  </si>
  <si>
    <t>Edward Snowden : Ah , je peux tous vous voir .</t>
  </si>
  <si>
    <t>file://conllu/fr/teddy-1319.conllu#s7_0</t>
  </si>
  <si>
    <t>8</t>
  </si>
  <si>
    <t>être (être incroyable)</t>
  </si>
  <si>
    <t>C' est incroyable .</t>
  </si>
  <si>
    <t>file://conllu/fr/teddy-1319.conllu#s8_0</t>
  </si>
  <si>
    <t>9</t>
  </si>
  <si>
    <t>Rires</t>
  </si>
  <si>
    <t>( Rires ) CA : Ed , voici quelques questions pour vous .</t>
  </si>
  <si>
    <t>file://conllu/fr/teddy-1319.conllu#s9_0</t>
  </si>
  <si>
    <t>10</t>
  </si>
  <si>
    <t>qualifier</t>
  </si>
  <si>
    <t>Vous avez été qualifié de nombreuses façons ces derniers mois .</t>
  </si>
  <si>
    <t>file://conllu/fr/teddy-1319.conllu#s10_0</t>
  </si>
  <si>
    <t>11</t>
  </si>
  <si>
    <t>appeler</t>
  </si>
  <si>
    <t>Vous avez parfois été appelé un lanceur d' alerte , un traître , ou un héros .</t>
  </si>
  <si>
    <t>file://conllu/fr/teddy-1319.conllu#s11_0</t>
  </si>
  <si>
    <t>12</t>
  </si>
  <si>
    <t>mot</t>
  </si>
  <si>
    <t>Avec quels mots vous décririez-vous ?</t>
  </si>
  <si>
    <t>file://conllu/fr/teddy-1319.conllu#s12_0</t>
  </si>
  <si>
    <t>13</t>
  </si>
  <si>
    <t>15</t>
  </si>
  <si>
    <t>et?</t>
  </si>
  <si>
    <t>discuter</t>
  </si>
  <si>
    <t>ES : Vous savez , toutes les personnes impliquées dans ce débat ont vivement discuté de moi et de ma personnalité , et de la façon dont je peux être décrit .</t>
  </si>
  <si>
    <t>file://conllu/fr/teddy-1319.conllu#s13_0</t>
  </si>
  <si>
    <t>14</t>
  </si>
  <si>
    <t>quand?</t>
  </si>
  <si>
    <t>être (être question)</t>
  </si>
  <si>
    <t>Mais quand je pense à tout ça , ce n' est pas la question dont nous devrions débattre .</t>
  </si>
  <si>
    <t>file://conllu/fr/teddy-1319.conllu#s14_0</t>
  </si>
  <si>
    <t>avoir</t>
  </si>
  <si>
    <t>Qui je suis vraiment n' a pas du de le tout d' importance .</t>
  </si>
  <si>
    <t>file://conllu/fr/teddy-1319.conllu#s15_0</t>
  </si>
  <si>
    <t>16</t>
  </si>
  <si>
    <t>si?</t>
  </si>
  <si>
    <t>détester</t>
  </si>
  <si>
    <t>Si je suis la pire personne au à le monde , détestez -moi et passez à autre chose .</t>
  </si>
  <si>
    <t>file://conllu/fr/teddy-1319.conllu#s16_0</t>
  </si>
  <si>
    <t>17</t>
  </si>
  <si>
    <t>être (être objet)</t>
  </si>
  <si>
    <t>Ce qui importe vraiment , ce sont les objets du de le litige .</t>
  </si>
  <si>
    <t>file://conllu/fr/teddy-1319.conllu#s17_0</t>
  </si>
  <si>
    <t>18</t>
  </si>
  <si>
    <t>être (être genre)</t>
  </si>
  <si>
    <t>Ce qui importe , c' est le genre de gouvernement que nous voulons , le genre d' Internet que nous voulons , le genre de relation entre les personnes et les sociétés .</t>
  </si>
  <si>
    <t>file://conllu/fr/teddy-1319.conllu#s18_0</t>
  </si>
  <si>
    <t>19</t>
  </si>
  <si>
    <t>espérer</t>
  </si>
  <si>
    <t>Et j' espère que le débat évoluera dans ce sens , et nous avons vu que c' est ce qui se passe au à le fil du de le temps .</t>
  </si>
  <si>
    <t>file://conllu/fr/teddy-1319.conllu#s19_0</t>
  </si>
  <si>
    <t>20</t>
  </si>
  <si>
    <t>comme?</t>
  </si>
  <si>
    <t>emploier</t>
  </si>
  <si>
    <t>Si je devais me décrire , je n' emploierais pas de mots comme « héros » .</t>
  </si>
  <si>
    <t>file://conllu/fr/teddy-1319.conllu#s20_0</t>
  </si>
  <si>
    <t>21</t>
  </si>
  <si>
    <t>Je n' emploierais pas non plus « patriote » ni « traître » .</t>
  </si>
  <si>
    <t>file://conllu/fr/teddy-1319.conllu#s21_0</t>
  </si>
  <si>
    <t>22</t>
  </si>
  <si>
    <t>dir</t>
  </si>
  <si>
    <t>Je dirais que je suis américain et un citoyen , comme tout le monde .</t>
  </si>
  <si>
    <t>file://conllu/fr/teddy-1319.conllu#s22_0</t>
  </si>
  <si>
    <t>23</t>
  </si>
  <si>
    <t>ça</t>
  </si>
  <si>
    <t>CA :</t>
  </si>
  <si>
    <t>file://conllu/fr/teddy-1319.conllu#s23_0</t>
  </si>
  <si>
    <t>24</t>
  </si>
  <si>
    <t>33</t>
  </si>
  <si>
    <t>étier</t>
  </si>
  <si>
    <t>Pour préciser le contexte , pour les personnes qui ne savent pas ce qui s' est passé ( Applaudissements ) à cette époque il y a un an , vous étiez en poste à Hawaï comme consultant pour la NSA .</t>
  </si>
  <si>
    <t>file://conllu/fr/teddy-1319.conllu#s24_0</t>
  </si>
  <si>
    <t>25</t>
  </si>
  <si>
    <t>avier</t>
  </si>
  <si>
    <t>En tant qu' administrateur système , vous aviez accès à leurs systèmes , et vous avez commencé à révéler certains documents classés secret à quelques journalistes triés sur le volet , ouvrant la voie aux à les révélations de juin .</t>
  </si>
  <si>
    <t>file://conllu/fr/teddy-1319.conllu#s25_0</t>
  </si>
  <si>
    <t>26</t>
  </si>
  <si>
    <t>être (être que)</t>
  </si>
  <si>
    <t>Qu' est -ce qui vous a poussé à faire ça ?</t>
  </si>
  <si>
    <t>file://conllu/fr/teddy-1319.conllu#s26_0</t>
  </si>
  <si>
    <t>27</t>
  </si>
  <si>
    <t>lorsque?</t>
  </si>
  <si>
    <t>être</t>
  </si>
  <si>
    <t>ES : Vous savez , quand j' étais en poste à Hawaï , et les années précédentes , lorsque je travaillais dans le renseignement , j' ai vu énormément de choses qui m' ont troublé .</t>
  </si>
  <si>
    <t>file://conllu/fr/teddy-1319.conllu#s27_0</t>
  </si>
  <si>
    <t>28</t>
  </si>
  <si>
    <t>faiser</t>
  </si>
  <si>
    <t>Nous faisons de bonnes choses dans le renseignement , des de les choses qui doivent être faites , et des de les choses qui aident tout le monde .</t>
  </si>
  <si>
    <t>file://conllu/fr/teddy-1319.conllu#s28_0</t>
  </si>
  <si>
    <t>29</t>
  </si>
  <si>
    <t>également?</t>
  </si>
  <si>
    <t>Mais il y a également des de les choses qui vont trop loin .</t>
  </si>
  <si>
    <t>file://conllu/fr/teddy-1319.conllu#s29_0</t>
  </si>
  <si>
    <t>30</t>
  </si>
  <si>
    <t>Il y a des de les choses qui ne devraient pas être faites , et des de les décisions qui ont été prises dans le secret sans que le public ne le sache , sans le consentement du de le public , et même sans que nos représentants au à le gouvernement aient connaissance de ces programmes .</t>
  </si>
  <si>
    <t>file://conllu/fr/teddy-1319.conllu#s30_0</t>
  </si>
  <si>
    <t>31</t>
  </si>
  <si>
    <t>demander</t>
  </si>
  <si>
    <t>Quand j' ai vraiment commencé à m' intéresser à ces questions , je me suis demandé , comment agir de la façon la plus responsable , en optimisant le bénéfice du de le public tout en minimisant les risques ?</t>
  </si>
  <si>
    <t>file://conllu/fr/teddy-1319.conllu#s31_0</t>
  </si>
  <si>
    <t>32</t>
  </si>
  <si>
    <t>45</t>
  </si>
  <si>
    <t>s'?</t>
  </si>
  <si>
    <t>Et de toutes les solutions que j' ai trouvées , aller au à le Congrès , où il n' y avait pas de loi , aucune protection légale pour un employé du de le privé , un contractuel du de le renseignement comme moi , il y avait le risque que l' on m' ensevelisse avec l' information , et que le public ne s' en rende jamais compte .</t>
  </si>
  <si>
    <t>file://conllu/fr/teddy-1319.conllu#s32_0</t>
  </si>
  <si>
    <t>pour?</t>
  </si>
  <si>
    <t>garantir</t>
  </si>
  <si>
    <t>Mais le Premier Amendement de la Constitution des de les États-Unis nous garantit une presse libre pour une bonne raison , qui est de permettre une presse critique , qui défie le gouvernement , mais également qui travaille avec le gouvernement , pour avoir un dialogue et débattre sur la façon dont nous pouvons informer le public sur des de les questions d' importance vitale sans mettre en danger la sécurité nationale .</t>
  </si>
  <si>
    <t>file://conllu/fr/teddy-1319.conllu#s33_0</t>
  </si>
  <si>
    <t>34</t>
  </si>
  <si>
    <t>37</t>
  </si>
  <si>
    <t>plutôt?</t>
  </si>
  <si>
    <t>mener</t>
  </si>
  <si>
    <t>En travaillant avec des de les journalistes , en livrant toutes mes informations au à le peuple américain , plutôt que de compter sur moi-même pour prendre les décisions au à le sujet de la publication , nous avons mené un solide débat avec une forte implication du de le gouvernement qui , je pense , s' est avérée être un avantage pour chacun .</t>
  </si>
  <si>
    <t>file://conllu/fr/teddy-1319.conllu#s34_0</t>
  </si>
  <si>
    <t>35</t>
  </si>
  <si>
    <t>réaliser</t>
  </si>
  <si>
    <t>Les risques encourus , les risques sur lesquels le gouvernement a attiré l' attention ne sont jamais réalisés .</t>
  </si>
  <si>
    <t>file://conllu/fr/teddy-1319.conllu#s35_0</t>
  </si>
  <si>
    <t>36</t>
  </si>
  <si>
    <t>à?</t>
  </si>
  <si>
    <t>voir</t>
  </si>
  <si>
    <t>Nous n' avons jamais vu aucune preuve , pas le moindre exemple d' une nuisance particulière , et à cause de ça , je suis à l' aise avec les décisions que j' ai prises .</t>
  </si>
  <si>
    <t>file://conllu/fr/teddy-1319.conllu#s36_0</t>
  </si>
  <si>
    <t>CA : Je vais montrer au à le public deux exemples de vos révélations .</t>
  </si>
  <si>
    <t>file://conllu/fr/teddy-1319.conllu#s37_0</t>
  </si>
  <si>
    <t>38</t>
  </si>
  <si>
    <t>savoir</t>
  </si>
  <si>
    <t>Si on pouvait montrer une diapo , et Ed , je ne sais pas si vous pouvez voir , voilà les diapos .</t>
  </si>
  <si>
    <t>file://conllu/fr/teddy-1319.conllu#s38_0</t>
  </si>
  <si>
    <t>39</t>
  </si>
  <si>
    <t>voici</t>
  </si>
  <si>
    <t>Voici une diapo du de le programme PRISM , peut-être pourriez -vous dire au à le public ce qui a été révélé .</t>
  </si>
  <si>
    <t>file://conllu/fr/teddy-1319.conllu#s39_0</t>
  </si>
  <si>
    <t>40</t>
  </si>
  <si>
    <t>manière</t>
  </si>
  <si>
    <t>ES : La meilleure manière de comprendre PRISM , à cause de la petite controverse , c' est d' abord de dire ce que PRISM n' est pas .</t>
  </si>
  <si>
    <t>file://conllu/fr/teddy-1319.conllu#s40_0</t>
  </si>
  <si>
    <t>41</t>
  </si>
  <si>
    <t>tourner</t>
  </si>
  <si>
    <t>La grande partie du de le débat aux à les États-Unis a tourné autour des de les métadonnées .</t>
  </si>
  <si>
    <t>file://conllu/fr/teddy-1319.conllu#s41_0</t>
  </si>
  <si>
    <t>42</t>
  </si>
  <si>
    <t>parler (parler dire)</t>
  </si>
  <si>
    <t>On a dit que ce ne sont que des de les métadonnées , ce n' est que des de les métadonnées , et on parle d' une autorité légale bien précise , nommée Section 215 du de le &lt;i&gt;Patriot Act&lt; / i&gt; .</t>
  </si>
  <si>
    <t>file://conllu/fr/teddy-1319.conllu#s42_0</t>
  </si>
  <si>
    <t>43</t>
  </si>
  <si>
    <t>autoriser</t>
  </si>
  <si>
    <t>Elle autorise une sorte d' écoute téléphonique sans mandat , une surveillance de masse des de les données téléphoniques , de choses de ce type , du de le pays tout entier à qui on parle , quand on leur parle , où on voyage .</t>
  </si>
  <si>
    <t>file://conllu/fr/teddy-1319.conllu#s43_0</t>
  </si>
  <si>
    <t>44</t>
  </si>
  <si>
    <t>être (être tout)</t>
  </si>
  <si>
    <t>Ce sont tous des de les métadonnées d' événements .</t>
  </si>
  <si>
    <t>file://conllu/fr/teddy-1319.conllu#s44_0</t>
  </si>
  <si>
    <t>concerner</t>
  </si>
  <si>
    <t>PRISM concerne le contenu .</t>
  </si>
  <si>
    <t>file://conllu/fr/teddy-1319.conllu#s45_0</t>
  </si>
  <si>
    <t>46</t>
  </si>
  <si>
    <t>être (être programme)</t>
  </si>
  <si>
    <t>C' est un programme grâce auquel à lequel le gouvernement pouvait contraindre les sociétés américaines , il pouvait prendre la place de ces sociétés pour faire son sale boulot pour la NSA .</t>
  </si>
  <si>
    <t>file://conllu/fr/teddy-1319.conllu#s46_0</t>
  </si>
  <si>
    <t>47</t>
  </si>
  <si>
    <t>contester (contester faire croire)</t>
  </si>
  <si>
    <t>Bien que certaines de ces sociétés aient résisté , bien que certaines je crois que Yahoo en faisait partie aient contesté devant les tribunaux , elles ont toutes perdu car les procès n' ont jamais eu lieu en audience publique .</t>
  </si>
  <si>
    <t>file://conllu/fr/teddy-1319.conllu#s47_0</t>
  </si>
  <si>
    <t>48</t>
  </si>
  <si>
    <t>juger</t>
  </si>
  <si>
    <t>Ils ont été jugés seulement par un tribunal secret .</t>
  </si>
  <si>
    <t>file://conllu/fr/teddy-1319.conllu#s48_0</t>
  </si>
  <si>
    <t>49</t>
  </si>
  <si>
    <t>Une chose que nous avons vue , à propos du de le programme PRISM qui me semble très inquiétante , il y a eu un sujet de discussion au à le sein du de le gouvernement américain où il a été dit que 15 juges fédéraux avaient examiné ces programmes et les avaient trouvés légaux , mais ce qu' on ne vous dit pas , c' est qu' il s' agit de juges secrets , dans un tribunal secret , fondé sur des de les interprétations secrètes de la loi qui a examiné 34 000 demandes de mandats en 33 ans , et en 33 ans , a seulement rejeté 11 demandes du de le gouvernement .</t>
  </si>
  <si>
    <t>file://conllu/fr/teddy-1319.conllu#s49_0</t>
  </si>
  <si>
    <t>50</t>
  </si>
  <si>
    <t>être (être personne)</t>
  </si>
  <si>
    <t>Ce ne sont pas les personnes que l' on veut voir décider du de le rôle des de les sociétés américaines dans un Internet libre et ouvert comme il devrait l' être .</t>
  </si>
  <si>
    <t>file://conllu/fr/teddy-1319.conllu#s50_0</t>
  </si>
  <si>
    <t>51</t>
  </si>
  <si>
    <t>CA : La diapo que voici montre les dates où différentes entreprises de technologie , des de les entreprises Internet , sont présumées avoir rejoint le programme , et où la collecte de données a commencé chez elles .</t>
  </si>
  <si>
    <t>file://conllu/fr/teddy-1319.conllu#s51_0</t>
  </si>
  <si>
    <t>52</t>
  </si>
  <si>
    <t>démentir</t>
  </si>
  <si>
    <t>Elles ont démenti avoir collaboré avec la NSA .</t>
  </si>
  <si>
    <t>file://conllu/fr/teddy-1319.conllu#s52_0</t>
  </si>
  <si>
    <t>53</t>
  </si>
  <si>
    <t>recueillir</t>
  </si>
  <si>
    <t>Comment les données ont -elles été recueillies par la NSA ?</t>
  </si>
  <si>
    <t>file://conllu/fr/teddy-1319.conllu#s53_0</t>
  </si>
  <si>
    <t>54</t>
  </si>
  <si>
    <t>ES : D' accord .</t>
  </si>
  <si>
    <t>file://conllu/fr/teddy-1319.conllu#s54_0</t>
  </si>
  <si>
    <t>55</t>
  </si>
  <si>
    <t>diapos</t>
  </si>
  <si>
    <t>Les propres diapos de la NSA en parlent comme d' un « accès direct » .</t>
  </si>
  <si>
    <t>file://conllu/fr/teddy-1319.conllu#s55_0</t>
  </si>
  <si>
    <t>56</t>
  </si>
  <si>
    <t>Ce que ça veut dire pour un analyste de la NSA , une personne comme moi qui travaillait comme analyste du de le renseignement , et qui ciblait des de les cyber-pirates chinois , des de les choses de ce type , à Hawaï , c' est que la provenance de ces données vient directement de leurs serveurs .</t>
  </si>
  <si>
    <t>file://conllu/fr/teddy-1319.conllu#s56_0</t>
  </si>
  <si>
    <t>57</t>
  </si>
  <si>
    <t>dire (dire vouloir)</t>
  </si>
  <si>
    <t>Ça ne veut pas dire qu' il y a un groupe de représentants de sociétés assis dans une salle enfumée avec la NSA en train de sympathiser et passer des de les accords en coulisses sur la façon dont ils vont donner ce genre de choses .</t>
  </si>
  <si>
    <t>file://conllu/fr/teddy-1319.conllu#s57_0</t>
  </si>
  <si>
    <t>58</t>
  </si>
  <si>
    <t>traiter</t>
  </si>
  <si>
    <t>Chaque entreprise le traite à sa façon .</t>
  </si>
  <si>
    <t>file://conllu/fr/teddy-1319.conllu#s58_0</t>
  </si>
  <si>
    <t>59</t>
  </si>
  <si>
    <t>être (être responsable)</t>
  </si>
  <si>
    <t>Certaines sont responsables .</t>
  </si>
  <si>
    <t>file://conllu/fr/teddy-1319.conllu#s59_0</t>
  </si>
  <si>
    <t>60</t>
  </si>
  <si>
    <t>D' autres sont un peu moins responsables .</t>
  </si>
  <si>
    <t>file://conllu/fr/teddy-1319.conllu#s60_0</t>
  </si>
  <si>
    <t>61</t>
  </si>
  <si>
    <t>lorsqu'?</t>
  </si>
  <si>
    <t>Mais l' essentiel , lorsqu' on parle de la manière dont ces informations sont données , c' est qu' elles viennent des de les entreprises elles-mêmes .</t>
  </si>
  <si>
    <t>file://conllu/fr/teddy-1319.conllu#s61_0</t>
  </si>
  <si>
    <t>62</t>
  </si>
  <si>
    <t>depuis?</t>
  </si>
  <si>
    <t>voler</t>
  </si>
  <si>
    <t>Elles ne sont pas volées depuis les lignes de communication .</t>
  </si>
  <si>
    <t>file://conllu/fr/teddy-1319.conllu#s62_0</t>
  </si>
  <si>
    <t>63</t>
  </si>
  <si>
    <t>Il y a une chose importante à rappeler ici : même si des de les entreprises ont résisté , même si des de les entreprises ont exigé « hé , on va le faire mais avec une procédure de mandat , faisons -le lorsque nous pouvons avoir une sorte d' examen juridique , une sorte de base pour remettre les données de ces « utilisateurs » , nous avons lu des de les histoires dans le Washington Post l' année dernière , beaucoup moins couvertes que l' histoire sur PRISM , et qui disaient que la NSA était entrée de force dans les communications des de les centres de traitement des de les données entre Google et la NSA elle-même , et Yahoo et la NSA elle-même .</t>
  </si>
  <si>
    <t>file://conllu/fr/teddy-1319.conllu#s63_0</t>
  </si>
  <si>
    <t>64</t>
  </si>
  <si>
    <t>être (être satisfait)</t>
  </si>
  <si>
    <t>Donc même pour ces entreprises qui coopèrent de façon contrainte mais heureusement légale avec la NSA , la NSA n' est toujours pas satisfaite , et c' est pourquoi il faut que nos entreprises travaillent très dur pour garantir qu' elles vont représenter les intérêts de l' utilisateur , et qu' elles vont défendre les droits des de les utilisateurs .</t>
  </si>
  <si>
    <t>file://conllu/fr/teddy-1319.conllu#s64_0</t>
  </si>
  <si>
    <t>65</t>
  </si>
  <si>
    <t>faire (faire voir croire)</t>
  </si>
  <si>
    <t>Je crois qu' au à le cours de l' année dernière , on a vu les entreprises nommées dans les diapos de PRISM faire d' énormes pas dans ce sens , et je les encourage à continuer .</t>
  </si>
  <si>
    <t>file://conllu/fr/teddy-1319.conllu#s65_0</t>
  </si>
  <si>
    <t>66</t>
  </si>
  <si>
    <t>file://conllu/fr/teddy-1319.conllu#s66_0</t>
  </si>
  <si>
    <t>67</t>
  </si>
  <si>
    <t>devoir</t>
  </si>
  <si>
    <t>Que doivent -elles faire de plus ?</t>
  </si>
  <si>
    <t>file://conllu/fr/teddy-1319.conllu#s67_0</t>
  </si>
  <si>
    <t>68</t>
  </si>
  <si>
    <t>ES : La chose la plus importante qu' une société Internet en Amérique puisse faire aujourd'hui , sans consulter d' avocats , pour protéger les droits des de les utilisateurs du de le monde entier c' est de rendre possible le chiffrement SSL du de le web , sur chaque page qu' on visite .</t>
  </si>
  <si>
    <t>file://conllu/fr/teddy-1319.conllu#s68_0</t>
  </si>
  <si>
    <t>69</t>
  </si>
  <si>
    <t>en?</t>
  </si>
  <si>
    <t>pouvoir</t>
  </si>
  <si>
    <t>La raison pour laquelle c' est important , c' est que de nos jours , si on regarde un exemplaire de « 1984 » sur &lt;i&gt;Amazon.com &lt; / i&gt; , la NSA peut en avoir une trace , le service de renseignement russe peut en avoir une trace , le service chinois peut en avoir une trace , le service français , le service allemand , le service d' Andorre .</t>
  </si>
  <si>
    <t>file://conllu/fr/teddy-1319.conllu#s69_0</t>
  </si>
  <si>
    <t>70</t>
  </si>
  <si>
    <t>Ils peuvent tous le voir car c' est ce n' est pas codé .</t>
  </si>
  <si>
    <t>file://conllu/fr/teddy-1319.conllu#s70_0</t>
  </si>
  <si>
    <t>71</t>
  </si>
  <si>
    <t>mais?</t>
  </si>
  <si>
    <t>être (être &lt;i&gt;Amazon.com)</t>
  </si>
  <si>
    <t>La bibliothèque du de le monde est &lt;i&gt;Amazon.com &lt; / i&gt; , mais non seulement , ils ne prennent pas en charge le chiffrement par défaut , mais en plus , on ne peut pas choisir d' utiliser le chiffrement lors de la navigation parmi leurs livres .</t>
  </si>
  <si>
    <t>file://conllu/fr/teddy-1319.conllu#s71_0</t>
  </si>
  <si>
    <t>72</t>
  </si>
  <si>
    <t>être (être chose)</t>
  </si>
  <si>
    <t>C' est une chose qu' il faut absolument changer , pas seulement chez &lt;i&gt;Amazon &lt; / i&gt; , je ne veux pas les pointer du de le doigt , mais &lt;i&gt;Amazon &lt; / i&gt; est un très bon exemple .</t>
  </si>
  <si>
    <t>file://conllu/fr/teddy-1319.conllu#s72_0</t>
  </si>
  <si>
    <t>73</t>
  </si>
  <si>
    <t>ou?</t>
  </si>
  <si>
    <t>Toutes les entreprises doivent commencer à prendre l' habitude de la navigation chiffrée par défaut pour tous les utilisateurs qui n' ont pris aucune mesure , ou qui n' ont pas choisi de méthode particulière , de leur propre initiative .</t>
  </si>
  <si>
    <t>file://conllu/fr/teddy-1319.conllu#s73_0</t>
  </si>
  <si>
    <t>74</t>
  </si>
  <si>
    <t>augmenter</t>
  </si>
  <si>
    <t>Ça augmentera le secret et les droits dont tout le monde peut bénéficier sur la planète .</t>
  </si>
  <si>
    <t>file://conllu/fr/teddy-1319.conllu#s74_0</t>
  </si>
  <si>
    <t>75</t>
  </si>
  <si>
    <t>CA : Ed , venez avec moi vers cette partie de la scène .</t>
  </si>
  <si>
    <t>file://conllu/fr/teddy-1319.conllu#s75_0</t>
  </si>
  <si>
    <t>76</t>
  </si>
  <si>
    <t>montrer (montrer vouloir)</t>
  </si>
  <si>
    <t>Je veux vous montrer la prochaine diapo d' ici .</t>
  </si>
  <si>
    <t>file://conllu/fr/teddy-1319.conllu#s76_0</t>
  </si>
  <si>
    <t>77</t>
  </si>
  <si>
    <t>( Applaudissements ) Voici un programme appelé « Boundless Informant » .</t>
  </si>
  <si>
    <t>file://conllu/fr/teddy-1319.conllu#s77_0</t>
  </si>
  <si>
    <t>78</t>
  </si>
  <si>
    <t>Qu' est -ce que c' est ?</t>
  </si>
  <si>
    <t>file://conllu/fr/teddy-1319.conllu#s78_0</t>
  </si>
  <si>
    <t>79</t>
  </si>
  <si>
    <t>ES : Je dois bien reconnaître le mérite de la NSA pour ses trouvailles en matière de nom .</t>
  </si>
  <si>
    <t>file://conllu/fr/teddy-1319.conllu#s79_0</t>
  </si>
  <si>
    <t>80</t>
  </si>
  <si>
    <t>être (être un)</t>
  </si>
  <si>
    <t>C' est l' un de mes acronymes préférés de la NSA .</t>
  </si>
  <si>
    <t>file://conllu/fr/teddy-1319.conllu#s80_0</t>
  </si>
  <si>
    <t>81</t>
  </si>
  <si>
    <t>« Boundless Informant » ( Informateur sans limites ) est un programme que la NSA a caché au à le Congrès .</t>
  </si>
  <si>
    <t>file://conllu/fr/teddy-1319.conllu#s81_0</t>
  </si>
  <si>
    <t>82</t>
  </si>
  <si>
    <t>déjà?</t>
  </si>
  <si>
    <t>Le Congrès avait déjà demandé à la NSA s' il était possible qu' elle donne ne serait -ce qu' une estimation approximative du de le nombre de communications américaines interceptées .</t>
  </si>
  <si>
    <t>file://conllu/fr/teddy-1319.conllu#s82_0</t>
  </si>
  <si>
    <t>83</t>
  </si>
  <si>
    <t>répondre</t>
  </si>
  <si>
    <t>Elle a répondu non .</t>
  </si>
  <si>
    <t>file://conllu/fr/teddy-1319.conllu#s83_0</t>
  </si>
  <si>
    <t>84</t>
  </si>
  <si>
    <t>dire</t>
  </si>
  <si>
    <t>Elle a dit : « On ne surveille pas ces statistiques , et on ne peut pas le faire .</t>
  </si>
  <si>
    <t>file://conllu/fr/teddy-1319.conllu#s84_0</t>
  </si>
  <si>
    <t>85</t>
  </si>
  <si>
    <t>car?</t>
  </si>
  <si>
    <t>On ne peut pas vous dire combien de communications nous interceptons à travers le monde , car vous le révéler serait une intrusion de votre vie privée .</t>
  </si>
  <si>
    <t>file://conllu/fr/teddy-1319.conllu#s85_0</t>
  </si>
  <si>
    <t>86</t>
  </si>
  <si>
    <t>»</t>
  </si>
  <si>
    <t>file://conllu/fr/teddy-1319.conllu#s86_0</t>
  </si>
  <si>
    <t>87</t>
  </si>
  <si>
    <t>être (être honneur)</t>
  </si>
  <si>
    <t>C' est tout à leur honneur , mais la vérité , lorsqu’ on regarde cette diapositive , c' est que non seulement , elle en est capable , mais cette capacité existe déjà .</t>
  </si>
  <si>
    <t>file://conllu/fr/teddy-1319.conllu#s87_0</t>
  </si>
  <si>
    <t>88</t>
  </si>
  <si>
    <t>être (être place)</t>
  </si>
  <si>
    <t>Elle est déjà en place .</t>
  </si>
  <si>
    <t>file://conllu/fr/teddy-1319.conllu#s88_0</t>
  </si>
  <si>
    <t>89</t>
  </si>
  <si>
    <t>avoir (avoir format)</t>
  </si>
  <si>
    <t>La NSA a son propre format interne de données qui piste les deux interlocuteurs d' une communication , et s' il est dit que cette communication venait d' Amérique , la NSA peut donner au à le Congrès le nombre de communications de ce type qu' elle possède aujourd'hui , immédiatement .</t>
  </si>
  <si>
    <t>file://conllu/fr/teddy-1319.conllu#s89_0</t>
  </si>
  <si>
    <t>90</t>
  </si>
  <si>
    <t>Ce que « Boundless Informant » nous dit , c' est qu' il y a plus de communications qui sont interceptées en Amérique , sur les Américains qu' en Russie sur les Russes .</t>
  </si>
  <si>
    <t>file://conllu/fr/teddy-1319.conllu#s90_0</t>
  </si>
  <si>
    <t>91</t>
  </si>
  <si>
    <t>être (être certain)</t>
  </si>
  <si>
    <t>Je ne suis pas certain que ce doit être l' objectif d' un service de renseignement .</t>
  </si>
  <si>
    <t>file://conllu/fr/teddy-1319.conllu#s91_0</t>
  </si>
  <si>
    <t>92</t>
  </si>
  <si>
    <t>file://conllu/fr/teddy-1319.conllu#s92_0</t>
  </si>
  <si>
    <t>93</t>
  </si>
  <si>
    <t>encore?</t>
  </si>
  <si>
    <t>révéler</t>
  </si>
  <si>
    <t>Ed , le Washington Post a révélé une histoire en exclusivité , une fois encore à partir de vos données .</t>
  </si>
  <si>
    <t>file://conllu/fr/teddy-1319.conllu#s93_0</t>
  </si>
  <si>
    <t>94</t>
  </si>
  <si>
    <t>titre</t>
  </si>
  <si>
    <t>Le gros titre dit : « La NSA brise les règles de vie privée des de les milliers de fois par an .</t>
  </si>
  <si>
    <t>file://conllu/fr/teddy-1319.conllu#s94_0</t>
  </si>
  <si>
    <t>95</t>
  </si>
  <si>
    <t>» Dites -nous en plus .</t>
  </si>
  <si>
    <t>file://conllu/fr/teddy-1319.conllu#s95_0</t>
  </si>
  <si>
    <t>96</t>
  </si>
  <si>
    <t>aussi?</t>
  </si>
  <si>
    <t>ES : On a aussi entendu l' année dernière dans une déposition devant le Congrès une chose extraordinaire pour quelqu'un comme moi qui vient de la NSA et qui a vu les vrais documents internes , qui sait ce qu' ils contiennent , de voir des de les officiels prêter sous serment qu' il n' y a pas eu d' abus , qu' il n' y a pas eu de violation des de les règles de la NSA , lorsqu' on a su que cette histoire allait sortir .</t>
  </si>
  <si>
    <t>file://conllu/fr/teddy-1319.conllu#s96_0</t>
  </si>
  <si>
    <t>97</t>
  </si>
  <si>
    <t>ce</t>
  </si>
  <si>
    <t>Mais ce qui est particulièrement intéressant ici , sur le fait que la NSA a violé ses propres règles , ses propres lois , des de les milliers de fois en une seule année , y compris un cas qui à lui tout seul , un cas parmi ces 2 776 cas , qui a affecté plus de 3 000 personnes .</t>
  </si>
  <si>
    <t>file://conllu/fr/teddy-1319.conllu#s97_0</t>
  </si>
  <si>
    <t>98</t>
  </si>
  <si>
    <t>intercepter</t>
  </si>
  <si>
    <t>Dans un autre cas , ils ont intercepté tous les appels de Washington , par accident .</t>
  </si>
  <si>
    <t>file://conllu/fr/teddy-1319.conllu#s98_0</t>
  </si>
  <si>
    <t>99</t>
  </si>
  <si>
    <t>être (être fait)</t>
  </si>
  <si>
    <t>Ce qui est stupéfiant ici , ce rapport qui n' a pas beaucoup retenu l' attention , c' est le fait que non seulement il y avait 2 776 abus , mais qu' en plus , la présidente de la Commission du de le Sénat sur le Renseignement , Dianne Feinstein , n' avait pas vu ce rapport jusqu' à ce que le Washington Post la contacte pour lui demander ses commentaires sur ce rapport .</t>
  </si>
  <si>
    <t>file://conllu/fr/teddy-1319.conllu#s99_0</t>
  </si>
  <si>
    <t>100</t>
  </si>
  <si>
    <t>auparavant?</t>
  </si>
  <si>
    <t>voir (voir demander)</t>
  </si>
  <si>
    <t>Elle a ensuite demandé une copie à la NSA et l' a reçue , mais elle ne l' avait pas vu auparavant .</t>
  </si>
  <si>
    <t>file://conllu/fr/teddy-1319.conllu#s100_0</t>
  </si>
  <si>
    <t>101</t>
  </si>
  <si>
    <t>Qu' est -ce que cela nous dit sur le degré de contrôle dans le renseignement américain lorsque la présidente de la Commission du de le Sénat sur le Renseignement n' avait pas la moindre idée que des de les règles avaient été brisées des de les milliers de fois par an ?</t>
  </si>
  <si>
    <t>file://conllu/fr/teddy-1319.conllu#s101_0</t>
  </si>
  <si>
    <t>102</t>
  </si>
  <si>
    <t>CA : Ed , une réponse à tout ce débat , c' est : pourquoi devrions -nous inquiéter par toute cette surveillance , franchement ?</t>
  </si>
  <si>
    <t>file://conllu/fr/teddy-1319.conllu#s102_0</t>
  </si>
  <si>
    <t>103</t>
  </si>
  <si>
    <t>Si on n' a rien fait de mal , on n' a rien à craindre .</t>
  </si>
  <si>
    <t>file://conllu/fr/teddy-1319.conllu#s103_0</t>
  </si>
  <si>
    <t>104</t>
  </si>
  <si>
    <t>être (être problème)</t>
  </si>
  <si>
    <t>Quel est le problème avec ce point de vue ?</t>
  </si>
  <si>
    <t>file://conllu/fr/teddy-1319.conllu#s104_0</t>
  </si>
  <si>
    <t>105</t>
  </si>
  <si>
    <t>ES :</t>
  </si>
  <si>
    <t>file://conllu/fr/teddy-1319.conllu#s105_0</t>
  </si>
  <si>
    <t>106</t>
  </si>
  <si>
    <t>La première chose , c' est qu' on abandonne ses droits .</t>
  </si>
  <si>
    <t>file://conllu/fr/teddy-1319.conllu#s106_0</t>
  </si>
  <si>
    <t>107</t>
  </si>
  <si>
    <t>donc?</t>
  </si>
  <si>
    <t>dire (dire penser)</t>
  </si>
  <si>
    <t>On se dit , eh bien , je ne pense pas en avoir besoin , donc je vais leur faire confiance , abandonnons -les , ça importe peu , ces gens vont faire ce qui est juste .</t>
  </si>
  <si>
    <t>file://conllu/fr/teddy-1319.conllu#s107_0</t>
  </si>
  <si>
    <t>108</t>
  </si>
  <si>
    <t>compter</t>
  </si>
  <si>
    <t>Nos droits comptent car on ne sait jamais quand on en aura besoin .</t>
  </si>
  <si>
    <t>file://conllu/fr/teddy-1319.conllu#s108_0</t>
  </si>
  <si>
    <t>109</t>
  </si>
  <si>
    <t>être (être partie)</t>
  </si>
  <si>
    <t>Qui plus est , c' est une partie de notre identité culturelle , pas seulement en Amérique , mais dans les sociétés occidentales et dans les sociétés démocratiques de par le monde .</t>
  </si>
  <si>
    <t>file://conllu/fr/teddy-1319.conllu#s109_0</t>
  </si>
  <si>
    <t>110</t>
  </si>
  <si>
    <t>Les gens devraient pouvoir décrocher leur téléphone et appeler leurs familles , les gens devraient pouvoir envoyer un SMS à leurs proches , acheter un livre en ligne , ils devraient pouvoir voyager en train , acheter un billet d' avion sans se demander à quoi ces situations vont ressembler pour un agent du de le gouvernement , peut-être même pas de son propre gouvernement , dans plusieurs années , comment ces situations seront mal interprétées , et ce qu' on va penser de nos intentions d' alors .</t>
  </si>
  <si>
    <t>file://conllu/fr/teddy-1319.conllu#s110_0</t>
  </si>
  <si>
    <t>111</t>
  </si>
  <si>
    <t>avoir (avoir droit)</t>
  </si>
  <si>
    <t>Nous avons le droit à la vie privée .</t>
  </si>
  <si>
    <t>file://conllu/fr/teddy-1319.conllu#s111_0</t>
  </si>
  <si>
    <t>112</t>
  </si>
  <si>
    <t>exiger</t>
  </si>
  <si>
    <t>Nous exigeons des de les mandats basés sur des de les motifs raisonnables ou toute sorte de soupçon bien précis car nous reconnaissons que faire confiance à n' importe qui , n' importe quelle autorité gouvernementale , avec l' intégralité des de les communications humaines en cachette , et sans supervision , est simplement une tentation trop grande pour qu' on l' ignore .</t>
  </si>
  <si>
    <t>file://conllu/fr/teddy-1319.conllu#s112_0</t>
  </si>
  <si>
    <t>113</t>
  </si>
  <si>
    <t>CA : Certaines personnes sont furieuses contre vos agissements .</t>
  </si>
  <si>
    <t>file://conllu/fr/teddy-1319.conllu#s113_0</t>
  </si>
  <si>
    <t>114</t>
  </si>
  <si>
    <t>entendre</t>
  </si>
  <si>
    <t>J' ai entendu une citation de Dick Cheney qui disait que Julian Assange était une morsure de puce , Edward Snowden est le lion qui arrache la tête du de le chien .</t>
  </si>
  <si>
    <t>file://conllu/fr/teddy-1319.conllu#s114_0</t>
  </si>
  <si>
    <t>115</t>
  </si>
  <si>
    <t>penser</t>
  </si>
  <si>
    <t>Il pense que vous avez commis un des de les pires actes de trahison dans l' histoire de l' Amérique .</t>
  </si>
  <si>
    <t>file://conllu/fr/teddy-1319.conllu#s115_0</t>
  </si>
  <si>
    <t>116</t>
  </si>
  <si>
    <t>Que répondez -vous aux à les personnes qui pensent cela ?</t>
  </si>
  <si>
    <t>file://conllu/fr/teddy-1319.conllu#s116_0</t>
  </si>
  <si>
    <t>117</t>
  </si>
  <si>
    <t>ES : Dick Cheney est vraiment une autre espèce d' animal .</t>
  </si>
  <si>
    <t>file://conllu/fr/teddy-1319.conllu#s117_0</t>
  </si>
  <si>
    <t>118</t>
  </si>
  <si>
    <t>merci</t>
  </si>
  <si>
    <t>( Rires ) ( Applaudissements ) Merci .</t>
  </si>
  <si>
    <t>file://conllu/fr/teddy-1319.conllu#s118_0</t>
  </si>
  <si>
    <t>119</t>
  </si>
  <si>
    <t>( Rires ) Je trouve que c' est incroyable , car à l' époque où Julian Assange réalisait ce qu' il a fait de mieux , Dick Cheney disait qu' il allait mettre fin aux à les gouvernements du de le monde entier , les cieux allaient s' enflammer , les mers allaient bouillir , et maintenant il dit que c' est une morsure de puce .</t>
  </si>
  <si>
    <t>file://conllu/fr/teddy-1319.conllu#s119_0</t>
  </si>
  <si>
    <t>120</t>
  </si>
  <si>
    <t>On doit donc se méfier de ce genre de déclarations exagérées de dégâts portés à la sécurité nationale de la part de ces officiels .</t>
  </si>
  <si>
    <t>file://conllu/fr/teddy-1319.conllu#s120_0</t>
  </si>
  <si>
    <t>121</t>
  </si>
  <si>
    <t>suppore</t>
  </si>
  <si>
    <t>Mais supposons que ces personnes y croient vraiment .</t>
  </si>
  <si>
    <t>file://conllu/fr/teddy-1319.conllu#s121_0</t>
  </si>
  <si>
    <t>122</t>
  </si>
  <si>
    <t>Je dirais qu' elles ont une sorte de conception étroite de sécurité nationale .</t>
  </si>
  <si>
    <t>file://conllu/fr/teddy-1319.conllu#s122_0</t>
  </si>
  <si>
    <t>123</t>
  </si>
  <si>
    <t>assurer</t>
  </si>
  <si>
    <t>Les privilèges des de les personnes comme Dick Cheney n' assurent pas la sécurité de la nation .</t>
  </si>
  <si>
    <t>file://conllu/fr/teddy-1319.conllu#s123_0</t>
  </si>
  <si>
    <t>124</t>
  </si>
  <si>
    <t>même?</t>
  </si>
  <si>
    <t>être (être même)</t>
  </si>
  <si>
    <t>L’ intérêt public n' est pas toujours le même à celui de l’ intérêt national .</t>
  </si>
  <si>
    <t>file://conllu/fr/teddy-1319.conllu#s124_0</t>
  </si>
  <si>
    <t>125</t>
  </si>
  <si>
    <t>entrer</t>
  </si>
  <si>
    <t>Entrer en guerre avec des de les personnes qui ne sont pas notre ennemi dans des de les lieux qui ne sont pas une menace ne garantit pas notre sécurité , et cela s' applique et en Irak et sur Internet .</t>
  </si>
  <si>
    <t>file://conllu/fr/teddy-1319.conllu#s125_0</t>
  </si>
  <si>
    <t>126</t>
  </si>
  <si>
    <t>être (être ennemi)</t>
  </si>
  <si>
    <t>Internet n' est pas l' ennemi .</t>
  </si>
  <si>
    <t>file://conllu/fr/teddy-1319.conllu#s126_0</t>
  </si>
  <si>
    <t>127</t>
  </si>
  <si>
    <t>Notre économie n' est pas l' ennemi .</t>
  </si>
  <si>
    <t>file://conllu/fr/teddy-1319.conllu#s127_0</t>
  </si>
  <si>
    <t>128</t>
  </si>
  <si>
    <t>faire</t>
  </si>
  <si>
    <t>Les entreprises américaines , chinoises , et n' importe quelle entreprise ici et là-bas fait partie de notre société .</t>
  </si>
  <si>
    <t>file://conllu/fr/teddy-1319.conllu#s128_0</t>
  </si>
  <si>
    <t>129</t>
  </si>
  <si>
    <t>Ça fait partie de notre monde interconnecté .</t>
  </si>
  <si>
    <t>file://conllu/fr/teddy-1319.conllu#s129_0</t>
  </si>
  <si>
    <t>130</t>
  </si>
  <si>
    <t>Il y a des de les liens de fraternité qui nous unissent , et si nous détruisons ces liens en affaiblissant les normes , la sécurité , la manière de nous comporter , choses que les nations et les citoyens de la planète tout entière attendent que nous respections .</t>
  </si>
  <si>
    <t>file://conllu/fr/teddy-1319.conllu#s130_0</t>
  </si>
  <si>
    <t>131</t>
  </si>
  <si>
    <t>CA : Mais vous êtes accusé du de le vol d' 1,7 millions de documents .</t>
  </si>
  <si>
    <t>file://conllu/fr/teddy-1319.conllu#s131_0</t>
  </si>
  <si>
    <t>132</t>
  </si>
  <si>
    <t>On dirait que seules quelques centaines d' entre eux ont été partagées avec les journalistes jusque là .</t>
  </si>
  <si>
    <t>file://conllu/fr/teddy-1319.conllu#s132_0</t>
  </si>
  <si>
    <t>133</t>
  </si>
  <si>
    <t>Y aura -t -il d' autres révélations ?</t>
  </si>
  <si>
    <t>file://conllu/fr/teddy-1319.conllu#s133_0</t>
  </si>
  <si>
    <t>134</t>
  </si>
  <si>
    <t>file://conllu/fr/teddy-1319.conllu#s134_0</t>
  </si>
  <si>
    <t>135</t>
  </si>
  <si>
    <t>Il y aura d' autres révélations , absolument .</t>
  </si>
  <si>
    <t>file://conllu/fr/teddy-1319.conllu#s135_0</t>
  </si>
  <si>
    <t>136</t>
  </si>
  <si>
    <t>Je ne pense pas qu' il y ait le moindre doute que certains des de les rapports les plus importants à paraître restent à venir .</t>
  </si>
  <si>
    <t>file://conllu/fr/teddy-1319.conllu#s136_0</t>
  </si>
  <si>
    <t>137</t>
  </si>
  <si>
    <t>CA : Venez ici car je veux vous interroger à propos de cette révélation bien précise .</t>
  </si>
  <si>
    <t>file://conllu/fr/teddy-1319.conllu#s137_0</t>
  </si>
  <si>
    <t>138</t>
  </si>
  <si>
    <t>venir</t>
  </si>
  <si>
    <t>Venez et regardez .</t>
  </si>
  <si>
    <t>file://conllu/fr/teddy-1319.conllu#s138_0</t>
  </si>
  <si>
    <t>139</t>
  </si>
  <si>
    <t>Voici une histoire qui je pense , pour les nombreux geeks dans cette salle , est la chose la plus choquante qu' ils aient entendue ces derniers mois .</t>
  </si>
  <si>
    <t>file://conllu/fr/teddy-1319.conllu#s139_0</t>
  </si>
  <si>
    <t>140</t>
  </si>
  <si>
    <t>agir</t>
  </si>
  <si>
    <t>Il s' agit d' un programme nommé « Bullrun » .</t>
  </si>
  <si>
    <t>file://conllu/fr/teddy-1319.conllu#s140_0</t>
  </si>
  <si>
    <t>141</t>
  </si>
  <si>
    <t>Pouvez -vous nous expliquer ce que c' est ?</t>
  </si>
  <si>
    <t>file://conllu/fr/teddy-1319.conllu#s141_0</t>
  </si>
  <si>
    <t>142</t>
  </si>
  <si>
    <t>ES : « Bullrun » , et une fois encore , nous devons remercier la NSA pour sa sincérité , est un programme nommé d' après une bataille de la guerre civile .</t>
  </si>
  <si>
    <t>file://conllu/fr/teddy-1319.conllu#s142_0</t>
  </si>
  <si>
    <t>143</t>
  </si>
  <si>
    <t>L' équivalent britannique s' appelle « Edgehill » , une bataille de la guerre civile britannique .</t>
  </si>
  <si>
    <t>file://conllu/fr/teddy-1319.conllu#s143_0</t>
  </si>
  <si>
    <t>144</t>
  </si>
  <si>
    <t>porter</t>
  </si>
  <si>
    <t>La raison pour laquelle , selon moi , ils portent ces noms , est qu' ils ciblent notre propre infrastructure .</t>
  </si>
  <si>
    <t>file://conllu/fr/teddy-1319.conllu#s144_0</t>
  </si>
  <si>
    <t>145</t>
  </si>
  <si>
    <t>Ce sont des de les programmes à travers lesquels la NSA trompe volontairement des de les entreprises partenaires .</t>
  </si>
  <si>
    <t>file://conllu/fr/teddy-1319.conllu#s145_0</t>
  </si>
  <si>
    <t>146</t>
  </si>
  <si>
    <t>NSA</t>
  </si>
  <si>
    <t>La NSA dit aux à les entreprises partenaires que ces programmes sont des de les normes sures .</t>
  </si>
  <si>
    <t>file://conllu/fr/teddy-1319.conllu#s146_0</t>
  </si>
  <si>
    <t>147</t>
  </si>
  <si>
    <t>Elle dit : « Il faut qu' on travaille avec vous pour sécuriser vos systèmes » , mais en réalité , elle donne de mauvais conseils à ces entreprises , ce qui fait qu' elles détériorent la sécurité de leurs services .</t>
  </si>
  <si>
    <t>file://conllu/fr/teddy-1319.conllu#s147_0</t>
  </si>
  <si>
    <t>148</t>
  </si>
  <si>
    <t>construire</t>
  </si>
  <si>
    <t>Elles construisent des de les portes dérobées , que non seulement la NSA peut utiliser , mais que n' importe qui , avec du de le temps et de l' argent pour la chercher et la découvrir , peut utiliser pour s' immiscer dans les communications mondiales .</t>
  </si>
  <si>
    <t>file://conllu/fr/teddy-1319.conllu#s148_0</t>
  </si>
  <si>
    <t>149</t>
  </si>
  <si>
    <t>être (être dangereux)</t>
  </si>
  <si>
    <t>C' est vraiment dangereux , car si on perd un seul standard , si on perd la confiance de quelque chose comme le SSL , qui a été précisément visé par le programme « Bullrun » , nous allons vivre dans un monde globalement moins sûr .</t>
  </si>
  <si>
    <t>file://conllu/fr/teddy-1319.conllu#s149_0</t>
  </si>
  <si>
    <t>150</t>
  </si>
  <si>
    <t>pourr</t>
  </si>
  <si>
    <t>Nous ne pourrons pas accéder à nos banques et nous ne pourrons pas accéder aux à les commerces sans s' inquiéter des de les personnes qui contrôlent ces communications ou qui les détournent à leur propres fins .</t>
  </si>
  <si>
    <t>file://conllu/fr/teddy-1319.conllu#s150_0</t>
  </si>
  <si>
    <t>151</t>
  </si>
  <si>
    <t>file://conllu/fr/teddy-1319.conllu#s151_0</t>
  </si>
  <si>
    <t>152</t>
  </si>
  <si>
    <t>Est -ce que ces décisions ouvrent potentiellement les portes de l' Amérique aux à les cyberattaques ayant d' autres origines ?</t>
  </si>
  <si>
    <t>file://conllu/fr/teddy-1319.conllu#s152_0</t>
  </si>
  <si>
    <t>153</t>
  </si>
  <si>
    <t>ES : Absolument .</t>
  </si>
  <si>
    <t>file://conllu/fr/teddy-1319.conllu#s153_0</t>
  </si>
  <si>
    <t>154</t>
  </si>
  <si>
    <t>Un des de les problèmes , un des de les dangereux héritages observés à l' époque post 11 septembre , c' est que la NSA porte par tradition deux casquettes .</t>
  </si>
  <si>
    <t>file://conllu/fr/teddy-1319.conllu#s154_0</t>
  </si>
  <si>
    <t>155</t>
  </si>
  <si>
    <t>Elle est responsable des de les opérations offensives , c'est-à-dire le piratage , mais elle est également responsable des de les opérations défensives , et par tradition , elle a toujours donné la priorité aux à les opérations défensives sur les opérations offensives , partant du de le principe que les secrets américains ont tout simplement plus de valeur .</t>
  </si>
  <si>
    <t>file://conllu/fr/teddy-1319.conllu#s155_0</t>
  </si>
  <si>
    <t>156</t>
  </si>
  <si>
    <t>pirater</t>
  </si>
  <si>
    <t>Si on pirate une entreprise chinoise et si on vole leurs secrets , si on pirate un bureau gouvernemental à Berlin et qu' on vole leurs secrets , ça a moins de valeur pour le peuple américain que s' assurer que les Chinois ne peuvent accéder à nos secrets .</t>
  </si>
  <si>
    <t>file://conllu/fr/teddy-1319.conllu#s156_0</t>
  </si>
  <si>
    <t>157</t>
  </si>
  <si>
    <t>mettre</t>
  </si>
  <si>
    <t>En réduisant donc la sécurité de nos communications , ils mettent en danger non seulement le monde entier , mais ils mettent aussi en danger l' Amérique de manière fondamentale , car la propriété intellectuelle est la base , le fondement de notre économie , et si on la met en danger à cause d' une sécurité insuffisante , nous allons le payer pendant des de les années .</t>
  </si>
  <si>
    <t>file://conllu/fr/teddy-1319.conllu#s157_0</t>
  </si>
  <si>
    <t>158</t>
  </si>
  <si>
    <t>file://conllu/fr/teddy-1319.conllu#s158_0</t>
  </si>
  <si>
    <t>159</t>
  </si>
  <si>
    <t>calculer</t>
  </si>
  <si>
    <t>Mais ils ont calculé que ça en valait la peine dans le cadre de la défense américaine contre le terrorisme .</t>
  </si>
  <si>
    <t>file://conllu/fr/teddy-1319.conllu#s159_0</t>
  </si>
  <si>
    <t>160</t>
  </si>
  <si>
    <t>être (être prix)</t>
  </si>
  <si>
    <t>C' est sûrement le prix à payer .</t>
  </si>
  <si>
    <t>file://conllu/fr/teddy-1319.conllu#s160_0</t>
  </si>
  <si>
    <t>161</t>
  </si>
  <si>
    <t>regarder (regarder voir)</t>
  </si>
  <si>
    <t>ES : Quand on regarde les résultats de ces programmes pour stopper le terrorisme , on voit que c' est infondé , et vous n' êtes pas obligé de me croire sur parole , car nous avons eu la première audience publique , la première cour fédérale qui a examiné cela , en dehors de l' accord de confidentialité , a qualifié ces programmes d' « orwelliens » et probablement non constitutionnels .</t>
  </si>
  <si>
    <t>file://conllu/fr/teddy-1319.conllu#s161_0</t>
  </si>
  <si>
    <t>162</t>
  </si>
  <si>
    <t>déclarer</t>
  </si>
  <si>
    <t>Le Congrès , qui a l' autorisation d’ être informé sur ces sujets et qui souhaite désormais l' être , a sorti des de les propositions de loi pour le réformer , et deux panels indépendants de la Maison-Blanche qui ont étudié toutes les preuves classifiées ont déclaré que ces programmes n' ont jamais stoppé une seule attaque terroriste qui était imminente aux à les États-Unis .</t>
  </si>
  <si>
    <t>file://conllu/fr/teddy-1319.conllu#s162_0</t>
  </si>
  <si>
    <t>163</t>
  </si>
  <si>
    <t>être (être vraiment)</t>
  </si>
  <si>
    <t>Donc , est -ce vraiment le terrorisme que nous arrêtons ?</t>
  </si>
  <si>
    <t>file://conllu/fr/teddy-1319.conllu#s163_0</t>
  </si>
  <si>
    <t>164</t>
  </si>
  <si>
    <t>Ces programmes ont -ils la moindre valeur ?</t>
  </si>
  <si>
    <t>file://conllu/fr/teddy-1319.conllu#s164_0</t>
  </si>
  <si>
    <t>165</t>
  </si>
  <si>
    <t>Je réponds que non , et ces trois organes du de le gouvernement américain répondent que non , également .</t>
  </si>
  <si>
    <t>file://conllu/fr/teddy-1319.conllu#s165_0</t>
  </si>
  <si>
    <t>166</t>
  </si>
  <si>
    <t>CA : Pensez -vous qu' ils ont une motivation plus profonde que la guerre contre le terrorisme ?</t>
  </si>
  <si>
    <t>file://conllu/fr/teddy-1319.conllu#s166_0</t>
  </si>
  <si>
    <t>167</t>
  </si>
  <si>
    <t>ES : Je suis désolé , je n' ai pas entendu , vous pouvez répéter ?</t>
  </si>
  <si>
    <t>file://conllu/fr/teddy-1319.conllu#s167_0</t>
  </si>
  <si>
    <t>168</t>
  </si>
  <si>
    <t>ES : Oui .</t>
  </si>
  <si>
    <t>file://conllu/fr/teddy-1319.conllu#s168_0</t>
  </si>
  <si>
    <t>169</t>
  </si>
  <si>
    <t>L' essentiel , c' est que le terrorisme a toujours été ce que nous , dans le monde du de le renseignement , nous appellerions une couverture pour des de les actions .</t>
  </si>
  <si>
    <t>file://conllu/fr/teddy-1319.conllu#s169_0</t>
  </si>
  <si>
    <t>170</t>
  </si>
  <si>
    <t>Le terrorisme est une chose qui provoque une réaction émotionnelle qui permet aux à les gens de justifier l’ autorisation de pouvoirs et de programmes qu' ils n' accorderaient pas autrement .</t>
  </si>
  <si>
    <t>file://conllu/fr/teddy-1319.conllu#s170_0</t>
  </si>
  <si>
    <t>171</t>
  </si>
  <si>
    <t>réclamer</t>
  </si>
  <si>
    <t>Les programmes du de le type « Bullrun » et « Edgehill » , la NSA a déjà réclamé ces pouvoirs dans les années 90 .</t>
  </si>
  <si>
    <t>file://conllu/fr/teddy-1319.conllu#s171_0</t>
  </si>
  <si>
    <t>172</t>
  </si>
  <si>
    <t>Elle a demandé au à le FBI d' aller au à le Congrès et de plaider leur cause .</t>
  </si>
  <si>
    <t>file://conllu/fr/teddy-1319.conllu#s172_0</t>
  </si>
  <si>
    <t>173</t>
  </si>
  <si>
    <t>aller</t>
  </si>
  <si>
    <t>Le FBI est allé au à le Congrès et a plaidé cette cause .</t>
  </si>
  <si>
    <t>file://conllu/fr/teddy-1319.conllu#s173_0</t>
  </si>
  <si>
    <t>174</t>
  </si>
  <si>
    <t>Mais le Congrès et le peuple américain ont dit non .</t>
  </si>
  <si>
    <t>file://conllu/fr/teddy-1319.conllu#s174_0</t>
  </si>
  <si>
    <t>175</t>
  </si>
  <si>
    <t>Ils ont dit que ça ne valait pas le risque encouru par notre économie .</t>
  </si>
  <si>
    <t>file://conllu/fr/teddy-1319.conllu#s175_0</t>
  </si>
  <si>
    <t>176</t>
  </si>
  <si>
    <t>Ils ont dit que ça représentait trop de dégâts pour notre société pour pouvoir justifier les gains .</t>
  </si>
  <si>
    <t>file://conllu/fr/teddy-1319.conllu#s176_0</t>
  </si>
  <si>
    <t>177</t>
  </si>
  <si>
    <t>après?</t>
  </si>
  <si>
    <t>Mais ce qu' on a observé , après le 11 septembre , c' est que le secret et la justification du de le terrorisme ont été utilisés pour démarrer ces programmes en cachette , sans demander au à le Congrès , sans demander au à le peuple américain , et c' est ce type de gouvernement à huis clos contre lequel il faut nous protéger , car il dégrade notre sécurité et n' offre aucune valeur .</t>
  </si>
  <si>
    <t>file://conllu/fr/teddy-1319.conllu#s177_0</t>
  </si>
  <si>
    <t>178</t>
  </si>
  <si>
    <t>CA : D' accord , venez ici avec moi un instant , car j' ai une question plus personnelle pour vous .</t>
  </si>
  <si>
    <t>file://conllu/fr/teddy-1319.conllu#s178_0</t>
  </si>
  <si>
    <t>179</t>
  </si>
  <si>
    <t>A propos de terrorisme , la plupart des de les gens trouveraient terrifiante la situation qui est la vôtre en Russie .</t>
  </si>
  <si>
    <t>file://conllu/fr/teddy-1319.conllu#s179_0</t>
  </si>
  <si>
    <t>180</t>
  </si>
  <si>
    <t>maintenant?</t>
  </si>
  <si>
    <t>connaître (connaître entendre)</t>
  </si>
  <si>
    <t>Vous avez forcément entendu ce qui s' est passé , le traitement reçu par Bradley Manning , maintenant connu sous le nom de Chelsea Manning , et il y a eu une histoire dans &lt;i&gt;Buzzfeed &lt; / i&gt; qui disait qu' il y a des de les personnes dans le monde du de le renseignement qui veulent vous voir mort .</t>
  </si>
  <si>
    <t>file://conllu/fr/teddy-1319.conllu#s180_0</t>
  </si>
  <si>
    <t>181</t>
  </si>
  <si>
    <t>vivoir</t>
  </si>
  <si>
    <t>Comment vivez -vous cela ?</t>
  </si>
  <si>
    <t>file://conllu/fr/teddy-1319.conllu#s181_0</t>
  </si>
  <si>
    <t>182</t>
  </si>
  <si>
    <t>gérer</t>
  </si>
  <si>
    <t>Comment gérez -vous cette peur ?</t>
  </si>
  <si>
    <t>file://conllu/fr/teddy-1319.conllu#s182_0</t>
  </si>
  <si>
    <t>183</t>
  </si>
  <si>
    <t>ES : Ce n' est pas un mystère qu' il existe des de les gouvernements qui veulent me voir mort .</t>
  </si>
  <si>
    <t>file://conllu/fr/teddy-1319.conllu#s183_0</t>
  </si>
  <si>
    <t>184</t>
  </si>
  <si>
    <t>expliquer</t>
  </si>
  <si>
    <t>J' ai expliqué encore et encore et encore que je m' endors chaque matin en me demandant ce que je peux faire pour le peuple américain .</t>
  </si>
  <si>
    <t>file://conllu/fr/teddy-1319.conllu#s184_0</t>
  </si>
  <si>
    <t>185</t>
  </si>
  <si>
    <t>Je ne veux pas nuire à mon gouvernement .</t>
  </si>
  <si>
    <t>file://conllu/fr/teddy-1319.conllu#s185_0</t>
  </si>
  <si>
    <t>186</t>
  </si>
  <si>
    <t>aider (aider vouloir)</t>
  </si>
  <si>
    <t>Je veux aider mon gouvernement , mais le fait qu' il soit disposé à ignorer complètement la procédure régulière , qu' il soit prêt à déclarer la culpabilité sans tenir un procès , voilà les choses contre lesquelles nous devons nous battre en tant que société , et dire que ce n' est pas convenable .</t>
  </si>
  <si>
    <t>file://conllu/fr/teddy-1319.conllu#s186_0</t>
  </si>
  <si>
    <t>187</t>
  </si>
  <si>
    <t>On ne devrait pas menacer les dissidents .</t>
  </si>
  <si>
    <t>file://conllu/fr/teddy-1319.conllu#s187_0</t>
  </si>
  <si>
    <t>188</t>
  </si>
  <si>
    <t>On ne devrait pas criminaliser le journalisme .</t>
  </si>
  <si>
    <t>file://conllu/fr/teddy-1319.conllu#s188_0</t>
  </si>
  <si>
    <t>189</t>
  </si>
  <si>
    <t>être (être heureux)</t>
  </si>
  <si>
    <t>Et quoi que je puisse faire pour en finir avec ça , je suis heureux de le faire malgré les risques .</t>
  </si>
  <si>
    <t>file://conllu/fr/teddy-1319.conllu#s189_0</t>
  </si>
  <si>
    <t>190</t>
  </si>
  <si>
    <t>CA : Je voudrais maintenant avoir les impressions du de le public car je sais qu' il y a des de les réactions radicalement divergentes à propos d' Edward Snowden .</t>
  </si>
  <si>
    <t>file://conllu/fr/teddy-1319.conllu#s190_0</t>
  </si>
  <si>
    <t>191</t>
  </si>
  <si>
    <t>Imaginer</t>
  </si>
  <si>
    <t>Imaginons que vous ayez le choix suivant , d' accord ?</t>
  </si>
  <si>
    <t>file://conllu/fr/teddy-1319.conllu#s191_0</t>
  </si>
  <si>
    <t>192</t>
  </si>
  <si>
    <t>On pourrait voir ce qu' il a fait comme un acte foncièrement irresponsable qui a mis l' Amérique en danger , ou on pourrait le voir comme un acte foncièrement héroïque qui contribuera à mener l' Amérique et le monde vers le bien à long terme .</t>
  </si>
  <si>
    <t>file://conllu/fr/teddy-1319.conllu#s192_0</t>
  </si>
  <si>
    <t>193</t>
  </si>
  <si>
    <t>Voici le choix que je vous propose .</t>
  </si>
  <si>
    <t>file://conllu/fr/teddy-1319.conllu#s193_0</t>
  </si>
  <si>
    <t>194</t>
  </si>
  <si>
    <t>être (être curieux)</t>
  </si>
  <si>
    <t>Je suis curieux de voir qui est prêt à voter pour la première option celui de l' acte irresponsable ?</t>
  </si>
  <si>
    <t>file://conllu/fr/teddy-1319.conllu#s194_0</t>
  </si>
  <si>
    <t>196</t>
  </si>
  <si>
    <t>être (être difficile)</t>
  </si>
  <si>
    <t>C' est difficile de lever sa main quand l' homme en question se tient juste ici , mais j' en vois .</t>
  </si>
  <si>
    <t>file://conllu/fr/teddy-1319.conllu#s196_0</t>
  </si>
  <si>
    <t>197</t>
  </si>
  <si>
    <t>ES : Je vous vois .</t>
  </si>
  <si>
    <t>file://conllu/fr/teddy-1319.conllu#s197_0</t>
  </si>
  <si>
    <t>198</t>
  </si>
  <si>
    <t>( Rires ) CA : Et qui opte pour la deuxième option , l' acte foncièrement héroïque ?</t>
  </si>
  <si>
    <t>file://conllu/fr/teddy-1319.conllu#s198_0</t>
  </si>
  <si>
    <t>199</t>
  </si>
  <si>
    <t>( Applaudissements ) ( Acclamations ) Je crois qu' on peut dire qu' il y a de nombreuses personnes qui n' ont pas levé la main , et qui selon moi réfléchissent encore à leur choix car il me semble que le débat à votre sujet ne correspond pas aux à les lignes politiques traditionnelles .</t>
  </si>
  <si>
    <t>file://conllu/fr/teddy-1319.conllu#s199_0</t>
  </si>
  <si>
    <t>200</t>
  </si>
  <si>
    <t>être (être gauche)</t>
  </si>
  <si>
    <t>Ce n' est pas la gauche ou la droite , il n' est pas vraiment question d' être pro-gouvernement , libertaire , ou pas seulement .</t>
  </si>
  <si>
    <t>file://conllu/fr/teddy-1319.conllu#s200_0</t>
  </si>
  <si>
    <t>201</t>
  </si>
  <si>
    <t>Il s' agit en partie d' un problème générationnel .</t>
  </si>
  <si>
    <t>file://conllu/fr/teddy-1319.conllu#s201_0</t>
  </si>
  <si>
    <t>202</t>
  </si>
  <si>
    <t>il</t>
  </si>
  <si>
    <t>Vous faites partie d' une génération qui a grandi avec Internet , et c' est un peu comme si vous êtes outré , presque viscéralement , lorsque vous voyez qu' on fait une chose qui selon vous peut nuire à Internet .</t>
  </si>
  <si>
    <t>file://conllu/fr/teddy-1319.conllu#s202_0</t>
  </si>
  <si>
    <t>203</t>
  </si>
  <si>
    <t>Est -ce qu' il y a une part de vérité là-dedans ?</t>
  </si>
  <si>
    <t>file://conllu/fr/teddy-1319.conllu#s203_0</t>
  </si>
  <si>
    <t>204</t>
  </si>
  <si>
    <t>ES : Tout à fait .</t>
  </si>
  <si>
    <t>file://conllu/fr/teddy-1319.conllu#s204_0</t>
  </si>
  <si>
    <t>205</t>
  </si>
  <si>
    <t>être (être vrai)</t>
  </si>
  <si>
    <t>C' est tout à fait vrai .</t>
  </si>
  <si>
    <t>file://conllu/fr/teddy-1319.conllu#s205_0</t>
  </si>
  <si>
    <t>206</t>
  </si>
  <si>
    <t>Ce n' est pas une question de gauche ou de droite .</t>
  </si>
  <si>
    <t>file://conllu/fr/teddy-1319.conllu#s206_0</t>
  </si>
  <si>
    <t>207</t>
  </si>
  <si>
    <t>Nos libertés fondamentales , et quand je dis nos , je ne parle pas que des de les Américains , je parle des de les gens du de le monde entier , ce n' est pas une question partisane .</t>
  </si>
  <si>
    <t>file://conllu/fr/teddy-1319.conllu#s207_0</t>
  </si>
  <si>
    <t>208</t>
  </si>
  <si>
    <t>croire</t>
  </si>
  <si>
    <t>Ce sont des de les choses auxquelles à lesquelles tout le monde croit , et il dépend de chacun de nous de les protéger , et aux à les personnes qui ont vu et apprécié connu et joui d' un Internet libre et ouvert c' est à nous de préserver cette liberté pour que la prochaine génération en profite , et si nous ne changeons rien , si nous ne nous battons pas pour changer les choses qu' il faut réaliser pour maintenir un Internet sécurisé , pas pour nous seulement , mais pour tout le monde nous allons le perdre , et ce serait une immense perte , pas que pour nous , mais pour le monde entier .</t>
  </si>
  <si>
    <t>file://conllu/fr/teddy-1319.conllu#s208_0</t>
  </si>
  <si>
    <t>209</t>
  </si>
  <si>
    <t>CA : J' ai entendu le même discours récemment , de la part du de le fondateur du de le World Wide Web , qui est ici , je crois , Sir Tim Berners-Lee .</t>
  </si>
  <si>
    <t>file://conllu/fr/teddy-1319.conllu#s209_0</t>
  </si>
  <si>
    <t>210</t>
  </si>
  <si>
    <t>voudoir</t>
  </si>
  <si>
    <t>Tim , voudriez -vous vous approcher et nous dire , on a un micro pour Tim ?</t>
  </si>
  <si>
    <t>file://conllu/fr/teddy-1319.conllu#s210_0</t>
  </si>
  <si>
    <t>211</t>
  </si>
  <si>
    <t>voir (voir faire)</t>
  </si>
  <si>
    <t>Tim , ça fait plaisir de vous voir .</t>
  </si>
  <si>
    <t>file://conllu/fr/teddy-1319.conllu#s211_0</t>
  </si>
  <si>
    <t>212</t>
  </si>
  <si>
    <t>Venez .</t>
  </si>
  <si>
    <t>file://conllu/fr/teddy-1319.conllu#s212_0</t>
  </si>
  <si>
    <t>213</t>
  </si>
  <si>
    <t>appartenir</t>
  </si>
  <si>
    <t>A quel camp appartenez -vous , au à le fait , traître , héros ?</t>
  </si>
  <si>
    <t>file://conllu/fr/teddy-1319.conllu#s213_0</t>
  </si>
  <si>
    <t>214</t>
  </si>
  <si>
    <t>J' ai une théorie là-dessus , mais Tim Berners-Lee : J' ai fait des de les réponses plus longues à cette question , mais c' est héros si je dois faire un choix entre les deux .</t>
  </si>
  <si>
    <t>file://conllu/fr/teddy-1319.conllu#s214_0</t>
  </si>
  <si>
    <t>215</t>
  </si>
  <si>
    <t>lire (lire croire)</t>
  </si>
  <si>
    <t>CA : Ed , je crois que vous avez lu la proposition dont Sir Tim a parlé d' une nouvelle « Grande Charte » pour reprendre Internet .</t>
  </si>
  <si>
    <t>file://conllu/fr/teddy-1319.conllu#s215_0</t>
  </si>
  <si>
    <t>216</t>
  </si>
  <si>
    <t>Est -ce que c' est quelque chose qui a du de le sens ?</t>
  </si>
  <si>
    <t>file://conllu/fr/teddy-1319.conllu#s216_0</t>
  </si>
  <si>
    <t>217</t>
  </si>
  <si>
    <t>file://conllu/fr/teddy-1319.conllu#s217_0</t>
  </si>
  <si>
    <t>218</t>
  </si>
  <si>
    <t>Ma génération , j' ai grandi non seulement en pensant à Internet , mais j' ai aussi grandi au à le sein d' Internet , et bien que je n' aie jamais imaginé avoir l' occasion de le défendre de manière si directe et pratique et de l' incarner de cette manière bizarre , presque comme un avatar , je trouve qu' il y a quelque chose de poétique dans le fait qu' un des de les fils d' Internet soit devenu proche d' Internet en raison de son expression politique .</t>
  </si>
  <si>
    <t>file://conllu/fr/teddy-1319.conllu#s218_0</t>
  </si>
  <si>
    <t>219</t>
  </si>
  <si>
    <t>Je crois qu' une « Grande Charte » pour Internet est exactement ce dont nous avons besoin .</t>
  </si>
  <si>
    <t>file://conllu/fr/teddy-1319.conllu#s219_0</t>
  </si>
  <si>
    <t>220</t>
  </si>
  <si>
    <t>Nous devons inscrire nos valeurs , non seulement dans des de les textes mais aussi dans la structure d' Internet , et c' est quelque chose que j' espère , j' invite toutes les personnes du de le public , pas seulement à Vancouver , mais partout dans le monde , à y participer .</t>
  </si>
  <si>
    <t>file://conllu/fr/teddy-1319.conllu#s220_0</t>
  </si>
  <si>
    <t>221</t>
  </si>
  <si>
    <t>CA : Avez -vous une question pour Ed ?</t>
  </si>
  <si>
    <t>file://conllu/fr/teddy-1319.conllu#s221_0</t>
  </si>
  <si>
    <t>222</t>
  </si>
  <si>
    <t>TBL</t>
  </si>
  <si>
    <t>TBL : Deux questions , en fait , une question générale CA : Ed , vous nous entendez ?</t>
  </si>
  <si>
    <t>file://conllu/fr/teddy-1319.conllu#s222_0</t>
  </si>
  <si>
    <t>223</t>
  </si>
  <si>
    <t>ES : Oui , je vous entends .</t>
  </si>
  <si>
    <t>file://conllu/fr/teddy-1319.conllu#s223_0</t>
  </si>
  <si>
    <t>224</t>
  </si>
  <si>
    <t>CA : Oh , il est là .</t>
  </si>
  <si>
    <t>file://conllu/fr/teddy-1319.conllu#s224_0</t>
  </si>
  <si>
    <t>225</t>
  </si>
  <si>
    <t>TBL : L' écoute électronique sur votre ligne a créé des de les interférences pendant un instant .</t>
  </si>
  <si>
    <t>file://conllu/fr/teddy-1319.conllu#s225_0</t>
  </si>
  <si>
    <t>226</t>
  </si>
  <si>
    <t>ES : C' est un peu le problème avec la NSA .</t>
  </si>
  <si>
    <t>file://conllu/fr/teddy-1319.conllu#s226_0</t>
  </si>
  <si>
    <t>227</t>
  </si>
  <si>
    <t>mieux?</t>
  </si>
  <si>
    <t>TBL : Dans 25 ans , avec du de le recul et en y réfléchissant , qu' est -ce qui serait selon vous le mieux que l' on puisse atteindre d' après nos discussions sur le web que nous souhaitons ?</t>
  </si>
  <si>
    <t>file://conllu/fr/teddy-1319.conllu#s227_0</t>
  </si>
  <si>
    <t>228</t>
  </si>
  <si>
    <t>ES : Lorsqu' on réfléchit jusqu’ où on peut aller , je pense que c' est une question qui n' est en fait limitée que par ce qu' on veut bien y mettre .</t>
  </si>
  <si>
    <t>file://conllu/fr/teddy-1319.conllu#s228_0</t>
  </si>
  <si>
    <t>229</t>
  </si>
  <si>
    <t>Je pense que l' Internet que nous avons apprécié par le passé a été exactement ce dont nous , en tant que nation , mais aussi comme citoyen du de le monde , avions besoin , et en coopérant , en impliquant non seulement les éléments techniques de la société , mais aussi , comme vous l' avez dit , les utilisateurs , les gens du de le monde entier qui contribuent , à travers Internet , à travers les réseaux sociaux , qui consultent la météo , qui comptent dessus tous les jours , qui fait partie de leur vie , à le défendre .</t>
  </si>
  <si>
    <t>file://conllu/fr/teddy-1319.conllu#s229_0</t>
  </si>
  <si>
    <t>230</t>
  </si>
  <si>
    <t>On aura non seulement l' Internet que nous avions , mais également un meilleur Internet , un présent meilleur , quelque chose que nous pouvons utiliser pour construire un avenir qui sera meilleur que ce que nous espérions et que tout ce qu' on aurait pu imaginer .</t>
  </si>
  <si>
    <t>file://conllu/fr/teddy-1319.conllu#s230_0</t>
  </si>
  <si>
    <t>231</t>
  </si>
  <si>
    <t>CA : Ça fait 30 ans que TED a été fondé , en 1984 .</t>
  </si>
  <si>
    <t>file://conllu/fr/teddy-1319.conllu#s231_0</t>
  </si>
  <si>
    <t>232</t>
  </si>
  <si>
    <t>être (être proche)</t>
  </si>
  <si>
    <t>Depuis , beaucoup de discussions ont été assez proches de là où George Orwell s' est trompé .</t>
  </si>
  <si>
    <t>file://conllu/fr/teddy-1319.conllu#s232_0</t>
  </si>
  <si>
    <t>233</t>
  </si>
  <si>
    <t>être (être Big)</t>
  </si>
  <si>
    <t>Ce n' est pas Big Brother qui nous regarde .</t>
  </si>
  <si>
    <t>file://conllu/fr/teddy-1319.conllu#s233_0</t>
  </si>
  <si>
    <t>234</t>
  </si>
  <si>
    <t>regarder</t>
  </si>
  <si>
    <t>A travers le pouvoir du de le web et la transparence , nous regardons Big Brother .</t>
  </si>
  <si>
    <t>file://conllu/fr/teddy-1319.conllu#s234_0</t>
  </si>
  <si>
    <t>235</t>
  </si>
  <si>
    <t>Vos révélations ont en quelque sorte enfoncé un pieu dans le cœur de ce point de vue plutôt optimiste , mais vous croyez encore qu' il y a un moyen de faire quelque chose à ce sujet .</t>
  </si>
  <si>
    <t>file://conllu/fr/teddy-1319.conllu#s235_0</t>
  </si>
  <si>
    <t>236</t>
  </si>
  <si>
    <t>vous</t>
  </si>
  <si>
    <t>Et vous aussi .</t>
  </si>
  <si>
    <t>file://conllu/fr/teddy-1319.conllu#s236_0</t>
  </si>
  <si>
    <t>237</t>
  </si>
  <si>
    <t>ES : Oui , il faut affirmer ici que les pouvoirs de Big Brother ont immensément augmenté .</t>
  </si>
  <si>
    <t>file://conllu/fr/teddy-1319.conllu#s237_0</t>
  </si>
  <si>
    <t>238</t>
  </si>
  <si>
    <t>Il y a eu un article juridique de Yale qui a établi une chose nommée le principe de &lt;i&gt;Bankston-Soltani &lt; / i&gt; , qui dit que notre espoir de vie privée est violé lorsque les capacités de surveillance gouvernementale deviennent moins chères d' un certain ordre de grandeur , et à chaque fois que ça se produit , nous devons revisiter et rééquilibrer nos droits à la vie privée .</t>
  </si>
  <si>
    <t>file://conllu/fr/teddy-1319.conllu#s238_0</t>
  </si>
  <si>
    <t>239</t>
  </si>
  <si>
    <t>depuis que?</t>
  </si>
  <si>
    <t>passer</t>
  </si>
  <si>
    <t>Mais , ça ne s' est pas passé depuis que les pouvoirs de surveillance ont augmenté de plusieurs ordres de grandeur , et c' est pourquoi nous sommes dans la situation d' aujourd'hui , mais il y a encore de l' espoir , car le pouvoir des de les individus a également augmenté grâce à la technologie .</t>
  </si>
  <si>
    <t>file://conllu/fr/teddy-1319.conllu#s239_0</t>
  </si>
  <si>
    <t>240</t>
  </si>
  <si>
    <t>la preuve?</t>
  </si>
  <si>
    <t>être (être preuve)</t>
  </si>
  <si>
    <t>Je suis la preuve vivante qu' un individu peut affronter les adversaires les plus puissants et les agences de renseignement les plus puissantes du de le monde , et gagner , et je crois que c' est une chose qui doit nous faire garder espoir , et sur laquelle nous devons nous baser pour le rendre accessible aux à les spécialistes techniques mais aussi aux à les citoyens lambda du de le monde entier .</t>
  </si>
  <si>
    <t>file://conllu/fr/teddy-1319.conllu#s240_0</t>
  </si>
  <si>
    <t>241</t>
  </si>
  <si>
    <t>être (être crime)</t>
  </si>
  <si>
    <t>Le journalisme n' est pas un crime , la communication n' est pas un crime , et nous ne devrions pas être contrôlés dans nos activités quotidiennes .</t>
  </si>
  <si>
    <t>file://conllu/fr/teddy-1319.conllu#s241_0</t>
  </si>
  <si>
    <t>242</t>
  </si>
  <si>
    <t>CA : Je ne sais pas vraiment comment serrer la main d' un bot , mais j' imagine que la main est juste ici .</t>
  </si>
  <si>
    <t>file://conllu/fr/teddy-1319.conllu#s242_0</t>
  </si>
  <si>
    <t>243</t>
  </si>
  <si>
    <t>TBL : Ça viendra très rapidement .</t>
  </si>
  <si>
    <t>file://conllu/fr/teddy-1319.conllu#s243_0</t>
  </si>
  <si>
    <t>244</t>
  </si>
  <si>
    <t>ES : Ravi de vous rencontrer , et j' espère que mon sourire rend aussi bien que le vôtre pour moi .</t>
  </si>
  <si>
    <t>file://conllu/fr/teddy-1319.conllu#s244_0</t>
  </si>
  <si>
    <t>245</t>
  </si>
  <si>
    <t>CA : Merci Tim .</t>
  </si>
  <si>
    <t>file://conllu/fr/teddy-1319.conllu#s245_0</t>
  </si>
  <si>
    <t>246</t>
  </si>
  <si>
    <t>Le New York Times a récemment demandé votre amnistie .</t>
  </si>
  <si>
    <t>file://conllu/fr/teddy-1319.conllu#s246_0</t>
  </si>
  <si>
    <t>247</t>
  </si>
  <si>
    <t>Accepteoir</t>
  </si>
  <si>
    <t>Accepteriez -vous l' opportunité de revenir en Amérique ?</t>
  </si>
  <si>
    <t>file://conllu/fr/teddy-1319.conllu#s247_0</t>
  </si>
  <si>
    <t>248</t>
  </si>
  <si>
    <t>file://conllu/fr/teddy-1319.conllu#s248_0</t>
  </si>
  <si>
    <t>249</t>
  </si>
  <si>
    <t>sans?</t>
  </si>
  <si>
    <t>être (être intérêt)</t>
  </si>
  <si>
    <t>Sans aucun doute , les principes qui ont été à l' origine de ce projet ont été l' intérêt du de le public et ces principes sous-tendent la création du de le journalisme aux à les États-Unis et dans le monde , et je pense que si la presse dit désormais , nous le soutenons , c' est quelque chose qui devait arriver , c' est un argument puissant , mais ce n' est pas l' argument définitif , et je crois que c' est quelque chose que le public devrait pouvoir décider .</t>
  </si>
  <si>
    <t>file://conllu/fr/teddy-1319.conllu#s249_0</t>
  </si>
  <si>
    <t>250</t>
  </si>
  <si>
    <t>en même temps?</t>
  </si>
  <si>
    <t>laisser</t>
  </si>
  <si>
    <t>Mais en même temps , le gouvernement a laissé entendre qu' il veut une sorte d' accord , qu' il veut que je compromette les journalistes avec lesquels je travaille , pour revenir , et je veux dire clairement que je n' ai pas fait tout ça pour être en sécurité .</t>
  </si>
  <si>
    <t>file://conllu/fr/teddy-1319.conllu#s250_0</t>
  </si>
  <si>
    <t>251</t>
  </si>
  <si>
    <t>faire (faire faire)</t>
  </si>
  <si>
    <t>J' ai fait tout ça pour faire ce qui est juste , et je ne vais pas arrêter de travailler pour l' intérêt public , simplement pour en profiter personnellement .</t>
  </si>
  <si>
    <t>file://conllu/fr/teddy-1319.conllu#s251_0</t>
  </si>
  <si>
    <t>252</t>
  </si>
  <si>
    <t>CA : Entretemps , grâce à Internet et cette technologie , vous voici de retour en Amérique du de le Nord , pas vraiment les États-Unis , mais au à le Canada , sous cette forme .</t>
  </si>
  <si>
    <t>file://conllu/fr/teddy-1319.conllu#s252_0</t>
  </si>
  <si>
    <t>253</t>
  </si>
  <si>
    <t>Je suis curieux , qu' est -ce que ça fait ?</t>
  </si>
  <si>
    <t>file://conllu/fr/teddy-1319.conllu#s253_0</t>
  </si>
  <si>
    <t>254</t>
  </si>
  <si>
    <t>ES : Le Canada est différent de ce que j' avais imaginé .</t>
  </si>
  <si>
    <t>file://conllu/fr/teddy-1319.conllu#s254_0</t>
  </si>
  <si>
    <t>255</t>
  </si>
  <si>
    <t>Il y fait beaucoup plus chaud .</t>
  </si>
  <si>
    <t>file://conllu/fr/teddy-1319.conllu#s255_0</t>
  </si>
  <si>
    <t>256</t>
  </si>
  <si>
    <t>CA : Chez TED , la mission est « des de les idées qui valent la peine d' être diffusées .</t>
  </si>
  <si>
    <t>file://conllu/fr/teddy-1319.conllu#s256_0</t>
  </si>
  <si>
    <t>257</t>
  </si>
  <si>
    <t>être (être idée)</t>
  </si>
  <si>
    <t>» Si vous pouviez la résumer en une seule idée , quelle serait l' idée valant la peine d' être diffusée , tout de suite , à cet instant présent ?</t>
  </si>
  <si>
    <t>file://conllu/fr/teddy-1319.conllu#s257_0</t>
  </si>
  <si>
    <t>258</t>
  </si>
  <si>
    <t>ES : Je dirais que l' année dernière a été un rappel que la démocratie pouvait mourir derrière des de les portes closes , mais en tant qu' individus , nous sommes nés derrière ces mêmes portes closes , et nous ne sommes pas obligés d' abandonner notre vie privée pour avoir de bons gouvernements .</t>
  </si>
  <si>
    <t>file://conllu/fr/teddy-1319.conllu#s258_0</t>
  </si>
  <si>
    <t>259</t>
  </si>
  <si>
    <t>obliger</t>
  </si>
  <si>
    <t>Nous ne sommes pas obligés d' abandonner notre liberté</t>
  </si>
  <si>
    <t>file://conllu/fr/teddy-1319.conllu#s259_0</t>
  </si>
  <si>
    <t>260</t>
  </si>
  <si>
    <t>Et je pense qu' en travaillant ensemble , on peut avoir à la fois des de les gouvernements ouverts et des de les vies privées , et je suis impatient de travailler avec chacun , partout dans le monde , pour voir ce qu' il advient .</t>
  </si>
  <si>
    <t>file://conllu/fr/teddy-1319.conllu#s260_0</t>
  </si>
  <si>
    <t>261</t>
  </si>
  <si>
    <t>Merci beaucoup .</t>
  </si>
  <si>
    <t>file://conllu/fr/teddy-1319.conllu#s261_0</t>
  </si>
  <si>
    <t>262</t>
  </si>
  <si>
    <t>CA : Ed , merci .</t>
  </si>
  <si>
    <t>file://conllu/fr/teddy-1319.conllu#s262_0</t>
  </si>
  <si>
    <t>WORD</t>
  </si>
  <si>
    <t>GR</t>
  </si>
  <si>
    <t>NP_TYPE</t>
  </si>
  <si>
    <t>REF_AUTO</t>
  </si>
  <si>
    <t>COREF</t>
  </si>
  <si>
    <t>REF</t>
  </si>
  <si>
    <t>IS</t>
  </si>
  <si>
    <t>CB</t>
  </si>
  <si>
    <t>GR_ANTE</t>
  </si>
  <si>
    <t>REF_DIST</t>
  </si>
  <si>
    <t>REF_DIST_ANTE</t>
  </si>
  <si>
    <t># text = Chris Anderson : Les droits des citoyens, l'avenir d'Internet.</t>
  </si>
  <si>
    <t>other</t>
  </si>
  <si>
    <t>ne</t>
  </si>
  <si>
    <t>?OLD</t>
  </si>
  <si>
    <t>Anderson</t>
  </si>
  <si>
    <t>:</t>
  </si>
  <si>
    <t>Les</t>
  </si>
  <si>
    <t>droits</t>
  </si>
  <si>
    <t>def-np.the</t>
  </si>
  <si>
    <t>de</t>
  </si>
  <si>
    <t>les</t>
  </si>
  <si>
    <t>citoyens</t>
  </si>
  <si>
    <t>other_2</t>
  </si>
  <si>
    <t>,</t>
  </si>
  <si>
    <t>l'</t>
  </si>
  <si>
    <t>avenir</t>
  </si>
  <si>
    <t>def-np.poss</t>
  </si>
  <si>
    <t>d'</t>
  </si>
  <si>
    <t>Internet</t>
  </si>
  <si>
    <t>other_3</t>
  </si>
  <si>
    <t>.</t>
  </si>
  <si>
    <t># text = Je voudrais accueillir sur la scène de TED l'homme derrière ces révélations, Ed Snowden.</t>
  </si>
  <si>
    <t>Je</t>
  </si>
  <si>
    <t>SBJ</t>
  </si>
  <si>
    <t>pron.pper</t>
  </si>
  <si>
    <t>voudrais</t>
  </si>
  <si>
    <t>accueillir</t>
  </si>
  <si>
    <t>sur</t>
  </si>
  <si>
    <t>la</t>
  </si>
  <si>
    <t>scène</t>
  </si>
  <si>
    <t>TED</t>
  </si>
  <si>
    <t>homme</t>
  </si>
  <si>
    <t>OBJ_2</t>
  </si>
  <si>
    <t>derrière</t>
  </si>
  <si>
    <t>ces</t>
  </si>
  <si>
    <t>révélations</t>
  </si>
  <si>
    <t>def-np.dem</t>
  </si>
  <si>
    <t>Ed</t>
  </si>
  <si>
    <t>Snowden</t>
  </si>
  <si>
    <t>other_4</t>
  </si>
  <si>
    <t># text = (Applaudissements)</t>
  </si>
  <si>
    <t>(</t>
  </si>
  <si>
    <t>Applaudissements</t>
  </si>
  <si>
    <t>indef-np.bare</t>
  </si>
  <si>
    <t>)</t>
  </si>
  <si>
    <t># text = Ed se trouve dans un endroit perdu, quelque part en Russie au contrôle de ce robot depuis son ordinateur, de façon à ce qu'il puisse voir ce que le robot voit.</t>
  </si>
  <si>
    <t>se</t>
  </si>
  <si>
    <t>trouve</t>
  </si>
  <si>
    <t>dans</t>
  </si>
  <si>
    <t>un</t>
  </si>
  <si>
    <t>endroit</t>
  </si>
  <si>
    <t>indef-np.a</t>
  </si>
  <si>
    <t>perdu</t>
  </si>
  <si>
    <t>quelque</t>
  </si>
  <si>
    <t>part</t>
  </si>
  <si>
    <t>indef-np</t>
  </si>
  <si>
    <t>en</t>
  </si>
  <si>
    <t>Russie</t>
  </si>
  <si>
    <t>à</t>
  </si>
  <si>
    <t>le</t>
  </si>
  <si>
    <t>contrôle</t>
  </si>
  <si>
    <t>robot</t>
  </si>
  <si>
    <t>depuis</t>
  </si>
  <si>
    <t>son</t>
  </si>
  <si>
    <t>pron.ppos</t>
  </si>
  <si>
    <t>ordinateur</t>
  </si>
  <si>
    <t>façon</t>
  </si>
  <si>
    <t>pron.pds</t>
  </si>
  <si>
    <t>qu'</t>
  </si>
  <si>
    <t>SBJ_6</t>
  </si>
  <si>
    <t>puisse</t>
  </si>
  <si>
    <t>OBJ_7</t>
  </si>
  <si>
    <t>que</t>
  </si>
  <si>
    <t>OBJ_9</t>
  </si>
  <si>
    <t>SBJ_9</t>
  </si>
  <si>
    <t>voit</t>
  </si>
  <si>
    <t># text = Ed, bienvenue sur la scène de TED.</t>
  </si>
  <si>
    <t>bienvenue</t>
  </si>
  <si>
    <t># text = Que voyez-vous ?</t>
  </si>
  <si>
    <t>Que</t>
  </si>
  <si>
    <t>voyez-vous</t>
  </si>
  <si>
    <t>?</t>
  </si>
  <si>
    <t># text = Edward Snowden : Ah, je peux tous vous voir.</t>
  </si>
  <si>
    <t>Ah</t>
  </si>
  <si>
    <t>je</t>
  </si>
  <si>
    <t>SBJ_2</t>
  </si>
  <si>
    <t>peux</t>
  </si>
  <si>
    <t>tous</t>
  </si>
  <si>
    <t>OBJ_3</t>
  </si>
  <si>
    <t>pron</t>
  </si>
  <si>
    <t># text = C'est incroyable.</t>
  </si>
  <si>
    <t>C'</t>
  </si>
  <si>
    <t>est</t>
  </si>
  <si>
    <t>incroyable</t>
  </si>
  <si>
    <t># text = (Rires) CA : Ed, voici quelques questions pour vous.</t>
  </si>
  <si>
    <t>CA</t>
  </si>
  <si>
    <t>quelques</t>
  </si>
  <si>
    <t>questions</t>
  </si>
  <si>
    <t>pour</t>
  </si>
  <si>
    <t># text = Vous avez été qualifié de nombreuses façons ces derniers mois.</t>
  </si>
  <si>
    <t>Vous</t>
  </si>
  <si>
    <t>avez</t>
  </si>
  <si>
    <t>été</t>
  </si>
  <si>
    <t>qualifié</t>
  </si>
  <si>
    <t>nombreuses</t>
  </si>
  <si>
    <t>façons</t>
  </si>
  <si>
    <t>derniers</t>
  </si>
  <si>
    <t>mois</t>
  </si>
  <si>
    <t># text = Vous avez parfois été appelé un lanceur d'alerte, un traître, ou un héros.</t>
  </si>
  <si>
    <t>parfois</t>
  </si>
  <si>
    <t>appelé</t>
  </si>
  <si>
    <t>lanceur</t>
  </si>
  <si>
    <t>alerte</t>
  </si>
  <si>
    <t>traître</t>
  </si>
  <si>
    <t>ou</t>
  </si>
  <si>
    <t>héros</t>
  </si>
  <si>
    <t># text = Avec quels mots vous décririez-vous ?</t>
  </si>
  <si>
    <t>Avec</t>
  </si>
  <si>
    <t>quels</t>
  </si>
  <si>
    <t>mots</t>
  </si>
  <si>
    <t>décririez-vous</t>
  </si>
  <si>
    <t># text = ES : Vous savez, toutes les personnes impliquées dans ce débat ont vivement discuté de moi et de ma personnalité, et de la façon dont je peux être décrit.</t>
  </si>
  <si>
    <t>ES</t>
  </si>
  <si>
    <t>SBJ_3</t>
  </si>
  <si>
    <t>savez</t>
  </si>
  <si>
    <t>toutes</t>
  </si>
  <si>
    <t>personnes</t>
  </si>
  <si>
    <t>impliquées</t>
  </si>
  <si>
    <t>débat</t>
  </si>
  <si>
    <t>ont</t>
  </si>
  <si>
    <t>vivement</t>
  </si>
  <si>
    <t>discuté</t>
  </si>
  <si>
    <t>moi</t>
  </si>
  <si>
    <t>et</t>
  </si>
  <si>
    <t>ma</t>
  </si>
  <si>
    <t>personnalité</t>
  </si>
  <si>
    <t>dont</t>
  </si>
  <si>
    <t>OBJ_4</t>
  </si>
  <si>
    <t>décrit</t>
  </si>
  <si>
    <t># text = Mais quand je pense à tout ça, ce n'est pas la question dont nous devrions débattre.</t>
  </si>
  <si>
    <t>Mais</t>
  </si>
  <si>
    <t>quand</t>
  </si>
  <si>
    <t>pense</t>
  </si>
  <si>
    <t>tout</t>
  </si>
  <si>
    <t>n'</t>
  </si>
  <si>
    <t>pas</t>
  </si>
  <si>
    <t>question</t>
  </si>
  <si>
    <t>nous</t>
  </si>
  <si>
    <t>devrions</t>
  </si>
  <si>
    <t>débattre</t>
  </si>
  <si>
    <t># text = Qui je suis vraiment n'a pas du tout d'importance.</t>
  </si>
  <si>
    <t>Qui</t>
  </si>
  <si>
    <t>pron.pint</t>
  </si>
  <si>
    <t>suis</t>
  </si>
  <si>
    <t>vraiment</t>
  </si>
  <si>
    <t>a</t>
  </si>
  <si>
    <t>importance</t>
  </si>
  <si>
    <t># text = Si je suis la pire personne au monde, détestez-moi et passez à autre chose.</t>
  </si>
  <si>
    <t>Si</t>
  </si>
  <si>
    <t>pire</t>
  </si>
  <si>
    <t>personne</t>
  </si>
  <si>
    <t>monde</t>
  </si>
  <si>
    <t>détestez</t>
  </si>
  <si>
    <t>-moi</t>
  </si>
  <si>
    <t>OBJ</t>
  </si>
  <si>
    <t>passez</t>
  </si>
  <si>
    <t>autre</t>
  </si>
  <si>
    <t>chose</t>
  </si>
  <si>
    <t># text = Ce qui importe vraiment, ce sont les objets du litige.</t>
  </si>
  <si>
    <t>Ce</t>
  </si>
  <si>
    <t>qui</t>
  </si>
  <si>
    <t>importe</t>
  </si>
  <si>
    <t>sont</t>
  </si>
  <si>
    <t>objets</t>
  </si>
  <si>
    <t>litige</t>
  </si>
  <si>
    <t># text = Ce qui importe, c'est le genre de gouvernement que nous voulons, le genre d'Internet que nous voulons, le genre de relation entre les personnes et les sociétés.</t>
  </si>
  <si>
    <t>c'</t>
  </si>
  <si>
    <t>genre</t>
  </si>
  <si>
    <t>gouvernement</t>
  </si>
  <si>
    <t>voulons</t>
  </si>
  <si>
    <t>relation</t>
  </si>
  <si>
    <t>entre</t>
  </si>
  <si>
    <t>sociétés</t>
  </si>
  <si>
    <t># text = Et j'espère que le débat évoluera dans ce sens, et nous avons vu que c'est ce qui se passe au fil du temps.</t>
  </si>
  <si>
    <t>Et</t>
  </si>
  <si>
    <t>j'</t>
  </si>
  <si>
    <t>espère</t>
  </si>
  <si>
    <t>évoluera</t>
  </si>
  <si>
    <t>sens</t>
  </si>
  <si>
    <t>avons</t>
  </si>
  <si>
    <t>vu</t>
  </si>
  <si>
    <t>SBJ_4</t>
  </si>
  <si>
    <t>passe</t>
  </si>
  <si>
    <t>fil</t>
  </si>
  <si>
    <t>temps</t>
  </si>
  <si>
    <t>other_5</t>
  </si>
  <si>
    <t># text = Si je devais me décrire, je n'emploierais pas de mots comme « héros ».</t>
  </si>
  <si>
    <t>devais</t>
  </si>
  <si>
    <t>me</t>
  </si>
  <si>
    <t>décrire</t>
  </si>
  <si>
    <t>emploierais</t>
  </si>
  <si>
    <t>comme</t>
  </si>
  <si>
    <t>«</t>
  </si>
  <si>
    <t># text = Je n'emploierais pas non plus « patriote » ni « traître ».</t>
  </si>
  <si>
    <t>non</t>
  </si>
  <si>
    <t>plus</t>
  </si>
  <si>
    <t>patriote</t>
  </si>
  <si>
    <t>ni</t>
  </si>
  <si>
    <t># text = Je dirais que je suis américain et un citoyen, comme tout le monde.</t>
  </si>
  <si>
    <t>dirais</t>
  </si>
  <si>
    <t>américain</t>
  </si>
  <si>
    <t>citoyen</t>
  </si>
  <si>
    <t># text = CA :</t>
  </si>
  <si>
    <t># text = Pour préciser le contexte, pour les personnes qui ne savent pas ce qui s'est passé -- (Applaudissements) -- à cette époque il y a un an, vous étiez en poste à Hawaï comme consultant pour la NSA.</t>
  </si>
  <si>
    <t>Pour</t>
  </si>
  <si>
    <t>préciser</t>
  </si>
  <si>
    <t>contexte</t>
  </si>
  <si>
    <t>savent</t>
  </si>
  <si>
    <t>s'</t>
  </si>
  <si>
    <t>passé</t>
  </si>
  <si>
    <t>cette</t>
  </si>
  <si>
    <t>époque</t>
  </si>
  <si>
    <t>y</t>
  </si>
  <si>
    <t>an</t>
  </si>
  <si>
    <t>étiez</t>
  </si>
  <si>
    <t>poste</t>
  </si>
  <si>
    <t>Hawaï</t>
  </si>
  <si>
    <t>consultant</t>
  </si>
  <si>
    <t># text = En tant qu'administrateur système, vous aviez accès à leurs systèmes, et vous avez commencé à révéler certains documents classés secret à quelques journalistes triés sur le volet, ouvrant la voie aux révélations de juin.</t>
  </si>
  <si>
    <t>En</t>
  </si>
  <si>
    <t>tant</t>
  </si>
  <si>
    <t>administrateur</t>
  </si>
  <si>
    <t>système</t>
  </si>
  <si>
    <t>aviez</t>
  </si>
  <si>
    <t>accès</t>
  </si>
  <si>
    <t>leurs</t>
  </si>
  <si>
    <t>systèmes</t>
  </si>
  <si>
    <t>commencé</t>
  </si>
  <si>
    <t>certains</t>
  </si>
  <si>
    <t>documents</t>
  </si>
  <si>
    <t>classés</t>
  </si>
  <si>
    <t>secret</t>
  </si>
  <si>
    <t>journalistes</t>
  </si>
  <si>
    <t>other_6</t>
  </si>
  <si>
    <t>triés</t>
  </si>
  <si>
    <t>volet</t>
  </si>
  <si>
    <t>other_8</t>
  </si>
  <si>
    <t>ouvrant</t>
  </si>
  <si>
    <t>voie</t>
  </si>
  <si>
    <t>juin</t>
  </si>
  <si>
    <t># text = Qu'est-ce qui vous a poussé à faire ça ?</t>
  </si>
  <si>
    <t>Qu'</t>
  </si>
  <si>
    <t>-ce</t>
  </si>
  <si>
    <t>poussé</t>
  </si>
  <si>
    <t># text = ES : Vous savez, quand j'étais en poste à Hawaï, et les années précédentes, lorsque je travaillais dans le renseignement, j'ai vu énormément de choses qui m'ont troublé.</t>
  </si>
  <si>
    <t>étais</t>
  </si>
  <si>
    <t>années</t>
  </si>
  <si>
    <t>précédentes</t>
  </si>
  <si>
    <t>lorsque</t>
  </si>
  <si>
    <t>travaillais</t>
  </si>
  <si>
    <t>renseignement</t>
  </si>
  <si>
    <t>ai</t>
  </si>
  <si>
    <t>énormément</t>
  </si>
  <si>
    <t>choses</t>
  </si>
  <si>
    <t>SBJ_5</t>
  </si>
  <si>
    <t>m'</t>
  </si>
  <si>
    <t>OBJ_5</t>
  </si>
  <si>
    <t>troublé</t>
  </si>
  <si>
    <t># text = Nous faisons de bonnes choses dans le renseignement, des choses qui doivent être faites, et des choses qui aident tout le monde.</t>
  </si>
  <si>
    <t>Nous</t>
  </si>
  <si>
    <t>faisons</t>
  </si>
  <si>
    <t>bonnes</t>
  </si>
  <si>
    <t>doivent</t>
  </si>
  <si>
    <t>faites</t>
  </si>
  <si>
    <t>aident</t>
  </si>
  <si>
    <t># text = Mais il y a également des choses qui vont trop loin.</t>
  </si>
  <si>
    <t>également</t>
  </si>
  <si>
    <t>vont</t>
  </si>
  <si>
    <t>trop</t>
  </si>
  <si>
    <t>loin</t>
  </si>
  <si>
    <t># text = Il y a des choses qui ne devraient pas être faites, et des décisions qui ont été prises dans le secret sans que le public ne le sache, sans le consentement du public, et même sans que nos représentants au gouvernement aient connaissance de ces programmes.</t>
  </si>
  <si>
    <t>Il</t>
  </si>
  <si>
    <t>devraient</t>
  </si>
  <si>
    <t>décisions</t>
  </si>
  <si>
    <t>prises</t>
  </si>
  <si>
    <t>sans</t>
  </si>
  <si>
    <t>public</t>
  </si>
  <si>
    <t>sache</t>
  </si>
  <si>
    <t>consentement</t>
  </si>
  <si>
    <t>même</t>
  </si>
  <si>
    <t>nos</t>
  </si>
  <si>
    <t>représentants</t>
  </si>
  <si>
    <t>aient</t>
  </si>
  <si>
    <t>connaissance</t>
  </si>
  <si>
    <t>programmes</t>
  </si>
  <si>
    <t># text = Quand j'ai vraiment commencé à m'intéresser à ces questions, je me suis demandé, comment agir de la façon la plus responsable, en optimisant le bénéfice du public tout en minimisant les risques ?</t>
  </si>
  <si>
    <t>Quand</t>
  </si>
  <si>
    <t>intéresser</t>
  </si>
  <si>
    <t>demandé</t>
  </si>
  <si>
    <t>comment</t>
  </si>
  <si>
    <t>responsable</t>
  </si>
  <si>
    <t>optimisant</t>
  </si>
  <si>
    <t>bénéfice</t>
  </si>
  <si>
    <t>minimisant</t>
  </si>
  <si>
    <t>risques</t>
  </si>
  <si>
    <t># text = Et de toutes les solutions que j'ai trouvées, aller au Congrès, où il n'y avait pas de loi, aucune protection légale pour un employé du privé, un contractuel du renseignement comme moi, il y avait le risque que l'on m'ensevelisse avec l'information, et que le public ne s'en rende jamais compte.</t>
  </si>
  <si>
    <t>solutions</t>
  </si>
  <si>
    <t>trouvées</t>
  </si>
  <si>
    <t>Congrès</t>
  </si>
  <si>
    <t>où</t>
  </si>
  <si>
    <t>avait</t>
  </si>
  <si>
    <t>loi</t>
  </si>
  <si>
    <t>aucune</t>
  </si>
  <si>
    <t>protection</t>
  </si>
  <si>
    <t>légale</t>
  </si>
  <si>
    <t>employé</t>
  </si>
  <si>
    <t>privé</t>
  </si>
  <si>
    <t>contractuel</t>
  </si>
  <si>
    <t>risque</t>
  </si>
  <si>
    <t>on</t>
  </si>
  <si>
    <t>ensevelisse</t>
  </si>
  <si>
    <t>avec</t>
  </si>
  <si>
    <t>information</t>
  </si>
  <si>
    <t>rende</t>
  </si>
  <si>
    <t>jamais</t>
  </si>
  <si>
    <t>compte</t>
  </si>
  <si>
    <t># text = Mais le Premier Amendement de la Constitution des États-Unis nous garantit une presse libre pour une bonne raison, qui est de permettre une presse critique, qui défie le gouvernement, mais également qui travaille avec le gouvernement, pour avoir un dialogue et débattre sur la façon dont nous pouvons informer le public sur des questions d'importance vitale sans mettre en danger la sécurité nationale.</t>
  </si>
  <si>
    <t>Premier</t>
  </si>
  <si>
    <t>Amendement</t>
  </si>
  <si>
    <t>Constitution</t>
  </si>
  <si>
    <t>États-Unis</t>
  </si>
  <si>
    <t>garantit</t>
  </si>
  <si>
    <t>une</t>
  </si>
  <si>
    <t>presse</t>
  </si>
  <si>
    <t>libre</t>
  </si>
  <si>
    <t>bonne</t>
  </si>
  <si>
    <t>raison</t>
  </si>
  <si>
    <t>permettre</t>
  </si>
  <si>
    <t>critique</t>
  </si>
  <si>
    <t>défie</t>
  </si>
  <si>
    <t>mais</t>
  </si>
  <si>
    <t>travaille</t>
  </si>
  <si>
    <t>dialogue</t>
  </si>
  <si>
    <t>SBJ_8</t>
  </si>
  <si>
    <t>pouvons</t>
  </si>
  <si>
    <t>informer</t>
  </si>
  <si>
    <t>other_9</t>
  </si>
  <si>
    <t>other_10</t>
  </si>
  <si>
    <t>vitale</t>
  </si>
  <si>
    <t>danger</t>
  </si>
  <si>
    <t>sécurité</t>
  </si>
  <si>
    <t>OBJ_10</t>
  </si>
  <si>
    <t>nationale</t>
  </si>
  <si>
    <t># text = En travaillant avec des journalistes, en livrant toutes mes informations au peuple américain, plutôt que de compter sur moi-même pour prendre les décisions au sujet de la publication, nous avons mené un solide débat avec une forte implication du gouvernement qui, je pense, s'est avérée être un avantage pour chacun.</t>
  </si>
  <si>
    <t>travaillant</t>
  </si>
  <si>
    <t>livrant</t>
  </si>
  <si>
    <t>mes</t>
  </si>
  <si>
    <t>informations</t>
  </si>
  <si>
    <t>peuple</t>
  </si>
  <si>
    <t>plutôt</t>
  </si>
  <si>
    <t>moi-même</t>
  </si>
  <si>
    <t>prendre</t>
  </si>
  <si>
    <t>sujet</t>
  </si>
  <si>
    <t>publication</t>
  </si>
  <si>
    <t>mené</t>
  </si>
  <si>
    <t>solide</t>
  </si>
  <si>
    <t>forte</t>
  </si>
  <si>
    <t>implication</t>
  </si>
  <si>
    <t>avérée</t>
  </si>
  <si>
    <t>avantage</t>
  </si>
  <si>
    <t>chacun</t>
  </si>
  <si>
    <t># text = Les risques encourus, les risques sur lesquels le gouvernement a attiré l'attention ne sont jamais réalisés.</t>
  </si>
  <si>
    <t>encourus</t>
  </si>
  <si>
    <t>lesquels</t>
  </si>
  <si>
    <t>attiré</t>
  </si>
  <si>
    <t>attention</t>
  </si>
  <si>
    <t>réalisés</t>
  </si>
  <si>
    <t># text = Nous n'avons jamais vu aucune preuve, pas le moindre exemple d'une nuisance particulière, et à cause de ça, je suis à l'aise avec les décisions que j'ai prises.</t>
  </si>
  <si>
    <t>preuve</t>
  </si>
  <si>
    <t>moindre</t>
  </si>
  <si>
    <t>exemple</t>
  </si>
  <si>
    <t>nuisance</t>
  </si>
  <si>
    <t>particulière</t>
  </si>
  <si>
    <t>cause</t>
  </si>
  <si>
    <t>aise</t>
  </si>
  <si>
    <t># text = CA : Je vais montrer au public deux exemples de vos révélations.</t>
  </si>
  <si>
    <t>vais</t>
  </si>
  <si>
    <t>montrer</t>
  </si>
  <si>
    <t>deux</t>
  </si>
  <si>
    <t>exemples</t>
  </si>
  <si>
    <t>vos</t>
  </si>
  <si>
    <t># text = Si on pouvait montrer une diapo, et Ed, je ne sais pas si vous pouvez voir, voilà les diapos.</t>
  </si>
  <si>
    <t>pouvait</t>
  </si>
  <si>
    <t>diapo</t>
  </si>
  <si>
    <t>sais</t>
  </si>
  <si>
    <t>si</t>
  </si>
  <si>
    <t>pouvez</t>
  </si>
  <si>
    <t>voilà</t>
  </si>
  <si>
    <t># text = Voici une diapo du programme PRISM, peut-être pourriez-vous dire au public ce qui a été révélé.</t>
  </si>
  <si>
    <t>Voici</t>
  </si>
  <si>
    <t>programme</t>
  </si>
  <si>
    <t>PRISM</t>
  </si>
  <si>
    <t>peut-être</t>
  </si>
  <si>
    <t>pourriez</t>
  </si>
  <si>
    <t>-vous</t>
  </si>
  <si>
    <t>révélé</t>
  </si>
  <si>
    <t># text = ES : La meilleure manière de comprendre PRISM, à cause de la petite controverse, c'est d'abord de dire ce que PRISM n'est pas.</t>
  </si>
  <si>
    <t>La</t>
  </si>
  <si>
    <t>meilleure</t>
  </si>
  <si>
    <t>comprendre</t>
  </si>
  <si>
    <t>petite</t>
  </si>
  <si>
    <t>controverse</t>
  </si>
  <si>
    <t>abord</t>
  </si>
  <si>
    <t># text = La grande partie du débat aux États-Unis a tourné autour des métadonnées.</t>
  </si>
  <si>
    <t>grande</t>
  </si>
  <si>
    <t>partie</t>
  </si>
  <si>
    <t>tourné</t>
  </si>
  <si>
    <t>autour</t>
  </si>
  <si>
    <t>métadonnées</t>
  </si>
  <si>
    <t># text = On a dit que ce ne sont que des métadonnées, ce n'est que des métadonnées, et on parle d'une autorité légale bien précise, nommée Section 215 du &lt;i&gt;Patriot Act&lt;/i&gt;.</t>
  </si>
  <si>
    <t>On</t>
  </si>
  <si>
    <t>dit</t>
  </si>
  <si>
    <t>parle</t>
  </si>
  <si>
    <t>autorité</t>
  </si>
  <si>
    <t>bien</t>
  </si>
  <si>
    <t>précise</t>
  </si>
  <si>
    <t>nommée</t>
  </si>
  <si>
    <t>Section</t>
  </si>
  <si>
    <t>&lt;i&gt;Patriot</t>
  </si>
  <si>
    <t>Act&lt;</t>
  </si>
  <si>
    <t>/</t>
  </si>
  <si>
    <t>i&gt;</t>
  </si>
  <si>
    <t># text = Elle autorise une sorte d'écoute téléphonique sans mandat, une surveillance de masse des données téléphoniques, de choses de ce type, du pays tout entier -- à qui on parle, quand on leur parle, où on voyage.</t>
  </si>
  <si>
    <t>Elle</t>
  </si>
  <si>
    <t>autorise</t>
  </si>
  <si>
    <t>sorte</t>
  </si>
  <si>
    <t>écoute</t>
  </si>
  <si>
    <t>téléphonique</t>
  </si>
  <si>
    <t>mandat</t>
  </si>
  <si>
    <t>surveillance</t>
  </si>
  <si>
    <t>masse</t>
  </si>
  <si>
    <t>données</t>
  </si>
  <si>
    <t>téléphoniques</t>
  </si>
  <si>
    <t>type</t>
  </si>
  <si>
    <t>pays</t>
  </si>
  <si>
    <t>entier</t>
  </si>
  <si>
    <t>leur</t>
  </si>
  <si>
    <t>voyage</t>
  </si>
  <si>
    <t># text = Ce sont tous des métadonnées d'événements.</t>
  </si>
  <si>
    <t>événements</t>
  </si>
  <si>
    <t># text = PRISM concerne le contenu.</t>
  </si>
  <si>
    <t>concerne</t>
  </si>
  <si>
    <t>contenu</t>
  </si>
  <si>
    <t># text = C'est un programme grâce auquel le gouvernement pouvait contraindre les sociétés américaines, il pouvait prendre la place de ces sociétés pour faire son sale boulot pour la NSA.</t>
  </si>
  <si>
    <t>grâce</t>
  </si>
  <si>
    <t>lequel</t>
  </si>
  <si>
    <t>contraindre</t>
  </si>
  <si>
    <t>américaines</t>
  </si>
  <si>
    <t>place</t>
  </si>
  <si>
    <t>sale</t>
  </si>
  <si>
    <t>boulot</t>
  </si>
  <si>
    <t># text = Bien que certaines de ces sociétés aient résisté, bien que certaines -- je crois que Yahoo en faisait partie -- aient contesté devant les tribunaux, elles ont toutes perdu car les procès n'ont jamais eu lieu en audience publique.</t>
  </si>
  <si>
    <t>Bien</t>
  </si>
  <si>
    <t>certaines</t>
  </si>
  <si>
    <t>résisté</t>
  </si>
  <si>
    <t>crois</t>
  </si>
  <si>
    <t>Yahoo</t>
  </si>
  <si>
    <t>faisait</t>
  </si>
  <si>
    <t>contesté</t>
  </si>
  <si>
    <t>devant</t>
  </si>
  <si>
    <t>tribunaux</t>
  </si>
  <si>
    <t>elles</t>
  </si>
  <si>
    <t>car</t>
  </si>
  <si>
    <t>procès</t>
  </si>
  <si>
    <t>eu</t>
  </si>
  <si>
    <t>lieu</t>
  </si>
  <si>
    <t>OBJ_6</t>
  </si>
  <si>
    <t>audience</t>
  </si>
  <si>
    <t>publique</t>
  </si>
  <si>
    <t># text = Ils ont été jugés seulement par un tribunal secret.</t>
  </si>
  <si>
    <t>Ils</t>
  </si>
  <si>
    <t>jugés</t>
  </si>
  <si>
    <t>seulement</t>
  </si>
  <si>
    <t>par</t>
  </si>
  <si>
    <t>tribunal</t>
  </si>
  <si>
    <t># text = Une chose que nous avons vue, à propos du programme PRISM qui me semble très inquiétante, il y a eu un sujet de discussion au sein du gouvernement américain où il a été dit que 15 juges fédéraux avaient examiné ces programmes et les avaient trouvés légaux, mais ce qu'on ne vous dit pas, c'est qu'il s'agit de juges secrets, dans un tribunal secret, fondé sur des interprétations secrètes de la loi qui a examiné 34 000 demandes de mandats en 33 ans, et en 33 ans, a seulement rejeté 11 demandes du gouvernement.</t>
  </si>
  <si>
    <t>Une</t>
  </si>
  <si>
    <t>vue</t>
  </si>
  <si>
    <t>propos</t>
  </si>
  <si>
    <t>semble</t>
  </si>
  <si>
    <t>très</t>
  </si>
  <si>
    <t>inquiétante</t>
  </si>
  <si>
    <t>discussion</t>
  </si>
  <si>
    <t>sein</t>
  </si>
  <si>
    <t>juges</t>
  </si>
  <si>
    <t>SBJ_7</t>
  </si>
  <si>
    <t>indef-np.quant</t>
  </si>
  <si>
    <t>fédéraux</t>
  </si>
  <si>
    <t>avaient</t>
  </si>
  <si>
    <t>examiné</t>
  </si>
  <si>
    <t>trouvés</t>
  </si>
  <si>
    <t>légaux</t>
  </si>
  <si>
    <t>OBJ_8</t>
  </si>
  <si>
    <t>agit</t>
  </si>
  <si>
    <t>secrets</t>
  </si>
  <si>
    <t>fondé</t>
  </si>
  <si>
    <t>interprétations</t>
  </si>
  <si>
    <t>secrètes</t>
  </si>
  <si>
    <t>34 000</t>
  </si>
  <si>
    <t>demandes</t>
  </si>
  <si>
    <t>mandats</t>
  </si>
  <si>
    <t>ans</t>
  </si>
  <si>
    <t>other_7</t>
  </si>
  <si>
    <t>rejeté</t>
  </si>
  <si>
    <t># text = Ce ne sont pas les personnes que l'on veut voir décider du rôle des sociétés américaines dans un Internet libre et ouvert comme il devrait l'être.</t>
  </si>
  <si>
    <t>veut</t>
  </si>
  <si>
    <t>décider</t>
  </si>
  <si>
    <t>rôle</t>
  </si>
  <si>
    <t>ouvert</t>
  </si>
  <si>
    <t>devrait</t>
  </si>
  <si>
    <t># text = CA : La diapo que voici montre les dates où différentes entreprises de technologie, des entreprises Internet, sont présumées avoir rejoint le programme, et où la collecte de données a commencé chez elles.</t>
  </si>
  <si>
    <t>montre</t>
  </si>
  <si>
    <t>dates</t>
  </si>
  <si>
    <t>différentes</t>
  </si>
  <si>
    <t>entreprises</t>
  </si>
  <si>
    <t>technologie</t>
  </si>
  <si>
    <t>présumées</t>
  </si>
  <si>
    <t>rejoint</t>
  </si>
  <si>
    <t>collecte</t>
  </si>
  <si>
    <t>chez</t>
  </si>
  <si>
    <t># text = Elles ont démenti avoir collaboré avec la NSA.</t>
  </si>
  <si>
    <t>Elles</t>
  </si>
  <si>
    <t>démenti</t>
  </si>
  <si>
    <t>collaboré</t>
  </si>
  <si>
    <t># text = Comment les données ont-elles été recueillies par la NSA ?</t>
  </si>
  <si>
    <t>Comment</t>
  </si>
  <si>
    <t>-elles</t>
  </si>
  <si>
    <t>recueillies</t>
  </si>
  <si>
    <t># text = ES : D'accord.</t>
  </si>
  <si>
    <t>D'</t>
  </si>
  <si>
    <t>accord</t>
  </si>
  <si>
    <t># text = Les propres diapos de la NSA en parlent comme d'un « accès direct ».</t>
  </si>
  <si>
    <t>propres</t>
  </si>
  <si>
    <t>parlent</t>
  </si>
  <si>
    <t>direct</t>
  </si>
  <si>
    <t># text = Ce que ça veut dire pour un analyste de la NSA, une personne comme moi qui travaillait comme analyste du renseignement, et qui ciblait des cyber-pirates chinois, des choses de ce type, à Hawaï, c'est que la provenance de ces données vient directement de leurs serveurs.</t>
  </si>
  <si>
    <t>analyste</t>
  </si>
  <si>
    <t>travaillait</t>
  </si>
  <si>
    <t>ciblait</t>
  </si>
  <si>
    <t>cyber-pirates</t>
  </si>
  <si>
    <t>chinois</t>
  </si>
  <si>
    <t>provenance</t>
  </si>
  <si>
    <t>vient</t>
  </si>
  <si>
    <t>directement</t>
  </si>
  <si>
    <t>serveurs</t>
  </si>
  <si>
    <t># text = Ça ne veut pas dire qu'il y a un groupe de représentants de sociétés assis dans une salle enfumée avec la NSA en train de sympathiser et passer des accords en coulisses sur la façon dont ils vont donner ce genre de choses.</t>
  </si>
  <si>
    <t>Ça</t>
  </si>
  <si>
    <t>groupe</t>
  </si>
  <si>
    <t>assis</t>
  </si>
  <si>
    <t>salle</t>
  </si>
  <si>
    <t>enfumée</t>
  </si>
  <si>
    <t>train</t>
  </si>
  <si>
    <t>sympathiser</t>
  </si>
  <si>
    <t>accords</t>
  </si>
  <si>
    <t>coulisses</t>
  </si>
  <si>
    <t>ils</t>
  </si>
  <si>
    <t>donner</t>
  </si>
  <si>
    <t>other_11</t>
  </si>
  <si>
    <t># text = Chaque entreprise le traite à sa façon.</t>
  </si>
  <si>
    <t>Chaque</t>
  </si>
  <si>
    <t>entreprise</t>
  </si>
  <si>
    <t>traite</t>
  </si>
  <si>
    <t>sa</t>
  </si>
  <si>
    <t># text = Certaines sont responsables.</t>
  </si>
  <si>
    <t>Certaines</t>
  </si>
  <si>
    <t>responsables</t>
  </si>
  <si>
    <t># text = D'autres sont un peu moins responsables.</t>
  </si>
  <si>
    <t>autres</t>
  </si>
  <si>
    <t>peu</t>
  </si>
  <si>
    <t>moins</t>
  </si>
  <si>
    <t># text = Mais l'essentiel, lorsqu'on parle de la manière dont ces informations sont données, c'est qu'elles viennent des entreprises elles-mêmes.</t>
  </si>
  <si>
    <t>essentiel</t>
  </si>
  <si>
    <t>lorsqu'</t>
  </si>
  <si>
    <t>viennent</t>
  </si>
  <si>
    <t>elles-mêmes</t>
  </si>
  <si>
    <t># text = Elles ne sont pas volées depuis les lignes de communication.</t>
  </si>
  <si>
    <t>volées</t>
  </si>
  <si>
    <t>lignes</t>
  </si>
  <si>
    <t>communication</t>
  </si>
  <si>
    <t># text = Il y a une chose importante à rappeler ici : même si des entreprises ont résisté, même si des entreprises ont exigé « hé, on va le faire mais avec une procédure de mandat, faisons-le lorsque nous pouvons avoir une sorte d'examen juridique, une sorte de base pour remettre les données de ces « utilisateurs », nous avons lu des histoires dans le Washington Post l'année dernière, beaucoup moins couvertes que l'histoire sur PRISM, et qui disaient que la NSA était entrée de force dans les communications des centres de traitement des données entre Google et la NSA elle-même, et Yahoo et la NSA elle-même.</t>
  </si>
  <si>
    <t>importante</t>
  </si>
  <si>
    <t>rappeler</t>
  </si>
  <si>
    <t>ici</t>
  </si>
  <si>
    <t>exigé</t>
  </si>
  <si>
    <t>hé</t>
  </si>
  <si>
    <t>va</t>
  </si>
  <si>
    <t>procédure</t>
  </si>
  <si>
    <t>-le</t>
  </si>
  <si>
    <t>examen</t>
  </si>
  <si>
    <t>juridique</t>
  </si>
  <si>
    <t>base</t>
  </si>
  <si>
    <t>remettre</t>
  </si>
  <si>
    <t>utilisateurs</t>
  </si>
  <si>
    <t>lu</t>
  </si>
  <si>
    <t>histoires</t>
  </si>
  <si>
    <t>Washington</t>
  </si>
  <si>
    <t>Post</t>
  </si>
  <si>
    <t>année</t>
  </si>
  <si>
    <t>dernière</t>
  </si>
  <si>
    <t>beaucoup</t>
  </si>
  <si>
    <t>couvertes</t>
  </si>
  <si>
    <t>histoire</t>
  </si>
  <si>
    <t>disaient</t>
  </si>
  <si>
    <t>SBJ_10</t>
  </si>
  <si>
    <t>était</t>
  </si>
  <si>
    <t>entrée</t>
  </si>
  <si>
    <t>force</t>
  </si>
  <si>
    <t>communications</t>
  </si>
  <si>
    <t>centres</t>
  </si>
  <si>
    <t>traitement</t>
  </si>
  <si>
    <t>other_12</t>
  </si>
  <si>
    <t>Google</t>
  </si>
  <si>
    <t>other_13</t>
  </si>
  <si>
    <t>other_14</t>
  </si>
  <si>
    <t>elle-même</t>
  </si>
  <si>
    <t># text = Donc même pour ces entreprises qui coopèrent de façon contrainte mais heureusement légale avec la NSA, la NSA n'est toujours pas satisfaite, et c'est pourquoi il faut que nos entreprises travaillent très dur pour garantir qu'elles vont représenter les intérêts de l'utilisateur, et qu'elles vont défendre les droits des utilisateurs.</t>
  </si>
  <si>
    <t>Donc</t>
  </si>
  <si>
    <t>coopèrent</t>
  </si>
  <si>
    <t>contrainte</t>
  </si>
  <si>
    <t>heureusement</t>
  </si>
  <si>
    <t>toujours</t>
  </si>
  <si>
    <t>satisfaite</t>
  </si>
  <si>
    <t>pourquoi</t>
  </si>
  <si>
    <t>faut</t>
  </si>
  <si>
    <t>travaillent</t>
  </si>
  <si>
    <t>dur</t>
  </si>
  <si>
    <t>représenter</t>
  </si>
  <si>
    <t>intérêts</t>
  </si>
  <si>
    <t>utilisateur</t>
  </si>
  <si>
    <t>défendre</t>
  </si>
  <si>
    <t># text = Je crois qu'au cours de l'année dernière, on a vu les entreprises nommées dans les diapos de PRISM faire d'énormes pas dans ce sens, et je les encourage à continuer.</t>
  </si>
  <si>
    <t>cours</t>
  </si>
  <si>
    <t>nommées</t>
  </si>
  <si>
    <t>énormes</t>
  </si>
  <si>
    <t>encourage</t>
  </si>
  <si>
    <t>continuer</t>
  </si>
  <si>
    <t># text = Que doivent-elles faire de plus ?</t>
  </si>
  <si>
    <t># text = ES : La chose la plus importante qu'une société Internet en Amérique puisse faire aujourd'hui, sans consulter d'avocats, pour protéger les droits des utilisateurs du monde entier c'est de rendre possible le chiffrement SSL du web, sur chaque page qu'on visite.</t>
  </si>
  <si>
    <t>société</t>
  </si>
  <si>
    <t>Amérique</t>
  </si>
  <si>
    <t>aujourd'hui</t>
  </si>
  <si>
    <t>consulter</t>
  </si>
  <si>
    <t>avocats</t>
  </si>
  <si>
    <t>protéger</t>
  </si>
  <si>
    <t>rendre</t>
  </si>
  <si>
    <t>possible</t>
  </si>
  <si>
    <t>chiffrement</t>
  </si>
  <si>
    <t>SSL</t>
  </si>
  <si>
    <t>web</t>
  </si>
  <si>
    <t>chaque</t>
  </si>
  <si>
    <t>page</t>
  </si>
  <si>
    <t>visite</t>
  </si>
  <si>
    <t># text = La raison pour laquelle c'est important, c'est que de nos jours, si on regarde un exemplaire de « 1984 » sur &lt;i&gt;Amazon.com&lt;/i&gt;, la NSA peut en avoir une trace, le service de renseignement russe peut en avoir une trace, le service chinois peut en avoir une trace, le service français, le service allemand, le service d'Andorre.</t>
  </si>
  <si>
    <t>laquelle</t>
  </si>
  <si>
    <t>important</t>
  </si>
  <si>
    <t>jours</t>
  </si>
  <si>
    <t>regarde</t>
  </si>
  <si>
    <t>exemplaire</t>
  </si>
  <si>
    <t>1984</t>
  </si>
  <si>
    <t>&lt;i&gt;Amazon.com</t>
  </si>
  <si>
    <t>&lt;</t>
  </si>
  <si>
    <t>peut</t>
  </si>
  <si>
    <t>trace</t>
  </si>
  <si>
    <t>service</t>
  </si>
  <si>
    <t>russe</t>
  </si>
  <si>
    <t>français</t>
  </si>
  <si>
    <t>allemand</t>
  </si>
  <si>
    <t>Andorre</t>
  </si>
  <si>
    <t># text = Ils peuvent tous le voir car c'est ce n'est pas codé.</t>
  </si>
  <si>
    <t>peuvent</t>
  </si>
  <si>
    <t>codé</t>
  </si>
  <si>
    <t># text = La bibliothèque du monde est &lt;i&gt;Amazon.com&lt;/i&gt;, mais non seulement, ils ne prennent pas en charge le chiffrement par défaut, mais en plus, on ne peut pas choisir d'utiliser le chiffrement lors de la navigation parmi leurs livres.</t>
  </si>
  <si>
    <t>bibliothèque</t>
  </si>
  <si>
    <t>prennent</t>
  </si>
  <si>
    <t>charge</t>
  </si>
  <si>
    <t>défaut</t>
  </si>
  <si>
    <t>choisir</t>
  </si>
  <si>
    <t>utiliser</t>
  </si>
  <si>
    <t>lors</t>
  </si>
  <si>
    <t>navigation</t>
  </si>
  <si>
    <t>parmi</t>
  </si>
  <si>
    <t>livres</t>
  </si>
  <si>
    <t># text = C'est une chose qu'il faut absolument changer, pas seulement chez &lt;i&gt;Amazon&lt;/i&gt;, je ne veux pas les pointer du doigt, mais &lt;i&gt;Amazon&lt;/i&gt; est un très bon exemple.</t>
  </si>
  <si>
    <t>absolument</t>
  </si>
  <si>
    <t>changer</t>
  </si>
  <si>
    <t>&lt;i&gt;Amazon</t>
  </si>
  <si>
    <t>veux</t>
  </si>
  <si>
    <t>pointer</t>
  </si>
  <si>
    <t>doigt</t>
  </si>
  <si>
    <t>bon</t>
  </si>
  <si>
    <t># text = Toutes les entreprises doivent commencer à prendre l'habitude de la navigation chiffrée par défaut pour tous les utilisateurs qui n'ont pris aucune mesure, ou qui n'ont pas choisi de méthode particulière, de leur propre initiative.</t>
  </si>
  <si>
    <t>Toutes</t>
  </si>
  <si>
    <t>commencer</t>
  </si>
  <si>
    <t>habitude</t>
  </si>
  <si>
    <t>chiffrée</t>
  </si>
  <si>
    <t>pris</t>
  </si>
  <si>
    <t>mesure</t>
  </si>
  <si>
    <t>choisi</t>
  </si>
  <si>
    <t>méthode</t>
  </si>
  <si>
    <t>propre</t>
  </si>
  <si>
    <t>initiative</t>
  </si>
  <si>
    <t># text = Ça augmentera le secret et les droits dont tout le monde peut bénéficier sur la planète.</t>
  </si>
  <si>
    <t>augmentera</t>
  </si>
  <si>
    <t>bénéficier</t>
  </si>
  <si>
    <t>planète</t>
  </si>
  <si>
    <t># text = CA : Ed, venez avec moi vers cette partie de la scène.</t>
  </si>
  <si>
    <t>venez</t>
  </si>
  <si>
    <t>vers</t>
  </si>
  <si>
    <t># text = Je veux vous montrer la prochaine diapo d'ici.</t>
  </si>
  <si>
    <t>prochaine</t>
  </si>
  <si>
    <t># text = (Applaudissements) Voici un programme appelé « Boundless Informant ».</t>
  </si>
  <si>
    <t>Boundless</t>
  </si>
  <si>
    <t>Informant</t>
  </si>
  <si>
    <t># text = Qu'est-ce que c'est ?</t>
  </si>
  <si>
    <t># text = ES : Je dois bien reconnaître le mérite de la NSA pour ses trouvailles en matière de nom.</t>
  </si>
  <si>
    <t>dois</t>
  </si>
  <si>
    <t>reconnaître</t>
  </si>
  <si>
    <t>mérite</t>
  </si>
  <si>
    <t>ses</t>
  </si>
  <si>
    <t>trouvailles</t>
  </si>
  <si>
    <t>matière</t>
  </si>
  <si>
    <t>nom</t>
  </si>
  <si>
    <t># text = C'est l'un de mes acronymes préférés de la NSA.</t>
  </si>
  <si>
    <t>acronymes</t>
  </si>
  <si>
    <t>préférés</t>
  </si>
  <si>
    <t># text = « Boundless Informant » (Informateur sans limites) est un programme que la NSA a caché au Congrès.</t>
  </si>
  <si>
    <t>Informateur</t>
  </si>
  <si>
    <t>limites</t>
  </si>
  <si>
    <t>caché</t>
  </si>
  <si>
    <t># text = Le Congrès avait déjà demandé à la NSA s'il était possible qu'elle donne ne serait-ce qu'une estimation approximative du nombre de communications américaines interceptées.</t>
  </si>
  <si>
    <t>Le</t>
  </si>
  <si>
    <t>déjà</t>
  </si>
  <si>
    <t>elle</t>
  </si>
  <si>
    <t>donne</t>
  </si>
  <si>
    <t>serait</t>
  </si>
  <si>
    <t>estimation</t>
  </si>
  <si>
    <t>approximative</t>
  </si>
  <si>
    <t>nombre</t>
  </si>
  <si>
    <t>interceptées</t>
  </si>
  <si>
    <t># text = Elle a répondu non.</t>
  </si>
  <si>
    <t>répondu</t>
  </si>
  <si>
    <t># text = Elle a dit : « On ne surveille pas ces statistiques, et on ne peut pas le faire.</t>
  </si>
  <si>
    <t>surveille</t>
  </si>
  <si>
    <t>statistiques</t>
  </si>
  <si>
    <t># text = On ne peut pas vous dire combien de communications nous interceptons à travers le monde, car vous le révéler serait une intrusion de votre vie privée.</t>
  </si>
  <si>
    <t>combien</t>
  </si>
  <si>
    <t>interceptons</t>
  </si>
  <si>
    <t>travers</t>
  </si>
  <si>
    <t>intrusion</t>
  </si>
  <si>
    <t>votre</t>
  </si>
  <si>
    <t>vie</t>
  </si>
  <si>
    <t>privée</t>
  </si>
  <si>
    <t># text = »</t>
  </si>
  <si>
    <t># text = C'est tout à leur honneur, mais la vérité, lorsqu’on regarde cette diapositive, c'est que non seulement, elle en est capable, mais cette capacité existe déjà.</t>
  </si>
  <si>
    <t>honneur</t>
  </si>
  <si>
    <t>vérité</t>
  </si>
  <si>
    <t>lorsqu’</t>
  </si>
  <si>
    <t>diapositive</t>
  </si>
  <si>
    <t>capable</t>
  </si>
  <si>
    <t>capacité</t>
  </si>
  <si>
    <t>existe</t>
  </si>
  <si>
    <t># text = Elle est déjà en place.</t>
  </si>
  <si>
    <t># text = La NSA a son propre format interne de données qui piste les deux interlocuteurs d'une communication, et s'il est dit que cette communication venait d'Amérique, la NSA peut donner au Congrès le nombre de communications de ce type qu'elle possède aujourd'hui, immédiatement.</t>
  </si>
  <si>
    <t>format</t>
  </si>
  <si>
    <t>interne</t>
  </si>
  <si>
    <t>piste</t>
  </si>
  <si>
    <t>interlocuteurs</t>
  </si>
  <si>
    <t>venait</t>
  </si>
  <si>
    <t>possède</t>
  </si>
  <si>
    <t>immédiatement</t>
  </si>
  <si>
    <t># text = Ce que « Boundless Informant » nous dit, c'est qu'il y a plus de communications qui sont interceptées en Amérique, sur les Américains qu'en Russie sur les Russes.</t>
  </si>
  <si>
    <t>Américains</t>
  </si>
  <si>
    <t>Russes</t>
  </si>
  <si>
    <t># text = Je ne suis pas certain que ce doit être l'objectif d'un service de renseignement.</t>
  </si>
  <si>
    <t>certain</t>
  </si>
  <si>
    <t>doit</t>
  </si>
  <si>
    <t>objectif</t>
  </si>
  <si>
    <t># text = Ed, le Washington Post a révélé une histoire en exclusivité, une fois encore à partir de vos données.</t>
  </si>
  <si>
    <t>exclusivité</t>
  </si>
  <si>
    <t>fois</t>
  </si>
  <si>
    <t>encore</t>
  </si>
  <si>
    <t>partir</t>
  </si>
  <si>
    <t># text = Le gros titre dit : « La NSA brise les règles de vie privée des milliers de fois par an.</t>
  </si>
  <si>
    <t>gros</t>
  </si>
  <si>
    <t>brise</t>
  </si>
  <si>
    <t>règles</t>
  </si>
  <si>
    <t>milliers</t>
  </si>
  <si>
    <t># text = » Dites-nous en plus.</t>
  </si>
  <si>
    <t>Dites</t>
  </si>
  <si>
    <t>-nous</t>
  </si>
  <si>
    <t># text = ES : On a aussi entendu l'année dernière dans une déposition devant le Congrès une chose extraordinaire pour quelqu'un comme moi qui vient de la NSA et qui a vu les vrais documents internes, qui sait ce qu'ils contiennent, de voir des officiels prêter sous serment qu'il n'y a pas eu d'abus, qu'il n'y a pas eu de violation des règles de la NSA, lorsqu'on a su que cette histoire allait sortir.</t>
  </si>
  <si>
    <t>aussi</t>
  </si>
  <si>
    <t>entendu</t>
  </si>
  <si>
    <t>déposition</t>
  </si>
  <si>
    <t>extraordinaire</t>
  </si>
  <si>
    <t>quelqu'un</t>
  </si>
  <si>
    <t>vrais</t>
  </si>
  <si>
    <t>internes</t>
  </si>
  <si>
    <t>sait</t>
  </si>
  <si>
    <t>contiennent</t>
  </si>
  <si>
    <t>officiels</t>
  </si>
  <si>
    <t>prêter</t>
  </si>
  <si>
    <t>sous</t>
  </si>
  <si>
    <t>serment</t>
  </si>
  <si>
    <t>OBJ_14</t>
  </si>
  <si>
    <t>abus</t>
  </si>
  <si>
    <t>OBJ_16</t>
  </si>
  <si>
    <t>violation</t>
  </si>
  <si>
    <t>other_16</t>
  </si>
  <si>
    <t>other_17</t>
  </si>
  <si>
    <t>other_18</t>
  </si>
  <si>
    <t>SBJ_15</t>
  </si>
  <si>
    <t>su</t>
  </si>
  <si>
    <t>SBJ_16</t>
  </si>
  <si>
    <t>allait</t>
  </si>
  <si>
    <t>sortir</t>
  </si>
  <si>
    <t># text = Mais ce qui est particulièrement intéressant ici, sur le fait que la NSA a violé ses propres règles, ses propres lois, des milliers de fois en une seule année, y compris un cas qui à lui tout seul, un cas parmi ces 2 776 cas, qui a affecté plus de 3 000 personnes.</t>
  </si>
  <si>
    <t>particulièrement</t>
  </si>
  <si>
    <t>intéressant</t>
  </si>
  <si>
    <t>fait</t>
  </si>
  <si>
    <t>violé</t>
  </si>
  <si>
    <t>lois</t>
  </si>
  <si>
    <t>seule</t>
  </si>
  <si>
    <t>compris</t>
  </si>
  <si>
    <t>cas</t>
  </si>
  <si>
    <t>lui</t>
  </si>
  <si>
    <t>seul</t>
  </si>
  <si>
    <t>2 776</t>
  </si>
  <si>
    <t>affecté</t>
  </si>
  <si>
    <t>3 000</t>
  </si>
  <si>
    <t># text = Dans un autre cas, ils ont intercepté tous les appels de Washington, par accident.</t>
  </si>
  <si>
    <t>Dans</t>
  </si>
  <si>
    <t>intercepté</t>
  </si>
  <si>
    <t>appels</t>
  </si>
  <si>
    <t>accident</t>
  </si>
  <si>
    <t># text = Ce qui est stupéfiant ici, ce rapport qui n'a pas beaucoup retenu l'attention, c'est le fait que non seulement il y avait 2 776 abus, mais qu'en plus, la présidente de la Commission du Sénat sur le Renseignement, Dianne Feinstein, n'avait pas vu ce rapport jusqu'à ce que le Washington Post la contacte pour lui demander ses commentaires sur ce rapport.</t>
  </si>
  <si>
    <t>stupéfiant</t>
  </si>
  <si>
    <t>rapport</t>
  </si>
  <si>
    <t>retenu</t>
  </si>
  <si>
    <t>présidente</t>
  </si>
  <si>
    <t>Commission</t>
  </si>
  <si>
    <t>Sénat</t>
  </si>
  <si>
    <t>Renseignement</t>
  </si>
  <si>
    <t>Dianne</t>
  </si>
  <si>
    <t>Feinstein</t>
  </si>
  <si>
    <t>jusqu'</t>
  </si>
  <si>
    <t>contacte</t>
  </si>
  <si>
    <t>commentaires</t>
  </si>
  <si>
    <t># text = Elle a ensuite demandé une copie à la NSA et l'a reçue, mais elle ne l'avait pas vu auparavant.</t>
  </si>
  <si>
    <t>ensuite</t>
  </si>
  <si>
    <t>copie</t>
  </si>
  <si>
    <t>reçue</t>
  </si>
  <si>
    <t>auparavant</t>
  </si>
  <si>
    <t># text = Qu'est-ce que cela nous dit sur le degré de contrôle dans le renseignement américain lorsque la présidente de la Commission du Sénat sur le Renseignement n'avait pas la moindre idée que des règles avaient été brisées des milliers de fois par an ?</t>
  </si>
  <si>
    <t>cela</t>
  </si>
  <si>
    <t>degré</t>
  </si>
  <si>
    <t>idée</t>
  </si>
  <si>
    <t>brisées</t>
  </si>
  <si>
    <t># text = CA : Ed, une réponse à tout ce débat, c'est : pourquoi devrions-nous inquiéter par toute cette surveillance, franchement ?</t>
  </si>
  <si>
    <t>réponse</t>
  </si>
  <si>
    <t>inquiéter</t>
  </si>
  <si>
    <t>toute</t>
  </si>
  <si>
    <t>franchement</t>
  </si>
  <si>
    <t># text = Si on n'a rien fait de mal, on n'a rien à craindre.</t>
  </si>
  <si>
    <t>rien</t>
  </si>
  <si>
    <t>mal</t>
  </si>
  <si>
    <t>craindre</t>
  </si>
  <si>
    <t># text = Quel est le problème avec ce point de vue ?</t>
  </si>
  <si>
    <t>Quel</t>
  </si>
  <si>
    <t>problème</t>
  </si>
  <si>
    <t>point</t>
  </si>
  <si>
    <t># text = ES :</t>
  </si>
  <si>
    <t># text = La première chose, c'est qu'on abandonne ses droits.</t>
  </si>
  <si>
    <t>première</t>
  </si>
  <si>
    <t>abandonne</t>
  </si>
  <si>
    <t># text = On se dit, eh bien, je ne pense pas en avoir besoin, donc je vais leur faire confiance, abandonnons-les, ça importe peu, ces gens vont faire ce qui est juste.</t>
  </si>
  <si>
    <t>eh</t>
  </si>
  <si>
    <t>besoin</t>
  </si>
  <si>
    <t>donc</t>
  </si>
  <si>
    <t>confiance</t>
  </si>
  <si>
    <t>abandonnons</t>
  </si>
  <si>
    <t>-les</t>
  </si>
  <si>
    <t>gens</t>
  </si>
  <si>
    <t>juste</t>
  </si>
  <si>
    <t># text = Nos droits comptent car on ne sait jamais quand on en aura besoin.</t>
  </si>
  <si>
    <t>Nos</t>
  </si>
  <si>
    <t>comptent</t>
  </si>
  <si>
    <t>aura</t>
  </si>
  <si>
    <t># text = Qui plus est, c'est une partie de notre identité culturelle, pas seulement en Amérique, mais dans les sociétés occidentales et dans les sociétés démocratiques de par le monde.</t>
  </si>
  <si>
    <t>notre</t>
  </si>
  <si>
    <t>identité</t>
  </si>
  <si>
    <t>culturelle</t>
  </si>
  <si>
    <t>occidentales</t>
  </si>
  <si>
    <t>démocratiques</t>
  </si>
  <si>
    <t># text = Les gens devraient pouvoir décrocher leur téléphone et appeler leurs familles, les gens devraient pouvoir envoyer un SMS à leurs proches, acheter un livre en ligne, ils devraient pouvoir voyager en train, acheter un billet d'avion sans se demander à quoi ces situations vont ressembler pour un agent du gouvernement, peut-être même pas de son propre gouvernement, dans plusieurs années, comment ces situations seront mal interprétées, et ce qu'on va penser de nos intentions d'alors.</t>
  </si>
  <si>
    <t>décrocher</t>
  </si>
  <si>
    <t>téléphone</t>
  </si>
  <si>
    <t>familles</t>
  </si>
  <si>
    <t>envoyer</t>
  </si>
  <si>
    <t>SMS</t>
  </si>
  <si>
    <t>proches</t>
  </si>
  <si>
    <t>acheter</t>
  </si>
  <si>
    <t>livre</t>
  </si>
  <si>
    <t>OBJ_11</t>
  </si>
  <si>
    <t>ligne</t>
  </si>
  <si>
    <t>voyager</t>
  </si>
  <si>
    <t>billet</t>
  </si>
  <si>
    <t>avion</t>
  </si>
  <si>
    <t>quoi</t>
  </si>
  <si>
    <t>situations</t>
  </si>
  <si>
    <t>ressembler</t>
  </si>
  <si>
    <t>agent</t>
  </si>
  <si>
    <t>plusieurs</t>
  </si>
  <si>
    <t>seront</t>
  </si>
  <si>
    <t>interprétées</t>
  </si>
  <si>
    <t>intentions</t>
  </si>
  <si>
    <t>alors</t>
  </si>
  <si>
    <t># text = Nous avons le droit à la vie privée.</t>
  </si>
  <si>
    <t>droit</t>
  </si>
  <si>
    <t># text = Nous exigeons des mandats basés sur des motifs raisonnables ou toute sorte de soupçon bien précis car nous reconnaissons que faire confiance à n'importe qui, n'importe quelle autorité gouvernementale, avec l'intégralité des communications humaines en cachette, et sans supervision, est simplement une tentation trop grande pour qu'on l'ignore.</t>
  </si>
  <si>
    <t>exigeons</t>
  </si>
  <si>
    <t>basés</t>
  </si>
  <si>
    <t>motifs</t>
  </si>
  <si>
    <t>raisonnables</t>
  </si>
  <si>
    <t>soupçon</t>
  </si>
  <si>
    <t>précis</t>
  </si>
  <si>
    <t>reconnaissons</t>
  </si>
  <si>
    <t>quelle</t>
  </si>
  <si>
    <t>gouvernementale</t>
  </si>
  <si>
    <t>intégralité</t>
  </si>
  <si>
    <t>humaines</t>
  </si>
  <si>
    <t>cachette</t>
  </si>
  <si>
    <t>supervision</t>
  </si>
  <si>
    <t>simplement</t>
  </si>
  <si>
    <t>tentation</t>
  </si>
  <si>
    <t>ignore</t>
  </si>
  <si>
    <t># text = CA : Certaines personnes sont furieuses contre vos agissements.</t>
  </si>
  <si>
    <t>furieuses</t>
  </si>
  <si>
    <t>contre</t>
  </si>
  <si>
    <t>agissements</t>
  </si>
  <si>
    <t># text = J'ai entendu une citation de Dick Cheney qui disait que Julian Assange était une morsure de puce, Edward Snowden est le lion qui arrache la tête du chien.</t>
  </si>
  <si>
    <t>J'</t>
  </si>
  <si>
    <t>citation</t>
  </si>
  <si>
    <t>Dick</t>
  </si>
  <si>
    <t>Cheney</t>
  </si>
  <si>
    <t>disait</t>
  </si>
  <si>
    <t>Julian</t>
  </si>
  <si>
    <t>Assange</t>
  </si>
  <si>
    <t>morsure</t>
  </si>
  <si>
    <t>puce</t>
  </si>
  <si>
    <t>lion</t>
  </si>
  <si>
    <t>arrache</t>
  </si>
  <si>
    <t>tête</t>
  </si>
  <si>
    <t>chien</t>
  </si>
  <si>
    <t># text = Il pense que vous avez commis un des pires actes de trahison dans l'histoire de l'Amérique.</t>
  </si>
  <si>
    <t>commis</t>
  </si>
  <si>
    <t>pires</t>
  </si>
  <si>
    <t>actes</t>
  </si>
  <si>
    <t>trahison</t>
  </si>
  <si>
    <t># text = Que répondez-vous aux personnes qui pensent cela ?</t>
  </si>
  <si>
    <t>répondez</t>
  </si>
  <si>
    <t>pensent</t>
  </si>
  <si>
    <t># text = ES : Dick Cheney est vraiment une autre espèce d'animal.</t>
  </si>
  <si>
    <t>espèce</t>
  </si>
  <si>
    <t>animal</t>
  </si>
  <si>
    <t># text = (Rires) (Applaudissements) Merci.</t>
  </si>
  <si>
    <t>Merci</t>
  </si>
  <si>
    <t># text = (Rires) Je trouve que c'est incroyable, car à l'époque où Julian Assange réalisait ce qu'il a fait de mieux, Dick Cheney disait qu'il allait mettre fin aux gouvernements du monde entier, les cieux allaient s'enflammer, les mers allaient bouillir, et maintenant il dit que c'est une morsure de puce.</t>
  </si>
  <si>
    <t>réalisait</t>
  </si>
  <si>
    <t>mieux</t>
  </si>
  <si>
    <t>fin</t>
  </si>
  <si>
    <t>gouvernements</t>
  </si>
  <si>
    <t>cieux</t>
  </si>
  <si>
    <t>allaient</t>
  </si>
  <si>
    <t>enflammer</t>
  </si>
  <si>
    <t>mers</t>
  </si>
  <si>
    <t>bouillir</t>
  </si>
  <si>
    <t>maintenant</t>
  </si>
  <si>
    <t># text = On doit donc se méfier de ce genre de déclarations exagérées de dégâts portés à la sécurité nationale de la part de ces officiels.</t>
  </si>
  <si>
    <t>méfier</t>
  </si>
  <si>
    <t>déclarations</t>
  </si>
  <si>
    <t>exagérées</t>
  </si>
  <si>
    <t>dégâts</t>
  </si>
  <si>
    <t>portés</t>
  </si>
  <si>
    <t># text = Mais supposons que ces personnes y croient vraiment.</t>
  </si>
  <si>
    <t>supposons</t>
  </si>
  <si>
    <t>croient</t>
  </si>
  <si>
    <t># text = Je dirais qu'elles ont une sorte de conception étroite de sécurité nationale.</t>
  </si>
  <si>
    <t>conception</t>
  </si>
  <si>
    <t>étroite</t>
  </si>
  <si>
    <t># text = Les privilèges des personnes comme Dick Cheney n'assurent pas la sécurité de la nation.</t>
  </si>
  <si>
    <t>privilèges</t>
  </si>
  <si>
    <t>assurent</t>
  </si>
  <si>
    <t>nation</t>
  </si>
  <si>
    <t># text = L’intérêt public n'est pas toujours le même à celui de l’intérêt national.</t>
  </si>
  <si>
    <t>L’</t>
  </si>
  <si>
    <t>intérêt</t>
  </si>
  <si>
    <t>celui</t>
  </si>
  <si>
    <t>l’</t>
  </si>
  <si>
    <t>national</t>
  </si>
  <si>
    <t># text = Entrer en guerre avec des personnes qui ne sont pas notre ennemi dans des lieux qui ne sont pas une menace ne garantit pas notre sécurité, et cela s'applique et en Irak et sur Internet.</t>
  </si>
  <si>
    <t>Entrer</t>
  </si>
  <si>
    <t>guerre</t>
  </si>
  <si>
    <t>ennemi</t>
  </si>
  <si>
    <t>lieux</t>
  </si>
  <si>
    <t>menace</t>
  </si>
  <si>
    <t>applique</t>
  </si>
  <si>
    <t>Irak</t>
  </si>
  <si>
    <t># text = Internet n'est pas l'ennemi.</t>
  </si>
  <si>
    <t># text = Notre économie n'est pas l'ennemi.</t>
  </si>
  <si>
    <t>Notre</t>
  </si>
  <si>
    <t>économie</t>
  </si>
  <si>
    <t># text = Les entreprises américaines, chinoises, et n'importe quelle entreprise ici et là-bas fait partie de notre société.</t>
  </si>
  <si>
    <t>chinoises</t>
  </si>
  <si>
    <t>là-bas</t>
  </si>
  <si>
    <t># text = Ça fait partie de notre monde interconnecté.</t>
  </si>
  <si>
    <t>interconnecté</t>
  </si>
  <si>
    <t># text = Il y a des liens de fraternité qui nous unissent, et si nous détruisons ces liens en affaiblissant les normes, la sécurité, la manière de nous comporter, choses que les nations et les citoyens de la planète tout entière attendent que nous respections.</t>
  </si>
  <si>
    <t>liens</t>
  </si>
  <si>
    <t>fraternité</t>
  </si>
  <si>
    <t>unissent</t>
  </si>
  <si>
    <t>détruisons</t>
  </si>
  <si>
    <t>affaiblissant</t>
  </si>
  <si>
    <t>normes</t>
  </si>
  <si>
    <t>comporter</t>
  </si>
  <si>
    <t>nations</t>
  </si>
  <si>
    <t>entière</t>
  </si>
  <si>
    <t>attendent</t>
  </si>
  <si>
    <t>respections</t>
  </si>
  <si>
    <t># text = CA : Mais vous êtes accusé du vol d'1,7 millions de documents.</t>
  </si>
  <si>
    <t>êtes</t>
  </si>
  <si>
    <t>accusé</t>
  </si>
  <si>
    <t>vol</t>
  </si>
  <si>
    <t>1,7</t>
  </si>
  <si>
    <t>millions</t>
  </si>
  <si>
    <t># text = On dirait que seules quelques centaines d'entre eux ont été partagées avec les journalistes jusque là.</t>
  </si>
  <si>
    <t>dirait</t>
  </si>
  <si>
    <t>seules</t>
  </si>
  <si>
    <t>centaines</t>
  </si>
  <si>
    <t>eux</t>
  </si>
  <si>
    <t>partagées</t>
  </si>
  <si>
    <t>jusque</t>
  </si>
  <si>
    <t>là</t>
  </si>
  <si>
    <t># text = Y aura-t-il d'autres révélations ?</t>
  </si>
  <si>
    <t>Y</t>
  </si>
  <si>
    <t>-t</t>
  </si>
  <si>
    <t>-il</t>
  </si>
  <si>
    <t># text = Il y aura d'autres révélations, absolument.</t>
  </si>
  <si>
    <t># text = Je ne pense pas qu'il y ait le moindre doute que certains des rapports les plus importants à paraître restent à venir.</t>
  </si>
  <si>
    <t>ait</t>
  </si>
  <si>
    <t>doute</t>
  </si>
  <si>
    <t>rapports</t>
  </si>
  <si>
    <t>importants</t>
  </si>
  <si>
    <t>paraître</t>
  </si>
  <si>
    <t>restent</t>
  </si>
  <si>
    <t># text = CA : Venez ici car je veux vous interroger à propos de cette révélation bien précise.</t>
  </si>
  <si>
    <t>Venez</t>
  </si>
  <si>
    <t>interroger</t>
  </si>
  <si>
    <t>révélation</t>
  </si>
  <si>
    <t># text = Venez et regardez.</t>
  </si>
  <si>
    <t>regardez</t>
  </si>
  <si>
    <t># text = Voici une histoire qui je pense, pour les nombreux geeks dans cette salle, est la chose la plus choquante qu'ils aient entendue ces derniers mois.</t>
  </si>
  <si>
    <t>nombreux</t>
  </si>
  <si>
    <t>geeks</t>
  </si>
  <si>
    <t>choquante</t>
  </si>
  <si>
    <t>entendue</t>
  </si>
  <si>
    <t># text = Il s'agit d'un programme nommé « Bullrun ».</t>
  </si>
  <si>
    <t>nommé</t>
  </si>
  <si>
    <t>Bullrun</t>
  </si>
  <si>
    <t># text = Pouvez-vous nous expliquer ce que c'est ?</t>
  </si>
  <si>
    <t>Pouvez</t>
  </si>
  <si>
    <t># text = ES : « Bullrun », et une fois encore, nous devons remercier la NSA pour sa sincérité, est un programme nommé d'après une bataille de la guerre civile.</t>
  </si>
  <si>
    <t>devons</t>
  </si>
  <si>
    <t>remercier</t>
  </si>
  <si>
    <t>sincérité</t>
  </si>
  <si>
    <t>après</t>
  </si>
  <si>
    <t>bataille</t>
  </si>
  <si>
    <t>civile</t>
  </si>
  <si>
    <t># text = L'équivalent britannique s'appelle « Edgehill », une bataille de la guerre civile britannique.</t>
  </si>
  <si>
    <t>L'</t>
  </si>
  <si>
    <t>équivalent</t>
  </si>
  <si>
    <t>britannique</t>
  </si>
  <si>
    <t>appelle</t>
  </si>
  <si>
    <t>Edgehill</t>
  </si>
  <si>
    <t># text = La raison pour laquelle, selon moi, ils portent ces noms, est qu'ils ciblent notre propre infrastructure.</t>
  </si>
  <si>
    <t>selon</t>
  </si>
  <si>
    <t>portent</t>
  </si>
  <si>
    <t>noms</t>
  </si>
  <si>
    <t>ciblent</t>
  </si>
  <si>
    <t>infrastructure</t>
  </si>
  <si>
    <t># text = Ce sont des programmes à travers lesquels la NSA trompe volontairement des entreprises partenaires.</t>
  </si>
  <si>
    <t>trompe</t>
  </si>
  <si>
    <t>volontairement</t>
  </si>
  <si>
    <t>partenaires</t>
  </si>
  <si>
    <t># text = La NSA dit aux entreprises partenaires que ces programmes sont des normes sures.</t>
  </si>
  <si>
    <t>sures</t>
  </si>
  <si>
    <t># text = Elle dit : « Il faut qu'on travaille avec vous pour sécuriser vos systèmes », mais en réalité, elle donne de mauvais conseils à ces entreprises, ce qui fait qu'elles détériorent la sécurité de leurs services.</t>
  </si>
  <si>
    <t>sécuriser</t>
  </si>
  <si>
    <t>réalité</t>
  </si>
  <si>
    <t>mauvais</t>
  </si>
  <si>
    <t>conseils</t>
  </si>
  <si>
    <t>détériorent</t>
  </si>
  <si>
    <t>services</t>
  </si>
  <si>
    <t># text = Elles construisent des portes dérobées, que non seulement la NSA peut utiliser, mais que n'importe qui, avec du temps et de l'argent pour la chercher et la découvrir, peut utiliser pour s'immiscer dans les communications mondiales.</t>
  </si>
  <si>
    <t>construisent</t>
  </si>
  <si>
    <t>portes</t>
  </si>
  <si>
    <t>dérobées</t>
  </si>
  <si>
    <t>argent</t>
  </si>
  <si>
    <t>chercher</t>
  </si>
  <si>
    <t>découvrir</t>
  </si>
  <si>
    <t>immiscer</t>
  </si>
  <si>
    <t>mondiales</t>
  </si>
  <si>
    <t># text = C'est vraiment dangereux, car si on perd un seul standard, si on perd la confiance de quelque chose comme le SSL, qui a été précisément visé par le programme « Bullrun », nous allons vivre dans un monde globalement moins sûr.</t>
  </si>
  <si>
    <t>dangereux</t>
  </si>
  <si>
    <t>perd</t>
  </si>
  <si>
    <t>standard</t>
  </si>
  <si>
    <t>précisément</t>
  </si>
  <si>
    <t>visé</t>
  </si>
  <si>
    <t>allons</t>
  </si>
  <si>
    <t>vivre</t>
  </si>
  <si>
    <t>globalement</t>
  </si>
  <si>
    <t>sûr</t>
  </si>
  <si>
    <t># text = Nous ne pourrons pas accéder à nos banques et nous ne pourrons pas accéder aux commerces sans s'inquiéter des personnes qui contrôlent ces communications ou qui les détournent à leur propres fins.</t>
  </si>
  <si>
    <t>pourrons</t>
  </si>
  <si>
    <t>accéder</t>
  </si>
  <si>
    <t>banques</t>
  </si>
  <si>
    <t>commerces</t>
  </si>
  <si>
    <t>contrôlent</t>
  </si>
  <si>
    <t>détournent</t>
  </si>
  <si>
    <t>fins</t>
  </si>
  <si>
    <t># text = Est-ce que ces décisions ouvrent potentiellement les portes de l'Amérique aux cyberattaques ayant d'autres origines ?</t>
  </si>
  <si>
    <t>Est</t>
  </si>
  <si>
    <t>ouvrent</t>
  </si>
  <si>
    <t>potentiellement</t>
  </si>
  <si>
    <t>cyberattaques</t>
  </si>
  <si>
    <t>ayant</t>
  </si>
  <si>
    <t>origines</t>
  </si>
  <si>
    <t># text = ES : Absolument.</t>
  </si>
  <si>
    <t>Absolument</t>
  </si>
  <si>
    <t># text = Un des problèmes, un des dangereux héritages observés à l'époque post 11 septembre, c'est que la NSA porte par tradition deux casquettes.</t>
  </si>
  <si>
    <t>Un</t>
  </si>
  <si>
    <t>problèmes</t>
  </si>
  <si>
    <t>héritages</t>
  </si>
  <si>
    <t>observés</t>
  </si>
  <si>
    <t>post</t>
  </si>
  <si>
    <t>septembre</t>
  </si>
  <si>
    <t>porte</t>
  </si>
  <si>
    <t>tradition</t>
  </si>
  <si>
    <t>casquettes</t>
  </si>
  <si>
    <t># text = Elle est responsable des opérations offensives, c'est-à-dire le piratage, mais elle est également responsable des opérations défensives, et par tradition, elle a toujours donné la priorité aux opérations défensives sur les opérations offensives, partant du principe que les secrets américains ont tout simplement plus de valeur.</t>
  </si>
  <si>
    <t>opérations</t>
  </si>
  <si>
    <t>offensives</t>
  </si>
  <si>
    <t>c'est-à-dire</t>
  </si>
  <si>
    <t>piratage</t>
  </si>
  <si>
    <t>défensives</t>
  </si>
  <si>
    <t>donné</t>
  </si>
  <si>
    <t>priorité</t>
  </si>
  <si>
    <t>partant</t>
  </si>
  <si>
    <t>principe</t>
  </si>
  <si>
    <t>américains</t>
  </si>
  <si>
    <t>valeur</t>
  </si>
  <si>
    <t># text = Si on pirate une entreprise chinoise et si on vole leurs secrets, si on pirate un bureau gouvernemental à Berlin et qu'on vole leurs secrets, ça a moins de valeur pour le peuple américain que s'assurer que les Chinois ne peuvent accéder à nos secrets.</t>
  </si>
  <si>
    <t>pirate</t>
  </si>
  <si>
    <t>chinoise</t>
  </si>
  <si>
    <t>vole</t>
  </si>
  <si>
    <t>bureau</t>
  </si>
  <si>
    <t>gouvernemental</t>
  </si>
  <si>
    <t>Berlin</t>
  </si>
  <si>
    <t>Chinois</t>
  </si>
  <si>
    <t># text = En réduisant donc la sécurité de nos communications, ils mettent en danger non seulement le monde entier, mais ils mettent aussi en danger l'Amérique de manière fondamentale, car la propriété intellectuelle est la base, le fondement de notre économie, et si on la met en danger à cause d'une sécurité insuffisante, nous allons le payer pendant des années.</t>
  </si>
  <si>
    <t>réduisant</t>
  </si>
  <si>
    <t>mettent</t>
  </si>
  <si>
    <t>fondamentale</t>
  </si>
  <si>
    <t>propriété</t>
  </si>
  <si>
    <t>intellectuelle</t>
  </si>
  <si>
    <t>fondement</t>
  </si>
  <si>
    <t>met</t>
  </si>
  <si>
    <t>insuffisante</t>
  </si>
  <si>
    <t>payer</t>
  </si>
  <si>
    <t>pendant</t>
  </si>
  <si>
    <t># text = Mais ils ont calculé que ça en valait la peine dans le cadre de la défense américaine contre le terrorisme.</t>
  </si>
  <si>
    <t>calculé</t>
  </si>
  <si>
    <t>valait</t>
  </si>
  <si>
    <t>peine</t>
  </si>
  <si>
    <t>cadre</t>
  </si>
  <si>
    <t>défense</t>
  </si>
  <si>
    <t>américaine</t>
  </si>
  <si>
    <t>terrorisme</t>
  </si>
  <si>
    <t># text = C'est sûrement le prix à payer.</t>
  </si>
  <si>
    <t>sûrement</t>
  </si>
  <si>
    <t>prix</t>
  </si>
  <si>
    <t># text = ES : Quand on regarde les résultats de ces programmes pour stopper le terrorisme, on voit que c'est infondé, et vous n'êtes pas obligé de me croire sur parole, car nous avons eu la première audience publique, la première cour fédérale qui a examiné cela, en dehors de l'accord de confidentialité, a qualifié ces programmes d'« orwelliens » et probablement non constitutionnels.</t>
  </si>
  <si>
    <t>résultats</t>
  </si>
  <si>
    <t>stopper</t>
  </si>
  <si>
    <t>infondé</t>
  </si>
  <si>
    <t>obligé</t>
  </si>
  <si>
    <t>parole</t>
  </si>
  <si>
    <t>cour</t>
  </si>
  <si>
    <t>fédérale</t>
  </si>
  <si>
    <t>dehors</t>
  </si>
  <si>
    <t>confidentialité</t>
  </si>
  <si>
    <t>orwelliens</t>
  </si>
  <si>
    <t>probablement</t>
  </si>
  <si>
    <t>constitutionnels</t>
  </si>
  <si>
    <t># text = Le Congrès, qui a l'autorisation d’être informé sur ces sujets et qui souhaite désormais l'être, a sorti des propositions de loi pour le réformer, et deux panels indépendants de la Maison-Blanche qui ont étudié toutes les preuves classifiées ont déclaré que ces programmes n'ont jamais stoppé une seule attaque terroriste qui était imminente aux États-Unis.</t>
  </si>
  <si>
    <t>autorisation</t>
  </si>
  <si>
    <t>d’</t>
  </si>
  <si>
    <t>informé</t>
  </si>
  <si>
    <t>sujets</t>
  </si>
  <si>
    <t>souhaite</t>
  </si>
  <si>
    <t>désormais</t>
  </si>
  <si>
    <t>sorti</t>
  </si>
  <si>
    <t>propositions</t>
  </si>
  <si>
    <t>réformer</t>
  </si>
  <si>
    <t>panels</t>
  </si>
  <si>
    <t>indépendants</t>
  </si>
  <si>
    <t>Maison-Blanche</t>
  </si>
  <si>
    <t>étudié</t>
  </si>
  <si>
    <t>preuves</t>
  </si>
  <si>
    <t>classifiées</t>
  </si>
  <si>
    <t>déclaré</t>
  </si>
  <si>
    <t>stoppé</t>
  </si>
  <si>
    <t>attaque</t>
  </si>
  <si>
    <t>terroriste</t>
  </si>
  <si>
    <t>imminente</t>
  </si>
  <si>
    <t># text = Donc, est-ce vraiment le terrorisme que nous arrêtons ?</t>
  </si>
  <si>
    <t>arrêtons</t>
  </si>
  <si>
    <t># text = Ces programmes ont-ils la moindre valeur ?</t>
  </si>
  <si>
    <t>Ces</t>
  </si>
  <si>
    <t>-ils</t>
  </si>
  <si>
    <t># text = Je réponds que non, et ces trois organes du gouvernement américain répondent que non, également.</t>
  </si>
  <si>
    <t>réponds</t>
  </si>
  <si>
    <t>trois</t>
  </si>
  <si>
    <t>organes</t>
  </si>
  <si>
    <t>répondent</t>
  </si>
  <si>
    <t># text = CA : Pensez-vous qu'ils ont une motivation plus profonde que la guerre contre le terrorisme ?</t>
  </si>
  <si>
    <t>Pensez</t>
  </si>
  <si>
    <t>motivation</t>
  </si>
  <si>
    <t>profonde</t>
  </si>
  <si>
    <t># text = ES : Je suis désolé, je n'ai pas entendu, vous pouvez répéter ?</t>
  </si>
  <si>
    <t>désolé</t>
  </si>
  <si>
    <t>répéter</t>
  </si>
  <si>
    <t># text = ES : Oui.</t>
  </si>
  <si>
    <t>Oui</t>
  </si>
  <si>
    <t># text = L'essentiel, c'est que le terrorisme a toujours été ce que nous, dans le monde du renseignement, nous appellerions une couverture pour des actions.</t>
  </si>
  <si>
    <t>appellerions</t>
  </si>
  <si>
    <t>couverture</t>
  </si>
  <si>
    <t>actions</t>
  </si>
  <si>
    <t># text = Le terrorisme est une chose qui provoque une réaction émotionnelle qui permet aux gens de justifier l’autorisation de pouvoirs et de programmes qu'ils n'accorderaient pas autrement.</t>
  </si>
  <si>
    <t>provoque</t>
  </si>
  <si>
    <t>réaction</t>
  </si>
  <si>
    <t>émotionnelle</t>
  </si>
  <si>
    <t>permet</t>
  </si>
  <si>
    <t>justifier</t>
  </si>
  <si>
    <t>pouvoirs</t>
  </si>
  <si>
    <t>accorderaient</t>
  </si>
  <si>
    <t>autrement</t>
  </si>
  <si>
    <t># text = Les programmes du type « Bullrun » et « Edgehill », la NSA a déjà réclamé ces pouvoirs dans les années 90.</t>
  </si>
  <si>
    <t>réclamé</t>
  </si>
  <si>
    <t># text = Elle a demandé au FBI d'aller au Congrès et de plaider leur cause.</t>
  </si>
  <si>
    <t>FBI</t>
  </si>
  <si>
    <t>plaider</t>
  </si>
  <si>
    <t># text = Le FBI est allé au Congrès et a plaidé cette cause.</t>
  </si>
  <si>
    <t>allé</t>
  </si>
  <si>
    <t>plaidé</t>
  </si>
  <si>
    <t># text = Mais le Congrès et le peuple américain ont dit non.</t>
  </si>
  <si>
    <t># text = Ils ont dit que ça ne valait pas le risque encouru par notre économie.</t>
  </si>
  <si>
    <t>encouru</t>
  </si>
  <si>
    <t># text = Ils ont dit que ça représentait trop de dégâts pour notre société pour pouvoir justifier les gains.</t>
  </si>
  <si>
    <t>représentait</t>
  </si>
  <si>
    <t>gains</t>
  </si>
  <si>
    <t># text = Mais ce qu'on a observé, après le 11 septembre, c'est que le secret et la justification du terrorisme ont été utilisés pour démarrer ces programmes en cachette, sans demander au Congrès, sans demander au peuple américain, et c'est ce type de gouvernement à huis clos contre lequel il faut nous protéger, car il dégrade notre sécurité et n'offre aucune valeur.</t>
  </si>
  <si>
    <t>observé</t>
  </si>
  <si>
    <t>justification</t>
  </si>
  <si>
    <t>utilisés</t>
  </si>
  <si>
    <t>démarrer</t>
  </si>
  <si>
    <t>huis</t>
  </si>
  <si>
    <t>clos</t>
  </si>
  <si>
    <t>dégrade</t>
  </si>
  <si>
    <t>offre</t>
  </si>
  <si>
    <t># text = CA : D'accord, venez ici avec moi un instant, car j'ai une question plus personnelle pour vous.</t>
  </si>
  <si>
    <t>instant</t>
  </si>
  <si>
    <t>personnelle</t>
  </si>
  <si>
    <t># text = A propos de terrorisme, la plupart des gens trouveraient terrifiante la situation qui est la vôtre en Russie.</t>
  </si>
  <si>
    <t>A</t>
  </si>
  <si>
    <t>plupart</t>
  </si>
  <si>
    <t>trouveraient</t>
  </si>
  <si>
    <t>terrifiante</t>
  </si>
  <si>
    <t>situation</t>
  </si>
  <si>
    <t>vôtre</t>
  </si>
  <si>
    <t># text = Vous avez forcément entendu ce qui s'est passé, le traitement reçu par Bradley Manning, maintenant connu sous le nom de Chelsea Manning, et il y a eu une histoire dans &lt;i&gt;Buzzfeed&lt;/i&gt; qui disait qu'il y a des personnes dans le monde du renseignement qui veulent vous voir mort.</t>
  </si>
  <si>
    <t>forcément</t>
  </si>
  <si>
    <t>reçu</t>
  </si>
  <si>
    <t>Bradley</t>
  </si>
  <si>
    <t>Manning</t>
  </si>
  <si>
    <t>connu</t>
  </si>
  <si>
    <t>Chelsea</t>
  </si>
  <si>
    <t>&lt;i&gt;Buzzfeed</t>
  </si>
  <si>
    <t>veulent</t>
  </si>
  <si>
    <t>mort</t>
  </si>
  <si>
    <t># text = Comment vivez-vous cela ?</t>
  </si>
  <si>
    <t>vivez</t>
  </si>
  <si>
    <t># text = Comment gérez-vous cette peur ?</t>
  </si>
  <si>
    <t>gérez</t>
  </si>
  <si>
    <t>peur</t>
  </si>
  <si>
    <t># text = ES : Ce n'est pas un mystère qu'il existe des gouvernements qui veulent me voir mort.</t>
  </si>
  <si>
    <t>mystère</t>
  </si>
  <si>
    <t># text = J'ai expliqué encore et encore et encore que je m'endors chaque matin en me demandant ce que je peux faire pour le peuple américain.</t>
  </si>
  <si>
    <t>expliqué</t>
  </si>
  <si>
    <t>endors</t>
  </si>
  <si>
    <t>matin</t>
  </si>
  <si>
    <t>demandant</t>
  </si>
  <si>
    <t># text = Je ne veux pas nuire à mon gouvernement.</t>
  </si>
  <si>
    <t>nuire</t>
  </si>
  <si>
    <t>mon</t>
  </si>
  <si>
    <t># text = Je veux aider mon gouvernement, mais le fait qu'il soit disposé à ignorer complètement la procédure régulière, qu'il soit prêt à déclarer la culpabilité sans tenir un procès, voilà les choses contre lesquelles nous devons nous battre en tant que société, et dire que ce n'est pas convenable.</t>
  </si>
  <si>
    <t>aider</t>
  </si>
  <si>
    <t>soit</t>
  </si>
  <si>
    <t>disposé</t>
  </si>
  <si>
    <t>ignorer</t>
  </si>
  <si>
    <t>complètement</t>
  </si>
  <si>
    <t>régulière</t>
  </si>
  <si>
    <t>prêt</t>
  </si>
  <si>
    <t>culpabilité</t>
  </si>
  <si>
    <t>tenir</t>
  </si>
  <si>
    <t>lesquelles</t>
  </si>
  <si>
    <t>battre</t>
  </si>
  <si>
    <t>convenable</t>
  </si>
  <si>
    <t># text = On ne devrait pas menacer les dissidents.</t>
  </si>
  <si>
    <t>menacer</t>
  </si>
  <si>
    <t>dissidents</t>
  </si>
  <si>
    <t># text = On ne devrait pas criminaliser le journalisme.</t>
  </si>
  <si>
    <t>criminaliser</t>
  </si>
  <si>
    <t>journalisme</t>
  </si>
  <si>
    <t># text = Et quoi que je puisse faire pour en finir avec ça, je suis heureux de le faire malgré les risques.</t>
  </si>
  <si>
    <t>finir</t>
  </si>
  <si>
    <t>heureux</t>
  </si>
  <si>
    <t>malgré</t>
  </si>
  <si>
    <t># text = CA : Je voudrais maintenant avoir les impressions du public car je sais qu'il y a des réactions radicalement divergentes à propos d'Edward Snowden.</t>
  </si>
  <si>
    <t>impressions</t>
  </si>
  <si>
    <t>réactions</t>
  </si>
  <si>
    <t>radicalement</t>
  </si>
  <si>
    <t>divergentes</t>
  </si>
  <si>
    <t># text = Imaginons que vous ayez le choix suivant, d'accord ?</t>
  </si>
  <si>
    <t>Imaginons</t>
  </si>
  <si>
    <t>ayez</t>
  </si>
  <si>
    <t>choix</t>
  </si>
  <si>
    <t>suivant</t>
  </si>
  <si>
    <t># text = On pourrait voir ce qu'il a fait comme un acte foncièrement irresponsable qui a mis l'Amérique en danger, ou on pourrait le voir comme un acte foncièrement héroïque qui contribuera à mener l'Amérique et le monde vers le bien à long terme.</t>
  </si>
  <si>
    <t>pourrait</t>
  </si>
  <si>
    <t>acte</t>
  </si>
  <si>
    <t>foncièrement</t>
  </si>
  <si>
    <t>irresponsable</t>
  </si>
  <si>
    <t>mis</t>
  </si>
  <si>
    <t>héroïque</t>
  </si>
  <si>
    <t>contribuera</t>
  </si>
  <si>
    <t>long</t>
  </si>
  <si>
    <t>terme</t>
  </si>
  <si>
    <t># text = Voici le choix que je vous propose.</t>
  </si>
  <si>
    <t>propose</t>
  </si>
  <si>
    <t># text = Je suis curieux de voir qui est prêt à voter pour la première option celui de l'acte irresponsable ?</t>
  </si>
  <si>
    <t>curieux</t>
  </si>
  <si>
    <t>voter</t>
  </si>
  <si>
    <t>option</t>
  </si>
  <si>
    <t># text = Des mains se lèvent, des mains se lèvent.</t>
  </si>
  <si>
    <t>De</t>
  </si>
  <si>
    <t>mains</t>
  </si>
  <si>
    <t>lèvent</t>
  </si>
  <si>
    <t># text = C'est difficile de lever sa main quand l'homme en question se tient juste ici, mais j'en vois.</t>
  </si>
  <si>
    <t>difficile</t>
  </si>
  <si>
    <t>lever</t>
  </si>
  <si>
    <t>main</t>
  </si>
  <si>
    <t>tient</t>
  </si>
  <si>
    <t>vois</t>
  </si>
  <si>
    <t># text = ES : Je vous vois.</t>
  </si>
  <si>
    <t># text = (Rires) CA : Et qui opte pour la deuxième option, l'acte foncièrement héroïque ?</t>
  </si>
  <si>
    <t>opte</t>
  </si>
  <si>
    <t>deuxième</t>
  </si>
  <si>
    <t># text = (Applaudissements) (Acclamations) Je crois qu'on peut dire qu'il y a de nombreuses personnes qui n'ont pas levé la main, et qui selon moi réfléchissent encore à leur choix car il me semble que le débat à votre sujet ne correspond pas aux lignes politiques traditionnelles.</t>
  </si>
  <si>
    <t>Acclamations</t>
  </si>
  <si>
    <t>levé</t>
  </si>
  <si>
    <t>réfléchissent</t>
  </si>
  <si>
    <t>correspond</t>
  </si>
  <si>
    <t>politiques</t>
  </si>
  <si>
    <t>traditionnelles</t>
  </si>
  <si>
    <t># text = Ce n'est pas la gauche ou la droite, il n'est pas vraiment question d'être pro-gouvernement, libertaire, ou pas seulement.</t>
  </si>
  <si>
    <t>gauche</t>
  </si>
  <si>
    <t>droite</t>
  </si>
  <si>
    <t>pro-gouvernement</t>
  </si>
  <si>
    <t>libertaire</t>
  </si>
  <si>
    <t># text = Il s'agit en partie d'un problème générationnel.</t>
  </si>
  <si>
    <t>générationnel</t>
  </si>
  <si>
    <t># text = Vous faites partie d'une génération qui a grandi avec Internet, et c'est un peu comme si vous êtes outré, presque viscéralement, lorsque vous voyez qu'on fait une chose qui selon vous peut nuire à Internet.</t>
  </si>
  <si>
    <t>génération</t>
  </si>
  <si>
    <t>grandi</t>
  </si>
  <si>
    <t>outré</t>
  </si>
  <si>
    <t>presque</t>
  </si>
  <si>
    <t>viscéralement</t>
  </si>
  <si>
    <t>voyez</t>
  </si>
  <si>
    <t># text = Est-ce qu'il y a une part de vérité là-dedans ?</t>
  </si>
  <si>
    <t>là-dedans</t>
  </si>
  <si>
    <t># text = ES : Tout à fait.</t>
  </si>
  <si>
    <t>Tout</t>
  </si>
  <si>
    <t># text = C'est tout à fait vrai.</t>
  </si>
  <si>
    <t>vrai</t>
  </si>
  <si>
    <t># text = Ce n'est pas une question de gauche ou de droite.</t>
  </si>
  <si>
    <t># text = Nos libertés fondamentales, et quand je dis nos, je ne parle pas que des Américains, je parle des gens du monde entier, ce n'est pas une question partisane.</t>
  </si>
  <si>
    <t>libertés</t>
  </si>
  <si>
    <t>fondamentales</t>
  </si>
  <si>
    <t>dis</t>
  </si>
  <si>
    <t>partisane</t>
  </si>
  <si>
    <t># text = Ce sont des choses auxquelles tout le monde croit, et il dépend de chacun de nous de les protéger, et aux personnes qui ont vu et apprécié connu et joui d'un Internet libre et ouvert c'est à nous de préserver cette liberté pour que la prochaine génération en profite, et si nous ne changeons rien, si nous ne nous battons pas pour changer les choses qu'il faut réaliser pour maintenir un Internet sécurisé, pas pour nous seulement, mais pour tout le monde nous allons le perdre, et ce serait une immense perte, pas que pour nous, mais pour le monde entier.</t>
  </si>
  <si>
    <t>croit</t>
  </si>
  <si>
    <t>dépend</t>
  </si>
  <si>
    <t>apprécié</t>
  </si>
  <si>
    <t>joui</t>
  </si>
  <si>
    <t>préserver</t>
  </si>
  <si>
    <t>liberté</t>
  </si>
  <si>
    <t>profite</t>
  </si>
  <si>
    <t>changeons</t>
  </si>
  <si>
    <t>battons</t>
  </si>
  <si>
    <t>maintenir</t>
  </si>
  <si>
    <t>sécurisé</t>
  </si>
  <si>
    <t>perdre</t>
  </si>
  <si>
    <t>immense</t>
  </si>
  <si>
    <t>perte</t>
  </si>
  <si>
    <t># text = CA : J'ai entendu le même discours récemment, de la part du fondateur du World Wide Web, qui est ici, je crois, Sir Tim Berners-Lee.</t>
  </si>
  <si>
    <t>discours</t>
  </si>
  <si>
    <t>récemment</t>
  </si>
  <si>
    <t>fondateur</t>
  </si>
  <si>
    <t>World</t>
  </si>
  <si>
    <t>Wide</t>
  </si>
  <si>
    <t>Web</t>
  </si>
  <si>
    <t>Sir</t>
  </si>
  <si>
    <t>Tim</t>
  </si>
  <si>
    <t>Berners-Lee</t>
  </si>
  <si>
    <t># text = Tim, voudriez-vous vous approcher et nous dire, on a un micro pour Tim ?</t>
  </si>
  <si>
    <t>voudriez</t>
  </si>
  <si>
    <t>approcher</t>
  </si>
  <si>
    <t>micro</t>
  </si>
  <si>
    <t># text = Tim, ça fait plaisir de vous voir.</t>
  </si>
  <si>
    <t>plaisir</t>
  </si>
  <si>
    <t># text = Venez.</t>
  </si>
  <si>
    <t># text = A quel camp appartenez-vous, au fait, traître, héros ?</t>
  </si>
  <si>
    <t>quel</t>
  </si>
  <si>
    <t>camp</t>
  </si>
  <si>
    <t>appartenez</t>
  </si>
  <si>
    <t># text = J'ai une théorie là-dessus, mais -- Tim Berners-Lee : J'ai fait des réponses plus longues à cette question, mais c'est héros si je dois faire un choix entre les deux.</t>
  </si>
  <si>
    <t>théorie</t>
  </si>
  <si>
    <t>là-dessus</t>
  </si>
  <si>
    <t>réponses</t>
  </si>
  <si>
    <t>longues</t>
  </si>
  <si>
    <t># text = CA : Ed, je crois que vous avez lu la proposition dont Sir Tim a parlé d'une nouvelle « Grande Charte » pour reprendre Internet.</t>
  </si>
  <si>
    <t>proposition</t>
  </si>
  <si>
    <t>parlé</t>
  </si>
  <si>
    <t>nouvelle</t>
  </si>
  <si>
    <t>Grande</t>
  </si>
  <si>
    <t>Charte</t>
  </si>
  <si>
    <t>reprendre</t>
  </si>
  <si>
    <t># text = Est-ce que c'est quelque chose qui a du sens ?</t>
  </si>
  <si>
    <t># text = Ma génération, j'ai grandi non seulement en pensant à Internet, mais j'ai aussi grandi au sein d'Internet, et bien que je n'aie jamais imaginé avoir l'occasion de le défendre de manière si directe et pratique et de l'incarner de cette manière bizarre, presque comme un avatar, je trouve qu'il y a quelque chose de poétique dans le fait qu'un des fils d'Internet soit devenu proche d'Internet en raison de son expression politique.</t>
  </si>
  <si>
    <t>Ma</t>
  </si>
  <si>
    <t>pensant</t>
  </si>
  <si>
    <t>aie</t>
  </si>
  <si>
    <t>imaginé</t>
  </si>
  <si>
    <t>occasion</t>
  </si>
  <si>
    <t>directe</t>
  </si>
  <si>
    <t>pratique</t>
  </si>
  <si>
    <t>incarner</t>
  </si>
  <si>
    <t>bizarre</t>
  </si>
  <si>
    <t>avatar</t>
  </si>
  <si>
    <t>poétique</t>
  </si>
  <si>
    <t>fils</t>
  </si>
  <si>
    <t>devenu</t>
  </si>
  <si>
    <t>proche</t>
  </si>
  <si>
    <t>expression</t>
  </si>
  <si>
    <t>politique</t>
  </si>
  <si>
    <t># text = Je crois qu'une « Grande Charte » pour Internet est exactement ce dont nous avons besoin.</t>
  </si>
  <si>
    <t>exactement</t>
  </si>
  <si>
    <t># text = Nous devons inscrire nos valeurs, non seulement dans des textes mais aussi dans la structure d'Internet, et c'est quelque chose que j'espère, j'invite toutes les personnes du public, pas seulement à Vancouver, mais partout dans le monde, à y participer.</t>
  </si>
  <si>
    <t>inscrire</t>
  </si>
  <si>
    <t>valeurs</t>
  </si>
  <si>
    <t>textes</t>
  </si>
  <si>
    <t>structure</t>
  </si>
  <si>
    <t>invite</t>
  </si>
  <si>
    <t>Vancouver</t>
  </si>
  <si>
    <t>partout</t>
  </si>
  <si>
    <t>participer</t>
  </si>
  <si>
    <t># text = CA : Avez-vous une question pour Ed ?</t>
  </si>
  <si>
    <t>Avez</t>
  </si>
  <si>
    <t># text = TBL : Deux questions, en fait, une question générale -- CA : Ed, vous nous entendez ?</t>
  </si>
  <si>
    <t>Deux</t>
  </si>
  <si>
    <t>générale</t>
  </si>
  <si>
    <t>entendez</t>
  </si>
  <si>
    <t># text = ES : Oui, je vous entends.</t>
  </si>
  <si>
    <t>entends</t>
  </si>
  <si>
    <t># text = CA : Oh, il est là.</t>
  </si>
  <si>
    <t>Oh</t>
  </si>
  <si>
    <t># text = TBL : L'écoute électronique sur votre ligne a créé des interférences pendant un instant.</t>
  </si>
  <si>
    <t>électronique</t>
  </si>
  <si>
    <t>créé</t>
  </si>
  <si>
    <t>interférences</t>
  </si>
  <si>
    <t># text = ES : C'est un peu le problème avec la NSA.</t>
  </si>
  <si>
    <t># text = TBL : Dans 25 ans, avec du recul et en y réfléchissant, qu'est-ce qui serait selon vous le mieux que l'on puisse atteindre d'après nos discussions sur le web que nous souhaitons ?</t>
  </si>
  <si>
    <t>recul</t>
  </si>
  <si>
    <t>réfléchissant</t>
  </si>
  <si>
    <t>atteindre</t>
  </si>
  <si>
    <t>discussions</t>
  </si>
  <si>
    <t>souhaitons</t>
  </si>
  <si>
    <t># text = ES : Lorsqu'on réfléchit jusqu’où on peut aller, je pense que c'est une question qui n'est en fait limitée que par ce qu'on veut bien y mettre.</t>
  </si>
  <si>
    <t>Lorsqu'</t>
  </si>
  <si>
    <t>réfléchit</t>
  </si>
  <si>
    <t>jusqu’</t>
  </si>
  <si>
    <t>limitée</t>
  </si>
  <si>
    <t># text = Je pense que l'Internet que nous avons apprécié par le passé a été exactement ce dont nous, en tant que nation, mais aussi comme citoyen du monde, avions besoin, et en coopérant, en impliquant non seulement les éléments techniques de la société, mais aussi, comme vous l'avez dit, les utilisateurs, les gens du monde entier qui contribuent, à travers Internet, à travers les réseaux sociaux, qui consultent la météo, qui comptent dessus tous les jours, qui fait partie de leur vie, à le défendre.</t>
  </si>
  <si>
    <t>avions</t>
  </si>
  <si>
    <t>coopérant</t>
  </si>
  <si>
    <t>impliquant</t>
  </si>
  <si>
    <t>éléments</t>
  </si>
  <si>
    <t>techniques</t>
  </si>
  <si>
    <t>contribuent</t>
  </si>
  <si>
    <t>réseaux</t>
  </si>
  <si>
    <t>sociaux</t>
  </si>
  <si>
    <t>consultent</t>
  </si>
  <si>
    <t>météo</t>
  </si>
  <si>
    <t>SBJ_12</t>
  </si>
  <si>
    <t>dessus</t>
  </si>
  <si>
    <t>SBJ_14</t>
  </si>
  <si>
    <t>other_15</t>
  </si>
  <si>
    <t># text = On aura non seulement l'Internet que nous avions, mais également un meilleur Internet, un présent meilleur, quelque chose que nous pouvons utiliser pour construire un avenir qui sera meilleur que ce que nous espérions et que tout ce qu'on aurait pu imaginer.</t>
  </si>
  <si>
    <t>meilleur</t>
  </si>
  <si>
    <t>présent</t>
  </si>
  <si>
    <t>sera</t>
  </si>
  <si>
    <t>SBJ_11</t>
  </si>
  <si>
    <t>espérions</t>
  </si>
  <si>
    <t>aurait</t>
  </si>
  <si>
    <t>pu</t>
  </si>
  <si>
    <t>imaginer</t>
  </si>
  <si>
    <t># text = CA : Ça fait 30 ans que TED a été fondé, en 1984.</t>
  </si>
  <si>
    <t># text = Depuis, beaucoup de discussions ont été assez proches de là où George Orwell s'est trompé.</t>
  </si>
  <si>
    <t>Depuis</t>
  </si>
  <si>
    <t>assez</t>
  </si>
  <si>
    <t>George</t>
  </si>
  <si>
    <t>Orwell</t>
  </si>
  <si>
    <t>trompé</t>
  </si>
  <si>
    <t># text = Ce n'est pas Big Brother qui nous regarde.</t>
  </si>
  <si>
    <t>Big</t>
  </si>
  <si>
    <t>Brother</t>
  </si>
  <si>
    <t># text = A travers le pouvoir du web et la transparence, nous regardons Big Brother.</t>
  </si>
  <si>
    <t>transparence</t>
  </si>
  <si>
    <t>regardons</t>
  </si>
  <si>
    <t># text = Vos révélations ont en quelque sorte enfoncé un pieu dans le cœur de ce point de vue plutôt optimiste, mais vous croyez encore qu'il y a un moyen de faire quelque chose à ce sujet.</t>
  </si>
  <si>
    <t>Vos</t>
  </si>
  <si>
    <t>enfoncé</t>
  </si>
  <si>
    <t>pieu</t>
  </si>
  <si>
    <t>cœur</t>
  </si>
  <si>
    <t>optimiste</t>
  </si>
  <si>
    <t>croyez</t>
  </si>
  <si>
    <t>moyen</t>
  </si>
  <si>
    <t># text = Et vous aussi.</t>
  </si>
  <si>
    <t># text = ES : Oui, il faut affirmer ici que les pouvoirs de Big Brother ont immensément augmenté.</t>
  </si>
  <si>
    <t>affirmer</t>
  </si>
  <si>
    <t>immensément</t>
  </si>
  <si>
    <t>augmenté</t>
  </si>
  <si>
    <t># text = Il y a eu un article juridique de Yale qui a établi une chose nommée le principe de &lt;i&gt;Bankston-Soltani&lt;/i&gt;, qui dit que notre espoir de vie privée est violé lorsque les capacités de surveillance gouvernementale deviennent moins chères d'un certain ordre de grandeur, et à chaque fois que ça se produit, nous devons revisiter et rééquilibrer nos droits à la vie privée.</t>
  </si>
  <si>
    <t>article</t>
  </si>
  <si>
    <t>Yale</t>
  </si>
  <si>
    <t>établi</t>
  </si>
  <si>
    <t>&lt;i&gt;Bankston-Soltani</t>
  </si>
  <si>
    <t>espoir</t>
  </si>
  <si>
    <t>capacités</t>
  </si>
  <si>
    <t>deviennent</t>
  </si>
  <si>
    <t>chères</t>
  </si>
  <si>
    <t>ordre</t>
  </si>
  <si>
    <t>grandeur</t>
  </si>
  <si>
    <t>produit</t>
  </si>
  <si>
    <t>revisiter</t>
  </si>
  <si>
    <t>rééquilibrer</t>
  </si>
  <si>
    <t># text = Mais, ça ne s'est pas passé depuis que les pouvoirs de surveillance ont augmenté de plusieurs ordres de grandeur, et c'est pourquoi nous sommes dans la situation d'aujourd'hui, mais il y a encore de l'espoir, car le pouvoir des individus a également augmenté grâce à la technologie.</t>
  </si>
  <si>
    <t>ordres</t>
  </si>
  <si>
    <t>sommes</t>
  </si>
  <si>
    <t>individus</t>
  </si>
  <si>
    <t># text = Je suis la preuve vivante qu'un individu peut affronter les adversaires les plus puissants et les agences de renseignement les plus puissantes du monde, et gagner, et je crois que c'est une chose qui doit nous faire garder espoir, et sur laquelle nous devons nous baser pour le rendre accessible aux spécialistes techniques mais aussi aux citoyens lambda du monde entier.</t>
  </si>
  <si>
    <t>vivante</t>
  </si>
  <si>
    <t>individu</t>
  </si>
  <si>
    <t>affronter</t>
  </si>
  <si>
    <t>adversaires</t>
  </si>
  <si>
    <t>puissants</t>
  </si>
  <si>
    <t>agences</t>
  </si>
  <si>
    <t>puissantes</t>
  </si>
  <si>
    <t>gagner</t>
  </si>
  <si>
    <t>garder</t>
  </si>
  <si>
    <t>baser</t>
  </si>
  <si>
    <t>accessible</t>
  </si>
  <si>
    <t>spécialistes</t>
  </si>
  <si>
    <t>lambda</t>
  </si>
  <si>
    <t># text = Le journalisme n'est pas un crime, la communication n'est pas un crime, et nous ne devrions pas être contrôlés dans nos activités quotidiennes.</t>
  </si>
  <si>
    <t>crime</t>
  </si>
  <si>
    <t>contrôlés</t>
  </si>
  <si>
    <t>activités</t>
  </si>
  <si>
    <t>quotidiennes</t>
  </si>
  <si>
    <t># text = CA : Je ne sais pas vraiment comment serrer la main d'un bot, mais j'imagine que la main est juste ici.</t>
  </si>
  <si>
    <t>serrer</t>
  </si>
  <si>
    <t>bot</t>
  </si>
  <si>
    <t>imagine</t>
  </si>
  <si>
    <t># text = TBL : Ça viendra très rapidement.</t>
  </si>
  <si>
    <t>viendra</t>
  </si>
  <si>
    <t>rapidement</t>
  </si>
  <si>
    <t># text = ES : Ravi de vous rencontrer, et j'espère que mon sourire rend aussi bien que le vôtre pour moi.</t>
  </si>
  <si>
    <t>Ravi</t>
  </si>
  <si>
    <t>rencontrer</t>
  </si>
  <si>
    <t>sourire</t>
  </si>
  <si>
    <t>rend</t>
  </si>
  <si>
    <t># text = CA : Merci Tim.</t>
  </si>
  <si>
    <t># text = Le New York Times a récemment demandé votre amnistie.</t>
  </si>
  <si>
    <t>New</t>
  </si>
  <si>
    <t>York</t>
  </si>
  <si>
    <t>Times</t>
  </si>
  <si>
    <t>amnistie</t>
  </si>
  <si>
    <t># text = Accepteriez-vous l'opportunité de revenir en Amérique ?</t>
  </si>
  <si>
    <t>Accepteriez</t>
  </si>
  <si>
    <t>opportunité</t>
  </si>
  <si>
    <t>revenir</t>
  </si>
  <si>
    <t># text = Sans aucun doute, les principes qui ont été à l'origine de ce projet ont été l'intérêt du public et ces principes sous-tendent la création du journalisme aux États-Unis et dans le monde, et je pense que si la presse dit désormais, nous le soutenons, c'est quelque chose qui devait arriver, c'est un argument puissant, mais ce n'est pas l'argument définitif, et je crois que c'est quelque chose que le public devrait pouvoir décider.</t>
  </si>
  <si>
    <t>Sans</t>
  </si>
  <si>
    <t>aucun</t>
  </si>
  <si>
    <t>principes</t>
  </si>
  <si>
    <t>origine</t>
  </si>
  <si>
    <t>projet</t>
  </si>
  <si>
    <t>sous-tendent</t>
  </si>
  <si>
    <t>création</t>
  </si>
  <si>
    <t>soutenons</t>
  </si>
  <si>
    <t>devait</t>
  </si>
  <si>
    <t>arriver</t>
  </si>
  <si>
    <t>argument</t>
  </si>
  <si>
    <t>puissant</t>
  </si>
  <si>
    <t>définitif</t>
  </si>
  <si>
    <t># text = Mais en même temps, le gouvernement a laissé entendre qu'il veut une sorte d'accord, qu'il veut que je compromette les journalistes avec lesquels je travaille, pour revenir, et je veux dire clairement que je n'ai pas fait tout ça pour être en sécurité.</t>
  </si>
  <si>
    <t>laissé</t>
  </si>
  <si>
    <t>compromette</t>
  </si>
  <si>
    <t>clairement</t>
  </si>
  <si>
    <t># text = J'ai fait tout ça pour faire ce qui est juste, et je ne vais pas arrêter de travailler pour l'intérêt public, simplement pour en profiter personnellement.</t>
  </si>
  <si>
    <t>arrêter</t>
  </si>
  <si>
    <t>travailler</t>
  </si>
  <si>
    <t>profiter</t>
  </si>
  <si>
    <t>personnellement</t>
  </si>
  <si>
    <t># text = CA : Entretemps, grâce à Internet et cette technologie, vous voici de retour en Amérique du Nord, pas vraiment les États-Unis, mais au Canada, sous cette forme.</t>
  </si>
  <si>
    <t>Entretemps</t>
  </si>
  <si>
    <t>retour</t>
  </si>
  <si>
    <t>Nord</t>
  </si>
  <si>
    <t>Canada</t>
  </si>
  <si>
    <t>forme</t>
  </si>
  <si>
    <t># text = Je suis curieux, qu'est-ce que ça fait ?</t>
  </si>
  <si>
    <t># text = ES : Le Canada est différent de ce que j'avais imaginé.</t>
  </si>
  <si>
    <t>différent</t>
  </si>
  <si>
    <t>avais</t>
  </si>
  <si>
    <t># text = Il y fait beaucoup plus chaud.</t>
  </si>
  <si>
    <t>chaud</t>
  </si>
  <si>
    <t># text = CA : Chez TED, la mission est « des idées qui valent la peine d'être diffusées.</t>
  </si>
  <si>
    <t>Chez</t>
  </si>
  <si>
    <t>mission</t>
  </si>
  <si>
    <t>idées</t>
  </si>
  <si>
    <t>valent</t>
  </si>
  <si>
    <t>diffusées</t>
  </si>
  <si>
    <t># text = » Si vous pouviez la résumer en une seule idée, quelle serait l'idée valant la peine d'être diffusée, tout de suite, à cet instant présent ?</t>
  </si>
  <si>
    <t>pouviez</t>
  </si>
  <si>
    <t>résumer</t>
  </si>
  <si>
    <t>valant</t>
  </si>
  <si>
    <t>diffusée</t>
  </si>
  <si>
    <t>suite</t>
  </si>
  <si>
    <t>cet</t>
  </si>
  <si>
    <t># text = ES : Je dirais que l'année dernière a été un rappel que la démocratie pouvait mourir derrière des portes closes, mais en tant qu'individus, nous sommes nés derrière ces mêmes portes closes, et nous ne sommes pas obligés d'abandonner notre vie privée pour avoir de bons gouvernements.</t>
  </si>
  <si>
    <t>rappel</t>
  </si>
  <si>
    <t>démocratie</t>
  </si>
  <si>
    <t>mourir</t>
  </si>
  <si>
    <t>closes</t>
  </si>
  <si>
    <t>nés</t>
  </si>
  <si>
    <t>mêmes</t>
  </si>
  <si>
    <t>obligés</t>
  </si>
  <si>
    <t>abandonner</t>
  </si>
  <si>
    <t>bons</t>
  </si>
  <si>
    <t># text = Nous ne sommes pas obligés d'abandonner notre liberté</t>
  </si>
  <si>
    <t># text = Et je pense qu'en travaillant ensemble, on peut avoir à la fois des gouvernements ouverts et des vies privées, et je suis impatient de travailler avec chacun, partout dans le monde, pour voir ce qu'il advient.</t>
  </si>
  <si>
    <t>ensemble</t>
  </si>
  <si>
    <t>ouverts</t>
  </si>
  <si>
    <t>vies</t>
  </si>
  <si>
    <t>privées</t>
  </si>
  <si>
    <t>impatient</t>
  </si>
  <si>
    <t>advient</t>
  </si>
  <si>
    <t># text = Merci beaucoup.</t>
  </si>
  <si>
    <t># text = CA : Ed, merci.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</si>
</sst>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6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11</v>
      </c>
      <c r="I2" s="11" t="s">
        <v>11</v>
      </c>
      <c r="J2" s="12"/>
    </row>
    <row r="3" spans="1:10" ht="60" customHeight="1">
      <c r="A3" s="6" t="s">
        <v>15</v>
      </c>
      <c r="B3" s="6" t="s">
        <v>15</v>
      </c>
      <c r="C3" s="6" t="s">
        <v>11</v>
      </c>
      <c r="D3" s="7" t="s">
        <v>16</v>
      </c>
      <c r="E3" s="8" t="s">
        <v>17</v>
      </c>
      <c r="F3" s="6" t="s">
        <v>18</v>
      </c>
      <c r="G3" s="9">
        <f>IF(A3=1,"_",IF(C3="_","???",C3))</f>
        <v/>
      </c>
      <c r="H3" s="10" t="s">
        <v>11</v>
      </c>
      <c r="I3" s="11" t="s">
        <v>11</v>
      </c>
      <c r="J3" s="12"/>
    </row>
    <row r="4" spans="1:10" ht="60" customHeight="1">
      <c r="A4" s="6" t="s">
        <v>19</v>
      </c>
      <c r="B4" s="6" t="s">
        <v>15</v>
      </c>
      <c r="C4" s="6" t="s">
        <v>11</v>
      </c>
      <c r="D4" s="7" t="s">
        <v>20</v>
      </c>
      <c r="E4" s="8" t="s">
        <v>21</v>
      </c>
      <c r="F4" s="6" t="s">
        <v>22</v>
      </c>
      <c r="G4" s="9">
        <f>IF(A4=1,"_",IF(C4="_","???",C4))</f>
        <v/>
      </c>
      <c r="H4" s="10" t="s">
        <v>11</v>
      </c>
      <c r="I4" s="11" t="s">
        <v>11</v>
      </c>
      <c r="J4" s="12"/>
    </row>
    <row r="5" spans="1:10" ht="60" customHeight="1">
      <c r="A5" s="6" t="s">
        <v>23</v>
      </c>
      <c r="B5" s="6" t="s">
        <v>19</v>
      </c>
      <c r="C5" s="6" t="s">
        <v>11</v>
      </c>
      <c r="D5" s="7" t="s">
        <v>24</v>
      </c>
      <c r="E5" s="8" t="s">
        <v>25</v>
      </c>
      <c r="F5" s="6" t="s">
        <v>26</v>
      </c>
      <c r="G5" s="9">
        <f>IF(A5=1,"_",IF(C5="_","???",C5))</f>
        <v/>
      </c>
      <c r="H5" s="10" t="s">
        <v>11</v>
      </c>
      <c r="I5" s="11" t="s">
        <v>11</v>
      </c>
      <c r="J5" s="12"/>
    </row>
    <row r="6" spans="1:10" ht="60" customHeight="1">
      <c r="A6" s="6" t="s">
        <v>27</v>
      </c>
      <c r="B6" s="6" t="s">
        <v>10</v>
      </c>
      <c r="C6" s="6" t="s">
        <v>11</v>
      </c>
      <c r="D6" s="7" t="s">
        <v>28</v>
      </c>
      <c r="E6" s="8" t="s">
        <v>29</v>
      </c>
      <c r="F6" s="6" t="s">
        <v>30</v>
      </c>
      <c r="G6" s="9">
        <f>IF(A6=1,"_",IF(C6="_","???",C6))</f>
        <v/>
      </c>
      <c r="H6" s="10" t="s">
        <v>11</v>
      </c>
      <c r="I6" s="11" t="s">
        <v>11</v>
      </c>
      <c r="J6" s="12"/>
    </row>
    <row r="7" spans="1:10" ht="60" customHeight="1">
      <c r="A7" s="6" t="s">
        <v>31</v>
      </c>
      <c r="B7" s="6" t="s">
        <v>15</v>
      </c>
      <c r="C7" s="6" t="s">
        <v>11</v>
      </c>
      <c r="D7" s="7" t="s">
        <v>32</v>
      </c>
      <c r="E7" s="8" t="s">
        <v>33</v>
      </c>
      <c r="F7" s="6" t="s">
        <v>34</v>
      </c>
      <c r="G7" s="9">
        <f>IF(A7=1,"_",IF(C7="_","???",C7))</f>
        <v/>
      </c>
      <c r="H7" s="10" t="s">
        <v>11</v>
      </c>
      <c r="I7" s="11" t="s">
        <v>11</v>
      </c>
      <c r="J7" s="12"/>
    </row>
    <row r="8" spans="1:10" ht="60" customHeight="1">
      <c r="A8" s="6" t="s">
        <v>35</v>
      </c>
      <c r="B8" s="6" t="s">
        <v>10</v>
      </c>
      <c r="C8" s="6" t="s">
        <v>11</v>
      </c>
      <c r="D8" s="7" t="s">
        <v>36</v>
      </c>
      <c r="E8" s="8" t="s">
        <v>37</v>
      </c>
      <c r="F8" s="6" t="s">
        <v>38</v>
      </c>
      <c r="G8" s="9">
        <f>IF(A8=1,"_",IF(C8="_","???",C8))</f>
        <v/>
      </c>
      <c r="H8" s="10" t="s">
        <v>11</v>
      </c>
      <c r="I8" s="11" t="s">
        <v>11</v>
      </c>
      <c r="J8" s="12"/>
    </row>
    <row r="9" spans="1:10" ht="60" customHeight="1">
      <c r="A9" s="6" t="s">
        <v>39</v>
      </c>
      <c r="B9" s="6" t="s">
        <v>15</v>
      </c>
      <c r="C9" s="6" t="s">
        <v>11</v>
      </c>
      <c r="D9" s="7" t="s">
        <v>40</v>
      </c>
      <c r="E9" s="8" t="s">
        <v>41</v>
      </c>
      <c r="F9" s="6" t="s">
        <v>42</v>
      </c>
      <c r="G9" s="9">
        <f>IF(A9=1,"_",IF(C9="_","???",C9))</f>
        <v/>
      </c>
      <c r="H9" s="10" t="s">
        <v>11</v>
      </c>
      <c r="I9" s="11" t="s">
        <v>11</v>
      </c>
      <c r="J9" s="12"/>
    </row>
    <row r="10" spans="1:10" ht="60" customHeight="1">
      <c r="A10" s="6" t="s">
        <v>43</v>
      </c>
      <c r="B10" s="6" t="s">
        <v>15</v>
      </c>
      <c r="C10" s="6" t="s">
        <v>11</v>
      </c>
      <c r="D10" s="7" t="s">
        <v>44</v>
      </c>
      <c r="E10" s="8" t="s">
        <v>45</v>
      </c>
      <c r="F10" s="6" t="s">
        <v>46</v>
      </c>
      <c r="G10" s="9">
        <f>IF(A10=1,"_",IF(C10="_","???",C10))</f>
        <v/>
      </c>
      <c r="H10" s="10" t="s">
        <v>11</v>
      </c>
      <c r="I10" s="11" t="s">
        <v>11</v>
      </c>
      <c r="J10" s="12"/>
    </row>
    <row r="11" spans="1:10" ht="60" customHeight="1">
      <c r="A11" s="6" t="s">
        <v>47</v>
      </c>
      <c r="B11" s="6" t="s">
        <v>23</v>
      </c>
      <c r="C11" s="6" t="s">
        <v>11</v>
      </c>
      <c r="D11" s="7" t="s">
        <v>48</v>
      </c>
      <c r="E11" s="8" t="s">
        <v>49</v>
      </c>
      <c r="F11" s="6" t="s">
        <v>50</v>
      </c>
      <c r="G11" s="9">
        <f>IF(A11=1,"_",IF(C11="_","???",C11))</f>
        <v/>
      </c>
      <c r="H11" s="10" t="s">
        <v>11</v>
      </c>
      <c r="I11" s="11" t="s">
        <v>11</v>
      </c>
      <c r="J11" s="12"/>
    </row>
    <row r="12" spans="1:10" ht="60" customHeight="1">
      <c r="A12" s="6" t="s">
        <v>51</v>
      </c>
      <c r="B12" s="6" t="s">
        <v>27</v>
      </c>
      <c r="C12" s="6" t="s">
        <v>11</v>
      </c>
      <c r="D12" s="7" t="s">
        <v>52</v>
      </c>
      <c r="E12" s="8" t="s">
        <v>53</v>
      </c>
      <c r="F12" s="6" t="s">
        <v>54</v>
      </c>
      <c r="G12" s="9">
        <f>IF(A12=1,"_",IF(C12="_","???",C12))</f>
        <v/>
      </c>
      <c r="H12" s="10" t="s">
        <v>11</v>
      </c>
      <c r="I12" s="11" t="s">
        <v>11</v>
      </c>
      <c r="J12" s="12"/>
    </row>
    <row r="13" spans="1:10" ht="60" customHeight="1">
      <c r="A13" s="6" t="s">
        <v>55</v>
      </c>
      <c r="B13" s="6" t="s">
        <v>19</v>
      </c>
      <c r="C13" s="6" t="s">
        <v>11</v>
      </c>
      <c r="D13" s="7" t="s">
        <v>56</v>
      </c>
      <c r="E13" s="8" t="s">
        <v>57</v>
      </c>
      <c r="F13" s="6" t="s">
        <v>58</v>
      </c>
      <c r="G13" s="9">
        <f>IF(A13=1,"_",IF(C13="_","???",C13))</f>
        <v/>
      </c>
      <c r="H13" s="10" t="s">
        <v>11</v>
      </c>
      <c r="I13" s="11" t="s">
        <v>11</v>
      </c>
      <c r="J13" s="12"/>
    </row>
    <row r="14" spans="1:10" ht="60" customHeight="1">
      <c r="A14" s="6" t="s">
        <v>59</v>
      </c>
      <c r="B14" s="6" t="s">
        <v>60</v>
      </c>
      <c r="C14" s="6" t="s">
        <v>61</v>
      </c>
      <c r="D14" s="7" t="s">
        <v>62</v>
      </c>
      <c r="E14" s="8" t="s">
        <v>63</v>
      </c>
      <c r="F14" s="6" t="s">
        <v>64</v>
      </c>
      <c r="G14" s="9">
        <f>IF(A14=1,"_",IF(C14="_","???",C14))</f>
        <v/>
      </c>
      <c r="H14" s="10" t="s">
        <v>11</v>
      </c>
      <c r="I14" s="11" t="s">
        <v>11</v>
      </c>
      <c r="J14" s="12"/>
    </row>
    <row r="15" spans="1:10" ht="60" customHeight="1">
      <c r="A15" s="6" t="s">
        <v>65</v>
      </c>
      <c r="B15" s="6" t="s">
        <v>51</v>
      </c>
      <c r="C15" s="6" t="s">
        <v>66</v>
      </c>
      <c r="D15" s="7" t="s">
        <v>67</v>
      </c>
      <c r="E15" s="8" t="s">
        <v>68</v>
      </c>
      <c r="F15" s="6" t="s">
        <v>69</v>
      </c>
      <c r="G15" s="9">
        <f>IF(A15=1,"_",IF(C15="_","???",C15))</f>
        <v/>
      </c>
      <c r="H15" s="10" t="s">
        <v>11</v>
      </c>
      <c r="I15" s="11" t="s">
        <v>11</v>
      </c>
      <c r="J15" s="12"/>
    </row>
    <row r="16" spans="1:10" ht="60" customHeight="1">
      <c r="A16" s="6" t="s">
        <v>60</v>
      </c>
      <c r="B16" s="6" t="s">
        <v>31</v>
      </c>
      <c r="C16" s="6" t="s">
        <v>11</v>
      </c>
      <c r="D16" s="7" t="s">
        <v>70</v>
      </c>
      <c r="E16" s="8" t="s">
        <v>71</v>
      </c>
      <c r="F16" s="6" t="s">
        <v>72</v>
      </c>
      <c r="G16" s="9">
        <f>IF(A16=1,"_",IF(C16="_","???",C16))</f>
        <v/>
      </c>
      <c r="H16" s="10" t="s">
        <v>11</v>
      </c>
      <c r="I16" s="11" t="s">
        <v>11</v>
      </c>
      <c r="J16" s="12"/>
    </row>
    <row r="17" spans="1:10" ht="60" customHeight="1">
      <c r="A17" s="6" t="s">
        <v>73</v>
      </c>
      <c r="B17" s="6" t="s">
        <v>51</v>
      </c>
      <c r="C17" s="6" t="s">
        <v>74</v>
      </c>
      <c r="D17" s="7" t="s">
        <v>75</v>
      </c>
      <c r="E17" s="8" t="s">
        <v>76</v>
      </c>
      <c r="F17" s="6" t="s">
        <v>77</v>
      </c>
      <c r="G17" s="9">
        <f>IF(A17=1,"_",IF(C17="_","???",C17))</f>
        <v/>
      </c>
      <c r="H17" s="10" t="s">
        <v>11</v>
      </c>
      <c r="I17" s="11" t="s">
        <v>11</v>
      </c>
      <c r="J17" s="12"/>
    </row>
    <row r="18" spans="1:10" ht="60" customHeight="1">
      <c r="A18" s="6" t="s">
        <v>78</v>
      </c>
      <c r="B18" s="6" t="s">
        <v>35</v>
      </c>
      <c r="C18" s="6" t="s">
        <v>11</v>
      </c>
      <c r="D18" s="7" t="s">
        <v>79</v>
      </c>
      <c r="E18" s="8" t="s">
        <v>80</v>
      </c>
      <c r="F18" s="6" t="s">
        <v>81</v>
      </c>
      <c r="G18" s="9">
        <f>IF(A18=1,"_",IF(C18="_","???",C18))</f>
        <v/>
      </c>
      <c r="H18" s="10" t="s">
        <v>11</v>
      </c>
      <c r="I18" s="11" t="s">
        <v>11</v>
      </c>
      <c r="J18" s="12"/>
    </row>
    <row r="19" spans="1:10" ht="60" customHeight="1">
      <c r="A19" s="6" t="s">
        <v>82</v>
      </c>
      <c r="B19" s="6" t="s">
        <v>31</v>
      </c>
      <c r="C19" s="6" t="s">
        <v>11</v>
      </c>
      <c r="D19" s="7" t="s">
        <v>83</v>
      </c>
      <c r="E19" s="8" t="s">
        <v>84</v>
      </c>
      <c r="F19" s="6" t="s">
        <v>85</v>
      </c>
      <c r="G19" s="9">
        <f>IF(A19=1,"_",IF(C19="_","???",C19))</f>
        <v/>
      </c>
      <c r="H19" s="10" t="s">
        <v>11</v>
      </c>
      <c r="I19" s="11" t="s">
        <v>11</v>
      </c>
      <c r="J19" s="12"/>
    </row>
    <row r="20" spans="1:10" ht="60" customHeight="1">
      <c r="A20" s="6" t="s">
        <v>86</v>
      </c>
      <c r="B20" s="6" t="s">
        <v>19</v>
      </c>
      <c r="C20" s="6" t="s">
        <v>61</v>
      </c>
      <c r="D20" s="7" t="s">
        <v>87</v>
      </c>
      <c r="E20" s="8" t="s">
        <v>88</v>
      </c>
      <c r="F20" s="6" t="s">
        <v>89</v>
      </c>
      <c r="G20" s="9">
        <f>IF(A20=1,"_",IF(C20="_","???",C20))</f>
        <v/>
      </c>
      <c r="H20" s="10" t="s">
        <v>11</v>
      </c>
      <c r="I20" s="11" t="s">
        <v>11</v>
      </c>
      <c r="J20" s="12"/>
    </row>
    <row r="21" spans="1:10" ht="60" customHeight="1">
      <c r="A21" s="6" t="s">
        <v>90</v>
      </c>
      <c r="B21" s="6" t="s">
        <v>43</v>
      </c>
      <c r="C21" s="6" t="s">
        <v>91</v>
      </c>
      <c r="D21" s="7" t="s">
        <v>92</v>
      </c>
      <c r="E21" s="8" t="s">
        <v>93</v>
      </c>
      <c r="F21" s="6" t="s">
        <v>94</v>
      </c>
      <c r="G21" s="9">
        <f>IF(A21=1,"_",IF(C21="_","???",C21))</f>
        <v/>
      </c>
      <c r="H21" s="10" t="s">
        <v>11</v>
      </c>
      <c r="I21" s="11" t="s">
        <v>11</v>
      </c>
      <c r="J21" s="12"/>
    </row>
    <row r="22" spans="1:10" ht="60" customHeight="1">
      <c r="A22" s="6" t="s">
        <v>95</v>
      </c>
      <c r="B22" s="6" t="s">
        <v>19</v>
      </c>
      <c r="C22" s="6" t="s">
        <v>11</v>
      </c>
      <c r="D22" s="7" t="s">
        <v>92</v>
      </c>
      <c r="E22" s="8" t="s">
        <v>96</v>
      </c>
      <c r="F22" s="6" t="s">
        <v>97</v>
      </c>
      <c r="G22" s="9">
        <f>IF(A22=1,"_",IF(C22="_","???",C22))</f>
        <v/>
      </c>
      <c r="H22" s="10" t="s">
        <v>11</v>
      </c>
      <c r="I22" s="11" t="s">
        <v>11</v>
      </c>
      <c r="J22" s="12"/>
    </row>
    <row r="23" spans="1:10" ht="60" customHeight="1">
      <c r="A23" s="6" t="s">
        <v>98</v>
      </c>
      <c r="B23" s="6" t="s">
        <v>15</v>
      </c>
      <c r="C23" s="6" t="s">
        <v>11</v>
      </c>
      <c r="D23" s="7" t="s">
        <v>99</v>
      </c>
      <c r="E23" s="8" t="s">
        <v>100</v>
      </c>
      <c r="F23" s="6" t="s">
        <v>101</v>
      </c>
      <c r="G23" s="9">
        <f>IF(A23=1,"_",IF(C23="_","???",C23))</f>
        <v/>
      </c>
      <c r="H23" s="10" t="s">
        <v>11</v>
      </c>
      <c r="I23" s="11" t="s">
        <v>11</v>
      </c>
      <c r="J23" s="12"/>
    </row>
    <row r="24" spans="1:10" ht="60" customHeight="1">
      <c r="A24" s="6" t="s">
        <v>102</v>
      </c>
      <c r="B24" s="6" t="s">
        <v>10</v>
      </c>
      <c r="C24" s="6" t="s">
        <v>11</v>
      </c>
      <c r="D24" s="7" t="s">
        <v>103</v>
      </c>
      <c r="E24" s="8" t="s">
        <v>104</v>
      </c>
      <c r="F24" s="6" t="s">
        <v>105</v>
      </c>
      <c r="G24" s="9">
        <f>IF(A24=1,"_",IF(C24="_","???",C24))</f>
        <v/>
      </c>
      <c r="H24" s="10" t="s">
        <v>11</v>
      </c>
      <c r="I24" s="11" t="s">
        <v>11</v>
      </c>
      <c r="J24" s="12"/>
    </row>
    <row r="25" spans="1:10" ht="60" customHeight="1">
      <c r="A25" s="6" t="s">
        <v>106</v>
      </c>
      <c r="B25" s="6" t="s">
        <v>107</v>
      </c>
      <c r="C25" s="6" t="s">
        <v>91</v>
      </c>
      <c r="D25" s="7" t="s">
        <v>108</v>
      </c>
      <c r="E25" s="8" t="s">
        <v>109</v>
      </c>
      <c r="F25" s="6" t="s">
        <v>110</v>
      </c>
      <c r="G25" s="9">
        <f>IF(A25=1,"_",IF(C25="_","???",C25))</f>
        <v/>
      </c>
      <c r="H25" s="10" t="s">
        <v>11</v>
      </c>
      <c r="I25" s="11" t="s">
        <v>11</v>
      </c>
      <c r="J25" s="12"/>
    </row>
    <row r="26" spans="1:10" ht="60" customHeight="1">
      <c r="A26" s="6" t="s">
        <v>111</v>
      </c>
      <c r="B26" s="6" t="s">
        <v>39</v>
      </c>
      <c r="C26" s="6" t="s">
        <v>61</v>
      </c>
      <c r="D26" s="7" t="s">
        <v>112</v>
      </c>
      <c r="E26" s="8" t="s">
        <v>113</v>
      </c>
      <c r="F26" s="6" t="s">
        <v>114</v>
      </c>
      <c r="G26" s="9">
        <f>IF(A26=1,"_",IF(C26="_","???",C26))</f>
        <v/>
      </c>
      <c r="H26" s="10" t="s">
        <v>11</v>
      </c>
      <c r="I26" s="11" t="s">
        <v>11</v>
      </c>
      <c r="J26" s="12"/>
    </row>
    <row r="27" spans="1:10" ht="60" customHeight="1">
      <c r="A27" s="6" t="s">
        <v>115</v>
      </c>
      <c r="B27" s="6" t="s">
        <v>15</v>
      </c>
      <c r="C27" s="6" t="s">
        <v>11</v>
      </c>
      <c r="D27" s="7" t="s">
        <v>116</v>
      </c>
      <c r="E27" s="8" t="s">
        <v>117</v>
      </c>
      <c r="F27" s="6" t="s">
        <v>118</v>
      </c>
      <c r="G27" s="9">
        <f>IF(A27=1,"_",IF(C27="_","???",C27))</f>
        <v/>
      </c>
      <c r="H27" s="10" t="s">
        <v>11</v>
      </c>
      <c r="I27" s="11" t="s">
        <v>11</v>
      </c>
      <c r="J27" s="12"/>
    </row>
    <row r="28" spans="1:10" ht="60" customHeight="1">
      <c r="A28" s="6" t="s">
        <v>119</v>
      </c>
      <c r="B28" s="6" t="s">
        <v>10</v>
      </c>
      <c r="C28" s="6" t="s">
        <v>120</v>
      </c>
      <c r="D28" s="7" t="s">
        <v>121</v>
      </c>
      <c r="E28" s="8" t="s">
        <v>122</v>
      </c>
      <c r="F28" s="6" t="s">
        <v>123</v>
      </c>
      <c r="G28" s="9">
        <f>IF(A28=1,"_",IF(C28="_","???",C28))</f>
        <v/>
      </c>
      <c r="H28" s="10" t="s">
        <v>11</v>
      </c>
      <c r="I28" s="11" t="s">
        <v>11</v>
      </c>
      <c r="J28" s="12"/>
    </row>
    <row r="29" spans="1:10" ht="60" customHeight="1">
      <c r="A29" s="6" t="s">
        <v>124</v>
      </c>
      <c r="B29" s="6" t="s">
        <v>15</v>
      </c>
      <c r="C29" s="6" t="s">
        <v>61</v>
      </c>
      <c r="D29" s="7" t="s">
        <v>125</v>
      </c>
      <c r="E29" s="8" t="s">
        <v>126</v>
      </c>
      <c r="F29" s="6" t="s">
        <v>127</v>
      </c>
      <c r="G29" s="9">
        <f>IF(A29=1,"_",IF(C29="_","???",C29))</f>
        <v/>
      </c>
      <c r="H29" s="10" t="s">
        <v>11</v>
      </c>
      <c r="I29" s="11" t="s">
        <v>11</v>
      </c>
      <c r="J29" s="12"/>
    </row>
    <row r="30" spans="1:10" ht="60" customHeight="1">
      <c r="A30" s="6" t="s">
        <v>128</v>
      </c>
      <c r="B30" s="6" t="s">
        <v>23</v>
      </c>
      <c r="C30" s="6" t="s">
        <v>129</v>
      </c>
      <c r="D30" s="7" t="s">
        <v>70</v>
      </c>
      <c r="E30" s="8" t="s">
        <v>130</v>
      </c>
      <c r="F30" s="6" t="s">
        <v>131</v>
      </c>
      <c r="G30" s="9">
        <f>IF(A30=1,"_",IF(C30="_","???",C30))</f>
        <v/>
      </c>
      <c r="H30" s="10" t="s">
        <v>11</v>
      </c>
      <c r="I30" s="11" t="s">
        <v>11</v>
      </c>
      <c r="J30" s="12"/>
    </row>
    <row r="31" spans="1:10" ht="60" customHeight="1">
      <c r="A31" s="6" t="s">
        <v>132</v>
      </c>
      <c r="B31" s="6" t="s">
        <v>19</v>
      </c>
      <c r="C31" s="6" t="s">
        <v>61</v>
      </c>
      <c r="D31" s="7" t="s">
        <v>70</v>
      </c>
      <c r="E31" s="8" t="s">
        <v>133</v>
      </c>
      <c r="F31" s="6" t="s">
        <v>134</v>
      </c>
      <c r="G31" s="9">
        <f>IF(A31=1,"_",IF(C31="_","???",C31))</f>
        <v/>
      </c>
      <c r="H31" s="10" t="s">
        <v>11</v>
      </c>
      <c r="I31" s="11" t="s">
        <v>11</v>
      </c>
      <c r="J31" s="12"/>
    </row>
    <row r="32" spans="1:10" ht="60" customHeight="1">
      <c r="A32" s="6" t="s">
        <v>135</v>
      </c>
      <c r="B32" s="6" t="s">
        <v>73</v>
      </c>
      <c r="C32" s="6" t="s">
        <v>66</v>
      </c>
      <c r="D32" s="7" t="s">
        <v>136</v>
      </c>
      <c r="E32" s="8" t="s">
        <v>137</v>
      </c>
      <c r="F32" s="6" t="s">
        <v>138</v>
      </c>
      <c r="G32" s="9">
        <f>IF(A32=1,"_",IF(C32="_","???",C32))</f>
        <v/>
      </c>
      <c r="H32" s="10" t="s">
        <v>11</v>
      </c>
      <c r="I32" s="11" t="s">
        <v>11</v>
      </c>
      <c r="J32" s="12"/>
    </row>
    <row r="33" spans="1:10" ht="60" customHeight="1">
      <c r="A33" s="6" t="s">
        <v>139</v>
      </c>
      <c r="B33" s="6" t="s">
        <v>140</v>
      </c>
      <c r="C33" s="6" t="s">
        <v>141</v>
      </c>
      <c r="D33" s="7" t="s">
        <v>70</v>
      </c>
      <c r="E33" s="8" t="s">
        <v>142</v>
      </c>
      <c r="F33" s="6" t="s">
        <v>143</v>
      </c>
      <c r="G33" s="9">
        <f>IF(A33=1,"_",IF(C33="_","???",C33))</f>
        <v/>
      </c>
      <c r="H33" s="10" t="s">
        <v>11</v>
      </c>
      <c r="I33" s="11" t="s">
        <v>11</v>
      </c>
      <c r="J33" s="12"/>
    </row>
    <row r="34" spans="1:10" ht="60" customHeight="1">
      <c r="A34" s="6" t="s">
        <v>107</v>
      </c>
      <c r="B34" s="6" t="s">
        <v>55</v>
      </c>
      <c r="C34" s="6" t="s">
        <v>144</v>
      </c>
      <c r="D34" s="7" t="s">
        <v>145</v>
      </c>
      <c r="E34" s="8" t="s">
        <v>146</v>
      </c>
      <c r="F34" s="6" t="s">
        <v>147</v>
      </c>
      <c r="G34" s="9">
        <f>IF(A34=1,"_",IF(C34="_","???",C34))</f>
        <v/>
      </c>
      <c r="H34" s="10" t="s">
        <v>11</v>
      </c>
      <c r="I34" s="11" t="s">
        <v>11</v>
      </c>
      <c r="J34" s="12"/>
    </row>
    <row r="35" spans="1:10" ht="60" customHeight="1">
      <c r="A35" s="6" t="s">
        <v>148</v>
      </c>
      <c r="B35" s="6" t="s">
        <v>149</v>
      </c>
      <c r="C35" s="6" t="s">
        <v>150</v>
      </c>
      <c r="D35" s="7" t="s">
        <v>151</v>
      </c>
      <c r="E35" s="8" t="s">
        <v>152</v>
      </c>
      <c r="F35" s="6" t="s">
        <v>153</v>
      </c>
      <c r="G35" s="9">
        <f>IF(A35=1,"_",IF(C35="_","???",C35))</f>
        <v/>
      </c>
      <c r="H35" s="10" t="s">
        <v>11</v>
      </c>
      <c r="I35" s="11" t="s">
        <v>11</v>
      </c>
      <c r="J35" s="12"/>
    </row>
    <row r="36" spans="1:10" ht="60" customHeight="1">
      <c r="A36" s="6" t="s">
        <v>154</v>
      </c>
      <c r="B36" s="6" t="s">
        <v>82</v>
      </c>
      <c r="C36" s="6" t="s">
        <v>11</v>
      </c>
      <c r="D36" s="7" t="s">
        <v>155</v>
      </c>
      <c r="E36" s="8" t="s">
        <v>156</v>
      </c>
      <c r="F36" s="6" t="s">
        <v>157</v>
      </c>
      <c r="G36" s="9">
        <f>IF(A36=1,"_",IF(C36="_","???",C36))</f>
        <v/>
      </c>
      <c r="H36" s="10" t="s">
        <v>11</v>
      </c>
      <c r="I36" s="11" t="s">
        <v>11</v>
      </c>
      <c r="J36" s="12"/>
    </row>
    <row r="37" spans="1:10" ht="60" customHeight="1">
      <c r="A37" s="6" t="s">
        <v>158</v>
      </c>
      <c r="B37" s="6" t="s">
        <v>27</v>
      </c>
      <c r="C37" s="6" t="s">
        <v>159</v>
      </c>
      <c r="D37" s="7" t="s">
        <v>160</v>
      </c>
      <c r="E37" s="8" t="s">
        <v>161</v>
      </c>
      <c r="F37" s="6" t="s">
        <v>162</v>
      </c>
      <c r="G37" s="9">
        <f>IF(A37=1,"_",IF(C37="_","???",C37))</f>
        <v/>
      </c>
      <c r="H37" s="10" t="s">
        <v>11</v>
      </c>
      <c r="I37" s="11" t="s">
        <v>11</v>
      </c>
      <c r="J37" s="12"/>
    </row>
    <row r="38" spans="1:10" ht="60" customHeight="1">
      <c r="A38" s="6" t="s">
        <v>149</v>
      </c>
      <c r="B38" s="6" t="s">
        <v>10</v>
      </c>
      <c r="C38" s="6" t="s">
        <v>11</v>
      </c>
      <c r="D38" s="7" t="s">
        <v>103</v>
      </c>
      <c r="E38" s="8" t="s">
        <v>163</v>
      </c>
      <c r="F38" s="6" t="s">
        <v>164</v>
      </c>
      <c r="G38" s="9">
        <f>IF(A38=1,"_",IF(C38="_","???",C38))</f>
        <v/>
      </c>
      <c r="H38" s="10" t="s">
        <v>11</v>
      </c>
      <c r="I38" s="11" t="s">
        <v>11</v>
      </c>
      <c r="J38" s="12"/>
    </row>
    <row r="39" spans="1:10" ht="60" customHeight="1">
      <c r="A39" s="6" t="s">
        <v>165</v>
      </c>
      <c r="B39" s="6" t="s">
        <v>59</v>
      </c>
      <c r="C39" s="6" t="s">
        <v>74</v>
      </c>
      <c r="D39" s="7" t="s">
        <v>166</v>
      </c>
      <c r="E39" s="8" t="s">
        <v>167</v>
      </c>
      <c r="F39" s="6" t="s">
        <v>168</v>
      </c>
      <c r="G39" s="9">
        <f>IF(A39=1,"_",IF(C39="_","???",C39))</f>
        <v/>
      </c>
      <c r="H39" s="10" t="s">
        <v>11</v>
      </c>
      <c r="I39" s="11" t="s">
        <v>11</v>
      </c>
      <c r="J39" s="12"/>
    </row>
    <row r="40" spans="1:10" ht="60" customHeight="1">
      <c r="A40" s="6" t="s">
        <v>169</v>
      </c>
      <c r="B40" s="6" t="s">
        <v>10</v>
      </c>
      <c r="C40" s="6" t="s">
        <v>11</v>
      </c>
      <c r="D40" s="7" t="s">
        <v>170</v>
      </c>
      <c r="E40" s="8" t="s">
        <v>171</v>
      </c>
      <c r="F40" s="6" t="s">
        <v>172</v>
      </c>
      <c r="G40" s="9">
        <f>IF(A40=1,"_",IF(C40="_","???",C40))</f>
        <v/>
      </c>
      <c r="H40" s="10" t="s">
        <v>11</v>
      </c>
      <c r="I40" s="11" t="s">
        <v>11</v>
      </c>
      <c r="J40" s="12"/>
    </row>
    <row r="41" spans="1:10" ht="60" customHeight="1">
      <c r="A41" s="6" t="s">
        <v>173</v>
      </c>
      <c r="B41" s="6" t="s">
        <v>27</v>
      </c>
      <c r="C41" s="6" t="s">
        <v>159</v>
      </c>
      <c r="D41" s="7" t="s">
        <v>174</v>
      </c>
      <c r="E41" s="8" t="s">
        <v>175</v>
      </c>
      <c r="F41" s="6" t="s">
        <v>176</v>
      </c>
      <c r="G41" s="9">
        <f>IF(A41=1,"_",IF(C41="_","???",C41))</f>
        <v/>
      </c>
      <c r="H41" s="10" t="s">
        <v>11</v>
      </c>
      <c r="I41" s="11" t="s">
        <v>11</v>
      </c>
      <c r="J41" s="12"/>
    </row>
    <row r="42" spans="1:10" ht="60" customHeight="1">
      <c r="A42" s="6" t="s">
        <v>177</v>
      </c>
      <c r="B42" s="6" t="s">
        <v>51</v>
      </c>
      <c r="C42" s="6" t="s">
        <v>11</v>
      </c>
      <c r="D42" s="7" t="s">
        <v>178</v>
      </c>
      <c r="E42" s="8" t="s">
        <v>179</v>
      </c>
      <c r="F42" s="6" t="s">
        <v>180</v>
      </c>
      <c r="G42" s="9">
        <f>IF(A42=1,"_",IF(C42="_","???",C42))</f>
        <v/>
      </c>
      <c r="H42" s="10" t="s">
        <v>11</v>
      </c>
      <c r="I42" s="11" t="s">
        <v>11</v>
      </c>
      <c r="J42" s="12"/>
    </row>
    <row r="43" spans="1:10" ht="60" customHeight="1">
      <c r="A43" s="6" t="s">
        <v>181</v>
      </c>
      <c r="B43" s="6" t="s">
        <v>102</v>
      </c>
      <c r="C43" s="6" t="s">
        <v>61</v>
      </c>
      <c r="D43" s="7" t="s">
        <v>182</v>
      </c>
      <c r="E43" s="8" t="s">
        <v>183</v>
      </c>
      <c r="F43" s="6" t="s">
        <v>184</v>
      </c>
      <c r="G43" s="9">
        <f>IF(A43=1,"_",IF(C43="_","???",C43))</f>
        <v/>
      </c>
      <c r="H43" s="10" t="s">
        <v>11</v>
      </c>
      <c r="I43" s="11" t="s">
        <v>11</v>
      </c>
      <c r="J43" s="12"/>
    </row>
    <row r="44" spans="1:10" ht="60" customHeight="1">
      <c r="A44" s="6" t="s">
        <v>185</v>
      </c>
      <c r="B44" s="6" t="s">
        <v>15</v>
      </c>
      <c r="C44" s="6" t="s">
        <v>11</v>
      </c>
      <c r="D44" s="7" t="s">
        <v>186</v>
      </c>
      <c r="E44" s="8" t="s">
        <v>187</v>
      </c>
      <c r="F44" s="6" t="s">
        <v>188</v>
      </c>
      <c r="G44" s="9">
        <f>IF(A44=1,"_",IF(C44="_","???",C44))</f>
        <v/>
      </c>
      <c r="H44" s="10" t="s">
        <v>11</v>
      </c>
      <c r="I44" s="11" t="s">
        <v>11</v>
      </c>
      <c r="J44" s="12"/>
    </row>
    <row r="45" spans="1:10" ht="60" customHeight="1">
      <c r="A45" s="6" t="s">
        <v>189</v>
      </c>
      <c r="B45" s="6" t="s">
        <v>15</v>
      </c>
      <c r="C45" s="6" t="s">
        <v>11</v>
      </c>
      <c r="D45" s="7" t="s">
        <v>190</v>
      </c>
      <c r="E45" s="8" t="s">
        <v>191</v>
      </c>
      <c r="F45" s="6" t="s">
        <v>192</v>
      </c>
      <c r="G45" s="9">
        <f>IF(A45=1,"_",IF(C45="_","???",C45))</f>
        <v/>
      </c>
      <c r="H45" s="10" t="s">
        <v>11</v>
      </c>
      <c r="I45" s="11" t="s">
        <v>11</v>
      </c>
      <c r="J45" s="12"/>
    </row>
    <row r="46" spans="1:10" ht="60" customHeight="1">
      <c r="A46" s="6" t="s">
        <v>140</v>
      </c>
      <c r="B46" s="6" t="s">
        <v>15</v>
      </c>
      <c r="C46" s="6" t="s">
        <v>11</v>
      </c>
      <c r="D46" s="7" t="s">
        <v>193</v>
      </c>
      <c r="E46" s="8" t="s">
        <v>194</v>
      </c>
      <c r="F46" s="6" t="s">
        <v>195</v>
      </c>
      <c r="G46" s="9">
        <f>IF(A46=1,"_",IF(C46="_","???",C46))</f>
        <v/>
      </c>
      <c r="H46" s="10" t="s">
        <v>11</v>
      </c>
      <c r="I46" s="11" t="s">
        <v>11</v>
      </c>
      <c r="J46" s="12"/>
    </row>
    <row r="47" spans="1:10" ht="60" customHeight="1">
      <c r="A47" s="6" t="s">
        <v>196</v>
      </c>
      <c r="B47" s="6" t="s">
        <v>15</v>
      </c>
      <c r="C47" s="6" t="s">
        <v>11</v>
      </c>
      <c r="D47" s="7" t="s">
        <v>197</v>
      </c>
      <c r="E47" s="8" t="s">
        <v>198</v>
      </c>
      <c r="F47" s="6" t="s">
        <v>199</v>
      </c>
      <c r="G47" s="9">
        <f>IF(A47=1,"_",IF(C47="_","???",C47))</f>
        <v/>
      </c>
      <c r="H47" s="10" t="s">
        <v>11</v>
      </c>
      <c r="I47" s="11" t="s">
        <v>11</v>
      </c>
      <c r="J47" s="12"/>
    </row>
    <row r="48" spans="1:10" ht="60" customHeight="1">
      <c r="A48" s="6" t="s">
        <v>200</v>
      </c>
      <c r="B48" s="6" t="s">
        <v>102</v>
      </c>
      <c r="C48" s="6" t="s">
        <v>11</v>
      </c>
      <c r="D48" s="7" t="s">
        <v>201</v>
      </c>
      <c r="E48" s="8" t="s">
        <v>202</v>
      </c>
      <c r="F48" s="6" t="s">
        <v>203</v>
      </c>
      <c r="G48" s="9">
        <f>IF(A48=1,"_",IF(C48="_","???",C48))</f>
        <v/>
      </c>
      <c r="H48" s="10" t="s">
        <v>11</v>
      </c>
      <c r="I48" s="11" t="s">
        <v>11</v>
      </c>
      <c r="J48" s="12"/>
    </row>
    <row r="49" spans="1:10" ht="60" customHeight="1">
      <c r="A49" s="6" t="s">
        <v>204</v>
      </c>
      <c r="B49" s="6" t="s">
        <v>23</v>
      </c>
      <c r="C49" s="6" t="s">
        <v>11</v>
      </c>
      <c r="D49" s="7" t="s">
        <v>205</v>
      </c>
      <c r="E49" s="8" t="s">
        <v>206</v>
      </c>
      <c r="F49" s="6" t="s">
        <v>207</v>
      </c>
      <c r="G49" s="9">
        <f>IF(A49=1,"_",IF(C49="_","???",C49))</f>
        <v/>
      </c>
      <c r="H49" s="10" t="s">
        <v>11</v>
      </c>
      <c r="I49" s="11" t="s">
        <v>11</v>
      </c>
      <c r="J49" s="12"/>
    </row>
    <row r="50" spans="1:10" ht="60" customHeight="1">
      <c r="A50" s="6" t="s">
        <v>208</v>
      </c>
      <c r="B50" s="6" t="s">
        <v>102</v>
      </c>
      <c r="C50" s="6" t="s">
        <v>11</v>
      </c>
      <c r="D50" s="7" t="s">
        <v>70</v>
      </c>
      <c r="E50" s="8" t="s">
        <v>209</v>
      </c>
      <c r="F50" s="6" t="s">
        <v>210</v>
      </c>
      <c r="G50" s="9">
        <f>IF(A50=1,"_",IF(C50="_","???",C50))</f>
        <v/>
      </c>
      <c r="H50" s="10" t="s">
        <v>11</v>
      </c>
      <c r="I50" s="11" t="s">
        <v>11</v>
      </c>
      <c r="J50" s="12"/>
    </row>
    <row r="51" spans="1:10" ht="60" customHeight="1">
      <c r="A51" s="6" t="s">
        <v>211</v>
      </c>
      <c r="B51" s="6" t="s">
        <v>19</v>
      </c>
      <c r="C51" s="6" t="s">
        <v>11</v>
      </c>
      <c r="D51" s="7" t="s">
        <v>212</v>
      </c>
      <c r="E51" s="8" t="s">
        <v>213</v>
      </c>
      <c r="F51" s="6" t="s">
        <v>214</v>
      </c>
      <c r="G51" s="9">
        <f>IF(A51=1,"_",IF(C51="_","???",C51))</f>
        <v/>
      </c>
      <c r="H51" s="10" t="s">
        <v>11</v>
      </c>
      <c r="I51" s="11" t="s">
        <v>11</v>
      </c>
      <c r="J51" s="12"/>
    </row>
    <row r="52" spans="1:10" ht="60" customHeight="1">
      <c r="A52" s="6" t="s">
        <v>215</v>
      </c>
      <c r="B52" s="6" t="s">
        <v>10</v>
      </c>
      <c r="C52" s="6" t="s">
        <v>11</v>
      </c>
      <c r="D52" s="7" t="s">
        <v>103</v>
      </c>
      <c r="E52" s="8" t="s">
        <v>216</v>
      </c>
      <c r="F52" s="6" t="s">
        <v>217</v>
      </c>
      <c r="G52" s="9">
        <f>IF(A52=1,"_",IF(C52="_","???",C52))</f>
        <v/>
      </c>
      <c r="H52" s="10" t="s">
        <v>11</v>
      </c>
      <c r="I52" s="11" t="s">
        <v>11</v>
      </c>
      <c r="J52" s="12"/>
    </row>
    <row r="53" spans="1:10" ht="60" customHeight="1">
      <c r="A53" s="6" t="s">
        <v>218</v>
      </c>
      <c r="B53" s="6" t="s">
        <v>19</v>
      </c>
      <c r="C53" s="6" t="s">
        <v>11</v>
      </c>
      <c r="D53" s="7" t="s">
        <v>219</v>
      </c>
      <c r="E53" s="8" t="s">
        <v>220</v>
      </c>
      <c r="F53" s="6" t="s">
        <v>221</v>
      </c>
      <c r="G53" s="9">
        <f>IF(A53=1,"_",IF(C53="_","???",C53))</f>
        <v/>
      </c>
      <c r="H53" s="10" t="s">
        <v>11</v>
      </c>
      <c r="I53" s="11" t="s">
        <v>11</v>
      </c>
      <c r="J53" s="12"/>
    </row>
    <row r="54" spans="1:10" ht="60" customHeight="1">
      <c r="A54" s="6" t="s">
        <v>222</v>
      </c>
      <c r="B54" s="6" t="s">
        <v>35</v>
      </c>
      <c r="C54" s="6" t="s">
        <v>11</v>
      </c>
      <c r="D54" s="7" t="s">
        <v>223</v>
      </c>
      <c r="E54" s="8" t="s">
        <v>224</v>
      </c>
      <c r="F54" s="6" t="s">
        <v>225</v>
      </c>
      <c r="G54" s="9">
        <f>IF(A54=1,"_",IF(C54="_","???",C54))</f>
        <v/>
      </c>
      <c r="H54" s="10" t="s">
        <v>11</v>
      </c>
      <c r="I54" s="11" t="s">
        <v>11</v>
      </c>
      <c r="J54" s="12"/>
    </row>
    <row r="55" spans="1:10" ht="60" customHeight="1">
      <c r="A55" s="6" t="s">
        <v>226</v>
      </c>
      <c r="B55" s="6" t="s">
        <v>10</v>
      </c>
      <c r="C55" s="6" t="s">
        <v>11</v>
      </c>
      <c r="D55" s="7" t="s">
        <v>121</v>
      </c>
      <c r="E55" s="8" t="s">
        <v>227</v>
      </c>
      <c r="F55" s="6" t="s">
        <v>228</v>
      </c>
      <c r="G55" s="9">
        <f>IF(A55=1,"_",IF(C55="_","???",C55))</f>
        <v/>
      </c>
      <c r="H55" s="10" t="s">
        <v>11</v>
      </c>
      <c r="I55" s="11" t="s">
        <v>11</v>
      </c>
      <c r="J55" s="12"/>
    </row>
    <row r="56" spans="1:10" ht="60" customHeight="1">
      <c r="A56" s="6" t="s">
        <v>229</v>
      </c>
      <c r="B56" s="6" t="s">
        <v>19</v>
      </c>
      <c r="C56" s="6" t="s">
        <v>91</v>
      </c>
      <c r="D56" s="7" t="s">
        <v>230</v>
      </c>
      <c r="E56" s="8" t="s">
        <v>231</v>
      </c>
      <c r="F56" s="6" t="s">
        <v>232</v>
      </c>
      <c r="G56" s="9">
        <f>IF(A56=1,"_",IF(C56="_","???",C56))</f>
        <v/>
      </c>
      <c r="H56" s="10" t="s">
        <v>11</v>
      </c>
      <c r="I56" s="11" t="s">
        <v>11</v>
      </c>
      <c r="J56" s="12"/>
    </row>
    <row r="57" spans="1:10" ht="60" customHeight="1">
      <c r="A57" s="6" t="s">
        <v>233</v>
      </c>
      <c r="B57" s="6" t="s">
        <v>189</v>
      </c>
      <c r="C57" s="6" t="s">
        <v>11</v>
      </c>
      <c r="D57" s="7" t="s">
        <v>121</v>
      </c>
      <c r="E57" s="8" t="s">
        <v>234</v>
      </c>
      <c r="F57" s="6" t="s">
        <v>235</v>
      </c>
      <c r="G57" s="9">
        <f>IF(A57=1,"_",IF(C57="_","???",C57))</f>
        <v/>
      </c>
      <c r="H57" s="10" t="s">
        <v>11</v>
      </c>
      <c r="I57" s="11" t="s">
        <v>11</v>
      </c>
      <c r="J57" s="12"/>
    </row>
    <row r="58" spans="1:10" ht="60" customHeight="1">
      <c r="A58" s="6" t="s">
        <v>236</v>
      </c>
      <c r="B58" s="6" t="s">
        <v>27</v>
      </c>
      <c r="C58" s="6" t="s">
        <v>11</v>
      </c>
      <c r="D58" s="7" t="s">
        <v>237</v>
      </c>
      <c r="E58" s="8" t="s">
        <v>238</v>
      </c>
      <c r="F58" s="6" t="s">
        <v>239</v>
      </c>
      <c r="G58" s="9">
        <f>IF(A58=1,"_",IF(C58="_","???",C58))</f>
        <v/>
      </c>
      <c r="H58" s="10" t="s">
        <v>11</v>
      </c>
      <c r="I58" s="11" t="s">
        <v>11</v>
      </c>
      <c r="J58" s="12"/>
    </row>
    <row r="59" spans="1:10" ht="60" customHeight="1">
      <c r="A59" s="6" t="s">
        <v>240</v>
      </c>
      <c r="B59" s="6" t="s">
        <v>23</v>
      </c>
      <c r="C59" s="6" t="s">
        <v>159</v>
      </c>
      <c r="D59" s="7" t="s">
        <v>241</v>
      </c>
      <c r="E59" s="8" t="s">
        <v>242</v>
      </c>
      <c r="F59" s="6" t="s">
        <v>243</v>
      </c>
      <c r="G59" s="9">
        <f>IF(A59=1,"_",IF(C59="_","???",C59))</f>
        <v/>
      </c>
      <c r="H59" s="10" t="s">
        <v>11</v>
      </c>
      <c r="I59" s="11" t="s">
        <v>11</v>
      </c>
      <c r="J59" s="12"/>
    </row>
    <row r="60" spans="1:10" ht="60" customHeight="1">
      <c r="A60" s="6" t="s">
        <v>244</v>
      </c>
      <c r="B60" s="6" t="s">
        <v>15</v>
      </c>
      <c r="C60" s="6" t="s">
        <v>11</v>
      </c>
      <c r="D60" s="7" t="s">
        <v>245</v>
      </c>
      <c r="E60" s="8" t="s">
        <v>246</v>
      </c>
      <c r="F60" s="6" t="s">
        <v>247</v>
      </c>
      <c r="G60" s="9">
        <f>IF(A60=1,"_",IF(C60="_","???",C60))</f>
        <v/>
      </c>
      <c r="H60" s="10" t="s">
        <v>11</v>
      </c>
      <c r="I60" s="11" t="s">
        <v>11</v>
      </c>
      <c r="J60" s="12"/>
    </row>
    <row r="61" spans="1:10" ht="60" customHeight="1">
      <c r="A61" s="6" t="s">
        <v>248</v>
      </c>
      <c r="B61" s="6" t="s">
        <v>19</v>
      </c>
      <c r="C61" s="6" t="s">
        <v>11</v>
      </c>
      <c r="D61" s="7" t="s">
        <v>245</v>
      </c>
      <c r="E61" s="8" t="s">
        <v>249</v>
      </c>
      <c r="F61" s="6" t="s">
        <v>250</v>
      </c>
      <c r="G61" s="9">
        <f>IF(A61=1,"_",IF(C61="_","???",C61))</f>
        <v/>
      </c>
      <c r="H61" s="10" t="s">
        <v>11</v>
      </c>
      <c r="I61" s="11" t="s">
        <v>11</v>
      </c>
      <c r="J61" s="12"/>
    </row>
    <row r="62" spans="1:10" ht="60" customHeight="1">
      <c r="A62" s="6" t="s">
        <v>251</v>
      </c>
      <c r="B62" s="6" t="s">
        <v>82</v>
      </c>
      <c r="C62" s="6" t="s">
        <v>252</v>
      </c>
      <c r="D62" s="7" t="s">
        <v>121</v>
      </c>
      <c r="E62" s="8" t="s">
        <v>253</v>
      </c>
      <c r="F62" s="6" t="s">
        <v>254</v>
      </c>
      <c r="G62" s="9">
        <f>IF(A62=1,"_",IF(C62="_","???",C62))</f>
        <v/>
      </c>
      <c r="H62" s="10" t="s">
        <v>11</v>
      </c>
      <c r="I62" s="11" t="s">
        <v>11</v>
      </c>
      <c r="J62" s="12"/>
    </row>
    <row r="63" spans="1:10" ht="60" customHeight="1">
      <c r="A63" s="6" t="s">
        <v>255</v>
      </c>
      <c r="B63" s="6" t="s">
        <v>27</v>
      </c>
      <c r="C63" s="6" t="s">
        <v>256</v>
      </c>
      <c r="D63" s="7" t="s">
        <v>257</v>
      </c>
      <c r="E63" s="8" t="s">
        <v>258</v>
      </c>
      <c r="F63" s="6" t="s">
        <v>259</v>
      </c>
      <c r="G63" s="9">
        <f>IF(A63=1,"_",IF(C63="_","???",C63))</f>
        <v/>
      </c>
      <c r="H63" s="10" t="s">
        <v>11</v>
      </c>
      <c r="I63" s="11" t="s">
        <v>11</v>
      </c>
      <c r="J63" s="12"/>
    </row>
    <row r="64" spans="1:10" ht="60" customHeight="1">
      <c r="A64" s="6" t="s">
        <v>260</v>
      </c>
      <c r="B64" s="6" t="s">
        <v>19</v>
      </c>
      <c r="C64" s="6" t="s">
        <v>159</v>
      </c>
      <c r="D64" s="7" t="s">
        <v>70</v>
      </c>
      <c r="E64" s="8" t="s">
        <v>261</v>
      </c>
      <c r="F64" s="6" t="s">
        <v>262</v>
      </c>
      <c r="G64" s="9">
        <f>IF(A64=1,"_",IF(C64="_","???",C64))</f>
        <v/>
      </c>
      <c r="H64" s="10" t="s">
        <v>11</v>
      </c>
      <c r="I64" s="11" t="s">
        <v>11</v>
      </c>
      <c r="J64" s="12"/>
    </row>
    <row r="65" spans="1:10" ht="60" customHeight="1">
      <c r="A65" s="6" t="s">
        <v>263</v>
      </c>
      <c r="B65" s="6" t="s">
        <v>95</v>
      </c>
      <c r="C65" s="6" t="s">
        <v>144</v>
      </c>
      <c r="D65" s="7" t="s">
        <v>264</v>
      </c>
      <c r="E65" s="8" t="s">
        <v>265</v>
      </c>
      <c r="F65" s="6" t="s">
        <v>266</v>
      </c>
      <c r="G65" s="9">
        <f>IF(A65=1,"_",IF(C65="_","???",C65))</f>
        <v/>
      </c>
      <c r="H65" s="10" t="s">
        <v>11</v>
      </c>
      <c r="I65" s="11" t="s">
        <v>11</v>
      </c>
      <c r="J65" s="12"/>
    </row>
    <row r="66" spans="1:10" ht="60" customHeight="1">
      <c r="A66" s="6" t="s">
        <v>267</v>
      </c>
      <c r="B66" s="6" t="s">
        <v>102</v>
      </c>
      <c r="C66" s="6" t="s">
        <v>61</v>
      </c>
      <c r="D66" s="7" t="s">
        <v>268</v>
      </c>
      <c r="E66" s="8" t="s">
        <v>269</v>
      </c>
      <c r="F66" s="6" t="s">
        <v>270</v>
      </c>
      <c r="G66" s="9">
        <f>IF(A66=1,"_",IF(C66="_","???",C66))</f>
        <v/>
      </c>
      <c r="H66" s="10" t="s">
        <v>11</v>
      </c>
      <c r="I66" s="11" t="s">
        <v>11</v>
      </c>
      <c r="J66" s="12"/>
    </row>
    <row r="67" spans="1:10" ht="60" customHeight="1">
      <c r="A67" s="6" t="s">
        <v>271</v>
      </c>
      <c r="B67" s="6" t="s">
        <v>10</v>
      </c>
      <c r="C67" s="6" t="s">
        <v>11</v>
      </c>
      <c r="D67" s="7" t="s">
        <v>103</v>
      </c>
      <c r="E67" s="8" t="s">
        <v>104</v>
      </c>
      <c r="F67" s="6" t="s">
        <v>272</v>
      </c>
      <c r="G67" s="9">
        <f>IF(A67=1,"_",IF(C67="_","???",C67))</f>
        <v/>
      </c>
      <c r="H67" s="10" t="s">
        <v>11</v>
      </c>
      <c r="I67" s="11" t="s">
        <v>11</v>
      </c>
      <c r="J67" s="12"/>
    </row>
    <row r="68" spans="1:10" ht="60" customHeight="1">
      <c r="A68" s="6" t="s">
        <v>273</v>
      </c>
      <c r="B68" s="6" t="s">
        <v>15</v>
      </c>
      <c r="C68" s="6" t="s">
        <v>11</v>
      </c>
      <c r="D68" s="7" t="s">
        <v>274</v>
      </c>
      <c r="E68" s="8" t="s">
        <v>275</v>
      </c>
      <c r="F68" s="6" t="s">
        <v>276</v>
      </c>
      <c r="G68" s="9">
        <f>IF(A68=1,"_",IF(C68="_","???",C68))</f>
        <v/>
      </c>
      <c r="H68" s="10" t="s">
        <v>11</v>
      </c>
      <c r="I68" s="11" t="s">
        <v>11</v>
      </c>
      <c r="J68" s="12"/>
    </row>
    <row r="69" spans="1:10" ht="60" customHeight="1">
      <c r="A69" s="6" t="s">
        <v>277</v>
      </c>
      <c r="B69" s="6" t="s">
        <v>154</v>
      </c>
      <c r="C69" s="6" t="s">
        <v>11</v>
      </c>
      <c r="D69" s="7" t="s">
        <v>121</v>
      </c>
      <c r="E69" s="8" t="s">
        <v>278</v>
      </c>
      <c r="F69" s="6" t="s">
        <v>279</v>
      </c>
      <c r="G69" s="9">
        <f>IF(A69=1,"_",IF(C69="_","???",C69))</f>
        <v/>
      </c>
      <c r="H69" s="10" t="s">
        <v>11</v>
      </c>
      <c r="I69" s="11" t="s">
        <v>11</v>
      </c>
      <c r="J69" s="12"/>
    </row>
    <row r="70" spans="1:10" ht="60" customHeight="1">
      <c r="A70" s="6" t="s">
        <v>280</v>
      </c>
      <c r="B70" s="6" t="s">
        <v>189</v>
      </c>
      <c r="C70" s="6" t="s">
        <v>281</v>
      </c>
      <c r="D70" s="7" t="s">
        <v>282</v>
      </c>
      <c r="E70" s="8" t="s">
        <v>283</v>
      </c>
      <c r="F70" s="6" t="s">
        <v>284</v>
      </c>
      <c r="G70" s="9">
        <f>IF(A70=1,"_",IF(C70="_","???",C70))</f>
        <v/>
      </c>
      <c r="H70" s="10" t="s">
        <v>11</v>
      </c>
      <c r="I70" s="11" t="s">
        <v>11</v>
      </c>
      <c r="J70" s="12"/>
    </row>
    <row r="71" spans="1:10" ht="60" customHeight="1">
      <c r="A71" s="6" t="s">
        <v>285</v>
      </c>
      <c r="B71" s="6" t="s">
        <v>15</v>
      </c>
      <c r="C71" s="6" t="s">
        <v>11</v>
      </c>
      <c r="D71" s="7" t="s">
        <v>282</v>
      </c>
      <c r="E71" s="8" t="s">
        <v>286</v>
      </c>
      <c r="F71" s="6" t="s">
        <v>287</v>
      </c>
      <c r="G71" s="9">
        <f>IF(A71=1,"_",IF(C71="_","???",C71))</f>
        <v/>
      </c>
      <c r="H71" s="10" t="s">
        <v>11</v>
      </c>
      <c r="I71" s="11" t="s">
        <v>11</v>
      </c>
      <c r="J71" s="12"/>
    </row>
    <row r="72" spans="1:10" ht="60" customHeight="1">
      <c r="A72" s="6" t="s">
        <v>288</v>
      </c>
      <c r="B72" s="6" t="s">
        <v>31</v>
      </c>
      <c r="C72" s="6" t="s">
        <v>289</v>
      </c>
      <c r="D72" s="7" t="s">
        <v>290</v>
      </c>
      <c r="E72" s="8" t="s">
        <v>291</v>
      </c>
      <c r="F72" s="6" t="s">
        <v>292</v>
      </c>
      <c r="G72" s="9">
        <f>IF(A72=1,"_",IF(C72="_","???",C72))</f>
        <v/>
      </c>
      <c r="H72" s="10" t="s">
        <v>11</v>
      </c>
      <c r="I72" s="11" t="s">
        <v>11</v>
      </c>
      <c r="J72" s="12"/>
    </row>
    <row r="73" spans="1:10" ht="60" customHeight="1">
      <c r="A73" s="6" t="s">
        <v>293</v>
      </c>
      <c r="B73" s="6" t="s">
        <v>15</v>
      </c>
      <c r="C73" s="6" t="s">
        <v>289</v>
      </c>
      <c r="D73" s="7" t="s">
        <v>294</v>
      </c>
      <c r="E73" s="8" t="s">
        <v>295</v>
      </c>
      <c r="F73" s="6" t="s">
        <v>296</v>
      </c>
      <c r="G73" s="9">
        <f>IF(A73=1,"_",IF(C73="_","???",C73))</f>
        <v/>
      </c>
      <c r="H73" s="10" t="s">
        <v>11</v>
      </c>
      <c r="I73" s="11" t="s">
        <v>11</v>
      </c>
      <c r="J73" s="12"/>
    </row>
    <row r="74" spans="1:10" ht="60" customHeight="1">
      <c r="A74" s="6" t="s">
        <v>297</v>
      </c>
      <c r="B74" s="6" t="s">
        <v>23</v>
      </c>
      <c r="C74" s="6" t="s">
        <v>298</v>
      </c>
      <c r="D74" s="7" t="s">
        <v>274</v>
      </c>
      <c r="E74" s="8" t="s">
        <v>299</v>
      </c>
      <c r="F74" s="6" t="s">
        <v>300</v>
      </c>
      <c r="G74" s="9">
        <f>IF(A74=1,"_",IF(C74="_","???",C74))</f>
        <v/>
      </c>
      <c r="H74" s="10" t="s">
        <v>11</v>
      </c>
      <c r="I74" s="11" t="s">
        <v>11</v>
      </c>
      <c r="J74" s="12"/>
    </row>
    <row r="75" spans="1:10" ht="60" customHeight="1">
      <c r="A75" s="6" t="s">
        <v>301</v>
      </c>
      <c r="B75" s="6" t="s">
        <v>15</v>
      </c>
      <c r="C75" s="6" t="s">
        <v>11</v>
      </c>
      <c r="D75" s="7" t="s">
        <v>302</v>
      </c>
      <c r="E75" s="8" t="s">
        <v>303</v>
      </c>
      <c r="F75" s="6" t="s">
        <v>304</v>
      </c>
      <c r="G75" s="9">
        <f>IF(A75=1,"_",IF(C75="_","???",C75))</f>
        <v/>
      </c>
      <c r="H75" s="10" t="s">
        <v>11</v>
      </c>
      <c r="I75" s="11" t="s">
        <v>11</v>
      </c>
      <c r="J75" s="12"/>
    </row>
    <row r="76" spans="1:10" ht="60" customHeight="1">
      <c r="A76" s="6" t="s">
        <v>305</v>
      </c>
      <c r="B76" s="6" t="s">
        <v>10</v>
      </c>
      <c r="C76" s="6" t="s">
        <v>11</v>
      </c>
      <c r="D76" s="7" t="s">
        <v>103</v>
      </c>
      <c r="E76" s="8" t="s">
        <v>306</v>
      </c>
      <c r="F76" s="6" t="s">
        <v>307</v>
      </c>
      <c r="G76" s="9">
        <f>IF(A76=1,"_",IF(C76="_","???",C76))</f>
        <v/>
      </c>
      <c r="H76" s="10" t="s">
        <v>11</v>
      </c>
      <c r="I76" s="11" t="s">
        <v>11</v>
      </c>
      <c r="J76" s="12"/>
    </row>
    <row r="77" spans="1:10" ht="60" customHeight="1">
      <c r="A77" s="6" t="s">
        <v>308</v>
      </c>
      <c r="B77" s="6" t="s">
        <v>23</v>
      </c>
      <c r="C77" s="6" t="s">
        <v>11</v>
      </c>
      <c r="D77" s="7" t="s">
        <v>309</v>
      </c>
      <c r="E77" s="8" t="s">
        <v>310</v>
      </c>
      <c r="F77" s="6" t="s">
        <v>311</v>
      </c>
      <c r="G77" s="9">
        <f>IF(A77=1,"_",IF(C77="_","???",C77))</f>
        <v/>
      </c>
      <c r="H77" s="10" t="s">
        <v>11</v>
      </c>
      <c r="I77" s="11" t="s">
        <v>11</v>
      </c>
      <c r="J77" s="12"/>
    </row>
    <row r="78" spans="1:10" ht="60" customHeight="1">
      <c r="A78" s="6" t="s">
        <v>312</v>
      </c>
      <c r="B78" s="6" t="s">
        <v>23</v>
      </c>
      <c r="C78" s="6" t="s">
        <v>11</v>
      </c>
      <c r="D78" s="7" t="s">
        <v>170</v>
      </c>
      <c r="E78" s="8" t="s">
        <v>313</v>
      </c>
      <c r="F78" s="6" t="s">
        <v>314</v>
      </c>
      <c r="G78" s="9">
        <f>IF(A78=1,"_",IF(C78="_","???",C78))</f>
        <v/>
      </c>
      <c r="H78" s="10" t="s">
        <v>11</v>
      </c>
      <c r="I78" s="11" t="s">
        <v>11</v>
      </c>
      <c r="J78" s="12"/>
    </row>
    <row r="79" spans="1:10" ht="60" customHeight="1">
      <c r="A79" s="6" t="s">
        <v>315</v>
      </c>
      <c r="B79" s="6" t="s">
        <v>15</v>
      </c>
      <c r="C79" s="6" t="s">
        <v>11</v>
      </c>
      <c r="D79" s="7" t="s">
        <v>116</v>
      </c>
      <c r="E79" s="8" t="s">
        <v>316</v>
      </c>
      <c r="F79" s="6" t="s">
        <v>317</v>
      </c>
      <c r="G79" s="9">
        <f>IF(A79=1,"_",IF(C79="_","???",C79))</f>
        <v/>
      </c>
      <c r="H79" s="10" t="s">
        <v>11</v>
      </c>
      <c r="I79" s="11" t="s">
        <v>11</v>
      </c>
      <c r="J79" s="12"/>
    </row>
    <row r="80" spans="1:10" ht="60" customHeight="1">
      <c r="A80" s="6" t="s">
        <v>318</v>
      </c>
      <c r="B80" s="6" t="s">
        <v>10</v>
      </c>
      <c r="C80" s="6" t="s">
        <v>11</v>
      </c>
      <c r="D80" s="7" t="s">
        <v>121</v>
      </c>
      <c r="E80" s="8" t="s">
        <v>319</v>
      </c>
      <c r="F80" s="6" t="s">
        <v>320</v>
      </c>
      <c r="G80" s="9">
        <f>IF(A80=1,"_",IF(C80="_","???",C80))</f>
        <v/>
      </c>
      <c r="H80" s="10" t="s">
        <v>11</v>
      </c>
      <c r="I80" s="11" t="s">
        <v>11</v>
      </c>
      <c r="J80" s="12"/>
    </row>
    <row r="81" spans="1:10" ht="60" customHeight="1">
      <c r="A81" s="6" t="s">
        <v>321</v>
      </c>
      <c r="B81" s="6" t="s">
        <v>15</v>
      </c>
      <c r="C81" s="6" t="s">
        <v>11</v>
      </c>
      <c r="D81" s="7" t="s">
        <v>322</v>
      </c>
      <c r="E81" s="8" t="s">
        <v>323</v>
      </c>
      <c r="F81" s="6" t="s">
        <v>324</v>
      </c>
      <c r="G81" s="9">
        <f>IF(A81=1,"_",IF(C81="_","???",C81))</f>
        <v/>
      </c>
      <c r="H81" s="10" t="s">
        <v>11</v>
      </c>
      <c r="I81" s="11" t="s">
        <v>11</v>
      </c>
      <c r="J81" s="12"/>
    </row>
    <row r="82" spans="1:10" ht="60" customHeight="1">
      <c r="A82" s="6" t="s">
        <v>325</v>
      </c>
      <c r="B82" s="6" t="s">
        <v>47</v>
      </c>
      <c r="C82" s="6" t="s">
        <v>11</v>
      </c>
      <c r="D82" s="7" t="s">
        <v>197</v>
      </c>
      <c r="E82" s="8" t="s">
        <v>326</v>
      </c>
      <c r="F82" s="6" t="s">
        <v>327</v>
      </c>
      <c r="G82" s="9">
        <f>IF(A82=1,"_",IF(C82="_","???",C82))</f>
        <v/>
      </c>
      <c r="H82" s="10" t="s">
        <v>11</v>
      </c>
      <c r="I82" s="11" t="s">
        <v>11</v>
      </c>
      <c r="J82" s="12"/>
    </row>
    <row r="83" spans="1:10" ht="60" customHeight="1">
      <c r="A83" s="6" t="s">
        <v>328</v>
      </c>
      <c r="B83" s="6" t="s">
        <v>27</v>
      </c>
      <c r="C83" s="6" t="s">
        <v>329</v>
      </c>
      <c r="D83" s="7" t="s">
        <v>136</v>
      </c>
      <c r="E83" s="8" t="s">
        <v>330</v>
      </c>
      <c r="F83" s="6" t="s">
        <v>331</v>
      </c>
      <c r="G83" s="9">
        <f>IF(A83=1,"_",IF(C83="_","???",C83))</f>
        <v/>
      </c>
      <c r="H83" s="10" t="s">
        <v>11</v>
      </c>
      <c r="I83" s="11" t="s">
        <v>11</v>
      </c>
      <c r="J83" s="12"/>
    </row>
    <row r="84" spans="1:10" ht="60" customHeight="1">
      <c r="A84" s="6" t="s">
        <v>332</v>
      </c>
      <c r="B84" s="6" t="s">
        <v>19</v>
      </c>
      <c r="C84" s="6" t="s">
        <v>11</v>
      </c>
      <c r="D84" s="7" t="s">
        <v>333</v>
      </c>
      <c r="E84" s="8" t="s">
        <v>334</v>
      </c>
      <c r="F84" s="6" t="s">
        <v>335</v>
      </c>
      <c r="G84" s="9">
        <f>IF(A84=1,"_",IF(C84="_","???",C84))</f>
        <v/>
      </c>
      <c r="H84" s="10" t="s">
        <v>11</v>
      </c>
      <c r="I84" s="11" t="s">
        <v>11</v>
      </c>
      <c r="J84" s="12"/>
    </row>
    <row r="85" spans="1:10" ht="60" customHeight="1">
      <c r="A85" s="6" t="s">
        <v>336</v>
      </c>
      <c r="B85" s="6" t="s">
        <v>19</v>
      </c>
      <c r="C85" s="6" t="s">
        <v>11</v>
      </c>
      <c r="D85" s="7" t="s">
        <v>337</v>
      </c>
      <c r="E85" s="8" t="s">
        <v>338</v>
      </c>
      <c r="F85" s="6" t="s">
        <v>339</v>
      </c>
      <c r="G85" s="9">
        <f>IF(A85=1,"_",IF(C85="_","???",C85))</f>
        <v/>
      </c>
      <c r="H85" s="10" t="s">
        <v>11</v>
      </c>
      <c r="I85" s="11" t="s">
        <v>11</v>
      </c>
      <c r="J85" s="12"/>
    </row>
    <row r="86" spans="1:10" ht="60" customHeight="1">
      <c r="A86" s="6" t="s">
        <v>340</v>
      </c>
      <c r="B86" s="6" t="s">
        <v>19</v>
      </c>
      <c r="C86" s="6" t="s">
        <v>341</v>
      </c>
      <c r="D86" s="7" t="s">
        <v>282</v>
      </c>
      <c r="E86" s="8" t="s">
        <v>342</v>
      </c>
      <c r="F86" s="6" t="s">
        <v>343</v>
      </c>
      <c r="G86" s="9">
        <f>IF(A86=1,"_",IF(C86="_","???",C86))</f>
        <v/>
      </c>
      <c r="H86" s="10" t="s">
        <v>11</v>
      </c>
      <c r="I86" s="11" t="s">
        <v>11</v>
      </c>
      <c r="J86" s="12"/>
    </row>
    <row r="87" spans="1:10" ht="60" customHeight="1">
      <c r="A87" s="6" t="s">
        <v>344</v>
      </c>
      <c r="B87" s="6" t="s">
        <v>10</v>
      </c>
      <c r="C87" s="6" t="s">
        <v>11</v>
      </c>
      <c r="D87" s="7" t="s">
        <v>345</v>
      </c>
      <c r="E87" s="8" t="s">
        <v>345</v>
      </c>
      <c r="F87" s="6" t="s">
        <v>346</v>
      </c>
      <c r="G87" s="9">
        <f>IF(A87=1,"_",IF(C87="_","???",C87))</f>
        <v/>
      </c>
      <c r="H87" s="10" t="s">
        <v>11</v>
      </c>
      <c r="I87" s="11" t="s">
        <v>11</v>
      </c>
      <c r="J87" s="12"/>
    </row>
    <row r="88" spans="1:10" ht="60" customHeight="1">
      <c r="A88" s="6" t="s">
        <v>347</v>
      </c>
      <c r="B88" s="6" t="s">
        <v>15</v>
      </c>
      <c r="C88" s="6" t="s">
        <v>289</v>
      </c>
      <c r="D88" s="7" t="s">
        <v>348</v>
      </c>
      <c r="E88" s="8" t="s">
        <v>349</v>
      </c>
      <c r="F88" s="6" t="s">
        <v>350</v>
      </c>
      <c r="G88" s="9">
        <f>IF(A88=1,"_",IF(C88="_","???",C88))</f>
        <v/>
      </c>
      <c r="H88" s="10" t="s">
        <v>11</v>
      </c>
      <c r="I88" s="11" t="s">
        <v>11</v>
      </c>
      <c r="J88" s="12"/>
    </row>
    <row r="89" spans="1:10" ht="60" customHeight="1">
      <c r="A89" s="6" t="s">
        <v>351</v>
      </c>
      <c r="B89" s="6" t="s">
        <v>15</v>
      </c>
      <c r="C89" s="6" t="s">
        <v>329</v>
      </c>
      <c r="D89" s="7" t="s">
        <v>352</v>
      </c>
      <c r="E89" s="8" t="s">
        <v>353</v>
      </c>
      <c r="F89" s="6" t="s">
        <v>354</v>
      </c>
      <c r="G89" s="9">
        <f>IF(A89=1,"_",IF(C89="_","???",C89))</f>
        <v/>
      </c>
      <c r="H89" s="10" t="s">
        <v>11</v>
      </c>
      <c r="I89" s="11" t="s">
        <v>11</v>
      </c>
      <c r="J89" s="12"/>
    </row>
    <row r="90" spans="1:10" ht="60" customHeight="1">
      <c r="A90" s="6" t="s">
        <v>355</v>
      </c>
      <c r="B90" s="6" t="s">
        <v>19</v>
      </c>
      <c r="C90" s="6" t="s">
        <v>141</v>
      </c>
      <c r="D90" s="7" t="s">
        <v>356</v>
      </c>
      <c r="E90" s="8" t="s">
        <v>357</v>
      </c>
      <c r="F90" s="6" t="s">
        <v>358</v>
      </c>
      <c r="G90" s="9">
        <f>IF(A90=1,"_",IF(C90="_","???",C90))</f>
        <v/>
      </c>
      <c r="H90" s="10" t="s">
        <v>11</v>
      </c>
      <c r="I90" s="11" t="s">
        <v>11</v>
      </c>
      <c r="J90" s="12"/>
    </row>
    <row r="91" spans="1:10" ht="60" customHeight="1">
      <c r="A91" s="6" t="s">
        <v>359</v>
      </c>
      <c r="B91" s="6" t="s">
        <v>51</v>
      </c>
      <c r="C91" s="6" t="s">
        <v>11</v>
      </c>
      <c r="D91" s="7" t="s">
        <v>121</v>
      </c>
      <c r="E91" s="8" t="s">
        <v>360</v>
      </c>
      <c r="F91" s="6" t="s">
        <v>361</v>
      </c>
      <c r="G91" s="9">
        <f>IF(A91=1,"_",IF(C91="_","???",C91))</f>
        <v/>
      </c>
      <c r="H91" s="10" t="s">
        <v>11</v>
      </c>
      <c r="I91" s="11" t="s">
        <v>11</v>
      </c>
      <c r="J91" s="12"/>
    </row>
    <row r="92" spans="1:10" ht="60" customHeight="1">
      <c r="A92" s="6" t="s">
        <v>362</v>
      </c>
      <c r="B92" s="6" t="s">
        <v>19</v>
      </c>
      <c r="C92" s="6" t="s">
        <v>11</v>
      </c>
      <c r="D92" s="7" t="s">
        <v>363</v>
      </c>
      <c r="E92" s="8" t="s">
        <v>364</v>
      </c>
      <c r="F92" s="6" t="s">
        <v>365</v>
      </c>
      <c r="G92" s="9">
        <f>IF(A92=1,"_",IF(C92="_","???",C92))</f>
        <v/>
      </c>
      <c r="H92" s="10" t="s">
        <v>11</v>
      </c>
      <c r="I92" s="11" t="s">
        <v>11</v>
      </c>
      <c r="J92" s="12"/>
    </row>
    <row r="93" spans="1:10" ht="60" customHeight="1">
      <c r="A93" s="6" t="s">
        <v>366</v>
      </c>
      <c r="B93" s="6" t="s">
        <v>10</v>
      </c>
      <c r="C93" s="6" t="s">
        <v>11</v>
      </c>
      <c r="D93" s="7" t="s">
        <v>103</v>
      </c>
      <c r="E93" s="8" t="s">
        <v>104</v>
      </c>
      <c r="F93" s="6" t="s">
        <v>367</v>
      </c>
      <c r="G93" s="9">
        <f>IF(A93=1,"_",IF(C93="_","???",C93))</f>
        <v/>
      </c>
      <c r="H93" s="10" t="s">
        <v>11</v>
      </c>
      <c r="I93" s="11" t="s">
        <v>11</v>
      </c>
      <c r="J93" s="12"/>
    </row>
    <row r="94" spans="1:10" ht="60" customHeight="1">
      <c r="A94" s="6" t="s">
        <v>368</v>
      </c>
      <c r="B94" s="6" t="s">
        <v>35</v>
      </c>
      <c r="C94" s="6" t="s">
        <v>369</v>
      </c>
      <c r="D94" s="7" t="s">
        <v>370</v>
      </c>
      <c r="E94" s="8" t="s">
        <v>371</v>
      </c>
      <c r="F94" s="6" t="s">
        <v>372</v>
      </c>
      <c r="G94" s="9">
        <f>IF(A94=1,"_",IF(C94="_","???",C94))</f>
        <v/>
      </c>
      <c r="H94" s="10" t="s">
        <v>11</v>
      </c>
      <c r="I94" s="11" t="s">
        <v>11</v>
      </c>
      <c r="J94" s="12"/>
    </row>
    <row r="95" spans="1:10" ht="60" customHeight="1">
      <c r="A95" s="6" t="s">
        <v>373</v>
      </c>
      <c r="B95" s="6" t="s">
        <v>19</v>
      </c>
      <c r="C95" s="6" t="s">
        <v>11</v>
      </c>
      <c r="D95" s="7" t="s">
        <v>374</v>
      </c>
      <c r="E95" s="8" t="s">
        <v>375</v>
      </c>
      <c r="F95" s="6" t="s">
        <v>376</v>
      </c>
      <c r="G95" s="9">
        <f>IF(A95=1,"_",IF(C95="_","???",C95))</f>
        <v/>
      </c>
      <c r="H95" s="10" t="s">
        <v>11</v>
      </c>
      <c r="I95" s="11" t="s">
        <v>11</v>
      </c>
      <c r="J95" s="12"/>
    </row>
    <row r="96" spans="1:10" ht="60" customHeight="1">
      <c r="A96" s="6" t="s">
        <v>377</v>
      </c>
      <c r="B96" s="6" t="s">
        <v>15</v>
      </c>
      <c r="C96" s="6" t="s">
        <v>281</v>
      </c>
      <c r="D96" s="7" t="s">
        <v>337</v>
      </c>
      <c r="E96" s="8" t="s">
        <v>378</v>
      </c>
      <c r="F96" s="6" t="s">
        <v>379</v>
      </c>
      <c r="G96" s="9">
        <f>IF(A96=1,"_",IF(C96="_","???",C96))</f>
        <v/>
      </c>
      <c r="H96" s="10" t="s">
        <v>11</v>
      </c>
      <c r="I96" s="11" t="s">
        <v>11</v>
      </c>
      <c r="J96" s="12"/>
    </row>
    <row r="97" spans="1:10" ht="60" customHeight="1">
      <c r="A97" s="6" t="s">
        <v>380</v>
      </c>
      <c r="B97" s="6" t="s">
        <v>10</v>
      </c>
      <c r="C97" s="6" t="s">
        <v>381</v>
      </c>
      <c r="D97" s="7" t="s">
        <v>121</v>
      </c>
      <c r="E97" s="8" t="s">
        <v>382</v>
      </c>
      <c r="F97" s="6" t="s">
        <v>383</v>
      </c>
      <c r="G97" s="9">
        <f>IF(A97=1,"_",IF(C97="_","???",C97))</f>
        <v/>
      </c>
      <c r="H97" s="10" t="s">
        <v>11</v>
      </c>
      <c r="I97" s="11" t="s">
        <v>11</v>
      </c>
      <c r="J97" s="12"/>
    </row>
    <row r="98" spans="1:10" ht="60" customHeight="1">
      <c r="A98" s="6" t="s">
        <v>384</v>
      </c>
      <c r="B98" s="6" t="s">
        <v>15</v>
      </c>
      <c r="C98" s="6" t="s">
        <v>289</v>
      </c>
      <c r="D98" s="7" t="s">
        <v>385</v>
      </c>
      <c r="E98" s="8" t="s">
        <v>386</v>
      </c>
      <c r="F98" s="6" t="s">
        <v>387</v>
      </c>
      <c r="G98" s="9">
        <f>IF(A98=1,"_",IF(C98="_","???",C98))</f>
        <v/>
      </c>
      <c r="H98" s="10" t="s">
        <v>11</v>
      </c>
      <c r="I98" s="11" t="s">
        <v>11</v>
      </c>
      <c r="J98" s="12"/>
    </row>
    <row r="99" spans="1:10" ht="60" customHeight="1">
      <c r="A99" s="6" t="s">
        <v>388</v>
      </c>
      <c r="B99" s="6" t="s">
        <v>39</v>
      </c>
      <c r="C99" s="6" t="s">
        <v>11</v>
      </c>
      <c r="D99" s="7" t="s">
        <v>389</v>
      </c>
      <c r="E99" s="8" t="s">
        <v>390</v>
      </c>
      <c r="F99" s="6" t="s">
        <v>391</v>
      </c>
      <c r="G99" s="9">
        <f>IF(A99=1,"_",IF(C99="_","???",C99))</f>
        <v/>
      </c>
      <c r="H99" s="10" t="s">
        <v>11</v>
      </c>
      <c r="I99" s="11" t="s">
        <v>11</v>
      </c>
      <c r="J99" s="12"/>
    </row>
    <row r="100" spans="1:10" ht="60" customHeight="1">
      <c r="A100" s="6" t="s">
        <v>392</v>
      </c>
      <c r="B100" s="6" t="s">
        <v>86</v>
      </c>
      <c r="C100" s="6" t="s">
        <v>289</v>
      </c>
      <c r="D100" s="7" t="s">
        <v>393</v>
      </c>
      <c r="E100" s="8" t="s">
        <v>394</v>
      </c>
      <c r="F100" s="6" t="s">
        <v>395</v>
      </c>
      <c r="G100" s="9">
        <f>IF(A100=1,"_",IF(C100="_","???",C100))</f>
        <v/>
      </c>
      <c r="H100" s="10" t="s">
        <v>11</v>
      </c>
      <c r="I100" s="11" t="s">
        <v>11</v>
      </c>
      <c r="J100" s="12"/>
    </row>
    <row r="101" spans="1:10" ht="60" customHeight="1">
      <c r="A101" s="6" t="s">
        <v>396</v>
      </c>
      <c r="B101" s="6" t="s">
        <v>95</v>
      </c>
      <c r="C101" s="6" t="s">
        <v>397</v>
      </c>
      <c r="D101" s="7" t="s">
        <v>398</v>
      </c>
      <c r="E101" s="8" t="s">
        <v>399</v>
      </c>
      <c r="F101" s="6" t="s">
        <v>400</v>
      </c>
      <c r="G101" s="9">
        <f>IF(A101=1,"_",IF(C101="_","???",C101))</f>
        <v/>
      </c>
      <c r="H101" s="10" t="s">
        <v>11</v>
      </c>
      <c r="I101" s="11" t="s">
        <v>11</v>
      </c>
      <c r="J101" s="12"/>
    </row>
    <row r="102" spans="1:10" ht="60" customHeight="1">
      <c r="A102" s="6" t="s">
        <v>401</v>
      </c>
      <c r="B102" s="6" t="s">
        <v>15</v>
      </c>
      <c r="C102" s="6" t="s">
        <v>11</v>
      </c>
      <c r="D102" s="7" t="s">
        <v>116</v>
      </c>
      <c r="E102" s="8" t="s">
        <v>402</v>
      </c>
      <c r="F102" s="6" t="s">
        <v>403</v>
      </c>
      <c r="G102" s="9">
        <f>IF(A102=1,"_",IF(C102="_","???",C102))</f>
        <v/>
      </c>
      <c r="H102" s="10" t="s">
        <v>11</v>
      </c>
      <c r="I102" s="11" t="s">
        <v>11</v>
      </c>
      <c r="J102" s="12"/>
    </row>
    <row r="103" spans="1:10" ht="60" customHeight="1">
      <c r="A103" s="6" t="s">
        <v>404</v>
      </c>
      <c r="B103" s="6" t="s">
        <v>10</v>
      </c>
      <c r="C103" s="6" t="s">
        <v>11</v>
      </c>
      <c r="D103" s="7" t="s">
        <v>103</v>
      </c>
      <c r="E103" s="8" t="s">
        <v>405</v>
      </c>
      <c r="F103" s="6" t="s">
        <v>406</v>
      </c>
      <c r="G103" s="9">
        <f>IF(A103=1,"_",IF(C103="_","???",C103))</f>
        <v/>
      </c>
      <c r="H103" s="10" t="s">
        <v>11</v>
      </c>
      <c r="I103" s="11" t="s">
        <v>11</v>
      </c>
      <c r="J103" s="12"/>
    </row>
    <row r="104" spans="1:10" ht="60" customHeight="1">
      <c r="A104" s="6" t="s">
        <v>407</v>
      </c>
      <c r="B104" s="6" t="s">
        <v>55</v>
      </c>
      <c r="C104" s="6" t="s">
        <v>74</v>
      </c>
      <c r="D104" s="7" t="s">
        <v>70</v>
      </c>
      <c r="E104" s="8" t="s">
        <v>408</v>
      </c>
      <c r="F104" s="6" t="s">
        <v>409</v>
      </c>
      <c r="G104" s="9">
        <f>IF(A104=1,"_",IF(C104="_","???",C104))</f>
        <v/>
      </c>
      <c r="H104" s="10" t="s">
        <v>11</v>
      </c>
      <c r="I104" s="11" t="s">
        <v>11</v>
      </c>
      <c r="J104" s="12"/>
    </row>
    <row r="105" spans="1:10" ht="60" customHeight="1">
      <c r="A105" s="6" t="s">
        <v>410</v>
      </c>
      <c r="B105" s="6" t="s">
        <v>15</v>
      </c>
      <c r="C105" s="6" t="s">
        <v>11</v>
      </c>
      <c r="D105" s="7" t="s">
        <v>411</v>
      </c>
      <c r="E105" s="8" t="s">
        <v>412</v>
      </c>
      <c r="F105" s="6" t="s">
        <v>413</v>
      </c>
      <c r="G105" s="9">
        <f>IF(A105=1,"_",IF(C105="_","???",C105))</f>
        <v/>
      </c>
      <c r="H105" s="10" t="s">
        <v>11</v>
      </c>
      <c r="I105" s="11" t="s">
        <v>11</v>
      </c>
      <c r="J105" s="12"/>
    </row>
    <row r="106" spans="1:10" ht="60" customHeight="1">
      <c r="A106" s="6" t="s">
        <v>414</v>
      </c>
      <c r="B106" s="6" t="s">
        <v>10</v>
      </c>
      <c r="C106" s="6" t="s">
        <v>11</v>
      </c>
      <c r="D106" s="7" t="s">
        <v>121</v>
      </c>
      <c r="E106" s="8" t="s">
        <v>415</v>
      </c>
      <c r="F106" s="6" t="s">
        <v>416</v>
      </c>
      <c r="G106" s="9">
        <f>IF(A106=1,"_",IF(C106="_","???",C106))</f>
        <v/>
      </c>
      <c r="H106" s="10" t="s">
        <v>11</v>
      </c>
      <c r="I106" s="11" t="s">
        <v>11</v>
      </c>
      <c r="J106" s="12"/>
    </row>
    <row r="107" spans="1:10" ht="60" customHeight="1">
      <c r="A107" s="6" t="s">
        <v>417</v>
      </c>
      <c r="B107" s="6" t="s">
        <v>27</v>
      </c>
      <c r="C107" s="6" t="s">
        <v>11</v>
      </c>
      <c r="D107" s="7" t="s">
        <v>385</v>
      </c>
      <c r="E107" s="8" t="s">
        <v>418</v>
      </c>
      <c r="F107" s="6" t="s">
        <v>419</v>
      </c>
      <c r="G107" s="9">
        <f>IF(A107=1,"_",IF(C107="_","???",C107))</f>
        <v/>
      </c>
      <c r="H107" s="10" t="s">
        <v>11</v>
      </c>
      <c r="I107" s="11" t="s">
        <v>11</v>
      </c>
      <c r="J107" s="12"/>
    </row>
    <row r="108" spans="1:10" ht="60" customHeight="1">
      <c r="A108" s="6" t="s">
        <v>420</v>
      </c>
      <c r="B108" s="6" t="s">
        <v>19</v>
      </c>
      <c r="C108" s="6" t="s">
        <v>421</v>
      </c>
      <c r="D108" s="7" t="s">
        <v>422</v>
      </c>
      <c r="E108" s="8" t="s">
        <v>423</v>
      </c>
      <c r="F108" s="6" t="s">
        <v>424</v>
      </c>
      <c r="G108" s="9">
        <f>IF(A108=1,"_",IF(C108="_","???",C108))</f>
        <v/>
      </c>
      <c r="H108" s="10" t="s">
        <v>11</v>
      </c>
      <c r="I108" s="11" t="s">
        <v>11</v>
      </c>
      <c r="J108" s="12"/>
    </row>
    <row r="109" spans="1:10" ht="60" customHeight="1">
      <c r="A109" s="6" t="s">
        <v>425</v>
      </c>
      <c r="B109" s="6" t="s">
        <v>19</v>
      </c>
      <c r="C109" s="6" t="s">
        <v>341</v>
      </c>
      <c r="D109" s="7" t="s">
        <v>426</v>
      </c>
      <c r="E109" s="8" t="s">
        <v>427</v>
      </c>
      <c r="F109" s="6" t="s">
        <v>428</v>
      </c>
      <c r="G109" s="9">
        <f>IF(A109=1,"_",IF(C109="_","???",C109))</f>
        <v/>
      </c>
      <c r="H109" s="10" t="s">
        <v>11</v>
      </c>
      <c r="I109" s="11" t="s">
        <v>11</v>
      </c>
      <c r="J109" s="12"/>
    </row>
    <row r="110" spans="1:10" ht="60" customHeight="1">
      <c r="A110" s="6" t="s">
        <v>429</v>
      </c>
      <c r="B110" s="6" t="s">
        <v>31</v>
      </c>
      <c r="C110" s="6" t="s">
        <v>289</v>
      </c>
      <c r="D110" s="7" t="s">
        <v>430</v>
      </c>
      <c r="E110" s="8" t="s">
        <v>431</v>
      </c>
      <c r="F110" s="6" t="s">
        <v>432</v>
      </c>
      <c r="G110" s="9">
        <f>IF(A110=1,"_",IF(C110="_","???",C110))</f>
        <v/>
      </c>
      <c r="H110" s="10" t="s">
        <v>11</v>
      </c>
      <c r="I110" s="11" t="s">
        <v>11</v>
      </c>
      <c r="J110" s="12"/>
    </row>
    <row r="111" spans="1:10" ht="60" customHeight="1">
      <c r="A111" s="6" t="s">
        <v>433</v>
      </c>
      <c r="B111" s="6" t="s">
        <v>135</v>
      </c>
      <c r="C111" s="6" t="s">
        <v>11</v>
      </c>
      <c r="D111" s="7" t="s">
        <v>274</v>
      </c>
      <c r="E111" s="8" t="s">
        <v>434</v>
      </c>
      <c r="F111" s="6" t="s">
        <v>435</v>
      </c>
      <c r="G111" s="9">
        <f>IF(A111=1,"_",IF(C111="_","???",C111))</f>
        <v/>
      </c>
      <c r="H111" s="10" t="s">
        <v>11</v>
      </c>
      <c r="I111" s="11" t="s">
        <v>11</v>
      </c>
      <c r="J111" s="12"/>
    </row>
    <row r="112" spans="1:10" ht="60" customHeight="1">
      <c r="A112" s="6" t="s">
        <v>436</v>
      </c>
      <c r="B112" s="6" t="s">
        <v>15</v>
      </c>
      <c r="C112" s="6" t="s">
        <v>159</v>
      </c>
      <c r="D112" s="7" t="s">
        <v>437</v>
      </c>
      <c r="E112" s="8" t="s">
        <v>438</v>
      </c>
      <c r="F112" s="6" t="s">
        <v>439</v>
      </c>
      <c r="G112" s="9">
        <f>IF(A112=1,"_",IF(C112="_","???",C112))</f>
        <v/>
      </c>
      <c r="H112" s="10" t="s">
        <v>11</v>
      </c>
      <c r="I112" s="11" t="s">
        <v>11</v>
      </c>
      <c r="J112" s="12"/>
    </row>
    <row r="113" spans="1:10" ht="60" customHeight="1">
      <c r="A113" s="6" t="s">
        <v>440</v>
      </c>
      <c r="B113" s="6" t="s">
        <v>15</v>
      </c>
      <c r="C113" s="6" t="s">
        <v>341</v>
      </c>
      <c r="D113" s="7" t="s">
        <v>441</v>
      </c>
      <c r="E113" s="8" t="s">
        <v>442</v>
      </c>
      <c r="F113" s="6" t="s">
        <v>443</v>
      </c>
      <c r="G113" s="9">
        <f>IF(A113=1,"_",IF(C113="_","???",C113))</f>
        <v/>
      </c>
      <c r="H113" s="10" t="s">
        <v>11</v>
      </c>
      <c r="I113" s="11" t="s">
        <v>11</v>
      </c>
      <c r="J113" s="12"/>
    </row>
    <row r="114" spans="1:10" ht="60" customHeight="1">
      <c r="A114" s="6" t="s">
        <v>444</v>
      </c>
      <c r="B114" s="6" t="s">
        <v>10</v>
      </c>
      <c r="C114" s="6" t="s">
        <v>11</v>
      </c>
      <c r="D114" s="7" t="s">
        <v>103</v>
      </c>
      <c r="E114" s="8" t="s">
        <v>445</v>
      </c>
      <c r="F114" s="6" t="s">
        <v>446</v>
      </c>
      <c r="G114" s="9">
        <f>IF(A114=1,"_",IF(C114="_","???",C114))</f>
        <v/>
      </c>
      <c r="H114" s="10" t="s">
        <v>11</v>
      </c>
      <c r="I114" s="11" t="s">
        <v>11</v>
      </c>
      <c r="J114" s="12"/>
    </row>
    <row r="115" spans="1:10" ht="60" customHeight="1">
      <c r="A115" s="6" t="s">
        <v>447</v>
      </c>
      <c r="B115" s="6" t="s">
        <v>19</v>
      </c>
      <c r="C115" s="6" t="s">
        <v>11</v>
      </c>
      <c r="D115" s="7" t="s">
        <v>448</v>
      </c>
      <c r="E115" s="8" t="s">
        <v>449</v>
      </c>
      <c r="F115" s="6" t="s">
        <v>450</v>
      </c>
      <c r="G115" s="9">
        <f>IF(A115=1,"_",IF(C115="_","???",C115))</f>
        <v/>
      </c>
      <c r="H115" s="10" t="s">
        <v>11</v>
      </c>
      <c r="I115" s="11" t="s">
        <v>11</v>
      </c>
      <c r="J115" s="12"/>
    </row>
    <row r="116" spans="1:10" ht="60" customHeight="1">
      <c r="A116" s="6" t="s">
        <v>451</v>
      </c>
      <c r="B116" s="6" t="s">
        <v>15</v>
      </c>
      <c r="C116" s="6" t="s">
        <v>11</v>
      </c>
      <c r="D116" s="7" t="s">
        <v>452</v>
      </c>
      <c r="E116" s="8" t="s">
        <v>453</v>
      </c>
      <c r="F116" s="6" t="s">
        <v>454</v>
      </c>
      <c r="G116" s="9">
        <f>IF(A116=1,"_",IF(C116="_","???",C116))</f>
        <v/>
      </c>
      <c r="H116" s="10" t="s">
        <v>11</v>
      </c>
      <c r="I116" s="11" t="s">
        <v>11</v>
      </c>
      <c r="J116" s="12"/>
    </row>
    <row r="117" spans="1:10" ht="60" customHeight="1">
      <c r="A117" s="6" t="s">
        <v>455</v>
      </c>
      <c r="B117" s="6" t="s">
        <v>15</v>
      </c>
      <c r="C117" s="6" t="s">
        <v>159</v>
      </c>
      <c r="D117" s="7" t="s">
        <v>333</v>
      </c>
      <c r="E117" s="8" t="s">
        <v>456</v>
      </c>
      <c r="F117" s="6" t="s">
        <v>457</v>
      </c>
      <c r="G117" s="9">
        <f>IF(A117=1,"_",IF(C117="_","???",C117))</f>
        <v/>
      </c>
      <c r="H117" s="10" t="s">
        <v>11</v>
      </c>
      <c r="I117" s="11" t="s">
        <v>11</v>
      </c>
      <c r="J117" s="12"/>
    </row>
    <row r="118" spans="1:10" ht="60" customHeight="1">
      <c r="A118" s="6" t="s">
        <v>458</v>
      </c>
      <c r="B118" s="6" t="s">
        <v>10</v>
      </c>
      <c r="C118" s="6" t="s">
        <v>11</v>
      </c>
      <c r="D118" s="7" t="s">
        <v>121</v>
      </c>
      <c r="E118" s="8" t="s">
        <v>459</v>
      </c>
      <c r="F118" s="6" t="s">
        <v>460</v>
      </c>
      <c r="G118" s="9">
        <f>IF(A118=1,"_",IF(C118="_","???",C118))</f>
        <v/>
      </c>
      <c r="H118" s="10" t="s">
        <v>11</v>
      </c>
      <c r="I118" s="11" t="s">
        <v>11</v>
      </c>
      <c r="J118" s="12"/>
    </row>
    <row r="119" spans="1:10" ht="60" customHeight="1">
      <c r="A119" s="6" t="s">
        <v>461</v>
      </c>
      <c r="B119" s="6" t="s">
        <v>35</v>
      </c>
      <c r="C119" s="6" t="s">
        <v>11</v>
      </c>
      <c r="D119" s="7" t="s">
        <v>462</v>
      </c>
      <c r="E119" s="8" t="s">
        <v>463</v>
      </c>
      <c r="F119" s="6" t="s">
        <v>464</v>
      </c>
      <c r="G119" s="9">
        <f>IF(A119=1,"_",IF(C119="_","???",C119))</f>
        <v/>
      </c>
      <c r="H119" s="10" t="s">
        <v>11</v>
      </c>
      <c r="I119" s="11" t="s">
        <v>11</v>
      </c>
      <c r="J119" s="12"/>
    </row>
    <row r="120" spans="1:10" ht="60" customHeight="1">
      <c r="A120" s="6" t="s">
        <v>465</v>
      </c>
      <c r="B120" s="6" t="s">
        <v>27</v>
      </c>
      <c r="C120" s="6" t="s">
        <v>11</v>
      </c>
      <c r="D120" s="7" t="s">
        <v>24</v>
      </c>
      <c r="E120" s="8" t="s">
        <v>466</v>
      </c>
      <c r="F120" s="6" t="s">
        <v>467</v>
      </c>
      <c r="G120" s="9">
        <f>IF(A120=1,"_",IF(C120="_","???",C120))</f>
        <v/>
      </c>
      <c r="H120" s="10" t="s">
        <v>11</v>
      </c>
      <c r="I120" s="11" t="s">
        <v>11</v>
      </c>
      <c r="J120" s="12"/>
    </row>
    <row r="121" spans="1:10" ht="60" customHeight="1">
      <c r="A121" s="6" t="s">
        <v>468</v>
      </c>
      <c r="B121" s="6" t="s">
        <v>15</v>
      </c>
      <c r="C121" s="6" t="s">
        <v>421</v>
      </c>
      <c r="D121" s="7" t="s">
        <v>274</v>
      </c>
      <c r="E121" s="8" t="s">
        <v>469</v>
      </c>
      <c r="F121" s="6" t="s">
        <v>470</v>
      </c>
      <c r="G121" s="9">
        <f>IF(A121=1,"_",IF(C121="_","???",C121))</f>
        <v/>
      </c>
      <c r="H121" s="10" t="s">
        <v>11</v>
      </c>
      <c r="I121" s="11" t="s">
        <v>11</v>
      </c>
      <c r="J121" s="12"/>
    </row>
    <row r="122" spans="1:10" ht="60" customHeight="1">
      <c r="A122" s="6" t="s">
        <v>471</v>
      </c>
      <c r="B122" s="6" t="s">
        <v>15</v>
      </c>
      <c r="C122" s="6" t="s">
        <v>289</v>
      </c>
      <c r="D122" s="7" t="s">
        <v>472</v>
      </c>
      <c r="E122" s="8" t="s">
        <v>473</v>
      </c>
      <c r="F122" s="6" t="s">
        <v>474</v>
      </c>
      <c r="G122" s="9">
        <f>IF(A122=1,"_",IF(C122="_","???",C122))</f>
        <v/>
      </c>
      <c r="H122" s="10" t="s">
        <v>11</v>
      </c>
      <c r="I122" s="11" t="s">
        <v>11</v>
      </c>
      <c r="J122" s="12"/>
    </row>
    <row r="123" spans="1:10" ht="60" customHeight="1">
      <c r="A123" s="6" t="s">
        <v>475</v>
      </c>
      <c r="B123" s="6" t="s">
        <v>15</v>
      </c>
      <c r="C123" s="6" t="s">
        <v>11</v>
      </c>
      <c r="D123" s="7" t="s">
        <v>99</v>
      </c>
      <c r="E123" s="8" t="s">
        <v>476</v>
      </c>
      <c r="F123" s="6" t="s">
        <v>477</v>
      </c>
      <c r="G123" s="9">
        <f>IF(A123=1,"_",IF(C123="_","???",C123))</f>
        <v/>
      </c>
      <c r="H123" s="10" t="s">
        <v>11</v>
      </c>
      <c r="I123" s="11" t="s">
        <v>11</v>
      </c>
      <c r="J123" s="12"/>
    </row>
    <row r="124" spans="1:10" ht="60" customHeight="1">
      <c r="A124" s="6" t="s">
        <v>478</v>
      </c>
      <c r="B124" s="6" t="s">
        <v>47</v>
      </c>
      <c r="C124" s="6" t="s">
        <v>11</v>
      </c>
      <c r="D124" s="7" t="s">
        <v>479</v>
      </c>
      <c r="E124" s="8" t="s">
        <v>480</v>
      </c>
      <c r="F124" s="6" t="s">
        <v>481</v>
      </c>
      <c r="G124" s="9">
        <f>IF(A124=1,"_",IF(C124="_","???",C124))</f>
        <v/>
      </c>
      <c r="H124" s="10" t="s">
        <v>11</v>
      </c>
      <c r="I124" s="11" t="s">
        <v>11</v>
      </c>
      <c r="J124" s="12"/>
    </row>
    <row r="125" spans="1:10" ht="60" customHeight="1">
      <c r="A125" s="6" t="s">
        <v>482</v>
      </c>
      <c r="B125" s="6" t="s">
        <v>27</v>
      </c>
      <c r="C125" s="6" t="s">
        <v>483</v>
      </c>
      <c r="D125" s="7" t="s">
        <v>484</v>
      </c>
      <c r="E125" s="8" t="s">
        <v>485</v>
      </c>
      <c r="F125" s="6" t="s">
        <v>486</v>
      </c>
      <c r="G125" s="9">
        <f>IF(A125=1,"_",IF(C125="_","???",C125))</f>
        <v/>
      </c>
      <c r="H125" s="10" t="s">
        <v>11</v>
      </c>
      <c r="I125" s="11" t="s">
        <v>11</v>
      </c>
      <c r="J125" s="12"/>
    </row>
    <row r="126" spans="1:10" ht="60" customHeight="1">
      <c r="A126" s="6" t="s">
        <v>487</v>
      </c>
      <c r="B126" s="6" t="s">
        <v>10</v>
      </c>
      <c r="C126" s="6" t="s">
        <v>141</v>
      </c>
      <c r="D126" s="7" t="s">
        <v>488</v>
      </c>
      <c r="E126" s="8" t="s">
        <v>489</v>
      </c>
      <c r="F126" s="6" t="s">
        <v>490</v>
      </c>
      <c r="G126" s="9">
        <f>IF(A126=1,"_",IF(C126="_","???",C126))</f>
        <v/>
      </c>
      <c r="H126" s="10" t="s">
        <v>11</v>
      </c>
      <c r="I126" s="11" t="s">
        <v>11</v>
      </c>
      <c r="J126" s="12"/>
    </row>
    <row r="127" spans="1:10" ht="60" customHeight="1">
      <c r="A127" s="6" t="s">
        <v>491</v>
      </c>
      <c r="B127" s="6" t="s">
        <v>19</v>
      </c>
      <c r="C127" s="6" t="s">
        <v>11</v>
      </c>
      <c r="D127" s="7" t="s">
        <v>492</v>
      </c>
      <c r="E127" s="8" t="s">
        <v>493</v>
      </c>
      <c r="F127" s="6" t="s">
        <v>494</v>
      </c>
      <c r="G127" s="9">
        <f>IF(A127=1,"_",IF(C127="_","???",C127))</f>
        <v/>
      </c>
      <c r="H127" s="10" t="s">
        <v>11</v>
      </c>
      <c r="I127" s="11" t="s">
        <v>11</v>
      </c>
      <c r="J127" s="12"/>
    </row>
    <row r="128" spans="1:10" ht="60" customHeight="1">
      <c r="A128" s="6" t="s">
        <v>495</v>
      </c>
      <c r="B128" s="6" t="s">
        <v>23</v>
      </c>
      <c r="C128" s="6" t="s">
        <v>11</v>
      </c>
      <c r="D128" s="7" t="s">
        <v>492</v>
      </c>
      <c r="E128" s="8" t="s">
        <v>496</v>
      </c>
      <c r="F128" s="6" t="s">
        <v>497</v>
      </c>
      <c r="G128" s="9">
        <f>IF(A128=1,"_",IF(C128="_","???",C128))</f>
        <v/>
      </c>
      <c r="H128" s="10" t="s">
        <v>11</v>
      </c>
      <c r="I128" s="11" t="s">
        <v>11</v>
      </c>
      <c r="J128" s="12"/>
    </row>
    <row r="129" spans="1:10" ht="60" customHeight="1">
      <c r="A129" s="6" t="s">
        <v>498</v>
      </c>
      <c r="B129" s="6" t="s">
        <v>60</v>
      </c>
      <c r="C129" s="6" t="s">
        <v>11</v>
      </c>
      <c r="D129" s="7" t="s">
        <v>499</v>
      </c>
      <c r="E129" s="8" t="s">
        <v>500</v>
      </c>
      <c r="F129" s="6" t="s">
        <v>501</v>
      </c>
      <c r="G129" s="9">
        <f>IF(A129=1,"_",IF(C129="_","???",C129))</f>
        <v/>
      </c>
      <c r="H129" s="10" t="s">
        <v>11</v>
      </c>
      <c r="I129" s="11" t="s">
        <v>11</v>
      </c>
      <c r="J129" s="12"/>
    </row>
    <row r="130" spans="1:10" ht="60" customHeight="1">
      <c r="A130" s="6" t="s">
        <v>502</v>
      </c>
      <c r="B130" s="6" t="s">
        <v>15</v>
      </c>
      <c r="C130" s="6" t="s">
        <v>11</v>
      </c>
      <c r="D130" s="7" t="s">
        <v>499</v>
      </c>
      <c r="E130" s="8" t="s">
        <v>503</v>
      </c>
      <c r="F130" s="6" t="s">
        <v>504</v>
      </c>
      <c r="G130" s="9">
        <f>IF(A130=1,"_",IF(C130="_","???",C130))</f>
        <v/>
      </c>
      <c r="H130" s="10" t="s">
        <v>11</v>
      </c>
      <c r="I130" s="11" t="s">
        <v>11</v>
      </c>
      <c r="J130" s="12"/>
    </row>
    <row r="131" spans="1:10" ht="60" customHeight="1">
      <c r="A131" s="6" t="s">
        <v>505</v>
      </c>
      <c r="B131" s="6" t="s">
        <v>19</v>
      </c>
      <c r="C131" s="6" t="s">
        <v>61</v>
      </c>
      <c r="D131" s="7" t="s">
        <v>70</v>
      </c>
      <c r="E131" s="8" t="s">
        <v>506</v>
      </c>
      <c r="F131" s="6" t="s">
        <v>507</v>
      </c>
      <c r="G131" s="9">
        <f>IF(A131=1,"_",IF(C131="_","???",C131))</f>
        <v/>
      </c>
      <c r="H131" s="10" t="s">
        <v>11</v>
      </c>
      <c r="I131" s="11" t="s">
        <v>11</v>
      </c>
      <c r="J131" s="12"/>
    </row>
    <row r="132" spans="1:10" ht="60" customHeight="1">
      <c r="A132" s="6" t="s">
        <v>508</v>
      </c>
      <c r="B132" s="6" t="s">
        <v>10</v>
      </c>
      <c r="C132" s="6" t="s">
        <v>289</v>
      </c>
      <c r="D132" s="7" t="s">
        <v>103</v>
      </c>
      <c r="E132" s="8" t="s">
        <v>509</v>
      </c>
      <c r="F132" s="6" t="s">
        <v>510</v>
      </c>
      <c r="G132" s="9">
        <f>IF(A132=1,"_",IF(C132="_","???",C132))</f>
        <v/>
      </c>
      <c r="H132" s="10" t="s">
        <v>11</v>
      </c>
      <c r="I132" s="11" t="s">
        <v>11</v>
      </c>
      <c r="J132" s="12"/>
    </row>
    <row r="133" spans="1:10" ht="60" customHeight="1">
      <c r="A133" s="6" t="s">
        <v>511</v>
      </c>
      <c r="B133" s="6" t="s">
        <v>15</v>
      </c>
      <c r="C133" s="6" t="s">
        <v>11</v>
      </c>
      <c r="D133" s="7" t="s">
        <v>337</v>
      </c>
      <c r="E133" s="8" t="s">
        <v>512</v>
      </c>
      <c r="F133" s="6" t="s">
        <v>513</v>
      </c>
      <c r="G133" s="9">
        <f>IF(A133=1,"_",IF(C133="_","???",C133))</f>
        <v/>
      </c>
      <c r="H133" s="10" t="s">
        <v>11</v>
      </c>
      <c r="I133" s="11" t="s">
        <v>11</v>
      </c>
      <c r="J133" s="12"/>
    </row>
    <row r="134" spans="1:10" ht="60" customHeight="1">
      <c r="A134" s="6" t="s">
        <v>514</v>
      </c>
      <c r="B134" s="6" t="s">
        <v>15</v>
      </c>
      <c r="C134" s="6" t="s">
        <v>11</v>
      </c>
      <c r="D134" s="7" t="s">
        <v>70</v>
      </c>
      <c r="E134" s="8" t="s">
        <v>515</v>
      </c>
      <c r="F134" s="6" t="s">
        <v>516</v>
      </c>
      <c r="G134" s="9">
        <f>IF(A134=1,"_",IF(C134="_","???",C134))</f>
        <v/>
      </c>
      <c r="H134" s="10" t="s">
        <v>11</v>
      </c>
      <c r="I134" s="11" t="s">
        <v>11</v>
      </c>
      <c r="J134" s="12"/>
    </row>
    <row r="135" spans="1:10" ht="60" customHeight="1">
      <c r="A135" s="6" t="s">
        <v>517</v>
      </c>
      <c r="B135" s="6" t="s">
        <v>10</v>
      </c>
      <c r="C135" s="6" t="s">
        <v>11</v>
      </c>
      <c r="D135" s="7" t="s">
        <v>121</v>
      </c>
      <c r="E135" s="8" t="s">
        <v>415</v>
      </c>
      <c r="F135" s="6" t="s">
        <v>518</v>
      </c>
      <c r="G135" s="9">
        <f>IF(A135=1,"_",IF(C135="_","???",C135))</f>
        <v/>
      </c>
      <c r="H135" s="10" t="s">
        <v>11</v>
      </c>
      <c r="I135" s="11" t="s">
        <v>11</v>
      </c>
      <c r="J135" s="12"/>
    </row>
    <row r="136" spans="1:10" ht="60" customHeight="1">
      <c r="A136" s="6" t="s">
        <v>519</v>
      </c>
      <c r="B136" s="6" t="s">
        <v>19</v>
      </c>
      <c r="C136" s="6" t="s">
        <v>11</v>
      </c>
      <c r="D136" s="7" t="s">
        <v>70</v>
      </c>
      <c r="E136" s="8" t="s">
        <v>520</v>
      </c>
      <c r="F136" s="6" t="s">
        <v>521</v>
      </c>
      <c r="G136" s="9">
        <f>IF(A136=1,"_",IF(C136="_","???",C136))</f>
        <v/>
      </c>
      <c r="H136" s="10" t="s">
        <v>11</v>
      </c>
      <c r="I136" s="11" t="s">
        <v>11</v>
      </c>
      <c r="J136" s="12"/>
    </row>
    <row r="137" spans="1:10" ht="60" customHeight="1">
      <c r="A137" s="6" t="s">
        <v>522</v>
      </c>
      <c r="B137" s="6" t="s">
        <v>19</v>
      </c>
      <c r="C137" s="6" t="s">
        <v>11</v>
      </c>
      <c r="D137" s="7" t="s">
        <v>452</v>
      </c>
      <c r="E137" s="8" t="s">
        <v>523</v>
      </c>
      <c r="F137" s="6" t="s">
        <v>524</v>
      </c>
      <c r="G137" s="9">
        <f>IF(A137=1,"_",IF(C137="_","???",C137))</f>
        <v/>
      </c>
      <c r="H137" s="10" t="s">
        <v>11</v>
      </c>
      <c r="I137" s="11" t="s">
        <v>11</v>
      </c>
      <c r="J137" s="12"/>
    </row>
    <row r="138" spans="1:10" ht="60" customHeight="1">
      <c r="A138" s="6" t="s">
        <v>525</v>
      </c>
      <c r="B138" s="6" t="s">
        <v>10</v>
      </c>
      <c r="C138" s="6" t="s">
        <v>11</v>
      </c>
      <c r="D138" s="7" t="s">
        <v>103</v>
      </c>
      <c r="E138" s="8" t="s">
        <v>526</v>
      </c>
      <c r="F138" s="6" t="s">
        <v>527</v>
      </c>
      <c r="G138" s="9">
        <f>IF(A138=1,"_",IF(C138="_","???",C138))</f>
        <v/>
      </c>
      <c r="H138" s="10" t="s">
        <v>11</v>
      </c>
      <c r="I138" s="11" t="s">
        <v>11</v>
      </c>
      <c r="J138" s="12"/>
    </row>
    <row r="139" spans="1:10" ht="60" customHeight="1">
      <c r="A139" s="6" t="s">
        <v>528</v>
      </c>
      <c r="B139" s="6" t="s">
        <v>10</v>
      </c>
      <c r="C139" s="6" t="s">
        <v>61</v>
      </c>
      <c r="D139" s="7" t="s">
        <v>529</v>
      </c>
      <c r="E139" s="8" t="s">
        <v>530</v>
      </c>
      <c r="F139" s="6" t="s">
        <v>531</v>
      </c>
      <c r="G139" s="9">
        <f>IF(A139=1,"_",IF(C139="_","???",C139))</f>
        <v/>
      </c>
      <c r="H139" s="10" t="s">
        <v>11</v>
      </c>
      <c r="I139" s="11" t="s">
        <v>11</v>
      </c>
      <c r="J139" s="12"/>
    </row>
    <row r="140" spans="1:10" ht="60" customHeight="1">
      <c r="A140" s="6" t="s">
        <v>532</v>
      </c>
      <c r="B140" s="6" t="s">
        <v>10</v>
      </c>
      <c r="C140" s="6" t="s">
        <v>11</v>
      </c>
      <c r="D140" s="7" t="s">
        <v>170</v>
      </c>
      <c r="E140" s="8" t="s">
        <v>533</v>
      </c>
      <c r="F140" s="6" t="s">
        <v>534</v>
      </c>
      <c r="G140" s="9">
        <f>IF(A140=1,"_",IF(C140="_","???",C140))</f>
        <v/>
      </c>
      <c r="H140" s="10" t="s">
        <v>11</v>
      </c>
      <c r="I140" s="11" t="s">
        <v>11</v>
      </c>
      <c r="J140" s="12"/>
    </row>
    <row r="141" spans="1:10" ht="60" customHeight="1">
      <c r="A141" s="6" t="s">
        <v>535</v>
      </c>
      <c r="B141" s="6" t="s">
        <v>19</v>
      </c>
      <c r="C141" s="6" t="s">
        <v>141</v>
      </c>
      <c r="D141" s="7" t="s">
        <v>536</v>
      </c>
      <c r="E141" s="8" t="s">
        <v>537</v>
      </c>
      <c r="F141" s="6" t="s">
        <v>538</v>
      </c>
      <c r="G141" s="9">
        <f>IF(A141=1,"_",IF(C141="_","???",C141))</f>
        <v/>
      </c>
      <c r="H141" s="10" t="s">
        <v>11</v>
      </c>
      <c r="I141" s="11" t="s">
        <v>11</v>
      </c>
      <c r="J141" s="12"/>
    </row>
    <row r="142" spans="1:10" ht="60" customHeight="1">
      <c r="A142" s="6" t="s">
        <v>539</v>
      </c>
      <c r="B142" s="6" t="s">
        <v>10</v>
      </c>
      <c r="C142" s="6" t="s">
        <v>11</v>
      </c>
      <c r="D142" s="7" t="s">
        <v>282</v>
      </c>
      <c r="E142" s="8" t="s">
        <v>540</v>
      </c>
      <c r="F142" s="6" t="s">
        <v>541</v>
      </c>
      <c r="G142" s="9">
        <f>IF(A142=1,"_",IF(C142="_","???",C142))</f>
        <v/>
      </c>
      <c r="H142" s="10" t="s">
        <v>11</v>
      </c>
      <c r="I142" s="11" t="s">
        <v>11</v>
      </c>
      <c r="J142" s="12"/>
    </row>
    <row r="143" spans="1:10" ht="60" customHeight="1">
      <c r="A143" s="6" t="s">
        <v>542</v>
      </c>
      <c r="B143" s="6" t="s">
        <v>95</v>
      </c>
      <c r="C143" s="6" t="s">
        <v>11</v>
      </c>
      <c r="D143" s="7" t="s">
        <v>197</v>
      </c>
      <c r="E143" s="8" t="s">
        <v>543</v>
      </c>
      <c r="F143" s="6" t="s">
        <v>544</v>
      </c>
      <c r="G143" s="9">
        <f>IF(A143=1,"_",IF(C143="_","???",C143))</f>
        <v/>
      </c>
      <c r="H143" s="10" t="s">
        <v>11</v>
      </c>
      <c r="I143" s="11" t="s">
        <v>11</v>
      </c>
      <c r="J143" s="12"/>
    </row>
    <row r="144" spans="1:10" ht="60" customHeight="1">
      <c r="A144" s="6" t="s">
        <v>545</v>
      </c>
      <c r="B144" s="6" t="s">
        <v>27</v>
      </c>
      <c r="C144" s="6" t="s">
        <v>141</v>
      </c>
      <c r="D144" s="7" t="s">
        <v>52</v>
      </c>
      <c r="E144" s="8" t="s">
        <v>546</v>
      </c>
      <c r="F144" s="6" t="s">
        <v>547</v>
      </c>
      <c r="G144" s="9">
        <f>IF(A144=1,"_",IF(C144="_","???",C144))</f>
        <v/>
      </c>
      <c r="H144" s="10" t="s">
        <v>11</v>
      </c>
      <c r="I144" s="11" t="s">
        <v>11</v>
      </c>
      <c r="J144" s="12"/>
    </row>
    <row r="145" spans="1:10" ht="60" customHeight="1">
      <c r="A145" s="6" t="s">
        <v>548</v>
      </c>
      <c r="B145" s="6" t="s">
        <v>47</v>
      </c>
      <c r="C145" s="6" t="s">
        <v>144</v>
      </c>
      <c r="D145" s="7" t="s">
        <v>549</v>
      </c>
      <c r="E145" s="8" t="s">
        <v>550</v>
      </c>
      <c r="F145" s="6" t="s">
        <v>551</v>
      </c>
      <c r="G145" s="9">
        <f>IF(A145=1,"_",IF(C145="_","???",C145))</f>
        <v/>
      </c>
      <c r="H145" s="10" t="s">
        <v>11</v>
      </c>
      <c r="I145" s="11" t="s">
        <v>11</v>
      </c>
      <c r="J145" s="12"/>
    </row>
    <row r="146" spans="1:10" ht="60" customHeight="1">
      <c r="A146" s="6" t="s">
        <v>552</v>
      </c>
      <c r="B146" s="6" t="s">
        <v>15</v>
      </c>
      <c r="C146" s="6" t="s">
        <v>11</v>
      </c>
      <c r="D146" s="7" t="s">
        <v>197</v>
      </c>
      <c r="E146" s="8" t="s">
        <v>553</v>
      </c>
      <c r="F146" s="6" t="s">
        <v>554</v>
      </c>
      <c r="G146" s="9">
        <f>IF(A146=1,"_",IF(C146="_","???",C146))</f>
        <v/>
      </c>
      <c r="H146" s="10" t="s">
        <v>11</v>
      </c>
      <c r="I146" s="11" t="s">
        <v>11</v>
      </c>
      <c r="J146" s="12"/>
    </row>
    <row r="147" spans="1:10" ht="60" customHeight="1">
      <c r="A147" s="6" t="s">
        <v>555</v>
      </c>
      <c r="B147" s="6" t="s">
        <v>15</v>
      </c>
      <c r="C147" s="6" t="s">
        <v>11</v>
      </c>
      <c r="D147" s="7" t="s">
        <v>556</v>
      </c>
      <c r="E147" s="8" t="s">
        <v>557</v>
      </c>
      <c r="F147" s="6" t="s">
        <v>558</v>
      </c>
      <c r="G147" s="9">
        <f>IF(A147=1,"_",IF(C147="_","???",C147))</f>
        <v/>
      </c>
      <c r="H147" s="10" t="s">
        <v>11</v>
      </c>
      <c r="I147" s="11" t="s">
        <v>11</v>
      </c>
      <c r="J147" s="12"/>
    </row>
    <row r="148" spans="1:10" ht="60" customHeight="1">
      <c r="A148" s="6" t="s">
        <v>559</v>
      </c>
      <c r="B148" s="6" t="s">
        <v>15</v>
      </c>
      <c r="C148" s="6" t="s">
        <v>11</v>
      </c>
      <c r="D148" s="7" t="s">
        <v>337</v>
      </c>
      <c r="E148" s="8" t="s">
        <v>560</v>
      </c>
      <c r="F148" s="6" t="s">
        <v>561</v>
      </c>
      <c r="G148" s="9">
        <f>IF(A148=1,"_",IF(C148="_","???",C148))</f>
        <v/>
      </c>
      <c r="H148" s="10" t="s">
        <v>11</v>
      </c>
      <c r="I148" s="11" t="s">
        <v>11</v>
      </c>
      <c r="J148" s="12"/>
    </row>
    <row r="149" spans="1:10" ht="60" customHeight="1">
      <c r="A149" s="6" t="s">
        <v>562</v>
      </c>
      <c r="B149" s="6" t="s">
        <v>15</v>
      </c>
      <c r="C149" s="6" t="s">
        <v>11</v>
      </c>
      <c r="D149" s="7" t="s">
        <v>563</v>
      </c>
      <c r="E149" s="8" t="s">
        <v>564</v>
      </c>
      <c r="F149" s="6" t="s">
        <v>565</v>
      </c>
      <c r="G149" s="9">
        <f>IF(A149=1,"_",IF(C149="_","???",C149))</f>
        <v/>
      </c>
      <c r="H149" s="10" t="s">
        <v>11</v>
      </c>
      <c r="I149" s="11" t="s">
        <v>11</v>
      </c>
      <c r="J149" s="12"/>
    </row>
    <row r="150" spans="1:10" ht="60" customHeight="1">
      <c r="A150" s="6" t="s">
        <v>566</v>
      </c>
      <c r="B150" s="6" t="s">
        <v>15</v>
      </c>
      <c r="C150" s="6" t="s">
        <v>341</v>
      </c>
      <c r="D150" s="7" t="s">
        <v>567</v>
      </c>
      <c r="E150" s="8" t="s">
        <v>568</v>
      </c>
      <c r="F150" s="6" t="s">
        <v>569</v>
      </c>
      <c r="G150" s="9">
        <f>IF(A150=1,"_",IF(C150="_","???",C150))</f>
        <v/>
      </c>
      <c r="H150" s="10" t="s">
        <v>11</v>
      </c>
      <c r="I150" s="11" t="s">
        <v>11</v>
      </c>
      <c r="J150" s="12"/>
    </row>
    <row r="151" spans="1:10" ht="60" customHeight="1">
      <c r="A151" s="6" t="s">
        <v>570</v>
      </c>
      <c r="B151" s="6" t="s">
        <v>19</v>
      </c>
      <c r="C151" s="6" t="s">
        <v>61</v>
      </c>
      <c r="D151" s="7" t="s">
        <v>571</v>
      </c>
      <c r="E151" s="8" t="s">
        <v>572</v>
      </c>
      <c r="F151" s="6" t="s">
        <v>573</v>
      </c>
      <c r="G151" s="9">
        <f>IF(A151=1,"_",IF(C151="_","???",C151))</f>
        <v/>
      </c>
      <c r="H151" s="10" t="s">
        <v>11</v>
      </c>
      <c r="I151" s="11" t="s">
        <v>11</v>
      </c>
      <c r="J151" s="12"/>
    </row>
    <row r="152" spans="1:10" ht="60" customHeight="1">
      <c r="A152" s="6" t="s">
        <v>574</v>
      </c>
      <c r="B152" s="6" t="s">
        <v>10</v>
      </c>
      <c r="C152" s="6" t="s">
        <v>11</v>
      </c>
      <c r="D152" s="7" t="s">
        <v>103</v>
      </c>
      <c r="E152" s="8" t="s">
        <v>104</v>
      </c>
      <c r="F152" s="6" t="s">
        <v>575</v>
      </c>
      <c r="G152" s="9">
        <f>IF(A152=1,"_",IF(C152="_","???",C152))</f>
        <v/>
      </c>
      <c r="H152" s="10" t="s">
        <v>11</v>
      </c>
      <c r="I152" s="11" t="s">
        <v>11</v>
      </c>
      <c r="J152" s="12"/>
    </row>
    <row r="153" spans="1:10" ht="60" customHeight="1">
      <c r="A153" s="6" t="s">
        <v>576</v>
      </c>
      <c r="B153" s="6" t="s">
        <v>10</v>
      </c>
      <c r="C153" s="6" t="s">
        <v>11</v>
      </c>
      <c r="D153" s="7" t="s">
        <v>121</v>
      </c>
      <c r="E153" s="8" t="s">
        <v>577</v>
      </c>
      <c r="F153" s="6" t="s">
        <v>578</v>
      </c>
      <c r="G153" s="9">
        <f>IF(A153=1,"_",IF(C153="_","???",C153))</f>
        <v/>
      </c>
      <c r="H153" s="10" t="s">
        <v>11</v>
      </c>
      <c r="I153" s="11" t="s">
        <v>11</v>
      </c>
      <c r="J153" s="12"/>
    </row>
    <row r="154" spans="1:10" ht="60" customHeight="1">
      <c r="A154" s="6" t="s">
        <v>579</v>
      </c>
      <c r="B154" s="6" t="s">
        <v>10</v>
      </c>
      <c r="C154" s="6" t="s">
        <v>11</v>
      </c>
      <c r="D154" s="7" t="s">
        <v>121</v>
      </c>
      <c r="E154" s="8" t="s">
        <v>580</v>
      </c>
      <c r="F154" s="6" t="s">
        <v>581</v>
      </c>
      <c r="G154" s="9">
        <f>IF(A154=1,"_",IF(C154="_","???",C154))</f>
        <v/>
      </c>
      <c r="H154" s="10" t="s">
        <v>11</v>
      </c>
      <c r="I154" s="11" t="s">
        <v>11</v>
      </c>
      <c r="J154" s="12"/>
    </row>
    <row r="155" spans="1:10" ht="60" customHeight="1">
      <c r="A155" s="6" t="s">
        <v>582</v>
      </c>
      <c r="B155" s="6" t="s">
        <v>90</v>
      </c>
      <c r="C155" s="6" t="s">
        <v>11</v>
      </c>
      <c r="D155" s="7" t="s">
        <v>121</v>
      </c>
      <c r="E155" s="8" t="s">
        <v>583</v>
      </c>
      <c r="F155" s="6" t="s">
        <v>584</v>
      </c>
      <c r="G155" s="9">
        <f>IF(A155=1,"_",IF(C155="_","???",C155))</f>
        <v/>
      </c>
      <c r="H155" s="10" t="s">
        <v>11</v>
      </c>
      <c r="I155" s="11" t="s">
        <v>11</v>
      </c>
      <c r="J155" s="12"/>
    </row>
    <row r="156" spans="1:10" ht="60" customHeight="1">
      <c r="A156" s="6" t="s">
        <v>585</v>
      </c>
      <c r="B156" s="6" t="s">
        <v>15</v>
      </c>
      <c r="C156" s="6" t="s">
        <v>129</v>
      </c>
      <c r="D156" s="7" t="s">
        <v>245</v>
      </c>
      <c r="E156" s="8" t="s">
        <v>586</v>
      </c>
      <c r="F156" s="6" t="s">
        <v>587</v>
      </c>
      <c r="G156" s="9">
        <f>IF(A156=1,"_",IF(C156="_","???",C156))</f>
        <v/>
      </c>
      <c r="H156" s="10" t="s">
        <v>11</v>
      </c>
      <c r="I156" s="11" t="s">
        <v>11</v>
      </c>
      <c r="J156" s="12"/>
    </row>
    <row r="157" spans="1:10" ht="60" customHeight="1">
      <c r="A157" s="6" t="s">
        <v>588</v>
      </c>
      <c r="B157" s="6" t="s">
        <v>19</v>
      </c>
      <c r="C157" s="6" t="s">
        <v>74</v>
      </c>
      <c r="D157" s="7" t="s">
        <v>589</v>
      </c>
      <c r="E157" s="8" t="s">
        <v>590</v>
      </c>
      <c r="F157" s="6" t="s">
        <v>591</v>
      </c>
      <c r="G157" s="9">
        <f>IF(A157=1,"_",IF(C157="_","???",C157))</f>
        <v/>
      </c>
      <c r="H157" s="10" t="s">
        <v>11</v>
      </c>
      <c r="I157" s="11" t="s">
        <v>11</v>
      </c>
      <c r="J157" s="12"/>
    </row>
    <row r="158" spans="1:10" ht="60" customHeight="1">
      <c r="A158" s="6" t="s">
        <v>592</v>
      </c>
      <c r="B158" s="6" t="s">
        <v>51</v>
      </c>
      <c r="C158" s="6" t="s">
        <v>381</v>
      </c>
      <c r="D158" s="7" t="s">
        <v>593</v>
      </c>
      <c r="E158" s="8" t="s">
        <v>594</v>
      </c>
      <c r="F158" s="6" t="s">
        <v>595</v>
      </c>
      <c r="G158" s="9">
        <f>IF(A158=1,"_",IF(C158="_","???",C158))</f>
        <v/>
      </c>
      <c r="H158" s="10" t="s">
        <v>11</v>
      </c>
      <c r="I158" s="11" t="s">
        <v>11</v>
      </c>
      <c r="J158" s="12"/>
    </row>
    <row r="159" spans="1:10" ht="60" customHeight="1">
      <c r="A159" s="6" t="s">
        <v>596</v>
      </c>
      <c r="B159" s="6" t="s">
        <v>10</v>
      </c>
      <c r="C159" s="6" t="s">
        <v>11</v>
      </c>
      <c r="D159" s="7" t="s">
        <v>103</v>
      </c>
      <c r="E159" s="8" t="s">
        <v>104</v>
      </c>
      <c r="F159" s="6" t="s">
        <v>597</v>
      </c>
      <c r="G159" s="9">
        <f>IF(A159=1,"_",IF(C159="_","???",C159))</f>
        <v/>
      </c>
      <c r="H159" s="10" t="s">
        <v>11</v>
      </c>
      <c r="I159" s="11" t="s">
        <v>11</v>
      </c>
      <c r="J159" s="12"/>
    </row>
    <row r="160" spans="1:10" ht="60" customHeight="1">
      <c r="A160" s="6" t="s">
        <v>598</v>
      </c>
      <c r="B160" s="6" t="s">
        <v>23</v>
      </c>
      <c r="C160" s="6" t="s">
        <v>289</v>
      </c>
      <c r="D160" s="7" t="s">
        <v>599</v>
      </c>
      <c r="E160" s="8" t="s">
        <v>600</v>
      </c>
      <c r="F160" s="6" t="s">
        <v>601</v>
      </c>
      <c r="G160" s="9">
        <f>IF(A160=1,"_",IF(C160="_","???",C160))</f>
        <v/>
      </c>
      <c r="H160" s="10" t="s">
        <v>11</v>
      </c>
      <c r="I160" s="11" t="s">
        <v>11</v>
      </c>
      <c r="J160" s="12"/>
    </row>
    <row r="161" spans="1:10" ht="60" customHeight="1">
      <c r="A161" s="6" t="s">
        <v>602</v>
      </c>
      <c r="B161" s="6" t="s">
        <v>15</v>
      </c>
      <c r="C161" s="6" t="s">
        <v>159</v>
      </c>
      <c r="D161" s="7" t="s">
        <v>603</v>
      </c>
      <c r="E161" s="8" t="s">
        <v>604</v>
      </c>
      <c r="F161" s="6" t="s">
        <v>605</v>
      </c>
      <c r="G161" s="9">
        <f>IF(A161=1,"_",IF(C161="_","???",C161))</f>
        <v/>
      </c>
      <c r="H161" s="10" t="s">
        <v>11</v>
      </c>
      <c r="I161" s="11" t="s">
        <v>11</v>
      </c>
      <c r="J161" s="12"/>
    </row>
    <row r="162" spans="1:10" ht="60" customHeight="1">
      <c r="A162" s="6" t="s">
        <v>606</v>
      </c>
      <c r="B162" s="6" t="s">
        <v>27</v>
      </c>
      <c r="C162" s="6" t="s">
        <v>66</v>
      </c>
      <c r="D162" s="7" t="s">
        <v>607</v>
      </c>
      <c r="E162" s="8" t="s">
        <v>608</v>
      </c>
      <c r="F162" s="6" t="s">
        <v>609</v>
      </c>
      <c r="G162" s="9">
        <f>IF(A162=1,"_",IF(C162="_","???",C162))</f>
        <v/>
      </c>
      <c r="H162" s="10" t="s">
        <v>11</v>
      </c>
      <c r="I162" s="11" t="s">
        <v>11</v>
      </c>
      <c r="J162" s="12"/>
    </row>
    <row r="163" spans="1:10" ht="60" customHeight="1">
      <c r="A163" s="6" t="s">
        <v>610</v>
      </c>
      <c r="B163" s="6" t="s">
        <v>200</v>
      </c>
      <c r="C163" s="6" t="s">
        <v>11</v>
      </c>
      <c r="D163" s="7" t="s">
        <v>611</v>
      </c>
      <c r="E163" s="8" t="s">
        <v>612</v>
      </c>
      <c r="F163" s="6" t="s">
        <v>613</v>
      </c>
      <c r="G163" s="9">
        <f>IF(A163=1,"_",IF(C163="_","???",C163))</f>
        <v/>
      </c>
      <c r="H163" s="10" t="s">
        <v>11</v>
      </c>
      <c r="I163" s="11" t="s">
        <v>11</v>
      </c>
      <c r="J163" s="12"/>
    </row>
    <row r="164" spans="1:10" ht="60" customHeight="1">
      <c r="A164" s="6" t="s">
        <v>614</v>
      </c>
      <c r="B164" s="6" t="s">
        <v>19</v>
      </c>
      <c r="C164" s="6" t="s">
        <v>421</v>
      </c>
      <c r="D164" s="7" t="s">
        <v>615</v>
      </c>
      <c r="E164" s="8" t="s">
        <v>616</v>
      </c>
      <c r="F164" s="6" t="s">
        <v>617</v>
      </c>
      <c r="G164" s="9">
        <f>IF(A164=1,"_",IF(C164="_","???",C164))</f>
        <v/>
      </c>
      <c r="H164" s="10" t="s">
        <v>11</v>
      </c>
      <c r="I164" s="11" t="s">
        <v>11</v>
      </c>
      <c r="J164" s="12"/>
    </row>
    <row r="165" spans="1:10" ht="60" customHeight="1">
      <c r="A165" s="6" t="s">
        <v>618</v>
      </c>
      <c r="B165" s="6" t="s">
        <v>19</v>
      </c>
      <c r="C165" s="6" t="s">
        <v>11</v>
      </c>
      <c r="D165" s="7" t="s">
        <v>70</v>
      </c>
      <c r="E165" s="8" t="s">
        <v>619</v>
      </c>
      <c r="F165" s="6" t="s">
        <v>620</v>
      </c>
      <c r="G165" s="9">
        <f>IF(A165=1,"_",IF(C165="_","???",C165))</f>
        <v/>
      </c>
      <c r="H165" s="10" t="s">
        <v>11</v>
      </c>
      <c r="I165" s="11" t="s">
        <v>11</v>
      </c>
      <c r="J165" s="12"/>
    </row>
    <row r="166" spans="1:10" ht="60" customHeight="1">
      <c r="A166" s="6" t="s">
        <v>621</v>
      </c>
      <c r="B166" s="6" t="s">
        <v>15</v>
      </c>
      <c r="C166" s="6" t="s">
        <v>129</v>
      </c>
      <c r="D166" s="7" t="s">
        <v>333</v>
      </c>
      <c r="E166" s="8" t="s">
        <v>622</v>
      </c>
      <c r="F166" s="6" t="s">
        <v>623</v>
      </c>
      <c r="G166" s="9">
        <f>IF(A166=1,"_",IF(C166="_","???",C166))</f>
        <v/>
      </c>
      <c r="H166" s="10" t="s">
        <v>11</v>
      </c>
      <c r="I166" s="11" t="s">
        <v>11</v>
      </c>
      <c r="J166" s="12"/>
    </row>
    <row r="167" spans="1:10" ht="60" customHeight="1">
      <c r="A167" s="6" t="s">
        <v>624</v>
      </c>
      <c r="B167" s="6" t="s">
        <v>10</v>
      </c>
      <c r="C167" s="6" t="s">
        <v>11</v>
      </c>
      <c r="D167" s="7" t="s">
        <v>103</v>
      </c>
      <c r="E167" s="8" t="s">
        <v>625</v>
      </c>
      <c r="F167" s="6" t="s">
        <v>626</v>
      </c>
      <c r="G167" s="9">
        <f>IF(A167=1,"_",IF(C167="_","???",C167))</f>
        <v/>
      </c>
      <c r="H167" s="10" t="s">
        <v>11</v>
      </c>
      <c r="I167" s="11" t="s">
        <v>11</v>
      </c>
      <c r="J167" s="12"/>
    </row>
    <row r="168" spans="1:10" ht="60" customHeight="1">
      <c r="A168" s="6" t="s">
        <v>627</v>
      </c>
      <c r="B168" s="6" t="s">
        <v>10</v>
      </c>
      <c r="C168" s="6" t="s">
        <v>11</v>
      </c>
      <c r="D168" s="7" t="s">
        <v>121</v>
      </c>
      <c r="E168" s="8" t="s">
        <v>628</v>
      </c>
      <c r="F168" s="6" t="s">
        <v>629</v>
      </c>
      <c r="G168" s="9">
        <f>IF(A168=1,"_",IF(C168="_","???",C168))</f>
        <v/>
      </c>
      <c r="H168" s="10" t="s">
        <v>11</v>
      </c>
      <c r="I168" s="11" t="s">
        <v>11</v>
      </c>
      <c r="J168" s="12"/>
    </row>
    <row r="169" spans="1:10" ht="60" customHeight="1">
      <c r="A169" s="6" t="s">
        <v>630</v>
      </c>
      <c r="B169" s="6" t="s">
        <v>10</v>
      </c>
      <c r="C169" s="6" t="s">
        <v>11</v>
      </c>
      <c r="D169" s="7" t="s">
        <v>121</v>
      </c>
      <c r="E169" s="8" t="s">
        <v>631</v>
      </c>
      <c r="F169" s="6" t="s">
        <v>632</v>
      </c>
      <c r="G169" s="9">
        <f>IF(A169=1,"_",IF(C169="_","???",C169))</f>
        <v/>
      </c>
      <c r="H169" s="10" t="s">
        <v>11</v>
      </c>
      <c r="I169" s="11" t="s">
        <v>11</v>
      </c>
      <c r="J169" s="12"/>
    </row>
    <row r="170" spans="1:10" ht="60" customHeight="1">
      <c r="A170" s="6" t="s">
        <v>633</v>
      </c>
      <c r="B170" s="6" t="s">
        <v>27</v>
      </c>
      <c r="C170" s="6" t="s">
        <v>11</v>
      </c>
      <c r="D170" s="7" t="s">
        <v>121</v>
      </c>
      <c r="E170" s="8" t="s">
        <v>634</v>
      </c>
      <c r="F170" s="6" t="s">
        <v>635</v>
      </c>
      <c r="G170" s="9">
        <f>IF(A170=1,"_",IF(C170="_","???",C170))</f>
        <v/>
      </c>
      <c r="H170" s="10" t="s">
        <v>11</v>
      </c>
      <c r="I170" s="11" t="s">
        <v>11</v>
      </c>
      <c r="J170" s="12"/>
    </row>
    <row r="171" spans="1:10" ht="60" customHeight="1">
      <c r="A171" s="6" t="s">
        <v>636</v>
      </c>
      <c r="B171" s="6" t="s">
        <v>19</v>
      </c>
      <c r="C171" s="6" t="s">
        <v>11</v>
      </c>
      <c r="D171" s="7" t="s">
        <v>294</v>
      </c>
      <c r="E171" s="8" t="s">
        <v>637</v>
      </c>
      <c r="F171" s="6" t="s">
        <v>638</v>
      </c>
      <c r="G171" s="9">
        <f>IF(A171=1,"_",IF(C171="_","???",C171))</f>
        <v/>
      </c>
      <c r="H171" s="10" t="s">
        <v>11</v>
      </c>
      <c r="I171" s="11" t="s">
        <v>11</v>
      </c>
      <c r="J171" s="12"/>
    </row>
    <row r="172" spans="1:10" ht="60" customHeight="1">
      <c r="A172" s="6" t="s">
        <v>639</v>
      </c>
      <c r="B172" s="6" t="s">
        <v>82</v>
      </c>
      <c r="C172" s="6" t="s">
        <v>329</v>
      </c>
      <c r="D172" s="7" t="s">
        <v>640</v>
      </c>
      <c r="E172" s="8" t="s">
        <v>641</v>
      </c>
      <c r="F172" s="6" t="s">
        <v>642</v>
      </c>
      <c r="G172" s="9">
        <f>IF(A172=1,"_",IF(C172="_","???",C172))</f>
        <v/>
      </c>
      <c r="H172" s="10" t="s">
        <v>11</v>
      </c>
      <c r="I172" s="11" t="s">
        <v>11</v>
      </c>
      <c r="J172" s="12"/>
    </row>
    <row r="173" spans="1:10" ht="60" customHeight="1">
      <c r="A173" s="6" t="s">
        <v>643</v>
      </c>
      <c r="B173" s="6" t="s">
        <v>19</v>
      </c>
      <c r="C173" s="6" t="s">
        <v>159</v>
      </c>
      <c r="D173" s="7" t="s">
        <v>136</v>
      </c>
      <c r="E173" s="8" t="s">
        <v>644</v>
      </c>
      <c r="F173" s="6" t="s">
        <v>645</v>
      </c>
      <c r="G173" s="9">
        <f>IF(A173=1,"_",IF(C173="_","???",C173))</f>
        <v/>
      </c>
      <c r="H173" s="10" t="s">
        <v>11</v>
      </c>
      <c r="I173" s="11" t="s">
        <v>11</v>
      </c>
      <c r="J173" s="12"/>
    </row>
    <row r="174" spans="1:10" ht="60" customHeight="1">
      <c r="A174" s="6" t="s">
        <v>646</v>
      </c>
      <c r="B174" s="6" t="s">
        <v>23</v>
      </c>
      <c r="C174" s="6" t="s">
        <v>61</v>
      </c>
      <c r="D174" s="7" t="s">
        <v>647</v>
      </c>
      <c r="E174" s="8" t="s">
        <v>648</v>
      </c>
      <c r="F174" s="6" t="s">
        <v>649</v>
      </c>
      <c r="G174" s="9">
        <f>IF(A174=1,"_",IF(C174="_","???",C174))</f>
        <v/>
      </c>
      <c r="H174" s="10" t="s">
        <v>11</v>
      </c>
      <c r="I174" s="11" t="s">
        <v>11</v>
      </c>
      <c r="J174" s="12"/>
    </row>
    <row r="175" spans="1:10" ht="60" customHeight="1">
      <c r="A175" s="6" t="s">
        <v>650</v>
      </c>
      <c r="B175" s="6" t="s">
        <v>43</v>
      </c>
      <c r="C175" s="6" t="s">
        <v>289</v>
      </c>
      <c r="D175" s="7" t="s">
        <v>337</v>
      </c>
      <c r="E175" s="8" t="s">
        <v>651</v>
      </c>
      <c r="F175" s="6" t="s">
        <v>652</v>
      </c>
      <c r="G175" s="9">
        <f>IF(A175=1,"_",IF(C175="_","???",C175))</f>
        <v/>
      </c>
      <c r="H175" s="10" t="s">
        <v>11</v>
      </c>
      <c r="I175" s="11" t="s">
        <v>11</v>
      </c>
      <c r="J175" s="12"/>
    </row>
    <row r="176" spans="1:10" ht="60" customHeight="1">
      <c r="A176" s="6" t="s">
        <v>653</v>
      </c>
      <c r="B176" s="6" t="s">
        <v>19</v>
      </c>
      <c r="C176" s="6" t="s">
        <v>11</v>
      </c>
      <c r="D176" s="7" t="s">
        <v>337</v>
      </c>
      <c r="E176" s="8" t="s">
        <v>654</v>
      </c>
      <c r="F176" s="6" t="s">
        <v>655</v>
      </c>
      <c r="G176" s="9">
        <f>IF(A176=1,"_",IF(C176="_","???",C176))</f>
        <v/>
      </c>
      <c r="H176" s="10" t="s">
        <v>11</v>
      </c>
      <c r="I176" s="11" t="s">
        <v>11</v>
      </c>
      <c r="J176" s="12"/>
    </row>
    <row r="177" spans="1:10" ht="60" customHeight="1">
      <c r="A177" s="6" t="s">
        <v>656</v>
      </c>
      <c r="B177" s="6" t="s">
        <v>19</v>
      </c>
      <c r="C177" s="6" t="s">
        <v>11</v>
      </c>
      <c r="D177" s="7" t="s">
        <v>337</v>
      </c>
      <c r="E177" s="8" t="s">
        <v>657</v>
      </c>
      <c r="F177" s="6" t="s">
        <v>658</v>
      </c>
      <c r="G177" s="9">
        <f>IF(A177=1,"_",IF(C177="_","???",C177))</f>
        <v/>
      </c>
      <c r="H177" s="10" t="s">
        <v>11</v>
      </c>
      <c r="I177" s="11" t="s">
        <v>11</v>
      </c>
      <c r="J177" s="12"/>
    </row>
    <row r="178" spans="1:10" ht="60" customHeight="1">
      <c r="A178" s="6" t="s">
        <v>659</v>
      </c>
      <c r="B178" s="6" t="s">
        <v>65</v>
      </c>
      <c r="C178" s="6" t="s">
        <v>660</v>
      </c>
      <c r="D178" s="7" t="s">
        <v>121</v>
      </c>
      <c r="E178" s="8" t="s">
        <v>661</v>
      </c>
      <c r="F178" s="6" t="s">
        <v>662</v>
      </c>
      <c r="G178" s="9">
        <f>IF(A178=1,"_",IF(C178="_","???",C178))</f>
        <v/>
      </c>
      <c r="H178" s="10" t="s">
        <v>11</v>
      </c>
      <c r="I178" s="11" t="s">
        <v>11</v>
      </c>
      <c r="J178" s="12"/>
    </row>
    <row r="179" spans="1:10" ht="60" customHeight="1">
      <c r="A179" s="6" t="s">
        <v>663</v>
      </c>
      <c r="B179" s="6" t="s">
        <v>10</v>
      </c>
      <c r="C179" s="6" t="s">
        <v>11</v>
      </c>
      <c r="D179" s="7" t="s">
        <v>103</v>
      </c>
      <c r="E179" s="8" t="s">
        <v>664</v>
      </c>
      <c r="F179" s="6" t="s">
        <v>665</v>
      </c>
      <c r="G179" s="9">
        <f>IF(A179=1,"_",IF(C179="_","???",C179))</f>
        <v/>
      </c>
      <c r="H179" s="10" t="s">
        <v>11</v>
      </c>
      <c r="I179" s="11" t="s">
        <v>11</v>
      </c>
      <c r="J179" s="12"/>
    </row>
    <row r="180" spans="1:10" ht="60" customHeight="1">
      <c r="A180" s="6" t="s">
        <v>666</v>
      </c>
      <c r="B180" s="6" t="s">
        <v>51</v>
      </c>
      <c r="C180" s="6" t="s">
        <v>11</v>
      </c>
      <c r="D180" s="7" t="s">
        <v>24</v>
      </c>
      <c r="E180" s="8" t="s">
        <v>667</v>
      </c>
      <c r="F180" s="6" t="s">
        <v>668</v>
      </c>
      <c r="G180" s="9">
        <f>IF(A180=1,"_",IF(C180="_","???",C180))</f>
        <v/>
      </c>
      <c r="H180" s="10" t="s">
        <v>11</v>
      </c>
      <c r="I180" s="11" t="s">
        <v>11</v>
      </c>
      <c r="J180" s="12"/>
    </row>
    <row r="181" spans="1:10" ht="60" customHeight="1">
      <c r="A181" s="6" t="s">
        <v>669</v>
      </c>
      <c r="B181" s="6" t="s">
        <v>86</v>
      </c>
      <c r="C181" s="6" t="s">
        <v>670</v>
      </c>
      <c r="D181" s="7" t="s">
        <v>671</v>
      </c>
      <c r="E181" s="8" t="s">
        <v>672</v>
      </c>
      <c r="F181" s="6" t="s">
        <v>673</v>
      </c>
      <c r="G181" s="9">
        <f>IF(A181=1,"_",IF(C181="_","???",C181))</f>
        <v/>
      </c>
      <c r="H181" s="10" t="s">
        <v>11</v>
      </c>
      <c r="I181" s="11" t="s">
        <v>11</v>
      </c>
      <c r="J181" s="12"/>
    </row>
    <row r="182" spans="1:10" ht="60" customHeight="1">
      <c r="A182" s="6" t="s">
        <v>674</v>
      </c>
      <c r="B182" s="6" t="s">
        <v>15</v>
      </c>
      <c r="C182" s="6" t="s">
        <v>11</v>
      </c>
      <c r="D182" s="7" t="s">
        <v>675</v>
      </c>
      <c r="E182" s="8" t="s">
        <v>676</v>
      </c>
      <c r="F182" s="6" t="s">
        <v>677</v>
      </c>
      <c r="G182" s="9">
        <f>IF(A182=1,"_",IF(C182="_","???",C182))</f>
        <v/>
      </c>
      <c r="H182" s="10" t="s">
        <v>11</v>
      </c>
      <c r="I182" s="11" t="s">
        <v>11</v>
      </c>
      <c r="J182" s="12"/>
    </row>
    <row r="183" spans="1:10" ht="60" customHeight="1">
      <c r="A183" s="6" t="s">
        <v>678</v>
      </c>
      <c r="B183" s="6" t="s">
        <v>15</v>
      </c>
      <c r="C183" s="6" t="s">
        <v>11</v>
      </c>
      <c r="D183" s="7" t="s">
        <v>679</v>
      </c>
      <c r="E183" s="8" t="s">
        <v>680</v>
      </c>
      <c r="F183" s="6" t="s">
        <v>681</v>
      </c>
      <c r="G183" s="9">
        <f>IF(A183=1,"_",IF(C183="_","???",C183))</f>
        <v/>
      </c>
      <c r="H183" s="10" t="s">
        <v>11</v>
      </c>
      <c r="I183" s="11" t="s">
        <v>11</v>
      </c>
      <c r="J183" s="12"/>
    </row>
    <row r="184" spans="1:10" ht="60" customHeight="1">
      <c r="A184" s="6" t="s">
        <v>682</v>
      </c>
      <c r="B184" s="6" t="s">
        <v>10</v>
      </c>
      <c r="C184" s="6" t="s">
        <v>11</v>
      </c>
      <c r="D184" s="7" t="s">
        <v>121</v>
      </c>
      <c r="E184" s="8" t="s">
        <v>683</v>
      </c>
      <c r="F184" s="6" t="s">
        <v>684</v>
      </c>
      <c r="G184" s="9">
        <f>IF(A184=1,"_",IF(C184="_","???",C184))</f>
        <v/>
      </c>
      <c r="H184" s="10" t="s">
        <v>11</v>
      </c>
      <c r="I184" s="11" t="s">
        <v>11</v>
      </c>
      <c r="J184" s="12"/>
    </row>
    <row r="185" spans="1:10" ht="60" customHeight="1">
      <c r="A185" s="6" t="s">
        <v>685</v>
      </c>
      <c r="B185" s="6" t="s">
        <v>19</v>
      </c>
      <c r="C185" s="6" t="s">
        <v>369</v>
      </c>
      <c r="D185" s="7" t="s">
        <v>686</v>
      </c>
      <c r="E185" s="8" t="s">
        <v>687</v>
      </c>
      <c r="F185" s="6" t="s">
        <v>688</v>
      </c>
      <c r="G185" s="9">
        <f>IF(A185=1,"_",IF(C185="_","???",C185))</f>
        <v/>
      </c>
      <c r="H185" s="10" t="s">
        <v>11</v>
      </c>
      <c r="I185" s="11" t="s">
        <v>11</v>
      </c>
      <c r="J185" s="12"/>
    </row>
    <row r="186" spans="1:10" ht="60" customHeight="1">
      <c r="A186" s="6" t="s">
        <v>689</v>
      </c>
      <c r="B186" s="6" t="s">
        <v>19</v>
      </c>
      <c r="C186" s="6" t="s">
        <v>11</v>
      </c>
      <c r="D186" s="7" t="s">
        <v>16</v>
      </c>
      <c r="E186" s="8" t="s">
        <v>690</v>
      </c>
      <c r="F186" s="6" t="s">
        <v>691</v>
      </c>
      <c r="G186" s="9">
        <f>IF(A186=1,"_",IF(C186="_","???",C186))</f>
        <v/>
      </c>
      <c r="H186" s="10" t="s">
        <v>11</v>
      </c>
      <c r="I186" s="11" t="s">
        <v>11</v>
      </c>
      <c r="J186" s="12"/>
    </row>
    <row r="187" spans="1:10" ht="60" customHeight="1">
      <c r="A187" s="6" t="s">
        <v>692</v>
      </c>
      <c r="B187" s="6" t="s">
        <v>19</v>
      </c>
      <c r="C187" s="6" t="s">
        <v>289</v>
      </c>
      <c r="D187" s="7" t="s">
        <v>693</v>
      </c>
      <c r="E187" s="8" t="s">
        <v>694</v>
      </c>
      <c r="F187" s="6" t="s">
        <v>695</v>
      </c>
      <c r="G187" s="9">
        <f>IF(A187=1,"_",IF(C187="_","???",C187))</f>
        <v/>
      </c>
      <c r="H187" s="10" t="s">
        <v>11</v>
      </c>
      <c r="I187" s="11" t="s">
        <v>11</v>
      </c>
      <c r="J187" s="12"/>
    </row>
    <row r="188" spans="1:10" ht="60" customHeight="1">
      <c r="A188" s="6" t="s">
        <v>696</v>
      </c>
      <c r="B188" s="6" t="s">
        <v>19</v>
      </c>
      <c r="C188" s="6" t="s">
        <v>11</v>
      </c>
      <c r="D188" s="7" t="s">
        <v>274</v>
      </c>
      <c r="E188" s="8" t="s">
        <v>697</v>
      </c>
      <c r="F188" s="6" t="s">
        <v>698</v>
      </c>
      <c r="G188" s="9">
        <f>IF(A188=1,"_",IF(C188="_","???",C188))</f>
        <v/>
      </c>
      <c r="H188" s="10" t="s">
        <v>11</v>
      </c>
      <c r="I188" s="11" t="s">
        <v>11</v>
      </c>
      <c r="J188" s="12"/>
    </row>
    <row r="189" spans="1:10" ht="60" customHeight="1">
      <c r="A189" s="6" t="s">
        <v>699</v>
      </c>
      <c r="B189" s="6" t="s">
        <v>19</v>
      </c>
      <c r="C189" s="6" t="s">
        <v>11</v>
      </c>
      <c r="D189" s="7" t="s">
        <v>274</v>
      </c>
      <c r="E189" s="8" t="s">
        <v>700</v>
      </c>
      <c r="F189" s="6" t="s">
        <v>701</v>
      </c>
      <c r="G189" s="9">
        <f>IF(A189=1,"_",IF(C189="_","???",C189))</f>
        <v/>
      </c>
      <c r="H189" s="10" t="s">
        <v>11</v>
      </c>
      <c r="I189" s="11" t="s">
        <v>11</v>
      </c>
      <c r="J189" s="12"/>
    </row>
    <row r="190" spans="1:10" ht="60" customHeight="1">
      <c r="A190" s="6" t="s">
        <v>702</v>
      </c>
      <c r="B190" s="6" t="s">
        <v>65</v>
      </c>
      <c r="C190" s="6" t="s">
        <v>61</v>
      </c>
      <c r="D190" s="7" t="s">
        <v>703</v>
      </c>
      <c r="E190" s="8" t="s">
        <v>704</v>
      </c>
      <c r="F190" s="6" t="s">
        <v>705</v>
      </c>
      <c r="G190" s="9">
        <f>IF(A190=1,"_",IF(C190="_","???",C190))</f>
        <v/>
      </c>
      <c r="H190" s="10" t="s">
        <v>11</v>
      </c>
      <c r="I190" s="11" t="s">
        <v>11</v>
      </c>
      <c r="J190" s="12"/>
    </row>
    <row r="191" spans="1:10" ht="60" customHeight="1">
      <c r="A191" s="6" t="s">
        <v>706</v>
      </c>
      <c r="B191" s="6" t="s">
        <v>10</v>
      </c>
      <c r="C191" s="6" t="s">
        <v>670</v>
      </c>
      <c r="D191" s="7" t="s">
        <v>103</v>
      </c>
      <c r="E191" s="8" t="s">
        <v>707</v>
      </c>
      <c r="F191" s="6" t="s">
        <v>708</v>
      </c>
      <c r="G191" s="9">
        <f>IF(A191=1,"_",IF(C191="_","???",C191))</f>
        <v/>
      </c>
      <c r="H191" s="10" t="s">
        <v>11</v>
      </c>
      <c r="I191" s="11" t="s">
        <v>11</v>
      </c>
      <c r="J191" s="12"/>
    </row>
    <row r="192" spans="1:10" ht="60" customHeight="1">
      <c r="A192" s="6" t="s">
        <v>709</v>
      </c>
      <c r="B192" s="6" t="s">
        <v>10</v>
      </c>
      <c r="C192" s="6" t="s">
        <v>11</v>
      </c>
      <c r="D192" s="7" t="s">
        <v>710</v>
      </c>
      <c r="E192" s="8" t="s">
        <v>711</v>
      </c>
      <c r="F192" s="6" t="s">
        <v>712</v>
      </c>
      <c r="G192" s="9">
        <f>IF(A192=1,"_",IF(C192="_","???",C192))</f>
        <v/>
      </c>
      <c r="H192" s="10" t="s">
        <v>11</v>
      </c>
      <c r="I192" s="11" t="s">
        <v>11</v>
      </c>
      <c r="J192" s="12"/>
    </row>
    <row r="193" spans="1:10" ht="60" customHeight="1">
      <c r="A193" s="6" t="s">
        <v>713</v>
      </c>
      <c r="B193" s="6" t="s">
        <v>15</v>
      </c>
      <c r="C193" s="6" t="s">
        <v>11</v>
      </c>
      <c r="D193" s="7" t="s">
        <v>282</v>
      </c>
      <c r="E193" s="8" t="s">
        <v>714</v>
      </c>
      <c r="F193" s="6" t="s">
        <v>715</v>
      </c>
      <c r="G193" s="9">
        <f>IF(A193=1,"_",IF(C193="_","???",C193))</f>
        <v/>
      </c>
      <c r="H193" s="10" t="s">
        <v>11</v>
      </c>
      <c r="I193" s="11" t="s">
        <v>11</v>
      </c>
      <c r="J193" s="12"/>
    </row>
    <row r="194" spans="1:10" ht="60" customHeight="1">
      <c r="A194" s="6" t="s">
        <v>716</v>
      </c>
      <c r="B194" s="6" t="s">
        <v>10</v>
      </c>
      <c r="C194" s="6" t="s">
        <v>11</v>
      </c>
      <c r="D194" s="7" t="s">
        <v>170</v>
      </c>
      <c r="E194" s="8" t="s">
        <v>717</v>
      </c>
      <c r="F194" s="6" t="s">
        <v>718</v>
      </c>
      <c r="G194" s="9">
        <f>IF(A194=1,"_",IF(C194="_","???",C194))</f>
        <v/>
      </c>
      <c r="H194" s="10" t="s">
        <v>11</v>
      </c>
      <c r="I194" s="11" t="s">
        <v>11</v>
      </c>
      <c r="J194" s="12"/>
    </row>
    <row r="195" spans="1:10" ht="60" customHeight="1">
      <c r="A195" s="6" t="s">
        <v>719</v>
      </c>
      <c r="B195" s="6" t="s">
        <v>15</v>
      </c>
      <c r="C195" s="6" t="s">
        <v>11</v>
      </c>
      <c r="D195" s="7" t="s">
        <v>720</v>
      </c>
      <c r="E195" s="8" t="s">
        <v>721</v>
      </c>
      <c r="F195" s="6" t="s">
        <v>722</v>
      </c>
      <c r="G195" s="9">
        <f>IF(A195=1,"_",IF(C195="_","???",C195))</f>
        <v/>
      </c>
      <c r="H195" s="10" t="s">
        <v>11</v>
      </c>
      <c r="I195" s="11" t="s">
        <v>11</v>
      </c>
      <c r="J195" s="12"/>
    </row>
    <row r="196" spans="1:10" ht="60" customHeight="1">
      <c r="A196" s="6" t="s">
        <v>723</v>
      </c>
      <c r="B196" s="6" t="s">
        <v>15</v>
      </c>
      <c r="C196" s="6" t="s">
        <v>289</v>
      </c>
      <c r="D196" s="7" t="s">
        <v>724</v>
      </c>
      <c r="E196" s="8" t="s">
        <v>725</v>
      </c>
      <c r="F196" s="6" t="s">
        <v>726</v>
      </c>
      <c r="G196" s="9">
        <f>IF(A196=1,"_",IF(C196="_","???",C196))</f>
        <v/>
      </c>
      <c r="H196" s="10" t="s">
        <v>11</v>
      </c>
      <c r="I196" s="11" t="s">
        <v>11</v>
      </c>
      <c r="J196" s="12"/>
    </row>
    <row r="197" spans="1:10" ht="60" customHeight="1">
      <c r="A197" s="6" t="s">
        <v>727</v>
      </c>
      <c r="B197" s="6" t="s">
        <v>10</v>
      </c>
      <c r="C197" s="6" t="s">
        <v>11</v>
      </c>
      <c r="D197" s="7" t="s">
        <v>121</v>
      </c>
      <c r="E197" s="8" t="s">
        <v>728</v>
      </c>
      <c r="F197" s="6" t="s">
        <v>729</v>
      </c>
      <c r="G197" s="9">
        <f>IF(A197=1,"_",IF(C197="_","???",C197))</f>
        <v/>
      </c>
      <c r="H197" s="10" t="s">
        <v>11</v>
      </c>
      <c r="I197" s="11" t="s">
        <v>11</v>
      </c>
      <c r="J197" s="12"/>
    </row>
    <row r="198" spans="1:10" ht="60" customHeight="1">
      <c r="A198" s="6" t="s">
        <v>730</v>
      </c>
      <c r="B198" s="6" t="s">
        <v>15</v>
      </c>
      <c r="C198" s="6" t="s">
        <v>61</v>
      </c>
      <c r="D198" s="7" t="s">
        <v>44</v>
      </c>
      <c r="E198" s="8" t="s">
        <v>731</v>
      </c>
      <c r="F198" s="6" t="s">
        <v>732</v>
      </c>
      <c r="G198" s="9">
        <f>IF(A198=1,"_",IF(C198="_","???",C198))</f>
        <v/>
      </c>
      <c r="H198" s="10" t="s">
        <v>11</v>
      </c>
      <c r="I198" s="11" t="s">
        <v>11</v>
      </c>
      <c r="J198" s="12"/>
    </row>
    <row r="199" spans="1:10" ht="60" customHeight="1">
      <c r="A199" s="6" t="s">
        <v>733</v>
      </c>
      <c r="B199" s="6" t="s">
        <v>15</v>
      </c>
      <c r="C199" s="6" t="s">
        <v>11</v>
      </c>
      <c r="D199" s="7" t="s">
        <v>20</v>
      </c>
      <c r="E199" s="8" t="s">
        <v>734</v>
      </c>
      <c r="F199" s="6" t="s">
        <v>735</v>
      </c>
      <c r="G199" s="9">
        <f>IF(A199=1,"_",IF(C199="_","???",C199))</f>
        <v/>
      </c>
      <c r="H199" s="10" t="s">
        <v>11</v>
      </c>
      <c r="I199" s="11" t="s">
        <v>11</v>
      </c>
      <c r="J199" s="12"/>
    </row>
    <row r="200" spans="1:10" ht="60" customHeight="1">
      <c r="A200" s="6" t="s">
        <v>736</v>
      </c>
      <c r="B200" s="6" t="s">
        <v>19</v>
      </c>
      <c r="C200" s="6" t="s">
        <v>298</v>
      </c>
      <c r="D200" s="7" t="s">
        <v>737</v>
      </c>
      <c r="E200" s="8" t="s">
        <v>738</v>
      </c>
      <c r="F200" s="6" t="s">
        <v>739</v>
      </c>
      <c r="G200" s="9">
        <f>IF(A200=1,"_",IF(C200="_","???",C200))</f>
        <v/>
      </c>
      <c r="H200" s="10" t="s">
        <v>11</v>
      </c>
      <c r="I200" s="11" t="s">
        <v>11</v>
      </c>
      <c r="J200" s="12"/>
    </row>
    <row r="201" spans="1:10" ht="60" customHeight="1">
      <c r="A201" s="6" t="s">
        <v>740</v>
      </c>
      <c r="B201" s="6" t="s">
        <v>19</v>
      </c>
      <c r="C201" s="6" t="s">
        <v>141</v>
      </c>
      <c r="D201" s="7" t="s">
        <v>536</v>
      </c>
      <c r="E201" s="8" t="s">
        <v>741</v>
      </c>
      <c r="F201" s="6" t="s">
        <v>742</v>
      </c>
      <c r="G201" s="9">
        <f>IF(A201=1,"_",IF(C201="_","???",C201))</f>
        <v/>
      </c>
      <c r="H201" s="10" t="s">
        <v>11</v>
      </c>
      <c r="I201" s="11" t="s">
        <v>11</v>
      </c>
      <c r="J201" s="12"/>
    </row>
    <row r="202" spans="1:10" ht="60" customHeight="1">
      <c r="A202" s="6" t="s">
        <v>743</v>
      </c>
      <c r="B202" s="6" t="s">
        <v>10</v>
      </c>
      <c r="C202" s="6" t="s">
        <v>11</v>
      </c>
      <c r="D202" s="7" t="s">
        <v>744</v>
      </c>
      <c r="E202" s="8" t="s">
        <v>745</v>
      </c>
      <c r="F202" s="6" t="s">
        <v>746</v>
      </c>
      <c r="G202" s="9">
        <f>IF(A202=1,"_",IF(C202="_","???",C202))</f>
        <v/>
      </c>
      <c r="H202" s="10" t="s">
        <v>11</v>
      </c>
      <c r="I202" s="11" t="s">
        <v>11</v>
      </c>
      <c r="J202" s="12"/>
    </row>
    <row r="203" spans="1:10" ht="60" customHeight="1">
      <c r="A203" s="6" t="s">
        <v>747</v>
      </c>
      <c r="B203" s="6" t="s">
        <v>10</v>
      </c>
      <c r="C203" s="6" t="s">
        <v>11</v>
      </c>
      <c r="D203" s="7" t="s">
        <v>121</v>
      </c>
      <c r="E203" s="8" t="s">
        <v>748</v>
      </c>
      <c r="F203" s="6" t="s">
        <v>749</v>
      </c>
      <c r="G203" s="9">
        <f>IF(A203=1,"_",IF(C203="_","???",C203))</f>
        <v/>
      </c>
      <c r="H203" s="10" t="s">
        <v>11</v>
      </c>
      <c r="I203" s="11" t="s">
        <v>11</v>
      </c>
      <c r="J203" s="12"/>
    </row>
    <row r="204" spans="1:10" ht="60" customHeight="1">
      <c r="A204" s="6" t="s">
        <v>750</v>
      </c>
      <c r="B204" s="6" t="s">
        <v>10</v>
      </c>
      <c r="C204" s="6" t="s">
        <v>11</v>
      </c>
      <c r="D204" s="7" t="s">
        <v>121</v>
      </c>
      <c r="E204" s="8" t="s">
        <v>751</v>
      </c>
      <c r="F204" s="6" t="s">
        <v>752</v>
      </c>
      <c r="G204" s="9">
        <f>IF(A204=1,"_",IF(C204="_","???",C204))</f>
        <v/>
      </c>
      <c r="H204" s="10" t="s">
        <v>11</v>
      </c>
      <c r="I204" s="11" t="s">
        <v>11</v>
      </c>
      <c r="J204" s="12"/>
    </row>
    <row r="205" spans="1:10" ht="60" customHeight="1">
      <c r="A205" s="6" t="s">
        <v>753</v>
      </c>
      <c r="B205" s="6" t="s">
        <v>15</v>
      </c>
      <c r="C205" s="6" t="s">
        <v>159</v>
      </c>
      <c r="D205" s="7" t="s">
        <v>754</v>
      </c>
      <c r="E205" s="8" t="s">
        <v>755</v>
      </c>
      <c r="F205" s="6" t="s">
        <v>756</v>
      </c>
      <c r="G205" s="9">
        <f>IF(A205=1,"_",IF(C205="_","???",C205))</f>
        <v/>
      </c>
      <c r="H205" s="10" t="s">
        <v>11</v>
      </c>
      <c r="I205" s="11" t="s">
        <v>11</v>
      </c>
      <c r="J205" s="12"/>
    </row>
    <row r="206" spans="1:10" ht="60" customHeight="1">
      <c r="A206" s="6" t="s">
        <v>757</v>
      </c>
      <c r="B206" s="6" t="s">
        <v>19</v>
      </c>
      <c r="C206" s="6" t="s">
        <v>11</v>
      </c>
      <c r="D206" s="7" t="s">
        <v>67</v>
      </c>
      <c r="E206" s="8" t="s">
        <v>758</v>
      </c>
      <c r="F206" s="6" t="s">
        <v>759</v>
      </c>
      <c r="G206" s="9">
        <f>IF(A206=1,"_",IF(C206="_","???",C206))</f>
        <v/>
      </c>
      <c r="H206" s="10" t="s">
        <v>11</v>
      </c>
      <c r="I206" s="11" t="s">
        <v>11</v>
      </c>
      <c r="J206" s="12"/>
    </row>
    <row r="207" spans="1:10" ht="60" customHeight="1">
      <c r="A207" s="6" t="s">
        <v>760</v>
      </c>
      <c r="B207" s="6" t="s">
        <v>139</v>
      </c>
      <c r="C207" s="6" t="s">
        <v>11</v>
      </c>
      <c r="D207" s="7" t="s">
        <v>67</v>
      </c>
      <c r="E207" s="8" t="s">
        <v>761</v>
      </c>
      <c r="F207" s="6" t="s">
        <v>762</v>
      </c>
      <c r="G207" s="9">
        <f>IF(A207=1,"_",IF(C207="_","???",C207))</f>
        <v/>
      </c>
      <c r="H207" s="10" t="s">
        <v>11</v>
      </c>
      <c r="I207" s="11" t="s">
        <v>11</v>
      </c>
      <c r="J207" s="12"/>
    </row>
    <row r="208" spans="1:10" ht="60" customHeight="1">
      <c r="A208" s="6" t="s">
        <v>763</v>
      </c>
      <c r="B208" s="6" t="s">
        <v>51</v>
      </c>
      <c r="C208" s="6" t="s">
        <v>61</v>
      </c>
      <c r="D208" s="7" t="s">
        <v>764</v>
      </c>
      <c r="E208" s="8" t="s">
        <v>765</v>
      </c>
      <c r="F208" s="6" t="s">
        <v>766</v>
      </c>
      <c r="G208" s="9">
        <f>IF(A208=1,"_",IF(C208="_","???",C208))</f>
        <v/>
      </c>
      <c r="H208" s="10" t="s">
        <v>11</v>
      </c>
      <c r="I208" s="11" t="s">
        <v>11</v>
      </c>
      <c r="J208" s="12"/>
    </row>
    <row r="209" spans="1:10" ht="60" customHeight="1">
      <c r="A209" s="6" t="s">
        <v>767</v>
      </c>
      <c r="B209" s="6" t="s">
        <v>10</v>
      </c>
      <c r="C209" s="6" t="s">
        <v>11</v>
      </c>
      <c r="D209" s="7" t="s">
        <v>103</v>
      </c>
      <c r="E209" s="8" t="s">
        <v>768</v>
      </c>
      <c r="F209" s="6" t="s">
        <v>769</v>
      </c>
      <c r="G209" s="9">
        <f>IF(A209=1,"_",IF(C209="_","???",C209))</f>
        <v/>
      </c>
      <c r="H209" s="10" t="s">
        <v>11</v>
      </c>
      <c r="I209" s="11" t="s">
        <v>11</v>
      </c>
      <c r="J209" s="12"/>
    </row>
    <row r="210" spans="1:10" ht="60" customHeight="1">
      <c r="A210" s="6" t="s">
        <v>770</v>
      </c>
      <c r="B210" s="6" t="s">
        <v>19</v>
      </c>
      <c r="C210" s="6" t="s">
        <v>61</v>
      </c>
      <c r="D210" s="7" t="s">
        <v>771</v>
      </c>
      <c r="E210" s="8" t="s">
        <v>772</v>
      </c>
      <c r="F210" s="6" t="s">
        <v>773</v>
      </c>
      <c r="G210" s="9">
        <f>IF(A210=1,"_",IF(C210="_","???",C210))</f>
        <v/>
      </c>
      <c r="H210" s="10" t="s">
        <v>11</v>
      </c>
      <c r="I210" s="11" t="s">
        <v>11</v>
      </c>
      <c r="J210" s="12"/>
    </row>
    <row r="211" spans="1:10" ht="60" customHeight="1">
      <c r="A211" s="6" t="s">
        <v>774</v>
      </c>
      <c r="B211" s="6" t="s">
        <v>39</v>
      </c>
      <c r="C211" s="6" t="s">
        <v>11</v>
      </c>
      <c r="D211" s="7" t="s">
        <v>775</v>
      </c>
      <c r="E211" s="8" t="s">
        <v>776</v>
      </c>
      <c r="F211" s="6" t="s">
        <v>777</v>
      </c>
      <c r="G211" s="9">
        <f>IF(A211=1,"_",IF(C211="_","???",C211))</f>
        <v/>
      </c>
      <c r="H211" s="10" t="s">
        <v>11</v>
      </c>
      <c r="I211" s="11" t="s">
        <v>11</v>
      </c>
      <c r="J211" s="12"/>
    </row>
    <row r="212" spans="1:10" ht="60" customHeight="1">
      <c r="A212" s="6" t="s">
        <v>778</v>
      </c>
      <c r="B212" s="6" t="s">
        <v>10</v>
      </c>
      <c r="C212" s="6" t="s">
        <v>11</v>
      </c>
      <c r="D212" s="7" t="s">
        <v>529</v>
      </c>
      <c r="E212" s="8" t="s">
        <v>779</v>
      </c>
      <c r="F212" s="6" t="s">
        <v>780</v>
      </c>
      <c r="G212" s="9">
        <f>IF(A212=1,"_",IF(C212="_","???",C212))</f>
        <v/>
      </c>
      <c r="H212" s="10" t="s">
        <v>11</v>
      </c>
      <c r="I212" s="11" t="s">
        <v>11</v>
      </c>
      <c r="J212" s="12"/>
    </row>
    <row r="213" spans="1:10" ht="60" customHeight="1">
      <c r="A213" s="6" t="s">
        <v>781</v>
      </c>
      <c r="B213" s="6" t="s">
        <v>23</v>
      </c>
      <c r="C213" s="6" t="s">
        <v>159</v>
      </c>
      <c r="D213" s="7" t="s">
        <v>782</v>
      </c>
      <c r="E213" s="8" t="s">
        <v>783</v>
      </c>
      <c r="F213" s="6" t="s">
        <v>784</v>
      </c>
      <c r="G213" s="9">
        <f>IF(A213=1,"_",IF(C213="_","???",C213))</f>
        <v/>
      </c>
      <c r="H213" s="10" t="s">
        <v>11</v>
      </c>
      <c r="I213" s="11" t="s">
        <v>11</v>
      </c>
      <c r="J213" s="12"/>
    </row>
    <row r="214" spans="1:10" ht="60" customHeight="1">
      <c r="A214" s="6" t="s">
        <v>785</v>
      </c>
      <c r="B214" s="6" t="s">
        <v>15</v>
      </c>
      <c r="C214" s="6" t="s">
        <v>289</v>
      </c>
      <c r="D214" s="7" t="s">
        <v>70</v>
      </c>
      <c r="E214" s="8" t="s">
        <v>786</v>
      </c>
      <c r="F214" s="6" t="s">
        <v>787</v>
      </c>
      <c r="G214" s="9">
        <f>IF(A214=1,"_",IF(C214="_","???",C214))</f>
        <v/>
      </c>
      <c r="H214" s="10" t="s">
        <v>11</v>
      </c>
      <c r="I214" s="11" t="s">
        <v>11</v>
      </c>
      <c r="J214" s="12"/>
    </row>
    <row r="215" spans="1:10" ht="60" customHeight="1">
      <c r="A215" s="6" t="s">
        <v>788</v>
      </c>
      <c r="B215" s="6" t="s">
        <v>47</v>
      </c>
      <c r="C215" s="6" t="s">
        <v>11</v>
      </c>
      <c r="D215" s="7" t="s">
        <v>789</v>
      </c>
      <c r="E215" s="8" t="s">
        <v>790</v>
      </c>
      <c r="F215" s="6" t="s">
        <v>791</v>
      </c>
      <c r="G215" s="9">
        <f>IF(A215=1,"_",IF(C215="_","???",C215))</f>
        <v/>
      </c>
      <c r="H215" s="10" t="s">
        <v>11</v>
      </c>
      <c r="I215" s="11" t="s">
        <v>11</v>
      </c>
      <c r="J215" s="12"/>
    </row>
    <row r="216" spans="1:10" ht="60" customHeight="1">
      <c r="A216" s="6" t="s">
        <v>792</v>
      </c>
      <c r="B216" s="6" t="s">
        <v>10</v>
      </c>
      <c r="C216" s="6" t="s">
        <v>11</v>
      </c>
      <c r="D216" s="7" t="s">
        <v>121</v>
      </c>
      <c r="E216" s="8" t="s">
        <v>793</v>
      </c>
      <c r="F216" s="6" t="s">
        <v>794</v>
      </c>
      <c r="G216" s="9">
        <f>IF(A216=1,"_",IF(C216="_","???",C216))</f>
        <v/>
      </c>
      <c r="H216" s="10" t="s">
        <v>11</v>
      </c>
      <c r="I216" s="11" t="s">
        <v>11</v>
      </c>
      <c r="J216" s="12"/>
    </row>
    <row r="217" spans="1:10" ht="60" customHeight="1">
      <c r="A217" s="6" t="s">
        <v>795</v>
      </c>
      <c r="B217" s="6" t="s">
        <v>10</v>
      </c>
      <c r="C217" s="6" t="s">
        <v>11</v>
      </c>
      <c r="D217" s="7" t="s">
        <v>121</v>
      </c>
      <c r="E217" s="8" t="s">
        <v>580</v>
      </c>
      <c r="F217" s="6" t="s">
        <v>796</v>
      </c>
      <c r="G217" s="9">
        <f>IF(A217=1,"_",IF(C217="_","???",C217))</f>
        <v/>
      </c>
      <c r="H217" s="10" t="s">
        <v>11</v>
      </c>
      <c r="I217" s="11" t="s">
        <v>11</v>
      </c>
      <c r="J217" s="12"/>
    </row>
    <row r="218" spans="1:10" ht="60" customHeight="1">
      <c r="A218" s="6" t="s">
        <v>797</v>
      </c>
      <c r="B218" s="6" t="s">
        <v>248</v>
      </c>
      <c r="C218" s="6" t="s">
        <v>11</v>
      </c>
      <c r="D218" s="7" t="s">
        <v>24</v>
      </c>
      <c r="E218" s="8" t="s">
        <v>798</v>
      </c>
      <c r="F218" s="6" t="s">
        <v>799</v>
      </c>
      <c r="G218" s="9">
        <f>IF(A218=1,"_",IF(C218="_","???",C218))</f>
        <v/>
      </c>
      <c r="H218" s="10" t="s">
        <v>11</v>
      </c>
      <c r="I218" s="11" t="s">
        <v>11</v>
      </c>
      <c r="J218" s="12"/>
    </row>
    <row r="219" spans="1:10" ht="60" customHeight="1">
      <c r="A219" s="6" t="s">
        <v>800</v>
      </c>
      <c r="B219" s="6" t="s">
        <v>15</v>
      </c>
      <c r="C219" s="6" t="s">
        <v>11</v>
      </c>
      <c r="D219" s="7" t="s">
        <v>764</v>
      </c>
      <c r="E219" s="8" t="s">
        <v>801</v>
      </c>
      <c r="F219" s="6" t="s">
        <v>802</v>
      </c>
      <c r="G219" s="9">
        <f>IF(A219=1,"_",IF(C219="_","???",C219))</f>
        <v/>
      </c>
      <c r="H219" s="10" t="s">
        <v>11</v>
      </c>
      <c r="I219" s="11" t="s">
        <v>11</v>
      </c>
      <c r="J219" s="12"/>
    </row>
    <row r="220" spans="1:10" ht="60" customHeight="1">
      <c r="A220" s="6" t="s">
        <v>803</v>
      </c>
      <c r="B220" s="6" t="s">
        <v>15</v>
      </c>
      <c r="C220" s="6" t="s">
        <v>61</v>
      </c>
      <c r="D220" s="7" t="s">
        <v>274</v>
      </c>
      <c r="E220" s="8" t="s">
        <v>804</v>
      </c>
      <c r="F220" s="6" t="s">
        <v>805</v>
      </c>
      <c r="G220" s="9">
        <f>IF(A220=1,"_",IF(C220="_","???",C220))</f>
        <v/>
      </c>
      <c r="H220" s="10" t="s">
        <v>11</v>
      </c>
      <c r="I220" s="11" t="s">
        <v>11</v>
      </c>
      <c r="J220" s="12"/>
    </row>
    <row r="221" spans="1:10" ht="60" customHeight="1">
      <c r="A221" s="6" t="s">
        <v>806</v>
      </c>
      <c r="B221" s="6" t="s">
        <v>10</v>
      </c>
      <c r="C221" s="6" t="s">
        <v>11</v>
      </c>
      <c r="D221" s="7" t="s">
        <v>103</v>
      </c>
      <c r="E221" s="8" t="s">
        <v>807</v>
      </c>
      <c r="F221" s="6" t="s">
        <v>808</v>
      </c>
      <c r="G221" s="9">
        <f>IF(A221=1,"_",IF(C221="_","???",C221))</f>
        <v/>
      </c>
      <c r="H221" s="10" t="s">
        <v>11</v>
      </c>
      <c r="I221" s="11" t="s">
        <v>11</v>
      </c>
      <c r="J221" s="12"/>
    </row>
    <row r="222" spans="1:10" ht="60" customHeight="1">
      <c r="A222" s="6" t="s">
        <v>809</v>
      </c>
      <c r="B222" s="6" t="s">
        <v>10</v>
      </c>
      <c r="C222" s="6" t="s">
        <v>11</v>
      </c>
      <c r="D222" s="7" t="s">
        <v>810</v>
      </c>
      <c r="E222" s="8" t="s">
        <v>811</v>
      </c>
      <c r="F222" s="6" t="s">
        <v>812</v>
      </c>
      <c r="G222" s="9">
        <f>IF(A222=1,"_",IF(C222="_","???",C222))</f>
        <v/>
      </c>
      <c r="H222" s="10" t="s">
        <v>11</v>
      </c>
      <c r="I222" s="11" t="s">
        <v>11</v>
      </c>
      <c r="J222" s="12"/>
    </row>
    <row r="223" spans="1:10" ht="60" customHeight="1">
      <c r="A223" s="6" t="s">
        <v>813</v>
      </c>
      <c r="B223" s="6" t="s">
        <v>10</v>
      </c>
      <c r="C223" s="6" t="s">
        <v>11</v>
      </c>
      <c r="D223" s="7" t="s">
        <v>121</v>
      </c>
      <c r="E223" s="8" t="s">
        <v>814</v>
      </c>
      <c r="F223" s="6" t="s">
        <v>815</v>
      </c>
      <c r="G223" s="9">
        <f>IF(A223=1,"_",IF(C223="_","???",C223))</f>
        <v/>
      </c>
      <c r="H223" s="10" t="s">
        <v>11</v>
      </c>
      <c r="I223" s="11" t="s">
        <v>11</v>
      </c>
      <c r="J223" s="12"/>
    </row>
    <row r="224" spans="1:10" ht="60" customHeight="1">
      <c r="A224" s="6" t="s">
        <v>816</v>
      </c>
      <c r="B224" s="6" t="s">
        <v>10</v>
      </c>
      <c r="C224" s="6" t="s">
        <v>11</v>
      </c>
      <c r="D224" s="7" t="s">
        <v>103</v>
      </c>
      <c r="E224" s="8" t="s">
        <v>817</v>
      </c>
      <c r="F224" s="6" t="s">
        <v>818</v>
      </c>
      <c r="G224" s="9">
        <f>IF(A224=1,"_",IF(C224="_","???",C224))</f>
        <v/>
      </c>
      <c r="H224" s="10" t="s">
        <v>11</v>
      </c>
      <c r="I224" s="11" t="s">
        <v>11</v>
      </c>
      <c r="J224" s="12"/>
    </row>
    <row r="225" spans="1:10" ht="60" customHeight="1">
      <c r="A225" s="6" t="s">
        <v>819</v>
      </c>
      <c r="B225" s="6" t="s">
        <v>10</v>
      </c>
      <c r="C225" s="6" t="s">
        <v>11</v>
      </c>
      <c r="D225" s="7" t="s">
        <v>810</v>
      </c>
      <c r="E225" s="8" t="s">
        <v>820</v>
      </c>
      <c r="F225" s="6" t="s">
        <v>821</v>
      </c>
      <c r="G225" s="9">
        <f>IF(A225=1,"_",IF(C225="_","???",C225))</f>
        <v/>
      </c>
      <c r="H225" s="10" t="s">
        <v>11</v>
      </c>
      <c r="I225" s="11" t="s">
        <v>11</v>
      </c>
      <c r="J225" s="12"/>
    </row>
    <row r="226" spans="1:10" ht="60" customHeight="1">
      <c r="A226" s="6" t="s">
        <v>822</v>
      </c>
      <c r="B226" s="6" t="s">
        <v>10</v>
      </c>
      <c r="C226" s="6" t="s">
        <v>11</v>
      </c>
      <c r="D226" s="7" t="s">
        <v>121</v>
      </c>
      <c r="E226" s="8" t="s">
        <v>823</v>
      </c>
      <c r="F226" s="6" t="s">
        <v>824</v>
      </c>
      <c r="G226" s="9">
        <f>IF(A226=1,"_",IF(C226="_","???",C226))</f>
        <v/>
      </c>
      <c r="H226" s="10" t="s">
        <v>11</v>
      </c>
      <c r="I226" s="11" t="s">
        <v>11</v>
      </c>
      <c r="J226" s="12"/>
    </row>
    <row r="227" spans="1:10" ht="60" customHeight="1">
      <c r="A227" s="6" t="s">
        <v>825</v>
      </c>
      <c r="B227" s="6" t="s">
        <v>10</v>
      </c>
      <c r="C227" s="6" t="s">
        <v>826</v>
      </c>
      <c r="D227" s="7" t="s">
        <v>810</v>
      </c>
      <c r="E227" s="8" t="s">
        <v>827</v>
      </c>
      <c r="F227" s="6" t="s">
        <v>828</v>
      </c>
      <c r="G227" s="9">
        <f>IF(A227=1,"_",IF(C227="_","???",C227))</f>
        <v/>
      </c>
      <c r="H227" s="10" t="s">
        <v>11</v>
      </c>
      <c r="I227" s="11" t="s">
        <v>11</v>
      </c>
      <c r="J227" s="12"/>
    </row>
    <row r="228" spans="1:10" ht="60" customHeight="1">
      <c r="A228" s="6" t="s">
        <v>829</v>
      </c>
      <c r="B228" s="6" t="s">
        <v>10</v>
      </c>
      <c r="C228" s="6" t="s">
        <v>252</v>
      </c>
      <c r="D228" s="7" t="s">
        <v>121</v>
      </c>
      <c r="E228" s="8" t="s">
        <v>830</v>
      </c>
      <c r="F228" s="6" t="s">
        <v>831</v>
      </c>
      <c r="G228" s="9">
        <f>IF(A228=1,"_",IF(C228="_","???",C228))</f>
        <v/>
      </c>
      <c r="H228" s="10" t="s">
        <v>11</v>
      </c>
      <c r="I228" s="11" t="s">
        <v>11</v>
      </c>
      <c r="J228" s="12"/>
    </row>
    <row r="229" spans="1:10" ht="60" customHeight="1">
      <c r="A229" s="6" t="s">
        <v>832</v>
      </c>
      <c r="B229" s="6" t="s">
        <v>15</v>
      </c>
      <c r="C229" s="6" t="s">
        <v>11</v>
      </c>
      <c r="D229" s="7" t="s">
        <v>452</v>
      </c>
      <c r="E229" s="8" t="s">
        <v>833</v>
      </c>
      <c r="F229" s="6" t="s">
        <v>834</v>
      </c>
      <c r="G229" s="9">
        <f>IF(A229=1,"_",IF(C229="_","???",C229))</f>
        <v/>
      </c>
      <c r="H229" s="10" t="s">
        <v>11</v>
      </c>
      <c r="I229" s="11" t="s">
        <v>11</v>
      </c>
      <c r="J229" s="12"/>
    </row>
    <row r="230" spans="1:10" ht="60" customHeight="1">
      <c r="A230" s="6" t="s">
        <v>835</v>
      </c>
      <c r="B230" s="6" t="s">
        <v>15</v>
      </c>
      <c r="C230" s="6" t="s">
        <v>129</v>
      </c>
      <c r="D230" s="7" t="s">
        <v>70</v>
      </c>
      <c r="E230" s="8" t="s">
        <v>836</v>
      </c>
      <c r="F230" s="6" t="s">
        <v>837</v>
      </c>
      <c r="G230" s="9">
        <f>IF(A230=1,"_",IF(C230="_","???",C230))</f>
        <v/>
      </c>
      <c r="H230" s="10" t="s">
        <v>11</v>
      </c>
      <c r="I230" s="11" t="s">
        <v>11</v>
      </c>
      <c r="J230" s="12"/>
    </row>
    <row r="231" spans="1:10" ht="60" customHeight="1">
      <c r="A231" s="6" t="s">
        <v>838</v>
      </c>
      <c r="B231" s="6" t="s">
        <v>10</v>
      </c>
      <c r="C231" s="6" t="s">
        <v>11</v>
      </c>
      <c r="D231" s="7" t="s">
        <v>103</v>
      </c>
      <c r="E231" s="8" t="s">
        <v>839</v>
      </c>
      <c r="F231" s="6" t="s">
        <v>840</v>
      </c>
      <c r="G231" s="9">
        <f>IF(A231=1,"_",IF(C231="_","???",C231))</f>
        <v/>
      </c>
      <c r="H231" s="10" t="s">
        <v>11</v>
      </c>
      <c r="I231" s="11" t="s">
        <v>11</v>
      </c>
      <c r="J231" s="12"/>
    </row>
    <row r="232" spans="1:10" ht="60" customHeight="1">
      <c r="A232" s="6" t="s">
        <v>841</v>
      </c>
      <c r="B232" s="6" t="s">
        <v>35</v>
      </c>
      <c r="C232" s="6" t="s">
        <v>256</v>
      </c>
      <c r="D232" s="7" t="s">
        <v>842</v>
      </c>
      <c r="E232" s="8" t="s">
        <v>843</v>
      </c>
      <c r="F232" s="6" t="s">
        <v>844</v>
      </c>
      <c r="G232" s="9">
        <f>IF(A232=1,"_",IF(C232="_","???",C232))</f>
        <v/>
      </c>
      <c r="H232" s="10" t="s">
        <v>11</v>
      </c>
      <c r="I232" s="11" t="s">
        <v>11</v>
      </c>
      <c r="J232" s="12"/>
    </row>
    <row r="233" spans="1:10" ht="60" customHeight="1">
      <c r="A233" s="6" t="s">
        <v>845</v>
      </c>
      <c r="B233" s="6" t="s">
        <v>19</v>
      </c>
      <c r="C233" s="6" t="s">
        <v>11</v>
      </c>
      <c r="D233" s="7" t="s">
        <v>846</v>
      </c>
      <c r="E233" s="8" t="s">
        <v>847</v>
      </c>
      <c r="F233" s="6" t="s">
        <v>848</v>
      </c>
      <c r="G233" s="9">
        <f>IF(A233=1,"_",IF(C233="_","???",C233))</f>
        <v/>
      </c>
      <c r="H233" s="10" t="s">
        <v>11</v>
      </c>
      <c r="I233" s="11" t="s">
        <v>11</v>
      </c>
      <c r="J233" s="12"/>
    </row>
    <row r="234" spans="1:10" ht="60" customHeight="1">
      <c r="A234" s="6" t="s">
        <v>849</v>
      </c>
      <c r="B234" s="6" t="s">
        <v>59</v>
      </c>
      <c r="C234" s="6" t="s">
        <v>11</v>
      </c>
      <c r="D234" s="7" t="s">
        <v>850</v>
      </c>
      <c r="E234" s="8" t="s">
        <v>851</v>
      </c>
      <c r="F234" s="6" t="s">
        <v>852</v>
      </c>
      <c r="G234" s="9">
        <f>IF(A234=1,"_",IF(C234="_","???",C234))</f>
        <v/>
      </c>
      <c r="H234" s="10" t="s">
        <v>11</v>
      </c>
      <c r="I234" s="11" t="s">
        <v>11</v>
      </c>
      <c r="J234" s="12"/>
    </row>
    <row r="235" spans="1:10" ht="60" customHeight="1">
      <c r="A235" s="6" t="s">
        <v>853</v>
      </c>
      <c r="B235" s="6" t="s">
        <v>19</v>
      </c>
      <c r="C235" s="6" t="s">
        <v>369</v>
      </c>
      <c r="D235" s="7" t="s">
        <v>70</v>
      </c>
      <c r="E235" s="8" t="s">
        <v>854</v>
      </c>
      <c r="F235" s="6" t="s">
        <v>855</v>
      </c>
      <c r="G235" s="9">
        <f>IF(A235=1,"_",IF(C235="_","???",C235))</f>
        <v/>
      </c>
      <c r="H235" s="10" t="s">
        <v>11</v>
      </c>
      <c r="I235" s="11" t="s">
        <v>11</v>
      </c>
      <c r="J235" s="12"/>
    </row>
    <row r="236" spans="1:10" ht="60" customHeight="1">
      <c r="A236" s="6" t="s">
        <v>856</v>
      </c>
      <c r="B236" s="6" t="s">
        <v>15</v>
      </c>
      <c r="C236" s="6" t="s">
        <v>381</v>
      </c>
      <c r="D236" s="7" t="s">
        <v>857</v>
      </c>
      <c r="E236" s="8" t="s">
        <v>858</v>
      </c>
      <c r="F236" s="6" t="s">
        <v>859</v>
      </c>
      <c r="G236" s="9">
        <f>IF(A236=1,"_",IF(C236="_","???",C236))</f>
        <v/>
      </c>
      <c r="H236" s="10" t="s">
        <v>11</v>
      </c>
      <c r="I236" s="11" t="s">
        <v>11</v>
      </c>
      <c r="J236" s="12"/>
    </row>
    <row r="237" spans="1:10" ht="60" customHeight="1">
      <c r="A237" s="6" t="s">
        <v>860</v>
      </c>
      <c r="B237" s="6" t="s">
        <v>10</v>
      </c>
      <c r="C237" s="6" t="s">
        <v>11</v>
      </c>
      <c r="D237" s="7" t="s">
        <v>121</v>
      </c>
      <c r="E237" s="8" t="s">
        <v>861</v>
      </c>
      <c r="F237" s="6" t="s">
        <v>862</v>
      </c>
      <c r="G237" s="9">
        <f>IF(A237=1,"_",IF(C237="_","???",C237))</f>
        <v/>
      </c>
      <c r="H237" s="10" t="s">
        <v>11</v>
      </c>
      <c r="I237" s="11" t="s">
        <v>11</v>
      </c>
      <c r="J237" s="12"/>
    </row>
    <row r="238" spans="1:10" ht="60" customHeight="1">
      <c r="A238" s="6" t="s">
        <v>863</v>
      </c>
      <c r="B238" s="6" t="s">
        <v>248</v>
      </c>
      <c r="C238" s="6" t="s">
        <v>11</v>
      </c>
      <c r="D238" s="7" t="s">
        <v>274</v>
      </c>
      <c r="E238" s="8" t="s">
        <v>864</v>
      </c>
      <c r="F238" s="6" t="s">
        <v>865</v>
      </c>
      <c r="G238" s="9">
        <f>IF(A238=1,"_",IF(C238="_","???",C238))</f>
        <v/>
      </c>
      <c r="H238" s="10" t="s">
        <v>11</v>
      </c>
      <c r="I238" s="11" t="s">
        <v>11</v>
      </c>
      <c r="J238" s="12"/>
    </row>
    <row r="239" spans="1:10" ht="60" customHeight="1">
      <c r="A239" s="6" t="s">
        <v>866</v>
      </c>
      <c r="B239" s="6" t="s">
        <v>39</v>
      </c>
      <c r="C239" s="6" t="s">
        <v>867</v>
      </c>
      <c r="D239" s="7" t="s">
        <v>868</v>
      </c>
      <c r="E239" s="8" t="s">
        <v>869</v>
      </c>
      <c r="F239" s="6" t="s">
        <v>870</v>
      </c>
      <c r="G239" s="9">
        <f>IF(A239=1,"_",IF(C239="_","???",C239))</f>
        <v/>
      </c>
      <c r="H239" s="10" t="s">
        <v>11</v>
      </c>
      <c r="I239" s="11" t="s">
        <v>11</v>
      </c>
      <c r="J239" s="12"/>
    </row>
    <row r="240" spans="1:10" ht="60" customHeight="1">
      <c r="A240" s="6" t="s">
        <v>871</v>
      </c>
      <c r="B240" s="6" t="s">
        <v>15</v>
      </c>
      <c r="C240" s="6" t="s">
        <v>872</v>
      </c>
      <c r="D240" s="7" t="s">
        <v>873</v>
      </c>
      <c r="E240" s="8" t="s">
        <v>874</v>
      </c>
      <c r="F240" s="6" t="s">
        <v>875</v>
      </c>
      <c r="G240" s="9">
        <f>IF(A240=1,"_",IF(C240="_","???",C240))</f>
        <v/>
      </c>
      <c r="H240" s="10" t="s">
        <v>11</v>
      </c>
      <c r="I240" s="11" t="s">
        <v>11</v>
      </c>
      <c r="J240" s="12"/>
    </row>
    <row r="241" spans="1:10" ht="60" customHeight="1">
      <c r="A241" s="6" t="s">
        <v>876</v>
      </c>
      <c r="B241" s="6" t="s">
        <v>23</v>
      </c>
      <c r="C241" s="6" t="s">
        <v>11</v>
      </c>
      <c r="D241" s="7" t="s">
        <v>877</v>
      </c>
      <c r="E241" s="8" t="s">
        <v>878</v>
      </c>
      <c r="F241" s="6" t="s">
        <v>879</v>
      </c>
      <c r="G241" s="9">
        <f>IF(A241=1,"_",IF(C241="_","???",C241))</f>
        <v/>
      </c>
      <c r="H241" s="10" t="s">
        <v>11</v>
      </c>
      <c r="I241" s="11" t="s">
        <v>11</v>
      </c>
      <c r="J241" s="12"/>
    </row>
    <row r="242" spans="1:10" ht="60" customHeight="1">
      <c r="A242" s="6" t="s">
        <v>880</v>
      </c>
      <c r="B242" s="6" t="s">
        <v>10</v>
      </c>
      <c r="C242" s="6" t="s">
        <v>11</v>
      </c>
      <c r="D242" s="7" t="s">
        <v>103</v>
      </c>
      <c r="E242" s="8" t="s">
        <v>881</v>
      </c>
      <c r="F242" s="6" t="s">
        <v>882</v>
      </c>
      <c r="G242" s="9">
        <f>IF(A242=1,"_",IF(C242="_","???",C242))</f>
        <v/>
      </c>
      <c r="H242" s="10" t="s">
        <v>11</v>
      </c>
      <c r="I242" s="11" t="s">
        <v>11</v>
      </c>
      <c r="J242" s="12"/>
    </row>
    <row r="243" spans="1:10" ht="60" customHeight="1">
      <c r="A243" s="6" t="s">
        <v>883</v>
      </c>
      <c r="B243" s="6" t="s">
        <v>10</v>
      </c>
      <c r="C243" s="6" t="s">
        <v>11</v>
      </c>
      <c r="D243" s="7" t="s">
        <v>810</v>
      </c>
      <c r="E243" s="8" t="s">
        <v>884</v>
      </c>
      <c r="F243" s="6" t="s">
        <v>885</v>
      </c>
      <c r="G243" s="9">
        <f>IF(A243=1,"_",IF(C243="_","???",C243))</f>
        <v/>
      </c>
      <c r="H243" s="10" t="s">
        <v>11</v>
      </c>
      <c r="I243" s="11" t="s">
        <v>11</v>
      </c>
      <c r="J243" s="12"/>
    </row>
    <row r="244" spans="1:10" ht="60" customHeight="1">
      <c r="A244" s="6" t="s">
        <v>886</v>
      </c>
      <c r="B244" s="6" t="s">
        <v>10</v>
      </c>
      <c r="C244" s="6" t="s">
        <v>11</v>
      </c>
      <c r="D244" s="7" t="s">
        <v>121</v>
      </c>
      <c r="E244" s="8" t="s">
        <v>887</v>
      </c>
      <c r="F244" s="6" t="s">
        <v>888</v>
      </c>
      <c r="G244" s="9">
        <f>IF(A244=1,"_",IF(C244="_","???",C244))</f>
        <v/>
      </c>
      <c r="H244" s="10" t="s">
        <v>11</v>
      </c>
      <c r="I244" s="11" t="s">
        <v>11</v>
      </c>
      <c r="J244" s="12"/>
    </row>
    <row r="245" spans="1:10" ht="60" customHeight="1">
      <c r="A245" s="6" t="s">
        <v>889</v>
      </c>
      <c r="B245" s="6" t="s">
        <v>10</v>
      </c>
      <c r="C245" s="6" t="s">
        <v>11</v>
      </c>
      <c r="D245" s="7" t="s">
        <v>103</v>
      </c>
      <c r="E245" s="8" t="s">
        <v>890</v>
      </c>
      <c r="F245" s="6" t="s">
        <v>891</v>
      </c>
      <c r="G245" s="9">
        <f>IF(A245=1,"_",IF(C245="_","???",C245))</f>
        <v/>
      </c>
      <c r="H245" s="10" t="s">
        <v>11</v>
      </c>
      <c r="I245" s="11" t="s">
        <v>11</v>
      </c>
      <c r="J245" s="12"/>
    </row>
    <row r="246" spans="1:10" ht="60" customHeight="1">
      <c r="A246" s="6" t="s">
        <v>892</v>
      </c>
      <c r="B246" s="6" t="s">
        <v>35</v>
      </c>
      <c r="C246" s="6" t="s">
        <v>11</v>
      </c>
      <c r="D246" s="7" t="s">
        <v>136</v>
      </c>
      <c r="E246" s="8" t="s">
        <v>893</v>
      </c>
      <c r="F246" s="6" t="s">
        <v>894</v>
      </c>
      <c r="G246" s="9">
        <f>IF(A246=1,"_",IF(C246="_","???",C246))</f>
        <v/>
      </c>
      <c r="H246" s="10" t="s">
        <v>11</v>
      </c>
      <c r="I246" s="11" t="s">
        <v>11</v>
      </c>
      <c r="J246" s="12"/>
    </row>
    <row r="247" spans="1:10" ht="60" customHeight="1">
      <c r="A247" s="6" t="s">
        <v>895</v>
      </c>
      <c r="B247" s="6" t="s">
        <v>10</v>
      </c>
      <c r="C247" s="6" t="s">
        <v>11</v>
      </c>
      <c r="D247" s="7" t="s">
        <v>896</v>
      </c>
      <c r="E247" s="8" t="s">
        <v>897</v>
      </c>
      <c r="F247" s="6" t="s">
        <v>898</v>
      </c>
      <c r="G247" s="9">
        <f>IF(A247=1,"_",IF(C247="_","???",C247))</f>
        <v/>
      </c>
      <c r="H247" s="10" t="s">
        <v>11</v>
      </c>
      <c r="I247" s="11" t="s">
        <v>11</v>
      </c>
      <c r="J247" s="12"/>
    </row>
    <row r="248" spans="1:10" ht="60" customHeight="1">
      <c r="A248" s="6" t="s">
        <v>899</v>
      </c>
      <c r="B248" s="6" t="s">
        <v>10</v>
      </c>
      <c r="C248" s="6" t="s">
        <v>11</v>
      </c>
      <c r="D248" s="7" t="s">
        <v>121</v>
      </c>
      <c r="E248" s="8" t="s">
        <v>580</v>
      </c>
      <c r="F248" s="6" t="s">
        <v>900</v>
      </c>
      <c r="G248" s="9">
        <f>IF(A248=1,"_",IF(C248="_","???",C248))</f>
        <v/>
      </c>
      <c r="H248" s="10" t="s">
        <v>11</v>
      </c>
      <c r="I248" s="11" t="s">
        <v>11</v>
      </c>
      <c r="J248" s="12"/>
    </row>
    <row r="249" spans="1:10" ht="60" customHeight="1">
      <c r="A249" s="6" t="s">
        <v>901</v>
      </c>
      <c r="B249" s="6" t="s">
        <v>78</v>
      </c>
      <c r="C249" s="6" t="s">
        <v>902</v>
      </c>
      <c r="D249" s="7" t="s">
        <v>903</v>
      </c>
      <c r="E249" s="8" t="s">
        <v>904</v>
      </c>
      <c r="F249" s="6" t="s">
        <v>905</v>
      </c>
      <c r="G249" s="9">
        <f>IF(A249=1,"_",IF(C249="_","???",C249))</f>
        <v/>
      </c>
      <c r="H249" s="10" t="s">
        <v>11</v>
      </c>
      <c r="I249" s="11" t="s">
        <v>11</v>
      </c>
      <c r="J249" s="12"/>
    </row>
    <row r="250" spans="1:10" ht="60" customHeight="1">
      <c r="A250" s="6" t="s">
        <v>906</v>
      </c>
      <c r="B250" s="6" t="s">
        <v>43</v>
      </c>
      <c r="C250" s="6" t="s">
        <v>907</v>
      </c>
      <c r="D250" s="7" t="s">
        <v>908</v>
      </c>
      <c r="E250" s="8" t="s">
        <v>909</v>
      </c>
      <c r="F250" s="6" t="s">
        <v>910</v>
      </c>
      <c r="G250" s="9">
        <f>IF(A250=1,"_",IF(C250="_","???",C250))</f>
        <v/>
      </c>
      <c r="H250" s="10" t="s">
        <v>11</v>
      </c>
      <c r="I250" s="11" t="s">
        <v>11</v>
      </c>
      <c r="J250" s="12"/>
    </row>
    <row r="251" spans="1:10" ht="60" customHeight="1">
      <c r="A251" s="6" t="s">
        <v>911</v>
      </c>
      <c r="B251" s="6" t="s">
        <v>35</v>
      </c>
      <c r="C251" s="6" t="s">
        <v>144</v>
      </c>
      <c r="D251" s="7" t="s">
        <v>912</v>
      </c>
      <c r="E251" s="8" t="s">
        <v>913</v>
      </c>
      <c r="F251" s="6" t="s">
        <v>914</v>
      </c>
      <c r="G251" s="9">
        <f>IF(A251=1,"_",IF(C251="_","???",C251))</f>
        <v/>
      </c>
      <c r="H251" s="10" t="s">
        <v>11</v>
      </c>
      <c r="I251" s="11" t="s">
        <v>11</v>
      </c>
      <c r="J251" s="12"/>
    </row>
    <row r="252" spans="1:10" ht="60" customHeight="1">
      <c r="A252" s="6" t="s">
        <v>915</v>
      </c>
      <c r="B252" s="6" t="s">
        <v>10</v>
      </c>
      <c r="C252" s="6" t="s">
        <v>11</v>
      </c>
      <c r="D252" s="7" t="s">
        <v>103</v>
      </c>
      <c r="E252" s="8" t="s">
        <v>916</v>
      </c>
      <c r="F252" s="6" t="s">
        <v>917</v>
      </c>
      <c r="G252" s="9">
        <f>IF(A252=1,"_",IF(C252="_","???",C252))</f>
        <v/>
      </c>
      <c r="H252" s="10" t="s">
        <v>11</v>
      </c>
      <c r="I252" s="11" t="s">
        <v>11</v>
      </c>
      <c r="J252" s="12"/>
    </row>
    <row r="253" spans="1:10" ht="60" customHeight="1">
      <c r="A253" s="6" t="s">
        <v>918</v>
      </c>
      <c r="B253" s="6" t="s">
        <v>15</v>
      </c>
      <c r="C253" s="6" t="s">
        <v>11</v>
      </c>
      <c r="D253" s="7" t="s">
        <v>720</v>
      </c>
      <c r="E253" s="8" t="s">
        <v>919</v>
      </c>
      <c r="F253" s="6" t="s">
        <v>920</v>
      </c>
      <c r="G253" s="9">
        <f>IF(A253=1,"_",IF(C253="_","???",C253))</f>
        <v/>
      </c>
      <c r="H253" s="10" t="s">
        <v>11</v>
      </c>
      <c r="I253" s="11" t="s">
        <v>11</v>
      </c>
      <c r="J253" s="12"/>
    </row>
    <row r="254" spans="1:10" ht="60" customHeight="1">
      <c r="A254" s="6" t="s">
        <v>921</v>
      </c>
      <c r="B254" s="6" t="s">
        <v>10</v>
      </c>
      <c r="C254" s="6" t="s">
        <v>11</v>
      </c>
      <c r="D254" s="7" t="s">
        <v>121</v>
      </c>
      <c r="E254" s="8" t="s">
        <v>922</v>
      </c>
      <c r="F254" s="6" t="s">
        <v>923</v>
      </c>
      <c r="G254" s="9">
        <f>IF(A254=1,"_",IF(C254="_","???",C254))</f>
        <v/>
      </c>
      <c r="H254" s="10" t="s">
        <v>11</v>
      </c>
      <c r="I254" s="11" t="s">
        <v>11</v>
      </c>
      <c r="J254" s="12"/>
    </row>
    <row r="255" spans="1:10" ht="60" customHeight="1">
      <c r="A255" s="6" t="s">
        <v>924</v>
      </c>
      <c r="B255" s="6" t="s">
        <v>19</v>
      </c>
      <c r="C255" s="6" t="s">
        <v>11</v>
      </c>
      <c r="D255" s="7" t="s">
        <v>499</v>
      </c>
      <c r="E255" s="8" t="s">
        <v>925</v>
      </c>
      <c r="F255" s="6" t="s">
        <v>926</v>
      </c>
      <c r="G255" s="9">
        <f>IF(A255=1,"_",IF(C255="_","???",C255))</f>
        <v/>
      </c>
      <c r="H255" s="10" t="s">
        <v>11</v>
      </c>
      <c r="I255" s="11" t="s">
        <v>11</v>
      </c>
      <c r="J255" s="12"/>
    </row>
    <row r="256" spans="1:10" ht="60" customHeight="1">
      <c r="A256" s="6" t="s">
        <v>927</v>
      </c>
      <c r="B256" s="6" t="s">
        <v>10</v>
      </c>
      <c r="C256" s="6" t="s">
        <v>11</v>
      </c>
      <c r="D256" s="7" t="s">
        <v>103</v>
      </c>
      <c r="E256" s="8" t="s">
        <v>928</v>
      </c>
      <c r="F256" s="6" t="s">
        <v>929</v>
      </c>
      <c r="G256" s="9">
        <f>IF(A256=1,"_",IF(C256="_","???",C256))</f>
        <v/>
      </c>
      <c r="H256" s="10" t="s">
        <v>11</v>
      </c>
      <c r="I256" s="11" t="s">
        <v>11</v>
      </c>
      <c r="J256" s="12"/>
    </row>
    <row r="257" spans="1:10" ht="60" customHeight="1">
      <c r="A257" s="6" t="s">
        <v>930</v>
      </c>
      <c r="B257" s="6" t="s">
        <v>59</v>
      </c>
      <c r="C257" s="6" t="s">
        <v>74</v>
      </c>
      <c r="D257" s="7" t="s">
        <v>931</v>
      </c>
      <c r="E257" s="8" t="s">
        <v>932</v>
      </c>
      <c r="F257" s="6" t="s">
        <v>933</v>
      </c>
      <c r="G257" s="9">
        <f>IF(A257=1,"_",IF(C257="_","???",C257))</f>
        <v/>
      </c>
      <c r="H257" s="10" t="s">
        <v>11</v>
      </c>
      <c r="I257" s="11" t="s">
        <v>11</v>
      </c>
      <c r="J257" s="12"/>
    </row>
    <row r="258" spans="1:10" ht="60" customHeight="1">
      <c r="A258" s="6" t="s">
        <v>934</v>
      </c>
      <c r="B258" s="6" t="s">
        <v>10</v>
      </c>
      <c r="C258" s="6" t="s">
        <v>11</v>
      </c>
      <c r="D258" s="7" t="s">
        <v>121</v>
      </c>
      <c r="E258" s="8" t="s">
        <v>935</v>
      </c>
      <c r="F258" s="6" t="s">
        <v>936</v>
      </c>
      <c r="G258" s="9">
        <f>IF(A258=1,"_",IF(C258="_","???",C258))</f>
        <v/>
      </c>
      <c r="H258" s="10" t="s">
        <v>11</v>
      </c>
      <c r="I258" s="11" t="s">
        <v>11</v>
      </c>
      <c r="J258" s="12"/>
    </row>
    <row r="259" spans="1:10" ht="60" customHeight="1">
      <c r="A259" s="6" t="s">
        <v>937</v>
      </c>
      <c r="B259" s="6" t="s">
        <v>27</v>
      </c>
      <c r="C259" s="6" t="s">
        <v>11</v>
      </c>
      <c r="D259" s="7" t="s">
        <v>938</v>
      </c>
      <c r="E259" s="8" t="s">
        <v>939</v>
      </c>
      <c r="F259" s="6" t="s">
        <v>940</v>
      </c>
      <c r="G259" s="9">
        <f>IF(A259=1,"_",IF(C259="_","???",C259))</f>
        <v/>
      </c>
      <c r="H259" s="10" t="s">
        <v>11</v>
      </c>
      <c r="I259" s="11" t="s">
        <v>11</v>
      </c>
      <c r="J259" s="12"/>
    </row>
    <row r="260" spans="1:10" ht="60" customHeight="1">
      <c r="A260" s="6" t="s">
        <v>941</v>
      </c>
      <c r="B260" s="6" t="s">
        <v>19</v>
      </c>
      <c r="C260" s="6" t="s">
        <v>61</v>
      </c>
      <c r="D260" s="7" t="s">
        <v>452</v>
      </c>
      <c r="E260" s="8" t="s">
        <v>942</v>
      </c>
      <c r="F260" s="6" t="s">
        <v>943</v>
      </c>
      <c r="G260" s="9">
        <f>IF(A260=1,"_",IF(C260="_","???",C260))</f>
        <v/>
      </c>
      <c r="H260" s="10" t="s">
        <v>11</v>
      </c>
      <c r="I260" s="11" t="s">
        <v>11</v>
      </c>
      <c r="J260" s="12"/>
    </row>
    <row r="261" spans="1:10" ht="60" customHeight="1">
      <c r="A261" s="6" t="s">
        <v>944</v>
      </c>
      <c r="B261" s="6" t="s">
        <v>10</v>
      </c>
      <c r="C261" s="6" t="s">
        <v>11</v>
      </c>
      <c r="D261" s="7" t="s">
        <v>462</v>
      </c>
      <c r="E261" s="8" t="s">
        <v>945</v>
      </c>
      <c r="F261" s="6" t="s">
        <v>946</v>
      </c>
      <c r="G261" s="9">
        <f>IF(A261=1,"_",IF(C261="_","???",C261))</f>
        <v/>
      </c>
      <c r="H261" s="10" t="s">
        <v>11</v>
      </c>
      <c r="I261" s="11" t="s">
        <v>11</v>
      </c>
      <c r="J261" s="12"/>
    </row>
    <row r="262" spans="1:10" ht="60" customHeight="1">
      <c r="A262" s="6" t="s">
        <v>947</v>
      </c>
      <c r="B262" s="6" t="s">
        <v>10</v>
      </c>
      <c r="C262" s="6" t="s">
        <v>11</v>
      </c>
      <c r="D262" s="7" t="s">
        <v>103</v>
      </c>
      <c r="E262" s="8" t="s">
        <v>948</v>
      </c>
      <c r="F262" s="6" t="s">
        <v>949</v>
      </c>
      <c r="G262" s="9">
        <f>IF(A262=1,"_",IF(C262="_","???",C262))</f>
        <v/>
      </c>
      <c r="H262" s="10" t="s">
        <v>11</v>
      </c>
      <c r="I262" s="11" t="s">
        <v>11</v>
      </c>
      <c r="J26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272"/>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950</v>
      </c>
      <c r="B1" s="13" t="s">
        <v>951</v>
      </c>
      <c r="C1" s="13" t="s">
        <v>952</v>
      </c>
      <c r="D1" s="13" t="s">
        <v>953</v>
      </c>
      <c r="E1" s="14" t="s">
        <v>954</v>
      </c>
      <c r="F1" s="15" t="s">
        <v>955</v>
      </c>
      <c r="G1" s="16" t="s">
        <v>956</v>
      </c>
      <c r="H1" s="17" t="s">
        <v>957</v>
      </c>
      <c r="I1" s="18" t="s">
        <v>958</v>
      </c>
      <c r="J1" s="18" t="s">
        <v>959</v>
      </c>
      <c r="K1" s="18" t="s">
        <v>960</v>
      </c>
      <c r="L1" s="19" t="s">
        <v>9</v>
      </c>
    </row>
    <row r="2" spans="1:12">
      <c r="A2" s="20" t="s">
        <v>961</v>
      </c>
    </row>
    <row r="3" spans="1:12">
      <c r="A3" s="20" t="s">
        <v>12</v>
      </c>
      <c r="B3" s="21" t="s">
        <v>962</v>
      </c>
      <c r="C3" s="21" t="s">
        <v>963</v>
      </c>
      <c r="D3" s="21" t="s">
        <v>964</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965</v>
      </c>
      <c r="B4" s="21" t="s">
        <v>962</v>
      </c>
      <c r="C4" s="21" t="s">
        <v>963</v>
      </c>
      <c r="D4" s="21" t="s">
        <v>964</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966</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967</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968</v>
      </c>
      <c r="B7" s="21" t="s">
        <v>962</v>
      </c>
      <c r="C7" s="21" t="s">
        <v>969</v>
      </c>
      <c r="D7" s="21" t="s">
        <v>964</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970</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971</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972</v>
      </c>
      <c r="B10" s="21" t="s">
        <v>973</v>
      </c>
      <c r="C10" s="21" t="s">
        <v>969</v>
      </c>
      <c r="D10" s="21" t="s">
        <v>964</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974</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975</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976</v>
      </c>
      <c r="B13" s="21" t="s">
        <v>973</v>
      </c>
      <c r="C13" s="21" t="s">
        <v>977</v>
      </c>
      <c r="D13" s="21" t="s">
        <v>964</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978</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979</v>
      </c>
      <c r="B15" s="21" t="s">
        <v>980</v>
      </c>
      <c r="C15" s="21" t="s">
        <v>963</v>
      </c>
      <c r="D15" s="21" t="s">
        <v>964</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981</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row>
    <row r="18" spans="1:12">
      <c r="A18" s="20" t="s">
        <v>982</v>
      </c>
    </row>
    <row r="19" spans="1:12">
      <c r="A19" s="20" t="s">
        <v>983</v>
      </c>
      <c r="B19" s="21" t="s">
        <v>984</v>
      </c>
      <c r="C19" s="21" t="s">
        <v>985</v>
      </c>
      <c r="D19" s="21" t="s">
        <v>964</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986</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987</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988</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989</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990</v>
      </c>
      <c r="B24" s="21" t="s">
        <v>973</v>
      </c>
      <c r="C24" s="21" t="s">
        <v>977</v>
      </c>
      <c r="D24" s="21" t="s">
        <v>964</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970</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991</v>
      </c>
      <c r="B26" s="21" t="s">
        <v>980</v>
      </c>
      <c r="C26" s="21" t="s">
        <v>963</v>
      </c>
      <c r="D26" s="21" t="s">
        <v>964</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975</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992</v>
      </c>
      <c r="B28" s="21" t="s">
        <v>993</v>
      </c>
      <c r="C28" s="21" t="s">
        <v>969</v>
      </c>
      <c r="D28" s="21" t="s">
        <v>964</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994</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995</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996</v>
      </c>
      <c r="B31" s="21" t="s">
        <v>980</v>
      </c>
      <c r="C31" s="21" t="s">
        <v>997</v>
      </c>
      <c r="D31" s="21" t="s">
        <v>964</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974</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998</v>
      </c>
      <c r="B33" s="21" t="s">
        <v>980</v>
      </c>
      <c r="C33" s="21" t="s">
        <v>963</v>
      </c>
      <c r="D33" s="21" t="s">
        <v>964</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999</v>
      </c>
      <c r="B34" s="21" t="s">
        <v>1000</v>
      </c>
      <c r="C34" s="21" t="s">
        <v>963</v>
      </c>
      <c r="D34" s="21" t="s">
        <v>964</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981</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row>
    <row r="37" spans="1:12">
      <c r="A37" s="20" t="s">
        <v>1001</v>
      </c>
    </row>
    <row r="38" spans="1:12">
      <c r="A38" s="20" t="s">
        <v>1002</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1003</v>
      </c>
      <c r="B39" s="21" t="s">
        <v>962</v>
      </c>
      <c r="C39" s="21" t="s">
        <v>1004</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1005</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row>
    <row r="42" spans="1:12">
      <c r="A42" s="20" t="s">
        <v>1006</v>
      </c>
    </row>
    <row r="43" spans="1:12">
      <c r="A43" s="20" t="s">
        <v>998</v>
      </c>
      <c r="B43" s="21" t="s">
        <v>984</v>
      </c>
      <c r="C43" s="21" t="s">
        <v>963</v>
      </c>
      <c r="D43" s="21" t="s">
        <v>964</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1007</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1008</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1009</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1010</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1011</v>
      </c>
      <c r="B48" s="21" t="s">
        <v>962</v>
      </c>
      <c r="C48" s="21" t="s">
        <v>1012</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1013</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974</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1014</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1015</v>
      </c>
      <c r="B52" s="21" t="s">
        <v>962</v>
      </c>
      <c r="C52" s="21" t="s">
        <v>1016</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1017</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1018</v>
      </c>
      <c r="B54" s="21" t="s">
        <v>973</v>
      </c>
      <c r="C54" s="21" t="s">
        <v>963</v>
      </c>
      <c r="D54" s="21" t="s">
        <v>964</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1019</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1020</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1021</v>
      </c>
      <c r="B57" s="21" t="s">
        <v>973</v>
      </c>
      <c r="C57" s="21" t="s">
        <v>977</v>
      </c>
      <c r="D57" s="21" t="s">
        <v>964</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970</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385</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1022</v>
      </c>
      <c r="B60" s="21" t="s">
        <v>980</v>
      </c>
      <c r="C60" s="21" t="s">
        <v>997</v>
      </c>
      <c r="D60" s="21" t="s">
        <v>964</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1023</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1024</v>
      </c>
      <c r="B62" s="21" t="s">
        <v>1000</v>
      </c>
      <c r="C62" s="21" t="s">
        <v>1025</v>
      </c>
      <c r="D62" s="21" t="s">
        <v>964</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1026</v>
      </c>
      <c r="B63" s="21" t="s">
        <v>980</v>
      </c>
      <c r="C63" s="21" t="s">
        <v>977</v>
      </c>
      <c r="D63" s="21" t="s">
        <v>964</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974</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970</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1027</v>
      </c>
      <c r="B66" s="21" t="s">
        <v>980</v>
      </c>
      <c r="C66" s="21" t="s">
        <v>1004</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1019</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385</v>
      </c>
      <c r="B68" s="21" t="s">
        <v>1000</v>
      </c>
      <c r="C68" s="21" t="s">
        <v>1028</v>
      </c>
      <c r="D68" s="21" t="s">
        <v>964</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1029</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744</v>
      </c>
      <c r="B70" s="21" t="s">
        <v>1030</v>
      </c>
      <c r="C70" s="21" t="s">
        <v>985</v>
      </c>
      <c r="D70" s="21" t="s">
        <v>964</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1031</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160</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385</v>
      </c>
      <c r="B73" s="21" t="s">
        <v>1032</v>
      </c>
      <c r="C73" s="21" t="s">
        <v>1028</v>
      </c>
      <c r="D73" s="21" t="s">
        <v>964</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1033</v>
      </c>
      <c r="B74" s="21" t="s">
        <v>1034</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1020</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1022</v>
      </c>
      <c r="B76" s="21" t="s">
        <v>1035</v>
      </c>
      <c r="C76" s="21" t="s">
        <v>969</v>
      </c>
      <c r="D76" s="21" t="s">
        <v>964</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1036</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981</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row>
    <row r="80" spans="1:12">
      <c r="A80" s="20" t="s">
        <v>1037</v>
      </c>
    </row>
    <row r="81" spans="1:12">
      <c r="A81" s="20" t="s">
        <v>998</v>
      </c>
      <c r="B81" s="21" t="s">
        <v>962</v>
      </c>
      <c r="C81" s="21" t="s">
        <v>963</v>
      </c>
      <c r="D81" s="21" t="s">
        <v>964</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974</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1038</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988</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989</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990</v>
      </c>
      <c r="B86" s="21" t="s">
        <v>973</v>
      </c>
      <c r="C86" s="21" t="s">
        <v>977</v>
      </c>
      <c r="D86" s="21" t="s">
        <v>964</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970</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991</v>
      </c>
      <c r="B88" s="21" t="s">
        <v>980</v>
      </c>
      <c r="C88" s="21" t="s">
        <v>963</v>
      </c>
      <c r="D88" s="21" t="s">
        <v>964</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981</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row>
    <row r="91" spans="1:12">
      <c r="A91" s="20" t="s">
        <v>1039</v>
      </c>
    </row>
    <row r="92" spans="1:12">
      <c r="A92" s="20" t="s">
        <v>1040</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1041</v>
      </c>
      <c r="B93" s="21" t="s">
        <v>962</v>
      </c>
      <c r="C93" s="21" t="s">
        <v>985</v>
      </c>
      <c r="D93" s="21" t="s">
        <v>964</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1042</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row>
    <row r="96" spans="1:12">
      <c r="A96" s="20" t="s">
        <v>1043</v>
      </c>
    </row>
    <row r="97" spans="1:12">
      <c r="A97" s="20" t="s">
        <v>36</v>
      </c>
      <c r="B97" s="21" t="s">
        <v>962</v>
      </c>
      <c r="C97" s="21" t="s">
        <v>963</v>
      </c>
      <c r="D97" s="21" t="s">
        <v>964</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999</v>
      </c>
      <c r="B98" s="21" t="s">
        <v>962</v>
      </c>
      <c r="C98" s="21" t="s">
        <v>963</v>
      </c>
      <c r="D98" s="21" t="s">
        <v>964</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966</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1044</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974</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1045</v>
      </c>
      <c r="B102" s="21" t="s">
        <v>1046</v>
      </c>
      <c r="C102" s="21" t="s">
        <v>985</v>
      </c>
      <c r="D102" s="21" t="s">
        <v>964</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1047</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1048</v>
      </c>
      <c r="B104" s="21" t="s">
        <v>1049</v>
      </c>
      <c r="C104" s="21" t="s">
        <v>1050</v>
      </c>
      <c r="D104" s="21" t="s">
        <v>964</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857</v>
      </c>
      <c r="B105" s="21" t="s">
        <v>1049</v>
      </c>
      <c r="C105" s="21" t="s">
        <v>985</v>
      </c>
      <c r="D105" s="21" t="s">
        <v>964</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160</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981</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row>
    <row r="109" spans="1:12">
      <c r="A109" s="20" t="s">
        <v>1051</v>
      </c>
    </row>
    <row r="110" spans="1:12">
      <c r="A110" s="20" t="s">
        <v>1052</v>
      </c>
      <c r="B110" s="21" t="s">
        <v>984</v>
      </c>
      <c r="C110" s="21" t="s">
        <v>1028</v>
      </c>
      <c r="D110" s="21" t="s">
        <v>964</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1053</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1054</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981</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row>
    <row r="115" spans="1:12">
      <c r="A115" s="20" t="s">
        <v>1055</v>
      </c>
    </row>
    <row r="116" spans="1:12">
      <c r="A116" s="20" t="s">
        <v>1002</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44</v>
      </c>
      <c r="B117" s="21" t="s">
        <v>962</v>
      </c>
      <c r="C117" s="21" t="s">
        <v>963</v>
      </c>
      <c r="D117" s="21" t="s">
        <v>964</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1005</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1056</v>
      </c>
      <c r="B119" s="21" t="s">
        <v>962</v>
      </c>
      <c r="C119" s="21" t="s">
        <v>963</v>
      </c>
      <c r="D119" s="21" t="s">
        <v>964</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966</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998</v>
      </c>
      <c r="B121" s="21" t="s">
        <v>962</v>
      </c>
      <c r="C121" s="21" t="s">
        <v>963</v>
      </c>
      <c r="D121" s="21" t="s">
        <v>964</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974</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170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1057</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1058</v>
      </c>
      <c r="B125" s="21" t="s">
        <v>1049</v>
      </c>
      <c r="C125" s="21" t="s">
        <v>1016</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1059</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857</v>
      </c>
      <c r="B127" s="21" t="s">
        <v>980</v>
      </c>
      <c r="C127" s="21" t="s">
        <v>985</v>
      </c>
      <c r="D127" s="21" t="s">
        <v>964</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981</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row>
    <row r="130" spans="1:12">
      <c r="A130" s="20" t="s">
        <v>1060</v>
      </c>
    </row>
    <row r="131" spans="1:12">
      <c r="A131" s="20" t="s">
        <v>1061</v>
      </c>
      <c r="B131" s="21" t="s">
        <v>984</v>
      </c>
      <c r="C131" s="21" t="s">
        <v>985</v>
      </c>
      <c r="D131" s="21" t="s">
        <v>964</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1062</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1063</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1064</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970</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1065</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1066</v>
      </c>
      <c r="B137" s="21" t="s">
        <v>962</v>
      </c>
      <c r="C137" s="21" t="s">
        <v>1012</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995</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1067</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1068</v>
      </c>
      <c r="B140" s="21" t="s">
        <v>973</v>
      </c>
      <c r="C140" s="21" t="s">
        <v>997</v>
      </c>
      <c r="D140" s="21" t="s">
        <v>964</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981</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row>
    <row r="143" spans="1:12">
      <c r="A143" s="20" t="s">
        <v>1069</v>
      </c>
    </row>
    <row r="144" spans="1:12">
      <c r="A144" s="20" t="s">
        <v>1061</v>
      </c>
      <c r="B144" s="21" t="s">
        <v>984</v>
      </c>
      <c r="C144" s="21" t="s">
        <v>985</v>
      </c>
      <c r="D144" s="21" t="s">
        <v>964</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1062</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1070</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1063</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1071</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1010</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1072</v>
      </c>
      <c r="B150" s="21" t="s">
        <v>962</v>
      </c>
      <c r="C150" s="21" t="s">
        <v>1012</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978</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1073</v>
      </c>
      <c r="B152" s="21" t="s">
        <v>973</v>
      </c>
      <c r="C152" s="21" t="s">
        <v>1004</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974</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1010</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1074</v>
      </c>
      <c r="B155" s="21" t="s">
        <v>973</v>
      </c>
      <c r="C155" s="21" t="s">
        <v>1012</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974</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1075</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1010</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1076</v>
      </c>
      <c r="B159" s="21" t="s">
        <v>973</v>
      </c>
      <c r="C159" s="21" t="s">
        <v>1012</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981</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row>
    <row r="162" spans="1:12">
      <c r="A162" s="20" t="s">
        <v>1077</v>
      </c>
    </row>
    <row r="163" spans="1:12">
      <c r="A163" s="20" t="s">
        <v>1078</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1079</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1080</v>
      </c>
      <c r="B165" s="21" t="s">
        <v>962</v>
      </c>
      <c r="C165" s="21" t="s">
        <v>1016</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857</v>
      </c>
      <c r="B166" s="21" t="s">
        <v>973</v>
      </c>
      <c r="C166" s="21" t="s">
        <v>985</v>
      </c>
      <c r="D166" s="21" t="s">
        <v>964</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1081</v>
      </c>
      <c r="B167" s="21" t="s">
        <v>962</v>
      </c>
      <c r="C167" s="21" t="s">
        <v>985</v>
      </c>
      <c r="D167" s="21" t="s">
        <v>964</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1042</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row>
    <row r="170" spans="1:12">
      <c r="A170" s="20" t="s">
        <v>1082</v>
      </c>
    </row>
    <row r="171" spans="1:12">
      <c r="A171" s="20" t="s">
        <v>1083</v>
      </c>
      <c r="B171" s="21" t="s">
        <v>984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966</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1061</v>
      </c>
      <c r="B173" s="21" t="s">
        <v>1084</v>
      </c>
      <c r="C173" s="21" t="s">
        <v>985</v>
      </c>
      <c r="D173" s="21" t="s">
        <v>964</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1085</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974</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1086</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971</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1087</v>
      </c>
      <c r="B178" s="21" t="s">
        <v>973</v>
      </c>
      <c r="C178" s="21" t="s">
        <v>969</v>
      </c>
      <c r="D178" s="21" t="s">
        <v>964</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1088</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1009</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385</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1089</v>
      </c>
      <c r="B182" s="21" t="s">
        <v>1000</v>
      </c>
      <c r="C182" s="21" t="s">
        <v>997</v>
      </c>
      <c r="D182" s="21" t="s">
        <v>964</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1090</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1091</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1092</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970</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1093</v>
      </c>
      <c r="B187" s="21" t="s">
        <v>962</v>
      </c>
      <c r="C187" s="21" t="s">
        <v>1050</v>
      </c>
      <c r="D187" s="21" t="s">
        <v>964</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1094</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970</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1095</v>
      </c>
      <c r="B190" s="21" t="s">
        <v>980</v>
      </c>
      <c r="C190" s="21" t="s">
        <v>1025</v>
      </c>
      <c r="D190" s="21" t="s">
        <v>964</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1096</v>
      </c>
      <c r="B191" s="21" t="s">
        <v>973</v>
      </c>
      <c r="C191" s="21" t="s">
        <v>977</v>
      </c>
      <c r="D191" s="21" t="s">
        <v>964</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974</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1094</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970</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989</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1027</v>
      </c>
      <c r="B196" s="21" t="s">
        <v>962</v>
      </c>
      <c r="C196" s="21" t="s">
        <v>969</v>
      </c>
      <c r="D196" s="21" t="s">
        <v>964</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1097</v>
      </c>
      <c r="B197" s="21" t="s">
        <v>1098</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1045</v>
      </c>
      <c r="B198" s="21" t="s">
        <v>1084</v>
      </c>
      <c r="C198" s="21" t="s">
        <v>985</v>
      </c>
      <c r="D198" s="21" t="s">
        <v>964</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1047</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121</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1099</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981</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row>
    <row r="204" spans="1:12">
      <c r="A204" s="20" t="s">
        <v>1100</v>
      </c>
    </row>
    <row r="205" spans="1:12">
      <c r="A205" s="20" t="s">
        <v>1101</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1102</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1045</v>
      </c>
      <c r="B207" s="21" t="s">
        <v>1046</v>
      </c>
      <c r="C207" s="21" t="s">
        <v>985</v>
      </c>
      <c r="D207" s="21" t="s">
        <v>964</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1103</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1019</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1104</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103</v>
      </c>
      <c r="B211" s="21" t="s">
        <v>973</v>
      </c>
      <c r="C211" s="21" t="s">
        <v>1028</v>
      </c>
      <c r="D211" s="21" t="s">
        <v>964</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974</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385</v>
      </c>
      <c r="B213" s="21" t="s">
        <v>984</v>
      </c>
      <c r="C213" s="21" t="s">
        <v>1028</v>
      </c>
      <c r="D213" s="21" t="s">
        <v>964</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1105</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1053</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1106</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989</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1107</v>
      </c>
      <c r="B218" s="21" t="s">
        <v>962</v>
      </c>
      <c r="C218" s="21" t="s">
        <v>969</v>
      </c>
      <c r="D218" s="21" t="s">
        <v>964</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1097</v>
      </c>
      <c r="B219" s="21" t="s">
        <v>1049</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1108</v>
      </c>
      <c r="B220" s="21" t="s">
        <v>1046</v>
      </c>
      <c r="C220" s="21" t="s">
        <v>985</v>
      </c>
      <c r="D220" s="21" t="s">
        <v>964</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1109</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1110</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981</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row>
    <row r="225" spans="1:12">
      <c r="A225" s="20" t="s">
        <v>1111</v>
      </c>
    </row>
    <row r="226" spans="1:12">
      <c r="A226" s="20" t="s">
        <v>1112</v>
      </c>
      <c r="B226" s="21" t="s">
        <v>984</v>
      </c>
      <c r="C226" s="21" t="s">
        <v>1113</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1045</v>
      </c>
      <c r="B227" s="21" t="s">
        <v>984</v>
      </c>
      <c r="C227" s="21" t="s">
        <v>985</v>
      </c>
      <c r="D227" s="21" t="s">
        <v>964</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1114</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1115</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1105</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1116</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1106</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970</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1020</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1104</v>
      </c>
      <c r="B235" s="21" t="s">
        <v>980</v>
      </c>
      <c r="C235" s="21" t="s">
        <v>1004</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978</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1117</v>
      </c>
      <c r="B237" s="21" t="s">
        <v>980</v>
      </c>
      <c r="C237" s="21" t="s">
        <v>1004</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981</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row>
    <row r="240" spans="1:12">
      <c r="A240" s="20" t="s">
        <v>1118</v>
      </c>
    </row>
    <row r="241" spans="1:12">
      <c r="A241" s="20" t="s">
        <v>1119</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1045</v>
      </c>
      <c r="B242" s="21" t="s">
        <v>1046</v>
      </c>
      <c r="C242" s="21" t="s">
        <v>985</v>
      </c>
      <c r="D242" s="21" t="s">
        <v>964</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1114</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989</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1120</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1121</v>
      </c>
      <c r="B246" s="21" t="s">
        <v>962</v>
      </c>
      <c r="C246" s="21" t="s">
        <v>969</v>
      </c>
      <c r="D246" s="21" t="s">
        <v>964</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1019</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1020</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1122</v>
      </c>
      <c r="B249" s="21" t="s">
        <v>973</v>
      </c>
      <c r="C249" s="21" t="s">
        <v>969</v>
      </c>
      <c r="D249" s="21" t="s">
        <v>964</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974</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1123</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1124</v>
      </c>
      <c r="B252" s="21" t="s">
        <v>1125</v>
      </c>
      <c r="C252" s="21" t="s">
        <v>1050</v>
      </c>
      <c r="D252" s="21" t="s">
        <v>964</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1094</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1126</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1019</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1127</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1128</v>
      </c>
      <c r="B257" s="21" t="s">
        <v>973</v>
      </c>
      <c r="C257" s="21" t="s">
        <v>1004</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981</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row>
    <row r="260" spans="1:12">
      <c r="A260" s="20" t="s">
        <v>1129</v>
      </c>
    </row>
    <row r="261" spans="1:12">
      <c r="A261" s="20" t="s">
        <v>1130</v>
      </c>
      <c r="B261" s="21" t="s">
        <v>962</v>
      </c>
      <c r="C261" s="21" t="s">
        <v>1028</v>
      </c>
      <c r="D261" s="21" t="s">
        <v>964</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1131</v>
      </c>
      <c r="B262" s="21" t="s">
        <v>1084</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1132</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1115</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974</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385</v>
      </c>
      <c r="B266" s="21" t="s">
        <v>984</v>
      </c>
      <c r="C266" s="21" t="s">
        <v>1028</v>
      </c>
      <c r="D266" s="21" t="s">
        <v>964</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1133</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971</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1134</v>
      </c>
      <c r="B269" s="21" t="s">
        <v>962</v>
      </c>
      <c r="C269" s="21" t="s">
        <v>969</v>
      </c>
      <c r="D269" s="21" t="s">
        <v>964</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970</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1020</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1135</v>
      </c>
      <c r="B272" s="21" t="s">
        <v>962</v>
      </c>
      <c r="C272" s="21" t="s">
        <v>969</v>
      </c>
      <c r="D272" s="21" t="s">
        <v>964</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981</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row>
    <row r="275" spans="1:12">
      <c r="A275" s="20" t="s">
        <v>1136</v>
      </c>
    </row>
    <row r="276" spans="1:12">
      <c r="A276" s="20" t="s">
        <v>1130</v>
      </c>
      <c r="B276" s="21" t="s">
        <v>962</v>
      </c>
      <c r="C276" s="21" t="s">
        <v>1028</v>
      </c>
      <c r="D276" s="21" t="s">
        <v>964</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1131</v>
      </c>
      <c r="B277" s="21" t="s">
        <v>1084</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1132</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974</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1137</v>
      </c>
      <c r="B280" s="21" t="s">
        <v>984</v>
      </c>
      <c r="C280" s="21" t="s">
        <v>1028</v>
      </c>
      <c r="D280" s="21" t="s">
        <v>964</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1053</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1020</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1138</v>
      </c>
      <c r="B283" s="21" t="s">
        <v>962</v>
      </c>
      <c r="C283" s="21" t="s">
        <v>969</v>
      </c>
      <c r="D283" s="21" t="s">
        <v>964</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970</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1139</v>
      </c>
      <c r="B285" s="21" t="s">
        <v>962</v>
      </c>
      <c r="C285" s="21" t="s">
        <v>1004</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1033</v>
      </c>
      <c r="B286" s="21" t="s">
        <v>993</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1108</v>
      </c>
      <c r="B287" s="21" t="s">
        <v>1046</v>
      </c>
      <c r="C287" s="21" t="s">
        <v>985</v>
      </c>
      <c r="D287" s="21" t="s">
        <v>964</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1140</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974</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1020</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1138</v>
      </c>
      <c r="B291" s="21" t="s">
        <v>962</v>
      </c>
      <c r="C291" s="21" t="s">
        <v>977</v>
      </c>
      <c r="D291" s="21" t="s">
        <v>964</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978</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979</v>
      </c>
      <c r="B293" s="21" t="s">
        <v>973</v>
      </c>
      <c r="C293" s="21" t="s">
        <v>963</v>
      </c>
      <c r="D293" s="21" t="s">
        <v>964</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1033</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1108</v>
      </c>
      <c r="B295" s="21" t="s">
        <v>1084</v>
      </c>
      <c r="C295" s="21" t="s">
        <v>985</v>
      </c>
      <c r="D295" s="21" t="s">
        <v>964</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1140</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974</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1020</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1138</v>
      </c>
      <c r="B299" s="21" t="s">
        <v>1049</v>
      </c>
      <c r="C299" s="21" t="s">
        <v>969</v>
      </c>
      <c r="D299" s="21" t="s">
        <v>964</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970</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1141</v>
      </c>
      <c r="B301" s="21" t="s">
        <v>1000</v>
      </c>
      <c r="C301" s="21" t="s">
        <v>1004</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1142</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971</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1087</v>
      </c>
      <c r="B304" s="21" t="s">
        <v>980</v>
      </c>
      <c r="C304" s="21" t="s">
        <v>969</v>
      </c>
      <c r="D304" s="21" t="s">
        <v>964</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1094</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971</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1143</v>
      </c>
      <c r="B307" s="21" t="s">
        <v>1000</v>
      </c>
      <c r="C307" s="21" t="s">
        <v>969</v>
      </c>
      <c r="D307" s="21" t="s">
        <v>964</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981</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row>
    <row r="310" spans="1:12">
      <c r="A310" s="20" t="s">
        <v>1144</v>
      </c>
    </row>
    <row r="311" spans="1:12">
      <c r="A311" s="20" t="s">
        <v>1145</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1146</v>
      </c>
      <c r="B312" s="21" t="s">
        <v>984</v>
      </c>
      <c r="C312" s="21" t="s">
        <v>985</v>
      </c>
      <c r="D312" s="21" t="s">
        <v>964</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1147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1033</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1020</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1089</v>
      </c>
      <c r="B316" s="21" t="s">
        <v>1046</v>
      </c>
      <c r="C316" s="21" t="s">
        <v>969</v>
      </c>
      <c r="D316" s="21" t="s">
        <v>964</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1148</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1009</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385</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1149</v>
      </c>
      <c r="B320" s="21" t="s">
        <v>973</v>
      </c>
      <c r="C320" s="21" t="s">
        <v>997</v>
      </c>
      <c r="D320" s="21" t="s">
        <v>964</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974</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1094</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1108</v>
      </c>
      <c r="B323" s="21" t="s">
        <v>1046</v>
      </c>
      <c r="C323" s="21" t="s">
        <v>985</v>
      </c>
      <c r="D323" s="21" t="s">
        <v>964</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1150</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1151</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1033</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1137</v>
      </c>
      <c r="B327" s="21" t="s">
        <v>1084</v>
      </c>
      <c r="C327" s="21" t="s">
        <v>1028</v>
      </c>
      <c r="D327" s="21" t="s">
        <v>964</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1053</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385</v>
      </c>
      <c r="B329" s="21" t="s">
        <v>973</v>
      </c>
      <c r="C329" s="21" t="s">
        <v>1028</v>
      </c>
      <c r="D329" s="21" t="s">
        <v>964</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1131</v>
      </c>
      <c r="B330" s="21" t="s">
        <v>1152</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1007</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1153</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1019</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1020</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1154</v>
      </c>
      <c r="B335" s="21" t="s">
        <v>1000</v>
      </c>
      <c r="C335" s="21" t="s">
        <v>969</v>
      </c>
      <c r="D335" s="21" t="s">
        <v>964</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970</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1020</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1155</v>
      </c>
      <c r="B338" s="21" t="s">
        <v>1156</v>
      </c>
      <c r="C338" s="21" t="s">
        <v>969</v>
      </c>
      <c r="D338" s="21" t="s">
        <v>964</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981</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row>
    <row r="341" spans="1:12">
      <c r="A341" s="20" t="s">
        <v>1157</v>
      </c>
    </row>
    <row r="342" spans="1:12">
      <c r="A342" s="20" t="s">
        <v>1119</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1045</v>
      </c>
      <c r="B343" s="21" t="s">
        <v>1046</v>
      </c>
      <c r="C343" s="21" t="s">
        <v>985</v>
      </c>
      <c r="D343" s="21" t="s">
        <v>964</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1158</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1159</v>
      </c>
      <c r="B345" s="21" t="s">
        <v>1049</v>
      </c>
      <c r="C345" s="21" t="s">
        <v>985</v>
      </c>
      <c r="D345" s="21" t="s">
        <v>964</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1160</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974</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1045</v>
      </c>
      <c r="B348" s="21" t="s">
        <v>984</v>
      </c>
      <c r="C348" s="21" t="s">
        <v>985</v>
      </c>
      <c r="D348" s="21" t="s">
        <v>964</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1105</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1161</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1106</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970</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1080</v>
      </c>
      <c r="B353" s="21" t="s">
        <v>1125</v>
      </c>
      <c r="C353" s="21" t="s">
        <v>1012</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1162</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1163</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1076</v>
      </c>
      <c r="B356" s="21" t="s">
        <v>962</v>
      </c>
      <c r="C356" s="21" t="s">
        <v>1004</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345</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981</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row>
    <row r="360" spans="1:12">
      <c r="A360" s="20" t="s">
        <v>1164</v>
      </c>
    </row>
    <row r="361" spans="1:12">
      <c r="A361" s="20" t="s">
        <v>983</v>
      </c>
      <c r="B361" s="21" t="s">
        <v>984</v>
      </c>
      <c r="C361" s="21" t="s">
        <v>985</v>
      </c>
      <c r="D361" s="21" t="s">
        <v>964</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1105</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1161</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1106</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1165</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1166</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1163</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1167</v>
      </c>
      <c r="B368" s="21" t="s">
        <v>962</v>
      </c>
      <c r="C368" s="21" t="s">
        <v>1004</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345</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1168</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1163</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1074</v>
      </c>
      <c r="B372" s="21" t="s">
        <v>973</v>
      </c>
      <c r="C372" s="21" t="s">
        <v>1004</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345</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981</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row>
    <row r="376" spans="1:12">
      <c r="A376" s="20" t="s">
        <v>1169</v>
      </c>
    </row>
    <row r="377" spans="1:12">
      <c r="A377" s="20" t="s">
        <v>983</v>
      </c>
      <c r="B377" s="21" t="s">
        <v>984</v>
      </c>
      <c r="C377" s="21" t="s">
        <v>985</v>
      </c>
      <c r="D377" s="21" t="s">
        <v>964</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1170</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1033</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1045</v>
      </c>
      <c r="B380" s="21" t="s">
        <v>1046</v>
      </c>
      <c r="C380" s="21" t="s">
        <v>985</v>
      </c>
      <c r="D380" s="21" t="s">
        <v>964</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1114</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1171</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1094</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1010</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1172</v>
      </c>
      <c r="B385" s="21" t="s">
        <v>973</v>
      </c>
      <c r="C385" s="21" t="s">
        <v>1012</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974</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1162</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1104</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1020</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1122</v>
      </c>
      <c r="B390" s="21" t="s">
        <v>973</v>
      </c>
      <c r="C390" s="21" t="s">
        <v>969</v>
      </c>
      <c r="D390" s="21" t="s">
        <v>964</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981</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row>
    <row r="393" spans="1:12">
      <c r="A393" s="20" t="s">
        <v>1173</v>
      </c>
    </row>
    <row r="394" spans="1:12">
      <c r="A394" s="20" t="s">
        <v>1056</v>
      </c>
      <c r="B394" s="21" t="s">
        <v>962</v>
      </c>
      <c r="C394" s="21" t="s">
        <v>1028</v>
      </c>
      <c r="D394" s="21" t="s">
        <v>964</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966</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row>
    <row r="397" spans="1:12">
      <c r="A397" s="20" t="s">
        <v>1174</v>
      </c>
    </row>
    <row r="398" spans="1:12">
      <c r="A398" s="20" t="s">
        <v>1175</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1176</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1020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1177</v>
      </c>
      <c r="B401" s="21" t="s">
        <v>993</v>
      </c>
      <c r="C401" s="21" t="s">
        <v>969</v>
      </c>
      <c r="D401" s="21" t="s">
        <v>964</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974</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1059</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971</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1087</v>
      </c>
      <c r="B405" s="21" t="s">
        <v>973</v>
      </c>
      <c r="C405" s="21" t="s">
        <v>969</v>
      </c>
      <c r="D405" s="21" t="s">
        <v>964</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1131</v>
      </c>
      <c r="B406" s="21" t="s">
        <v>1152</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963</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1178</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1106</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385</v>
      </c>
      <c r="B410" s="21" t="s">
        <v>1098</v>
      </c>
      <c r="C410" s="21" t="s">
        <v>1028</v>
      </c>
      <c r="D410" s="21" t="s">
        <v>964</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1131</v>
      </c>
      <c r="B411" s="21" t="s">
        <v>1030</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1179</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1053</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1180</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11</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1002</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1003</v>
      </c>
      <c r="B417" s="21" t="s">
        <v>980</v>
      </c>
      <c r="C417" s="21" t="s">
        <v>963</v>
      </c>
      <c r="D417" s="21" t="s">
        <v>964</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1005</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11</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1019</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1181</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1182</v>
      </c>
      <c r="B422" s="21" t="s">
        <v>973</v>
      </c>
      <c r="C422" s="21" t="s">
        <v>997</v>
      </c>
      <c r="D422" s="21" t="s">
        <v>964</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744</v>
      </c>
      <c r="B423" s="21" t="s">
        <v>980</v>
      </c>
      <c r="C423" s="21" t="s">
        <v>985</v>
      </c>
      <c r="D423" s="21" t="s">
        <v>964</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1183</v>
      </c>
      <c r="B424" s="21" t="s">
        <v>1000</v>
      </c>
      <c r="C424" s="21" t="s">
        <v>1050</v>
      </c>
      <c r="D424" s="21" t="s">
        <v>964</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1116</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1010</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1184</v>
      </c>
      <c r="B427" s="21" t="s">
        <v>973</v>
      </c>
      <c r="C427" s="21" t="s">
        <v>1012</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974</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857</v>
      </c>
      <c r="B429" s="21" t="s">
        <v>984</v>
      </c>
      <c r="C429" s="21" t="s">
        <v>985</v>
      </c>
      <c r="D429" s="21" t="s">
        <v>964</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1185</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1017</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1186</v>
      </c>
      <c r="B432" s="21" t="s">
        <v>962</v>
      </c>
      <c r="C432" s="21" t="s">
        <v>1004</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1019</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1187</v>
      </c>
      <c r="B434" s="21" t="s">
        <v>962</v>
      </c>
      <c r="C434" s="21" t="s">
        <v>963</v>
      </c>
      <c r="D434" s="21" t="s">
        <v>964</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1162</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1188</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1059</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989</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556</v>
      </c>
      <c r="B439" s="21" t="s">
        <v>973</v>
      </c>
      <c r="C439" s="21" t="s">
        <v>963</v>
      </c>
      <c r="D439" s="21" t="s">
        <v>964</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981</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row>
    <row r="442" spans="1:12">
      <c r="A442" s="20" t="s">
        <v>1189</v>
      </c>
    </row>
    <row r="443" spans="1:12">
      <c r="A443" s="20" t="s">
        <v>1190</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1191</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1029</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1192</v>
      </c>
      <c r="B446" s="21" t="s">
        <v>962</v>
      </c>
      <c r="C446" s="21" t="s">
        <v>1004</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1193</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974</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857</v>
      </c>
      <c r="B449" s="21" t="s">
        <v>984</v>
      </c>
      <c r="C449" s="21" t="s">
        <v>985</v>
      </c>
      <c r="D449" s="21" t="s">
        <v>964</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1194</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1195</v>
      </c>
      <c r="B451" s="21" t="s">
        <v>1125</v>
      </c>
      <c r="C451" s="21" t="s">
        <v>1004</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1019</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1196</v>
      </c>
      <c r="B453" s="21" t="s">
        <v>980</v>
      </c>
      <c r="C453" s="21" t="s">
        <v>1025</v>
      </c>
      <c r="D453" s="21" t="s">
        <v>964</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1197</v>
      </c>
      <c r="B454" s="21" t="s">
        <v>973</v>
      </c>
      <c r="C454" s="21" t="s">
        <v>977</v>
      </c>
      <c r="D454" s="21" t="s">
        <v>964</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974</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1094</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857</v>
      </c>
      <c r="B457" s="21" t="s">
        <v>1046</v>
      </c>
      <c r="C457" s="21" t="s">
        <v>985</v>
      </c>
      <c r="D457" s="21" t="s">
        <v>964</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1062</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1198</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1019</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370</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1199</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1200</v>
      </c>
      <c r="B463" s="21" t="s">
        <v>1049</v>
      </c>
      <c r="C463" s="21" t="s">
        <v>1016</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1201</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1202</v>
      </c>
      <c r="B465" s="21" t="s">
        <v>1156</v>
      </c>
      <c r="C465" s="21" t="s">
        <v>1004</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1019</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1057</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1203</v>
      </c>
      <c r="B468" s="21" t="s">
        <v>1204</v>
      </c>
      <c r="C468" s="21" t="s">
        <v>1016</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1205</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988</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1020</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1206</v>
      </c>
      <c r="B472" s="21" t="s">
        <v>1207</v>
      </c>
      <c r="C472" s="21" t="s">
        <v>969</v>
      </c>
      <c r="D472" s="21" t="s">
        <v>964</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974</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1208</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989</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1209</v>
      </c>
      <c r="B476" s="21" t="s">
        <v>993</v>
      </c>
      <c r="C476" s="21" t="s">
        <v>969</v>
      </c>
      <c r="D476" s="21" t="s">
        <v>964</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1019</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971</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996</v>
      </c>
      <c r="B479" s="21" t="s">
        <v>973</v>
      </c>
      <c r="C479" s="21" t="s">
        <v>969</v>
      </c>
      <c r="D479" s="21" t="s">
        <v>964</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970</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1210</v>
      </c>
      <c r="B481" s="21" t="s">
        <v>980</v>
      </c>
      <c r="C481" s="21" t="s">
        <v>1004</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981</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row>
    <row r="484" spans="1:12">
      <c r="A484" s="20" t="s">
        <v>1211</v>
      </c>
    </row>
    <row r="485" spans="1:12">
      <c r="A485" s="20" t="s">
        <v>1212</v>
      </c>
      <c r="B485" s="21" t="s">
        <v>962</v>
      </c>
      <c r="C485" s="21" t="s">
        <v>1113</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1053</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1213</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1131</v>
      </c>
      <c r="B488" s="21" t="s">
        <v>1046</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857</v>
      </c>
      <c r="B489" s="21" t="s">
        <v>1046</v>
      </c>
      <c r="C489" s="21" t="s">
        <v>985</v>
      </c>
      <c r="D489" s="21" t="s">
        <v>964</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1116</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1214</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1019</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499</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103</v>
      </c>
      <c r="B494" s="21" t="s">
        <v>1049</v>
      </c>
      <c r="C494" s="21" t="s">
        <v>1028</v>
      </c>
      <c r="D494" s="21" t="s">
        <v>964</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1042</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row>
    <row r="497" spans="1:12">
      <c r="A497" s="20" t="s">
        <v>1215</v>
      </c>
    </row>
    <row r="498" spans="1:12">
      <c r="A498" s="20" t="s">
        <v>1083</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966</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1061</v>
      </c>
      <c r="B500" s="21" t="s">
        <v>1046</v>
      </c>
      <c r="C500" s="21" t="s">
        <v>985</v>
      </c>
      <c r="D500" s="21" t="s">
        <v>964</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1085</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974</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1102</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1146</v>
      </c>
      <c r="B504" s="21" t="s">
        <v>1046</v>
      </c>
      <c r="C504" s="21" t="s">
        <v>985</v>
      </c>
      <c r="D504" s="21" t="s">
        <v>964</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1216</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1017</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1186</v>
      </c>
      <c r="B507" s="21" t="s">
        <v>973</v>
      </c>
      <c r="C507" s="21" t="s">
        <v>1004</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1019</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1187</v>
      </c>
      <c r="B509" s="21" t="s">
        <v>973</v>
      </c>
      <c r="C509" s="21" t="s">
        <v>963</v>
      </c>
      <c r="D509" s="21" t="s">
        <v>964</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974</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1094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971</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1217</v>
      </c>
      <c r="B513" s="21" t="s">
        <v>962</v>
      </c>
      <c r="C513" s="21" t="s">
        <v>969</v>
      </c>
      <c r="D513" s="21" t="s">
        <v>964</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1218</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974</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1219</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1045</v>
      </c>
      <c r="B517" s="21" t="s">
        <v>1046</v>
      </c>
      <c r="C517" s="21" t="s">
        <v>985</v>
      </c>
      <c r="D517" s="21" t="s">
        <v>964</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1220</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1009</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1020</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1221</v>
      </c>
      <c r="B521" s="21" t="s">
        <v>973</v>
      </c>
      <c r="C521" s="21" t="s">
        <v>969</v>
      </c>
      <c r="D521" s="21" t="s">
        <v>964</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974</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1146</v>
      </c>
      <c r="B523" s="21" t="s">
        <v>1046</v>
      </c>
      <c r="C523" s="21" t="s">
        <v>985</v>
      </c>
      <c r="D523" s="21" t="s">
        <v>964</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1222</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1151</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1223</v>
      </c>
      <c r="B526" s="21" t="s">
        <v>993</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970</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1224</v>
      </c>
      <c r="B528" s="21" t="s">
        <v>980</v>
      </c>
      <c r="C528" s="21" t="s">
        <v>1004</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1131</v>
      </c>
      <c r="B529" s="21" t="s">
        <v>1225</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1226</v>
      </c>
      <c r="B530" s="21" t="s">
        <v>1227</v>
      </c>
      <c r="C530" s="21" t="s">
        <v>985</v>
      </c>
      <c r="D530" s="21" t="s">
        <v>964</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1090</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1228</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981</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row>
    <row r="535" spans="1:12">
      <c r="A535" s="20" t="s">
        <v>1229</v>
      </c>
    </row>
    <row r="536" spans="1:12">
      <c r="A536" s="20" t="s">
        <v>1230</v>
      </c>
      <c r="B536" s="21" t="s">
        <v>984</v>
      </c>
      <c r="C536" s="21" t="s">
        <v>985</v>
      </c>
      <c r="D536" s="21" t="s">
        <v>964</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1231</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970</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1232</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1224</v>
      </c>
      <c r="B540" s="21" t="s">
        <v>1125</v>
      </c>
      <c r="C540" s="21" t="s">
        <v>1012</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1009</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1020</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1221</v>
      </c>
      <c r="B543" s="21" t="s">
        <v>962</v>
      </c>
      <c r="C543" s="21" t="s">
        <v>969</v>
      </c>
      <c r="D543" s="21" t="s">
        <v>964</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974</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970</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971</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1224</v>
      </c>
      <c r="B547" s="21" t="s">
        <v>962</v>
      </c>
      <c r="C547" s="21" t="s">
        <v>969</v>
      </c>
      <c r="D547" s="21" t="s">
        <v>964</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1131</v>
      </c>
      <c r="B548" s="21" t="s">
        <v>1084</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1233</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121</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1234</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974</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1094</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970</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971</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1224</v>
      </c>
      <c r="B556" s="21" t="s">
        <v>962</v>
      </c>
      <c r="C556" s="21" t="s">
        <v>969</v>
      </c>
      <c r="D556" s="21" t="s">
        <v>964</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1131</v>
      </c>
      <c r="B557" s="21" t="s">
        <v>1084</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1235</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1104</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1020</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1122</v>
      </c>
      <c r="B561" s="21" t="s">
        <v>1049</v>
      </c>
      <c r="C561" s="21" t="s">
        <v>969</v>
      </c>
      <c r="D561" s="21" t="s">
        <v>964</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981</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row>
    <row r="564" spans="1:12">
      <c r="A564" s="20" t="s">
        <v>1236</v>
      </c>
    </row>
    <row r="565" spans="1:12">
      <c r="A565" s="20" t="s">
        <v>1101</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744</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1183</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1116</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1237</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970</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971</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1224</v>
      </c>
      <c r="B572" s="21" t="s">
        <v>962</v>
      </c>
      <c r="C572" s="21" t="s">
        <v>969</v>
      </c>
      <c r="D572" s="21" t="s">
        <v>964</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1131</v>
      </c>
      <c r="B573" s="21" t="s">
        <v>1084</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1238</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1239</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1240</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981</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row>
    <row r="579" spans="1:12">
      <c r="A579" s="20" t="s">
        <v>1241</v>
      </c>
    </row>
    <row r="580" spans="1:12">
      <c r="A580" s="20" t="s">
        <v>1242</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1183</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1116</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970</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971</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1224</v>
      </c>
      <c r="B585" s="21" t="s">
        <v>962</v>
      </c>
      <c r="C585" s="21" t="s">
        <v>969</v>
      </c>
      <c r="D585" s="21" t="s">
        <v>964</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1131</v>
      </c>
      <c r="B586" s="21" t="s">
        <v>1084</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963</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1243</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1106</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121</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1234</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974</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1094</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970</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971</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1244</v>
      </c>
      <c r="B596" s="21" t="s">
        <v>962</v>
      </c>
      <c r="C596" s="21" t="s">
        <v>969</v>
      </c>
      <c r="D596" s="21" t="s">
        <v>964</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1131</v>
      </c>
      <c r="B597" s="21" t="s">
        <v>1084</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1090</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1063</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1245</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1009</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1020</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1202</v>
      </c>
      <c r="B603" s="21" t="s">
        <v>980</v>
      </c>
      <c r="C603" s="21" t="s">
        <v>969</v>
      </c>
      <c r="D603" s="21" t="s">
        <v>964</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1246</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1033</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1020</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1247</v>
      </c>
      <c r="B607" s="21" t="s">
        <v>1152</v>
      </c>
      <c r="C607" s="21" t="s">
        <v>969</v>
      </c>
      <c r="D607" s="21" t="s">
        <v>964</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963</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1020</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1248</v>
      </c>
      <c r="B610" s="21" t="s">
        <v>980</v>
      </c>
      <c r="C610" s="21" t="s">
        <v>969</v>
      </c>
      <c r="D610" s="21" t="s">
        <v>964</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974</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1246</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1020</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1249</v>
      </c>
      <c r="B614" s="21" t="s">
        <v>1000</v>
      </c>
      <c r="C614" s="21" t="s">
        <v>969</v>
      </c>
      <c r="D614" s="21" t="s">
        <v>964</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970</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1020</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1247</v>
      </c>
      <c r="B617" s="21" t="s">
        <v>1156</v>
      </c>
      <c r="C617" s="21" t="s">
        <v>969</v>
      </c>
      <c r="D617" s="21" t="s">
        <v>964</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974</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1094</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1250</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1246</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1033</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1251</v>
      </c>
      <c r="B623" s="21" t="s">
        <v>1156</v>
      </c>
      <c r="C623" s="21" t="s">
        <v>1025</v>
      </c>
      <c r="D623" s="21" t="s">
        <v>964</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1252</v>
      </c>
      <c r="B624" s="21" t="s">
        <v>1152</v>
      </c>
      <c r="C624" s="21" t="s">
        <v>977</v>
      </c>
      <c r="D624" s="21" t="s">
        <v>964</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1019</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1020</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1139</v>
      </c>
      <c r="B627" s="21" t="s">
        <v>1156</v>
      </c>
      <c r="C627" s="21" t="s">
        <v>969</v>
      </c>
      <c r="D627" s="21" t="s">
        <v>964</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1253</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1254</v>
      </c>
      <c r="B629" s="21" t="s">
        <v>1098</v>
      </c>
      <c r="C629" s="21" t="s">
        <v>977</v>
      </c>
      <c r="D629" s="21" t="s">
        <v>964</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970</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995</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1255</v>
      </c>
      <c r="B632" s="21" t="s">
        <v>1156</v>
      </c>
      <c r="C632" s="21" t="s">
        <v>997</v>
      </c>
      <c r="D632" s="21" t="s">
        <v>964</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981</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row>
    <row r="635" spans="1:12">
      <c r="A635" s="20" t="s">
        <v>1256</v>
      </c>
    </row>
    <row r="636" spans="1:12">
      <c r="A636" s="20" t="s">
        <v>1257</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1146</v>
      </c>
      <c r="B637" s="21" t="s">
        <v>1046</v>
      </c>
      <c r="C637" s="21" t="s">
        <v>985</v>
      </c>
      <c r="D637" s="21" t="s">
        <v>964</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1222</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1115</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1198</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1019</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1226</v>
      </c>
      <c r="B642" s="21" t="s">
        <v>1049</v>
      </c>
      <c r="C642" s="21" t="s">
        <v>985</v>
      </c>
      <c r="D642" s="21" t="s">
        <v>964</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1258</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1019</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995</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1058</v>
      </c>
      <c r="B646" s="21" t="s">
        <v>980</v>
      </c>
      <c r="C646" s="21" t="s">
        <v>997</v>
      </c>
      <c r="D646" s="21" t="s">
        <v>964</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974</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1045</v>
      </c>
      <c r="B648" s="21" t="s">
        <v>984</v>
      </c>
      <c r="C648" s="21" t="s">
        <v>985</v>
      </c>
      <c r="D648" s="21" t="s">
        <v>964</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1159</v>
      </c>
      <c r="B649" s="21" t="s">
        <v>1125</v>
      </c>
      <c r="C649" s="21" t="s">
        <v>985</v>
      </c>
      <c r="D649" s="21" t="s">
        <v>964</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1114</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1259</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974</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1260</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536</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970</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989</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1027</v>
      </c>
      <c r="B657" s="21" t="s">
        <v>973</v>
      </c>
      <c r="C657" s="21" t="s">
        <v>969</v>
      </c>
      <c r="D657" s="21" t="s">
        <v>964</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989</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1166</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1261</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974</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1017</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1262</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1020</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1263</v>
      </c>
      <c r="B665" s="21" t="s">
        <v>1049</v>
      </c>
      <c r="C665" s="21" t="s">
        <v>969</v>
      </c>
      <c r="D665" s="21" t="s">
        <v>964</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970</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1020</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1247</v>
      </c>
      <c r="B668" s="21" t="s">
        <v>1000</v>
      </c>
      <c r="C668" s="21" t="s">
        <v>969</v>
      </c>
      <c r="D668" s="21" t="s">
        <v>964</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1104</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1017</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1264</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971</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1265</v>
      </c>
      <c r="B673" s="21" t="s">
        <v>1049</v>
      </c>
      <c r="C673" s="21" t="s">
        <v>969</v>
      </c>
      <c r="D673" s="21" t="s">
        <v>964</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1042</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row>
    <row r="676" spans="1:12">
      <c r="A676" s="20" t="s">
        <v>1266</v>
      </c>
    </row>
    <row r="677" spans="1:12">
      <c r="A677" s="20" t="s">
        <v>1145</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970</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1086</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971</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1267</v>
      </c>
      <c r="B681" s="21" t="s">
        <v>962</v>
      </c>
      <c r="C681" s="21" t="s">
        <v>969</v>
      </c>
      <c r="D681" s="21" t="s">
        <v>964</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1033</v>
      </c>
      <c r="B682" s="21" t="s">
        <v>1049</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1146</v>
      </c>
      <c r="B683" s="21" t="s">
        <v>1084</v>
      </c>
      <c r="C683" s="21" t="s">
        <v>985</v>
      </c>
      <c r="D683" s="21" t="s">
        <v>964</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1222</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1268</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974</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647</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1019</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1020</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1269</v>
      </c>
      <c r="B690" s="21" t="s">
        <v>980</v>
      </c>
      <c r="C690" s="21" t="s">
        <v>963</v>
      </c>
      <c r="D690" s="21" t="s">
        <v>964</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974</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1270</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744</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1105</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1183</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1271</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1106</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970</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1272</v>
      </c>
      <c r="B699" s="21" t="s">
        <v>1227</v>
      </c>
      <c r="C699" s="21" t="s">
        <v>1012</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974</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1273</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1274</v>
      </c>
      <c r="B702" s="21" t="s">
        <v>973</v>
      </c>
      <c r="C702" s="21" t="s">
        <v>1016</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1275</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1059</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1010</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1276</v>
      </c>
      <c r="B706" s="21" t="s">
        <v>980</v>
      </c>
      <c r="C706" s="21" t="s">
        <v>1012</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970</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1020</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1277</v>
      </c>
      <c r="B709" s="21" t="s">
        <v>1000</v>
      </c>
      <c r="C709" s="21" t="s">
        <v>969</v>
      </c>
      <c r="D709" s="21" t="s">
        <v>964</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974</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1010</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1278</v>
      </c>
      <c r="B712" s="21" t="s">
        <v>973</v>
      </c>
      <c r="C712" s="21" t="s">
        <v>1012</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970</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1020</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1221</v>
      </c>
      <c r="B715" s="21" t="s">
        <v>980</v>
      </c>
      <c r="C715" s="21" t="s">
        <v>969</v>
      </c>
      <c r="D715" s="21" t="s">
        <v>964</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1162</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1093</v>
      </c>
      <c r="B717" s="21" t="s">
        <v>1000</v>
      </c>
      <c r="C717" s="21" t="s">
        <v>1050</v>
      </c>
      <c r="D717" s="21" t="s">
        <v>964</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974</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744</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1183</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1271</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1020</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1279</v>
      </c>
      <c r="B723" s="21" t="s">
        <v>1125</v>
      </c>
      <c r="C723" s="21" t="s">
        <v>969</v>
      </c>
      <c r="D723" s="21" t="s">
        <v>964</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1033</v>
      </c>
      <c r="B724" s="21" t="s">
        <v>1049</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975</v>
      </c>
      <c r="B725" s="21" t="s">
        <v>1084</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1280</v>
      </c>
      <c r="B726" s="21" t="s">
        <v>1000</v>
      </c>
      <c r="C726" s="21" t="s">
        <v>1050</v>
      </c>
      <c r="D726" s="21" t="s">
        <v>964</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1226</v>
      </c>
      <c r="B727" s="21" t="s">
        <v>1049</v>
      </c>
      <c r="C727" s="21" t="s">
        <v>985</v>
      </c>
      <c r="D727" s="21" t="s">
        <v>964</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1281</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1282</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975</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1283</v>
      </c>
      <c r="B731" s="21" t="s">
        <v>980</v>
      </c>
      <c r="C731" s="21" t="s">
        <v>969</v>
      </c>
      <c r="D731" s="21" t="s">
        <v>964</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974</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1094</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1033</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1020</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1247</v>
      </c>
      <c r="B736" s="21" t="s">
        <v>1046</v>
      </c>
      <c r="C736" s="21" t="s">
        <v>969</v>
      </c>
      <c r="D736" s="21" t="s">
        <v>964</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963</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1179</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1017</v>
      </c>
      <c r="B739" s="21" t="s">
        <v>993</v>
      </c>
      <c r="C739" s="21" t="s">
        <v>1050</v>
      </c>
      <c r="D739" s="21" t="s">
        <v>964</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1284</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1285</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1286</v>
      </c>
      <c r="B742" s="21" t="s">
        <v>993</v>
      </c>
      <c r="C742" s="21" t="s">
        <v>1004</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981</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row>
    <row r="745" spans="1:12">
      <c r="A745" s="20" t="s">
        <v>1287</v>
      </c>
    </row>
    <row r="746" spans="1:12">
      <c r="A746" s="20" t="s">
        <v>1101</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1020</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1288</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1289</v>
      </c>
      <c r="B749" s="21" t="s">
        <v>984</v>
      </c>
      <c r="C749" s="21" t="s">
        <v>969</v>
      </c>
      <c r="D749" s="21" t="s">
        <v>964</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970</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989</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1290</v>
      </c>
      <c r="B752" s="21" t="s">
        <v>973</v>
      </c>
      <c r="C752" s="21" t="s">
        <v>977</v>
      </c>
      <c r="D752" s="21" t="s">
        <v>964</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970</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971</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1291</v>
      </c>
      <c r="B755" s="21" t="s">
        <v>980</v>
      </c>
      <c r="C755" s="21" t="s">
        <v>963</v>
      </c>
      <c r="D755" s="21" t="s">
        <v>964</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1108</v>
      </c>
      <c r="B756" s="21" t="s">
        <v>984</v>
      </c>
      <c r="C756" s="21" t="s">
        <v>985</v>
      </c>
      <c r="D756" s="21" t="s">
        <v>964</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1292</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1293</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1294</v>
      </c>
      <c r="B759" s="21" t="s">
        <v>1125</v>
      </c>
      <c r="C759" s="21" t="s">
        <v>1012</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1295</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1059</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1293</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1296</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1297</v>
      </c>
      <c r="B764" s="21" t="s">
        <v>962</v>
      </c>
      <c r="C764" s="21" t="s">
        <v>1012</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974</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1131</v>
      </c>
      <c r="B766" s="21" t="s">
        <v>1084</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1053</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970</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1298</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1293</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1294</v>
      </c>
      <c r="B771" s="21" t="s">
        <v>1098</v>
      </c>
      <c r="C771" s="21" t="s">
        <v>1012</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1299</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974</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1131</v>
      </c>
      <c r="B774" s="21" t="s">
        <v>1084</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1300</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1020</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1139</v>
      </c>
      <c r="B777" s="21" t="s">
        <v>1049</v>
      </c>
      <c r="C777" s="21" t="s">
        <v>969</v>
      </c>
      <c r="D777" s="21" t="s">
        <v>964</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974</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1301</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1237</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1131</v>
      </c>
      <c r="B781" s="21" t="s">
        <v>1152</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1302</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1282</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1020</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1139</v>
      </c>
      <c r="B785" s="21" t="s">
        <v>1000</v>
      </c>
      <c r="C785" s="21" t="s">
        <v>969</v>
      </c>
      <c r="D785" s="21" t="s">
        <v>964</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974</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1059</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70</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1010</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1303</v>
      </c>
      <c r="B790" s="21" t="s">
        <v>1227</v>
      </c>
      <c r="C790" s="21" t="s">
        <v>1012</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1094</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1110</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988</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989</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1027</v>
      </c>
      <c r="B795" s="21" t="s">
        <v>1204</v>
      </c>
      <c r="C795" s="21" t="s">
        <v>969</v>
      </c>
      <c r="D795" s="21" t="s">
        <v>964</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1097</v>
      </c>
      <c r="B796" s="21" t="s">
        <v>1034</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1108</v>
      </c>
      <c r="B797" s="21" t="s">
        <v>1304</v>
      </c>
      <c r="C797" s="21" t="s">
        <v>985</v>
      </c>
      <c r="D797" s="21" t="s">
        <v>964</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1305</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1306</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1020</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1247</v>
      </c>
      <c r="B801" s="21" t="s">
        <v>1034</v>
      </c>
      <c r="C801" s="21" t="s">
        <v>969</v>
      </c>
      <c r="D801" s="21" t="s">
        <v>964</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988</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970</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971</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1058</v>
      </c>
      <c r="B805" s="21" t="s">
        <v>1307</v>
      </c>
      <c r="C805" s="21" t="s">
        <v>969</v>
      </c>
      <c r="D805" s="21" t="s">
        <v>964</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978</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1117</v>
      </c>
      <c r="B807" s="21" t="s">
        <v>1308</v>
      </c>
      <c r="C807" s="21" t="s">
        <v>1004</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1309</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1246</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593</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1017</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1310</v>
      </c>
      <c r="B812" s="21" t="s">
        <v>1308</v>
      </c>
      <c r="C812" s="21" t="s">
        <v>1004</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989</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1311</v>
      </c>
      <c r="B814" s="21" t="s">
        <v>1312</v>
      </c>
      <c r="C814" s="21" t="s">
        <v>969</v>
      </c>
      <c r="D814" s="21" t="s">
        <v>964</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1313</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981</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row>
    <row r="818" spans="1:12">
      <c r="A818" s="20" t="s">
        <v>1314</v>
      </c>
    </row>
    <row r="819" spans="1:12">
      <c r="A819" s="20" t="s">
        <v>1190</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1315</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1282</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970</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971</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1203</v>
      </c>
      <c r="B824" s="21" t="s">
        <v>973</v>
      </c>
      <c r="C824" s="21" t="s">
        <v>969</v>
      </c>
      <c r="D824" s="21" t="s">
        <v>964</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974</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1017</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1316</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1086</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1317</v>
      </c>
      <c r="B829" s="21" t="s">
        <v>1000</v>
      </c>
      <c r="C829" s="21" t="s">
        <v>1025</v>
      </c>
      <c r="D829" s="21" t="s">
        <v>964</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1318</v>
      </c>
      <c r="B830" s="21" t="s">
        <v>1049</v>
      </c>
      <c r="C830" s="21" t="s">
        <v>977</v>
      </c>
      <c r="D830" s="21" t="s">
        <v>964</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1019</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1020</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1319</v>
      </c>
      <c r="B833" s="21" t="s">
        <v>1000</v>
      </c>
      <c r="C833" s="21" t="s">
        <v>969</v>
      </c>
      <c r="D833" s="21" t="s">
        <v>964</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1171</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974</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1320</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1033</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970</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426</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988</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1321</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1059</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1322</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971</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1244</v>
      </c>
      <c r="B845" s="21" t="s">
        <v>1227</v>
      </c>
      <c r="C845" s="21" t="s">
        <v>969</v>
      </c>
      <c r="D845" s="21" t="s">
        <v>964</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1019</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1020</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1323</v>
      </c>
      <c r="B848" s="21" t="s">
        <v>1156</v>
      </c>
      <c r="C848" s="21" t="s">
        <v>969</v>
      </c>
      <c r="D848" s="21" t="s">
        <v>964</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970</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989</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1324</v>
      </c>
      <c r="B851" s="21" t="s">
        <v>1204</v>
      </c>
      <c r="C851" s="21" t="s">
        <v>969</v>
      </c>
      <c r="D851" s="21" t="s">
        <v>964</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974</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1108</v>
      </c>
      <c r="B853" s="21" t="s">
        <v>984</v>
      </c>
      <c r="C853" s="21" t="s">
        <v>985</v>
      </c>
      <c r="D853" s="21" t="s">
        <v>964</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1150</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1325</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1010</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1326</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1089</v>
      </c>
      <c r="B858" s="21" t="s">
        <v>1125</v>
      </c>
      <c r="C858" s="21" t="s">
        <v>1012</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1282</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1293</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1327</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1328</v>
      </c>
      <c r="B862" s="21" t="s">
        <v>962</v>
      </c>
      <c r="C862" s="21" t="s">
        <v>1012</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970</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1020</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1139</v>
      </c>
      <c r="B865" s="21" t="s">
        <v>973</v>
      </c>
      <c r="C865" s="21" t="s">
        <v>969</v>
      </c>
      <c r="D865" s="21" t="s">
        <v>964</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1131</v>
      </c>
      <c r="B866" s="21" t="s">
        <v>1084</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974</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1045</v>
      </c>
      <c r="B868" s="21" t="s">
        <v>1225</v>
      </c>
      <c r="C868" s="21" t="s">
        <v>985</v>
      </c>
      <c r="D868" s="21" t="s">
        <v>964</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1103</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974</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1179</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1053</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1329</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121</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1010</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1330</v>
      </c>
      <c r="B876" s="21" t="s">
        <v>980</v>
      </c>
      <c r="C876" s="21" t="s">
        <v>1012</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1059</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1331</v>
      </c>
      <c r="B878" s="21" t="s">
        <v>1000</v>
      </c>
      <c r="C878" s="21" t="s">
        <v>1050</v>
      </c>
      <c r="D878" s="21" t="s">
        <v>964</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981</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row>
    <row r="881" spans="1:12">
      <c r="A881" s="20" t="s">
        <v>1332</v>
      </c>
    </row>
    <row r="882" spans="1:12">
      <c r="A882" s="20" t="s">
        <v>967</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1265</v>
      </c>
      <c r="B883" s="21" t="s">
        <v>984</v>
      </c>
      <c r="C883" s="21" t="s">
        <v>969</v>
      </c>
      <c r="D883" s="21" t="s">
        <v>964</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1333</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974</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971</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1265</v>
      </c>
      <c r="B887" s="21" t="s">
        <v>973</v>
      </c>
      <c r="C887" s="21" t="s">
        <v>969</v>
      </c>
      <c r="D887" s="21" t="s">
        <v>964</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988</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1334</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1020</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1139</v>
      </c>
      <c r="B891" s="21" t="s">
        <v>1152</v>
      </c>
      <c r="C891" s="21" t="s">
        <v>969</v>
      </c>
      <c r="D891" s="21" t="s">
        <v>964</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1116</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1335</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975</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1336</v>
      </c>
      <c r="B895" s="21" t="s">
        <v>1098</v>
      </c>
      <c r="C895" s="21" t="s">
        <v>969</v>
      </c>
      <c r="D895" s="21" t="s">
        <v>964</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963</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1133</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1285</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1337</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981</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row>
    <row r="902" spans="1:12">
      <c r="A902" s="20" t="s">
        <v>1338</v>
      </c>
    </row>
    <row r="903" spans="1:12">
      <c r="A903" s="20" t="s">
        <v>1230</v>
      </c>
      <c r="B903" s="21" t="s">
        <v>984</v>
      </c>
      <c r="C903" s="21" t="s">
        <v>985</v>
      </c>
      <c r="D903" s="21" t="s">
        <v>964</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1105</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1150</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1285</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1151</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1273</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1339</v>
      </c>
      <c r="B909" s="21" t="s">
        <v>1125</v>
      </c>
      <c r="C909" s="21" t="s">
        <v>1016</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974</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1106</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1020</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1340</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1341</v>
      </c>
      <c r="B914" s="21" t="s">
        <v>962</v>
      </c>
      <c r="C914" s="21" t="s">
        <v>969</v>
      </c>
      <c r="D914" s="21" t="s">
        <v>964</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978</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1293</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1342</v>
      </c>
      <c r="B917" s="21" t="s">
        <v>973</v>
      </c>
      <c r="C917" s="21" t="s">
        <v>1012</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1343</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974</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1094</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1019</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1344</v>
      </c>
      <c r="B922" s="21" t="s">
        <v>980</v>
      </c>
      <c r="C922" s="21" t="s">
        <v>977</v>
      </c>
      <c r="D922" s="21" t="s">
        <v>964</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970</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103</v>
      </c>
      <c r="B924" s="21" t="s">
        <v>1000</v>
      </c>
      <c r="C924" s="21" t="s">
        <v>1028</v>
      </c>
      <c r="D924" s="21" t="s">
        <v>964</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974</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1045</v>
      </c>
      <c r="B926" s="21" t="s">
        <v>1046</v>
      </c>
      <c r="C926" s="21" t="s">
        <v>985</v>
      </c>
      <c r="D926" s="21" t="s">
        <v>964</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1114</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1019</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975</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1345</v>
      </c>
      <c r="B930" s="21" t="s">
        <v>962</v>
      </c>
      <c r="C930" s="21" t="s">
        <v>969</v>
      </c>
      <c r="D930" s="21" t="s">
        <v>964</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1282</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971</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1244</v>
      </c>
      <c r="B933" s="21" t="s">
        <v>973</v>
      </c>
      <c r="C933" s="21" t="s">
        <v>969</v>
      </c>
      <c r="D933" s="21" t="s">
        <v>964</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1033</v>
      </c>
      <c r="B934" s="21" t="s">
        <v>1098</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1146</v>
      </c>
      <c r="B935" s="21" t="s">
        <v>1152</v>
      </c>
      <c r="C935" s="21" t="s">
        <v>985</v>
      </c>
      <c r="D935" s="21" t="s">
        <v>964</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1222</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1245</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981</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row>
    <row r="940" spans="1:12">
      <c r="A940" s="20" t="s">
        <v>1346</v>
      </c>
    </row>
    <row r="941" spans="1:12">
      <c r="A941" s="20" t="s">
        <v>1056</v>
      </c>
      <c r="B941" s="21" t="s">
        <v>962</v>
      </c>
      <c r="C941" s="21" t="s">
        <v>1028</v>
      </c>
      <c r="D941" s="21" t="s">
        <v>964</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966</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983</v>
      </c>
      <c r="B943" s="21" t="s">
        <v>1046</v>
      </c>
      <c r="C943" s="21" t="s">
        <v>985</v>
      </c>
      <c r="D943" s="21" t="s">
        <v>964</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1347</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1348</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1019</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1020</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1247</v>
      </c>
      <c r="B948" s="21" t="s">
        <v>980</v>
      </c>
      <c r="C948" s="21" t="s">
        <v>969</v>
      </c>
      <c r="D948" s="21" t="s">
        <v>964</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1349</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1350</v>
      </c>
      <c r="B950" s="21" t="s">
        <v>1049</v>
      </c>
      <c r="C950" s="21" t="s">
        <v>977</v>
      </c>
      <c r="D950" s="21" t="s">
        <v>964</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970</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1351</v>
      </c>
      <c r="B952" s="21" t="s">
        <v>1156</v>
      </c>
      <c r="C952" s="21" t="s">
        <v>1025</v>
      </c>
      <c r="D952" s="21" t="s">
        <v>964</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996</v>
      </c>
      <c r="B953" s="21" t="s">
        <v>1000</v>
      </c>
      <c r="C953" s="21" t="s">
        <v>977</v>
      </c>
      <c r="D953" s="21" t="s">
        <v>964</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981</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row>
    <row r="956" spans="1:12">
      <c r="A956" s="20" t="s">
        <v>1352</v>
      </c>
    </row>
    <row r="957" spans="1:12">
      <c r="A957" s="20" t="s">
        <v>1119</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1280</v>
      </c>
      <c r="B958" s="21" t="s">
        <v>1046</v>
      </c>
      <c r="C958" s="21" t="s">
        <v>1050</v>
      </c>
      <c r="D958" s="21" t="s">
        <v>964</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1353</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1348</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1293</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1354</v>
      </c>
      <c r="B962" s="21" t="s">
        <v>1049</v>
      </c>
      <c r="C962" s="21" t="s">
        <v>1012</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974</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1094</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998</v>
      </c>
      <c r="B965" s="21" t="s">
        <v>973</v>
      </c>
      <c r="C965" s="21" t="s">
        <v>963</v>
      </c>
      <c r="D965" s="21" t="s">
        <v>964</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974</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1045</v>
      </c>
      <c r="B967" s="21" t="s">
        <v>984</v>
      </c>
      <c r="C967" s="21" t="s">
        <v>985</v>
      </c>
      <c r="D967" s="21" t="s">
        <v>964</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963</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1355</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1106</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1356</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857</v>
      </c>
      <c r="B972" s="21" t="s">
        <v>1046</v>
      </c>
      <c r="C972" s="21" t="s">
        <v>985</v>
      </c>
      <c r="D972" s="21" t="s">
        <v>964</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1357</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160</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974</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1358</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971</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230</v>
      </c>
      <c r="B978" s="21" t="s">
        <v>993</v>
      </c>
      <c r="C978" s="21" t="s">
        <v>969</v>
      </c>
      <c r="D978" s="21" t="s">
        <v>964</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981</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row>
    <row r="981" spans="1:12">
      <c r="A981" s="20" t="s">
        <v>1359</v>
      </c>
    </row>
    <row r="982" spans="1:12">
      <c r="A982" s="20" t="s">
        <v>1360</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1293</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1354</v>
      </c>
      <c r="B984" s="21" t="s">
        <v>1125</v>
      </c>
      <c r="C984" s="21" t="s">
        <v>1012</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970</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1020</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1361</v>
      </c>
      <c r="B987" s="21" t="s">
        <v>973</v>
      </c>
      <c r="C987" s="21" t="s">
        <v>969</v>
      </c>
      <c r="D987" s="21" t="s">
        <v>964</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1362</v>
      </c>
      <c r="B988" s="21" t="s">
        <v>980</v>
      </c>
      <c r="C988" s="21" t="s">
        <v>963</v>
      </c>
      <c r="D988" s="21" t="s">
        <v>964</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974</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1363</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1364</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1365</v>
      </c>
      <c r="B992" s="21" t="s">
        <v>1046</v>
      </c>
      <c r="C992" s="21" t="s">
        <v>985</v>
      </c>
      <c r="D992" s="21" t="s">
        <v>964</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337</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1019</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1020</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1247</v>
      </c>
      <c r="B996" s="21" t="s">
        <v>980</v>
      </c>
      <c r="C996" s="21" t="s">
        <v>969</v>
      </c>
      <c r="D996" s="21" t="s">
        <v>964</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385</v>
      </c>
      <c r="B997" s="21" t="s">
        <v>973</v>
      </c>
      <c r="C997" s="21" t="s">
        <v>1028</v>
      </c>
      <c r="D997" s="21" t="s">
        <v>964</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1131</v>
      </c>
      <c r="B998" s="21" t="s">
        <v>1152</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1116</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1063</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1366</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981</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row>
    <row r="1004" spans="1:12">
      <c r="A1004" s="20" t="s">
        <v>1367</v>
      </c>
    </row>
    <row r="1005" spans="1:12">
      <c r="A1005" s="20" t="s">
        <v>1083</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966</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1368</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1369</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174</v>
      </c>
      <c r="B1009" s="21" t="s">
        <v>962</v>
      </c>
      <c r="C1009" s="21" t="s">
        <v>969</v>
      </c>
      <c r="D1009" s="21" t="s">
        <v>964</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970</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1370</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1362</v>
      </c>
      <c r="B1012" s="21" t="s">
        <v>993</v>
      </c>
      <c r="C1012" s="21" t="s">
        <v>963</v>
      </c>
      <c r="D1012" s="21" t="s">
        <v>964</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974</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1019</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1344</v>
      </c>
      <c r="B1015" s="21" t="s">
        <v>962</v>
      </c>
      <c r="C1015" s="21" t="s">
        <v>1004</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970</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989</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1371</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1372</v>
      </c>
      <c r="B1019" s="21" t="s">
        <v>973</v>
      </c>
      <c r="C1019" s="21" t="s">
        <v>969</v>
      </c>
      <c r="D1019" s="21" t="s">
        <v>964</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974</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1137</v>
      </c>
      <c r="B1021" s="21" t="s">
        <v>1046</v>
      </c>
      <c r="C1021" s="21" t="s">
        <v>1028</v>
      </c>
      <c r="D1021" s="21" t="s">
        <v>964</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1053</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978</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1373</v>
      </c>
      <c r="B1024" s="21" t="s">
        <v>973</v>
      </c>
      <c r="C1024" s="21" t="s">
        <v>1004</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970</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337</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385</v>
      </c>
      <c r="B1027" s="21" t="s">
        <v>1049</v>
      </c>
      <c r="C1027" s="21" t="s">
        <v>1028</v>
      </c>
      <c r="D1027" s="21" t="s">
        <v>964</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1033</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1362</v>
      </c>
      <c r="B1029" s="21" t="s">
        <v>1225</v>
      </c>
      <c r="C1029" s="21" t="s">
        <v>963</v>
      </c>
      <c r="D1029" s="21" t="s">
        <v>964</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1105</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1053</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1106</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981</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row>
    <row r="1035" spans="1:12">
      <c r="A1035" s="20" t="s">
        <v>1374</v>
      </c>
    </row>
    <row r="1036" spans="1:12">
      <c r="A1036" s="20" t="s">
        <v>1368</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1375</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1376</v>
      </c>
      <c r="B1038" s="21" t="s">
        <v>984</v>
      </c>
      <c r="C1038" s="21" t="s">
        <v>969</v>
      </c>
      <c r="D1038" s="21" t="s">
        <v>964</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970</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1020</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1089</v>
      </c>
      <c r="B1041" s="21" t="s">
        <v>973</v>
      </c>
      <c r="C1041" s="21" t="s">
        <v>969</v>
      </c>
      <c r="D1041" s="21" t="s">
        <v>964</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1019</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971</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1291</v>
      </c>
      <c r="B1044" s="21" t="s">
        <v>973</v>
      </c>
      <c r="C1044" s="21" t="s">
        <v>963</v>
      </c>
      <c r="D1044" s="21" t="s">
        <v>964</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1116</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1377</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1378</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970</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971</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1379</v>
      </c>
      <c r="B1050" s="21" t="s">
        <v>973</v>
      </c>
      <c r="C1050" s="21" t="s">
        <v>969</v>
      </c>
      <c r="D1050" s="21" t="s">
        <v>964</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981</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row>
    <row r="1053" spans="1:12">
      <c r="A1053" s="20" t="s">
        <v>1380</v>
      </c>
    </row>
    <row r="1054" spans="1:12">
      <c r="A1054" s="20" t="s">
        <v>1381</v>
      </c>
      <c r="B1054" s="21" t="s">
        <v>984</v>
      </c>
      <c r="C1054" s="21" t="s">
        <v>1050</v>
      </c>
      <c r="D1054" s="21" t="s">
        <v>964</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1116</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1382</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1033</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385</v>
      </c>
      <c r="B1058" s="21" t="s">
        <v>1046</v>
      </c>
      <c r="C1058" s="21" t="s">
        <v>1028</v>
      </c>
      <c r="D1058" s="21" t="s">
        <v>964</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963</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1133</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1033</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970</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971</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1379</v>
      </c>
      <c r="B1064" s="21" t="s">
        <v>962</v>
      </c>
      <c r="C1064" s="21" t="s">
        <v>969</v>
      </c>
      <c r="D1064" s="21" t="s">
        <v>964</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974</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385</v>
      </c>
      <c r="B1066" s="21" t="s">
        <v>1046</v>
      </c>
      <c r="C1066" s="21" t="s">
        <v>1028</v>
      </c>
      <c r="D1066" s="21" t="s">
        <v>964</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1105</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1053</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1033</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970</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971</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1379</v>
      </c>
      <c r="B1072" s="21" t="s">
        <v>962</v>
      </c>
      <c r="C1072" s="21" t="s">
        <v>969</v>
      </c>
      <c r="D1072" s="21" t="s">
        <v>964</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974</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1094</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1280</v>
      </c>
      <c r="B1075" s="21" t="s">
        <v>1046</v>
      </c>
      <c r="C1075" s="21" t="s">
        <v>1050</v>
      </c>
      <c r="D1075" s="21" t="s">
        <v>964</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1383</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978</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1293</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1384</v>
      </c>
      <c r="B1079" s="21" t="s">
        <v>973</v>
      </c>
      <c r="C1079" s="21" t="s">
        <v>1012</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1275</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1385</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1386</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974</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1387</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1388</v>
      </c>
      <c r="B1085" s="21" t="s">
        <v>1000</v>
      </c>
      <c r="C1085" s="21" t="s">
        <v>963</v>
      </c>
      <c r="D1085" s="21" t="s">
        <v>964</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788</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970</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1020</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1389</v>
      </c>
      <c r="B1089" s="21" t="s">
        <v>1156</v>
      </c>
      <c r="C1089" s="21" t="s">
        <v>963</v>
      </c>
      <c r="D1089" s="21" t="s">
        <v>964</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1390</v>
      </c>
      <c r="B1090" s="21" t="s">
        <v>1204</v>
      </c>
      <c r="C1090" s="21" t="s">
        <v>963</v>
      </c>
      <c r="D1090" s="21" t="s">
        <v>964</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1391</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1392</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981</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row>
    <row r="1095" spans="1:12">
      <c r="A1095" s="20" t="s">
        <v>1393</v>
      </c>
    </row>
    <row r="1096" spans="1:12">
      <c r="A1096" s="20" t="s">
        <v>1394</v>
      </c>
      <c r="B1096" s="21" t="s">
        <v>984</v>
      </c>
      <c r="C1096" s="21" t="s">
        <v>985</v>
      </c>
      <c r="D1096" s="21" t="s">
        <v>964</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1395</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1293</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1396</v>
      </c>
      <c r="B1099" s="21" t="s">
        <v>1125</v>
      </c>
      <c r="C1099" s="21" t="s">
        <v>1012</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978</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1397</v>
      </c>
      <c r="B1101" s="21" t="s">
        <v>973</v>
      </c>
      <c r="C1101" s="21" t="s">
        <v>1004</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1398</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1246</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1399</v>
      </c>
      <c r="B1104" s="21" t="s">
        <v>980</v>
      </c>
      <c r="C1104" s="21" t="s">
        <v>1004</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974</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1293</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1400</v>
      </c>
      <c r="B1107" s="21" t="s">
        <v>973</v>
      </c>
      <c r="C1107" s="21" t="s">
        <v>1012</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970</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1401</v>
      </c>
      <c r="B1109" s="21" t="s">
        <v>980</v>
      </c>
      <c r="C1109" s="21" t="s">
        <v>1004</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970</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971</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1402</v>
      </c>
      <c r="B1112" s="21" t="s">
        <v>1000</v>
      </c>
      <c r="C1112" s="21" t="s">
        <v>969</v>
      </c>
      <c r="D1112" s="21" t="s">
        <v>964</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1403</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974</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970</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1224</v>
      </c>
      <c r="B1116" s="21" t="s">
        <v>973</v>
      </c>
      <c r="C1116" s="21" t="s">
        <v>977</v>
      </c>
      <c r="D1116" s="21" t="s">
        <v>964</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970</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385</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1404</v>
      </c>
      <c r="B1119" s="21" t="s">
        <v>980</v>
      </c>
      <c r="C1119" s="21" t="s">
        <v>997</v>
      </c>
      <c r="D1119" s="21" t="s">
        <v>964</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974</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970</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1020</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1405</v>
      </c>
      <c r="B1123" s="21" t="s">
        <v>973</v>
      </c>
      <c r="C1123" s="21" t="s">
        <v>969</v>
      </c>
      <c r="D1123" s="21" t="s">
        <v>964</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1104</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1406</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11</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1019</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1131</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1280</v>
      </c>
      <c r="B1129" s="21" t="s">
        <v>1152</v>
      </c>
      <c r="C1129" s="21" t="s">
        <v>1050</v>
      </c>
      <c r="D1129" s="21" t="s">
        <v>964</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1383</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974</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1102</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1280</v>
      </c>
      <c r="B1133" s="21" t="s">
        <v>1225</v>
      </c>
      <c r="C1133" s="21" t="s">
        <v>1050</v>
      </c>
      <c r="D1133" s="21" t="s">
        <v>964</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1407</v>
      </c>
      <c r="B1134" s="21" t="s">
        <v>1227</v>
      </c>
      <c r="C1134" s="21" t="s">
        <v>985</v>
      </c>
      <c r="D1134" s="21" t="s">
        <v>964</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1383</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974</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1270</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1280</v>
      </c>
      <c r="B1138" s="21" t="s">
        <v>1225</v>
      </c>
      <c r="C1138" s="21" t="s">
        <v>1050</v>
      </c>
      <c r="D1138" s="21" t="s">
        <v>964</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1408</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981</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row>
    <row r="1142" spans="1:12">
      <c r="A1142" s="20" t="s">
        <v>1409</v>
      </c>
    </row>
    <row r="1143" spans="1:12">
      <c r="A1143" s="20" t="s">
        <v>1130</v>
      </c>
      <c r="B1143" s="21" t="s">
        <v>984</v>
      </c>
      <c r="C1143" s="21" t="s">
        <v>1028</v>
      </c>
      <c r="D1143" s="21" t="s">
        <v>964</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1133</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1048</v>
      </c>
      <c r="B1145" s="21" t="s">
        <v>962</v>
      </c>
      <c r="C1145" s="21" t="s">
        <v>1050</v>
      </c>
      <c r="D1145" s="21" t="s">
        <v>964</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970</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971</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1379</v>
      </c>
      <c r="B1148" s="21" t="s">
        <v>962</v>
      </c>
      <c r="C1148" s="21" t="s">
        <v>969</v>
      </c>
      <c r="D1148" s="21" t="s">
        <v>964</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978</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1410</v>
      </c>
      <c r="B1150" s="21" t="s">
        <v>973</v>
      </c>
      <c r="C1150" s="21" t="s">
        <v>1004</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981</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row>
    <row r="1153" spans="1:12">
      <c r="A1153" s="20" t="s">
        <v>1411</v>
      </c>
    </row>
    <row r="1154" spans="1:12">
      <c r="A1154" s="20" t="s">
        <v>1362</v>
      </c>
      <c r="B1154" s="21" t="s">
        <v>984</v>
      </c>
      <c r="C1154" s="21" t="s">
        <v>963</v>
      </c>
      <c r="D1154" s="21" t="s">
        <v>964</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1412</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1020</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1413</v>
      </c>
      <c r="B1157" s="21" t="s">
        <v>1125</v>
      </c>
      <c r="C1157" s="21" t="s">
        <v>969</v>
      </c>
      <c r="D1157" s="21" t="s">
        <v>964</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981</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row>
    <row r="1160" spans="1:12">
      <c r="A1160" s="20" t="s">
        <v>1414</v>
      </c>
    </row>
    <row r="1161" spans="1:12">
      <c r="A1161" s="20" t="s">
        <v>1052</v>
      </c>
      <c r="B1161" s="21" t="s">
        <v>984</v>
      </c>
      <c r="C1161" s="21" t="s">
        <v>1028</v>
      </c>
      <c r="D1161" s="21" t="s">
        <v>964</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1053</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1010</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1361</v>
      </c>
      <c r="B1164" s="21" t="s">
        <v>962</v>
      </c>
      <c r="C1164" s="21" t="s">
        <v>1012</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1415</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1019</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1416</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1020</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1139</v>
      </c>
      <c r="B1169" s="21" t="s">
        <v>1046</v>
      </c>
      <c r="C1169" s="21" t="s">
        <v>969</v>
      </c>
      <c r="D1169" s="21" t="s">
        <v>964</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1353</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1417</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971</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1143</v>
      </c>
      <c r="B1173" s="21" t="s">
        <v>1049</v>
      </c>
      <c r="C1173" s="21" t="s">
        <v>969</v>
      </c>
      <c r="D1173" s="21" t="s">
        <v>964</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1418</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974</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744</v>
      </c>
      <c r="B1176" s="21" t="s">
        <v>1084</v>
      </c>
      <c r="C1176" s="21" t="s">
        <v>985</v>
      </c>
      <c r="D1176" s="21" t="s">
        <v>964</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1353</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1322</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989</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1419</v>
      </c>
      <c r="B1180" s="21" t="s">
        <v>1098</v>
      </c>
      <c r="C1180" s="21" t="s">
        <v>977</v>
      </c>
      <c r="D1180" s="21" t="s">
        <v>964</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970</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995</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1143</v>
      </c>
      <c r="B1183" s="21" t="s">
        <v>1156</v>
      </c>
      <c r="C1183" s="21" t="s">
        <v>997</v>
      </c>
      <c r="D1183" s="21" t="s">
        <v>964</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1059</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499</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1024</v>
      </c>
      <c r="B1186" s="21" t="s">
        <v>1204</v>
      </c>
      <c r="C1186" s="21" t="s">
        <v>1025</v>
      </c>
      <c r="D1186" s="21" t="s">
        <v>964</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1420</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1421</v>
      </c>
      <c r="B1188" s="21" t="s">
        <v>1227</v>
      </c>
      <c r="C1188" s="21" t="s">
        <v>977</v>
      </c>
      <c r="D1188" s="21" t="s">
        <v>964</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1059</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989</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556</v>
      </c>
      <c r="B1191" s="21" t="s">
        <v>1156</v>
      </c>
      <c r="C1191" s="21" t="s">
        <v>963</v>
      </c>
      <c r="D1191" s="21" t="s">
        <v>964</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981</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row>
    <row r="1194" spans="1:12">
      <c r="A1194" s="20" t="s">
        <v>1422</v>
      </c>
    </row>
    <row r="1195" spans="1:12">
      <c r="A1195" s="20" t="s">
        <v>1423</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1033</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1424</v>
      </c>
      <c r="B1197" s="21" t="s">
        <v>1046</v>
      </c>
      <c r="C1197" s="21" t="s">
        <v>1050</v>
      </c>
      <c r="D1197" s="21" t="s">
        <v>964</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970</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995</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1143</v>
      </c>
      <c r="B1200" s="21" t="s">
        <v>980</v>
      </c>
      <c r="C1200" s="21" t="s">
        <v>997</v>
      </c>
      <c r="D1200" s="21" t="s">
        <v>964</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1253</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1425</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974</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1385</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1033</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1424</v>
      </c>
      <c r="B1206" s="21" t="s">
        <v>973</v>
      </c>
      <c r="C1206" s="21" t="s">
        <v>1050</v>
      </c>
      <c r="D1206" s="21" t="s">
        <v>964</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11</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1045</v>
      </c>
      <c r="B1208" s="21" t="s">
        <v>984</v>
      </c>
      <c r="C1208" s="21" t="s">
        <v>985</v>
      </c>
      <c r="D1208" s="21" t="s">
        <v>964</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1426</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1033</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1427</v>
      </c>
      <c r="B1211" s="21" t="s">
        <v>1046</v>
      </c>
      <c r="C1211" s="21" t="s">
        <v>963</v>
      </c>
      <c r="D1211" s="21" t="s">
        <v>964</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1017</v>
      </c>
      <c r="B1212" s="21" t="s">
        <v>980</v>
      </c>
      <c r="C1212" s="21" t="s">
        <v>1050</v>
      </c>
      <c r="D1212" s="21" t="s">
        <v>964</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1428</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1376</v>
      </c>
      <c r="B1214" s="21" t="s">
        <v>973</v>
      </c>
      <c r="C1214" s="21" t="s">
        <v>1004</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11</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1253</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1429</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1430</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971</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1431</v>
      </c>
      <c r="B1220" s="21" t="s">
        <v>980</v>
      </c>
      <c r="C1220" s="21" t="s">
        <v>969</v>
      </c>
      <c r="D1220" s="21" t="s">
        <v>964</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974</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1432</v>
      </c>
      <c r="B1222" s="21" t="s">
        <v>1152</v>
      </c>
      <c r="C1222" s="21" t="s">
        <v>985</v>
      </c>
      <c r="D1222" s="21" t="s">
        <v>964</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1090</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1086</v>
      </c>
      <c r="B1224" s="21" t="s">
        <v>1098</v>
      </c>
      <c r="C1224" s="21" t="s">
        <v>1050</v>
      </c>
      <c r="D1224" s="21" t="s">
        <v>964</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1013</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1433</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971</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1434</v>
      </c>
      <c r="B1228" s="21" t="s">
        <v>1030</v>
      </c>
      <c r="C1228" s="21" t="s">
        <v>969</v>
      </c>
      <c r="D1228" s="21" t="s">
        <v>964</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1105</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1090</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1285</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1435</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1436</v>
      </c>
      <c r="B1233" s="21" t="s">
        <v>1437</v>
      </c>
      <c r="C1233" s="21" t="s">
        <v>1004</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1017</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1438</v>
      </c>
      <c r="B1235" s="21" t="s">
        <v>1204</v>
      </c>
      <c r="C1235" s="21" t="s">
        <v>1004</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1439</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981</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row>
    <row r="1239" spans="1:12">
      <c r="A1239" s="20" t="s">
        <v>1440</v>
      </c>
    </row>
    <row r="1240" spans="1:12">
      <c r="A1240" s="20" t="s">
        <v>1441</v>
      </c>
      <c r="B1240" s="21" t="s">
        <v>984</v>
      </c>
      <c r="C1240" s="21" t="s">
        <v>985</v>
      </c>
      <c r="D1240" s="21" t="s">
        <v>964</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1090</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1063</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1442</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1443</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1444</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1010</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1445</v>
      </c>
      <c r="B1247" s="21" t="s">
        <v>962</v>
      </c>
      <c r="C1247" s="21" t="s">
        <v>1012</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1202</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981</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row>
    <row r="1251" spans="1:12">
      <c r="A1251" s="20" t="s">
        <v>1446</v>
      </c>
    </row>
    <row r="1252" spans="1:12">
      <c r="A1252" s="20" t="s">
        <v>1447</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1128</v>
      </c>
      <c r="B1253" s="21" t="s">
        <v>962</v>
      </c>
      <c r="C1253" s="21" t="s">
        <v>1012</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1033</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1108</v>
      </c>
      <c r="B1255" s="21" t="s">
        <v>1084</v>
      </c>
      <c r="C1255" s="21" t="s">
        <v>985</v>
      </c>
      <c r="D1255" s="21" t="s">
        <v>964</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1150</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1448</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974</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1019</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1449</v>
      </c>
      <c r="B1260" s="21" t="s">
        <v>980</v>
      </c>
      <c r="C1260" s="21" t="s">
        <v>1004</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970</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1020</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1361</v>
      </c>
      <c r="B1263" s="21" t="s">
        <v>1000</v>
      </c>
      <c r="C1263" s="21" t="s">
        <v>969</v>
      </c>
      <c r="D1263" s="21" t="s">
        <v>964</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1362</v>
      </c>
      <c r="B1264" s="21" t="s">
        <v>1156</v>
      </c>
      <c r="C1264" s="21" t="s">
        <v>963</v>
      </c>
      <c r="D1264" s="21" t="s">
        <v>964</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1131</v>
      </c>
      <c r="B1265" s="21" t="s">
        <v>1030</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1159</v>
      </c>
      <c r="B1266" s="21" t="s">
        <v>1437</v>
      </c>
      <c r="C1266" s="21" t="s">
        <v>985</v>
      </c>
      <c r="D1266" s="21" t="s">
        <v>964</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1450</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1451</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1452</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974</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744</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1183</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1116</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1435</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1010</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1323</v>
      </c>
      <c r="B1276" s="21" t="s">
        <v>1125</v>
      </c>
      <c r="C1276" s="21" t="s">
        <v>1012</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970</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1453</v>
      </c>
      <c r="B1278" s="21" t="s">
        <v>973</v>
      </c>
      <c r="C1278" s="21" t="s">
        <v>1004</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1019</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1020</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1454</v>
      </c>
      <c r="B1281" s="21" t="s">
        <v>980</v>
      </c>
      <c r="C1281" s="21" t="s">
        <v>969</v>
      </c>
      <c r="D1281" s="21" t="s">
        <v>964</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970</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1020</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1139</v>
      </c>
      <c r="B1284" s="21" t="s">
        <v>1000</v>
      </c>
      <c r="C1284" s="21" t="s">
        <v>969</v>
      </c>
      <c r="D1284" s="21" t="s">
        <v>964</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1171</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1270</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744</v>
      </c>
      <c r="B1287" s="21" t="s">
        <v>1030</v>
      </c>
      <c r="C1287" s="21" t="s">
        <v>985</v>
      </c>
      <c r="D1287" s="21" t="s">
        <v>964</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1116</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1063</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1382</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1033</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60</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1455</v>
      </c>
      <c r="B1293" s="21" t="s">
        <v>1456</v>
      </c>
      <c r="C1293" s="21" t="s">
        <v>1457</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1458</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1459</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1460</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995</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1255</v>
      </c>
      <c r="B1298" s="21" t="s">
        <v>1032</v>
      </c>
      <c r="C1298" s="21" t="s">
        <v>997</v>
      </c>
      <c r="D1298" s="21" t="s">
        <v>964</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1094</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971</v>
      </c>
      <c r="B1300" s="21" t="s">
        <v>1032</v>
      </c>
      <c r="C1300" s="21" t="s">
        <v>985</v>
      </c>
      <c r="D1300" s="21" t="s">
        <v>964</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1459</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1461</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1462</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974</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1301</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385</v>
      </c>
      <c r="B1306" s="21" t="s">
        <v>1204</v>
      </c>
      <c r="C1306" s="21" t="s">
        <v>1028</v>
      </c>
      <c r="D1306" s="21" t="s">
        <v>964</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1029</v>
      </c>
      <c r="B1307" s="21" t="s">
        <v>1463</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1280</v>
      </c>
      <c r="B1308" s="21" t="s">
        <v>1304</v>
      </c>
      <c r="C1308" s="21" t="s">
        <v>1050</v>
      </c>
      <c r="D1308" s="21" t="s">
        <v>964</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963</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857</v>
      </c>
      <c r="B1310" s="21" t="s">
        <v>1463</v>
      </c>
      <c r="C1310" s="21" t="s">
        <v>985</v>
      </c>
      <c r="D1310" s="21" t="s">
        <v>964</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1382</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1106</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974</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1137</v>
      </c>
      <c r="B1314" s="21" t="s">
        <v>1046</v>
      </c>
      <c r="C1314" s="21" t="s">
        <v>1028</v>
      </c>
      <c r="D1314" s="21" t="s">
        <v>964</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1053</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1029</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744</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1179</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1464</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970</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1455</v>
      </c>
      <c r="B1321" s="21" t="s">
        <v>980</v>
      </c>
      <c r="C1321" s="21" t="s">
        <v>1004</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1465</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974</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1009</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1010</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1445</v>
      </c>
      <c r="B1326" s="21" t="s">
        <v>980</v>
      </c>
      <c r="C1326" s="21" t="s">
        <v>1012</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1202</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974</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1466</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988</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970</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971</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1467</v>
      </c>
      <c r="B1333" s="21" t="s">
        <v>1156</v>
      </c>
      <c r="C1333" s="21" t="s">
        <v>969</v>
      </c>
      <c r="D1333" s="21" t="s">
        <v>964</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1468</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970</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989</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1272</v>
      </c>
      <c r="B1337" s="21" t="s">
        <v>1204</v>
      </c>
      <c r="C1337" s="21" t="s">
        <v>969</v>
      </c>
      <c r="D1337" s="21" t="s">
        <v>964</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1131</v>
      </c>
      <c r="B1338" s="21" t="s">
        <v>1456</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1116</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1460</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1469</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1470</v>
      </c>
      <c r="B1342" s="21" t="s">
        <v>1032</v>
      </c>
      <c r="C1342" s="21" t="s">
        <v>1457</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970</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1471</v>
      </c>
      <c r="B1344" s="21" t="s">
        <v>1207</v>
      </c>
      <c r="C1344" s="21" t="s">
        <v>1004</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1017</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107</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1472</v>
      </c>
      <c r="B1347" s="21" t="s">
        <v>1473</v>
      </c>
      <c r="C1347" s="21" t="s">
        <v>1457</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974</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1094</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1017</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107</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1472</v>
      </c>
      <c r="B1352" s="21" t="s">
        <v>1473</v>
      </c>
      <c r="C1352" s="21" t="s">
        <v>1457</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974</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1116</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1443</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1474</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51</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1470</v>
      </c>
      <c r="B1358" s="21" t="s">
        <v>1463</v>
      </c>
      <c r="C1358" s="21" t="s">
        <v>1457</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970</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1020</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1139</v>
      </c>
      <c r="B1361" s="21" t="s">
        <v>1307</v>
      </c>
      <c r="C1361" s="21" t="s">
        <v>969</v>
      </c>
      <c r="D1361" s="21" t="s">
        <v>964</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981</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row>
    <row r="1364" spans="1:12">
      <c r="A1364" s="20" t="s">
        <v>1475</v>
      </c>
    </row>
    <row r="1365" spans="1:12">
      <c r="A1365" s="20" t="s">
        <v>1130</v>
      </c>
      <c r="B1365" s="21" t="s">
        <v>984</v>
      </c>
      <c r="C1365" s="21" t="s">
        <v>1028</v>
      </c>
      <c r="D1365" s="21" t="s">
        <v>964</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963</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1133</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1106</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971</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1087</v>
      </c>
      <c r="B1370" s="21" t="s">
        <v>962</v>
      </c>
      <c r="C1370" s="21" t="s">
        <v>969</v>
      </c>
      <c r="D1370" s="21" t="s">
        <v>964</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1033</v>
      </c>
      <c r="B1371" s="21" t="s">
        <v>1049</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975</v>
      </c>
      <c r="B1372" s="21" t="s">
        <v>1046</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1280</v>
      </c>
      <c r="B1373" s="21" t="s">
        <v>980</v>
      </c>
      <c r="C1373" s="21" t="s">
        <v>1050</v>
      </c>
      <c r="D1373" s="21" t="s">
        <v>964</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1476</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160</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1477</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970</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1020</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1478</v>
      </c>
      <c r="B1379" s="21" t="s">
        <v>1000</v>
      </c>
      <c r="C1379" s="21" t="s">
        <v>969</v>
      </c>
      <c r="D1379" s="21" t="s">
        <v>964</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970</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971</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1143</v>
      </c>
      <c r="B1382" s="21" t="s">
        <v>1156</v>
      </c>
      <c r="C1382" s="21" t="s">
        <v>969</v>
      </c>
      <c r="D1382" s="21" t="s">
        <v>964</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1418</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1009</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1010</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979</v>
      </c>
      <c r="B1386" s="21" t="s">
        <v>1156</v>
      </c>
      <c r="C1386" s="21" t="s">
        <v>1012</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1295</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1094</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1479</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1162</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744</v>
      </c>
      <c r="B1391" s="21" t="s">
        <v>1084</v>
      </c>
      <c r="C1391" s="21" t="s">
        <v>985</v>
      </c>
      <c r="D1391" s="21" t="s">
        <v>964</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1480</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975</v>
      </c>
      <c r="B1393" s="21" t="s">
        <v>1098</v>
      </c>
      <c r="C1393" s="21" t="s">
        <v>985</v>
      </c>
      <c r="D1393" s="21" t="s">
        <v>964</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121</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981</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row>
    <row r="1397" spans="1:12">
      <c r="A1397" s="20" t="s">
        <v>1481</v>
      </c>
    </row>
    <row r="1398" spans="1:12">
      <c r="A1398" s="20" t="s">
        <v>1056</v>
      </c>
      <c r="B1398" s="21" t="s">
        <v>962</v>
      </c>
      <c r="C1398" s="21" t="s">
        <v>1028</v>
      </c>
      <c r="D1398" s="21" t="s">
        <v>964</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966</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1368</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1354</v>
      </c>
      <c r="B1401" s="21" t="s">
        <v>1046</v>
      </c>
      <c r="C1401" s="21" t="s">
        <v>969</v>
      </c>
      <c r="D1401" s="21" t="s">
        <v>964</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1033</v>
      </c>
      <c r="B1402" s="21" t="s">
        <v>1098</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170</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1482</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971</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1483</v>
      </c>
      <c r="B1406" s="21" t="s">
        <v>993</v>
      </c>
      <c r="C1406" s="21" t="s">
        <v>969</v>
      </c>
      <c r="D1406" s="21" t="s">
        <v>964</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1270</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1484</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1485</v>
      </c>
      <c r="B1409" s="21" t="s">
        <v>1152</v>
      </c>
      <c r="C1409" s="21" t="s">
        <v>1004</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970</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1486</v>
      </c>
      <c r="B1411" s="21" t="s">
        <v>1156</v>
      </c>
      <c r="C1411" s="21" t="s">
        <v>1004</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974</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970</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971</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1485</v>
      </c>
      <c r="B1415" s="21" t="s">
        <v>1204</v>
      </c>
      <c r="C1415" s="21" t="s">
        <v>969</v>
      </c>
      <c r="D1415" s="21" t="s">
        <v>964</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979</v>
      </c>
      <c r="B1416" s="21" t="s">
        <v>1473</v>
      </c>
      <c r="C1416" s="21" t="s">
        <v>963</v>
      </c>
      <c r="D1416" s="21" t="s">
        <v>964</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974</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1133</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1487</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70</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1488</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1020</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1361</v>
      </c>
      <c r="B1423" s="21" t="s">
        <v>1227</v>
      </c>
      <c r="C1423" s="21" t="s">
        <v>969</v>
      </c>
      <c r="D1423" s="21" t="s">
        <v>964</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974</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1094</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1270</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989</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1489</v>
      </c>
      <c r="B1428" s="21" t="s">
        <v>1030</v>
      </c>
      <c r="C1428" s="21" t="s">
        <v>969</v>
      </c>
      <c r="D1428" s="21" t="s">
        <v>964</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970</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1402</v>
      </c>
      <c r="B1430" s="21" t="s">
        <v>1473</v>
      </c>
      <c r="C1430" s="21" t="s">
        <v>1004</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1116</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1198</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1490</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1432</v>
      </c>
      <c r="B1434" s="21" t="s">
        <v>1204</v>
      </c>
      <c r="C1434" s="21" t="s">
        <v>985</v>
      </c>
      <c r="D1434" s="21" t="s">
        <v>964</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981</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row>
    <row r="1437" spans="1:12">
      <c r="A1437" s="20" t="s">
        <v>1491</v>
      </c>
    </row>
    <row r="1438" spans="1:12">
      <c r="A1438" s="20" t="s">
        <v>1492</v>
      </c>
      <c r="B1438" s="21" t="s">
        <v>984</v>
      </c>
      <c r="C1438" s="21" t="s">
        <v>985</v>
      </c>
      <c r="D1438" s="21" t="s">
        <v>964</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1090</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1493</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70</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1494</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1282</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989</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556</v>
      </c>
      <c r="B1445" s="21" t="s">
        <v>973</v>
      </c>
      <c r="C1445" s="21" t="s">
        <v>963</v>
      </c>
      <c r="D1445" s="21" t="s">
        <v>964</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981</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row>
    <row r="1448" spans="1:12">
      <c r="A1448" s="20" t="s">
        <v>1495</v>
      </c>
    </row>
    <row r="1449" spans="1:12">
      <c r="A1449" s="20" t="s">
        <v>1496</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971</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1402</v>
      </c>
      <c r="B1451" s="21" t="s">
        <v>984</v>
      </c>
      <c r="C1451" s="21" t="s">
        <v>969</v>
      </c>
      <c r="D1451" s="21" t="s">
        <v>964</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1090</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1497</v>
      </c>
      <c r="B1453" s="21" t="s">
        <v>984</v>
      </c>
      <c r="C1453" s="21" t="s">
        <v>985</v>
      </c>
      <c r="D1453" s="21" t="s">
        <v>964</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1063</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1498</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1444</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989</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556</v>
      </c>
      <c r="B1458" s="21" t="s">
        <v>962</v>
      </c>
      <c r="C1458" s="21" t="s">
        <v>969</v>
      </c>
      <c r="D1458" s="21" t="s">
        <v>964</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1042</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row>
    <row r="1461" spans="1:12">
      <c r="A1461" s="20" t="s">
        <v>1499</v>
      </c>
    </row>
    <row r="1462" spans="1:12">
      <c r="A1462" s="20" t="s">
        <v>1083</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966</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1500</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1501</v>
      </c>
      <c r="B1465" s="21" t="s">
        <v>973</v>
      </c>
      <c r="C1465" s="21" t="s">
        <v>1004</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981</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row>
    <row r="1468" spans="1:12">
      <c r="A1468" s="20" t="s">
        <v>1502</v>
      </c>
    </row>
    <row r="1469" spans="1:12">
      <c r="A1469" s="20" t="s">
        <v>967</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1503</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230</v>
      </c>
      <c r="B1471" s="21" t="s">
        <v>962</v>
      </c>
      <c r="C1471" s="21" t="s">
        <v>969</v>
      </c>
      <c r="D1471" s="21" t="s">
        <v>964</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970</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989</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556</v>
      </c>
      <c r="B1474" s="21" t="s">
        <v>962</v>
      </c>
      <c r="C1474" s="21" t="s">
        <v>969</v>
      </c>
      <c r="D1474" s="21" t="s">
        <v>964</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1017</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1504</v>
      </c>
      <c r="B1476" s="21" t="s">
        <v>973</v>
      </c>
      <c r="C1476" s="21" t="s">
        <v>1004</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1162</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978</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1010</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1163</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1195</v>
      </c>
      <c r="B1481" s="21" t="s">
        <v>962</v>
      </c>
      <c r="C1481" s="21" t="s">
        <v>1012</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1505</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345</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981</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row>
    <row r="1486" spans="1:12">
      <c r="A1486" s="20" t="s">
        <v>1506</v>
      </c>
    </row>
    <row r="1487" spans="1:12">
      <c r="A1487" s="20" t="s">
        <v>1130</v>
      </c>
      <c r="B1487" s="21" t="s">
        <v>962</v>
      </c>
      <c r="C1487" s="21" t="s">
        <v>1028</v>
      </c>
      <c r="D1487" s="21" t="s">
        <v>964</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1033</v>
      </c>
      <c r="B1488" s="21" t="s">
        <v>1098</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103</v>
      </c>
      <c r="B1489" s="21" t="s">
        <v>1084</v>
      </c>
      <c r="C1489" s="21" t="s">
        <v>1028</v>
      </c>
      <c r="D1489" s="21" t="s">
        <v>964</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1476</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337</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1059</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1010</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1507</v>
      </c>
      <c r="B1494" s="21" t="s">
        <v>1000</v>
      </c>
      <c r="C1494" s="21" t="s">
        <v>977</v>
      </c>
      <c r="D1494" s="21" t="s">
        <v>964</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970</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989</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556</v>
      </c>
      <c r="B1497" s="21" t="s">
        <v>1156</v>
      </c>
      <c r="C1497" s="21" t="s">
        <v>963</v>
      </c>
      <c r="D1497" s="21" t="s">
        <v>964</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974</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1293</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1121</v>
      </c>
      <c r="B1500" s="21" t="s">
        <v>1156</v>
      </c>
      <c r="C1500" s="21" t="s">
        <v>1012</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1162</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1093</v>
      </c>
      <c r="B1502" s="21" t="s">
        <v>1204</v>
      </c>
      <c r="C1502" s="21" t="s">
        <v>1050</v>
      </c>
      <c r="D1502" s="21" t="s">
        <v>964</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1131</v>
      </c>
      <c r="B1503" s="21" t="s">
        <v>1030</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1508</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1162</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1507</v>
      </c>
      <c r="B1506" s="21" t="s">
        <v>1204</v>
      </c>
      <c r="C1506" s="21" t="s">
        <v>1004</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970</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1020</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1221</v>
      </c>
      <c r="B1509" s="21" t="s">
        <v>1473</v>
      </c>
      <c r="C1509" s="21" t="s">
        <v>969</v>
      </c>
      <c r="D1509" s="21" t="s">
        <v>964</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974</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1094</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1131</v>
      </c>
      <c r="B1512" s="21" t="s">
        <v>1030</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1509</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970</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971</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1510</v>
      </c>
      <c r="B1516" s="21" t="s">
        <v>1204</v>
      </c>
      <c r="C1516" s="21" t="s">
        <v>969</v>
      </c>
      <c r="D1516" s="21" t="s">
        <v>964</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1511</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974</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970</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971</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1224</v>
      </c>
      <c r="B1521" s="21" t="s">
        <v>1473</v>
      </c>
      <c r="C1521" s="21" t="s">
        <v>977</v>
      </c>
      <c r="D1521" s="21" t="s">
        <v>964</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970</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385</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1404</v>
      </c>
      <c r="B1524" s="21" t="s">
        <v>1207</v>
      </c>
      <c r="C1524" s="21" t="s">
        <v>997</v>
      </c>
      <c r="D1524" s="21" t="s">
        <v>964</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974</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1019</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1187</v>
      </c>
      <c r="B1527" s="21" t="s">
        <v>1473</v>
      </c>
      <c r="C1527" s="21" t="s">
        <v>963</v>
      </c>
      <c r="D1527" s="21" t="s">
        <v>964</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974</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1137</v>
      </c>
      <c r="B1529" s="21" t="s">
        <v>984</v>
      </c>
      <c r="C1529" s="21" t="s">
        <v>1028</v>
      </c>
      <c r="D1529" s="21" t="s">
        <v>964</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1053</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1033</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989</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1512</v>
      </c>
      <c r="B1533" s="21" t="s">
        <v>1046</v>
      </c>
      <c r="C1533" s="21" t="s">
        <v>977</v>
      </c>
      <c r="D1533" s="21" t="s">
        <v>964</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970</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995</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1402</v>
      </c>
      <c r="B1536" s="21" t="s">
        <v>980</v>
      </c>
      <c r="C1536" s="21" t="s">
        <v>997</v>
      </c>
      <c r="D1536" s="21" t="s">
        <v>964</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1513</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1514</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970</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1196</v>
      </c>
      <c r="B1540" s="21" t="s">
        <v>980</v>
      </c>
      <c r="C1540" s="21" t="s">
        <v>1025</v>
      </c>
      <c r="D1540" s="21" t="s">
        <v>964</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1515</v>
      </c>
      <c r="B1541" s="21" t="s">
        <v>973</v>
      </c>
      <c r="C1541" s="21" t="s">
        <v>977</v>
      </c>
      <c r="D1541" s="21" t="s">
        <v>964</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981</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row>
    <row r="1544" spans="1:12">
      <c r="A1544" s="20" t="s">
        <v>1516</v>
      </c>
    </row>
    <row r="1545" spans="1:12">
      <c r="A1545" s="20" t="s">
        <v>1517</v>
      </c>
      <c r="B1545" s="21" t="s">
        <v>984</v>
      </c>
      <c r="C1545" s="21" t="s">
        <v>1028</v>
      </c>
      <c r="D1545" s="21" t="s">
        <v>964</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963</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1476</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1106</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337</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1029</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744</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1183</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1116</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1010</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1518</v>
      </c>
      <c r="B1555" s="21" t="s">
        <v>1049</v>
      </c>
      <c r="C1555" s="21" t="s">
        <v>1012</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970</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1252</v>
      </c>
      <c r="B1557" s="21" t="s">
        <v>1000</v>
      </c>
      <c r="C1557" s="21" t="s">
        <v>1004</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970</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1143</v>
      </c>
      <c r="B1559" s="21" t="s">
        <v>1156</v>
      </c>
      <c r="C1559" s="21" t="s">
        <v>1004</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1519</v>
      </c>
      <c r="B1560" s="21" t="s">
        <v>1204</v>
      </c>
      <c r="C1560" s="21" t="s">
        <v>1004</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1009</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1293</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1520</v>
      </c>
      <c r="B1563" s="21" t="s">
        <v>980</v>
      </c>
      <c r="C1563" s="21" t="s">
        <v>1012</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1521</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1282</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989</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556</v>
      </c>
      <c r="B1567" s="21" t="s">
        <v>1156</v>
      </c>
      <c r="C1567" s="21" t="s">
        <v>963</v>
      </c>
      <c r="D1567" s="21" t="s">
        <v>964</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1017</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1522</v>
      </c>
      <c r="B1569" s="21" t="s">
        <v>1204</v>
      </c>
      <c r="C1569" s="21" t="s">
        <v>1004</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970</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1523</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1094</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868</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970</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971</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1524</v>
      </c>
      <c r="B1576" s="21" t="s">
        <v>1207</v>
      </c>
      <c r="C1576" s="21" t="s">
        <v>969</v>
      </c>
      <c r="D1576" s="21" t="s">
        <v>964</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1017</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1525</v>
      </c>
      <c r="B1578" s="21" t="s">
        <v>1307</v>
      </c>
      <c r="C1578" s="21" t="s">
        <v>1004</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988</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989</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1027</v>
      </c>
      <c r="B1581" s="21" t="s">
        <v>1473</v>
      </c>
      <c r="C1581" s="21" t="s">
        <v>969</v>
      </c>
      <c r="D1581" s="21" t="s">
        <v>964</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1097</v>
      </c>
      <c r="B1582" s="21" t="s">
        <v>1312</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1526</v>
      </c>
      <c r="B1583" s="21" t="s">
        <v>1035</v>
      </c>
      <c r="C1583" s="21" t="s">
        <v>985</v>
      </c>
      <c r="D1583" s="21" t="s">
        <v>964</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1238</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1527</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385</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1138</v>
      </c>
      <c r="B1587" s="21" t="s">
        <v>1312</v>
      </c>
      <c r="C1587" s="21" t="s">
        <v>997</v>
      </c>
      <c r="D1587" s="21" t="s">
        <v>964</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970</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1224</v>
      </c>
      <c r="B1589" s="21" t="s">
        <v>1528</v>
      </c>
      <c r="C1589" s="21" t="s">
        <v>1004</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981</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row>
    <row r="1592" spans="1:12">
      <c r="A1592" s="20" t="s">
        <v>1529</v>
      </c>
    </row>
    <row r="1593" spans="1:12">
      <c r="A1593" s="20" t="s">
        <v>1530</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1531</v>
      </c>
      <c r="B1594" s="21" t="s">
        <v>984</v>
      </c>
      <c r="C1594" s="21" t="s">
        <v>1016</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1020</v>
      </c>
      <c r="B1595" s="21" t="s">
        <v>1125</v>
      </c>
      <c r="C1595" s="21" t="s">
        <v>985</v>
      </c>
      <c r="D1595" s="21" t="s">
        <v>964</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1532</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1019</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1533</v>
      </c>
      <c r="B1598" s="21" t="s">
        <v>973</v>
      </c>
      <c r="C1598" s="21" t="s">
        <v>1025</v>
      </c>
      <c r="D1598" s="21" t="s">
        <v>964</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1027</v>
      </c>
      <c r="B1599" s="21" t="s">
        <v>962</v>
      </c>
      <c r="C1599" s="21" t="s">
        <v>977</v>
      </c>
      <c r="D1599" s="21" t="s">
        <v>964</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981</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row>
    <row r="1602" spans="1:12">
      <c r="A1602" s="20" t="s">
        <v>1534</v>
      </c>
    </row>
    <row r="1603" spans="1:12">
      <c r="A1603" s="20" t="s">
        <v>1535</v>
      </c>
      <c r="B1603" s="21" t="s">
        <v>984</v>
      </c>
      <c r="C1603" s="21" t="s">
        <v>1050</v>
      </c>
      <c r="D1603" s="21" t="s">
        <v>964</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1133</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1536</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981</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row>
    <row r="1608" spans="1:12">
      <c r="A1608" s="20" t="s">
        <v>1537</v>
      </c>
    </row>
    <row r="1609" spans="1:12">
      <c r="A1609" s="20" t="s">
        <v>1500</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1538</v>
      </c>
      <c r="B1610" s="21" t="s">
        <v>984</v>
      </c>
      <c r="C1610" s="21" t="s">
        <v>1050</v>
      </c>
      <c r="D1610" s="21" t="s">
        <v>964</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1133</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1010</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1539</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1540</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1536</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981</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row>
    <row r="1618" spans="1:12">
      <c r="A1618" s="20" t="s">
        <v>1541</v>
      </c>
    </row>
    <row r="1619" spans="1:12">
      <c r="A1619" s="20" t="s">
        <v>1101</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975</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1542</v>
      </c>
      <c r="B1621" s="21" t="s">
        <v>962</v>
      </c>
      <c r="C1621" s="21" t="s">
        <v>969</v>
      </c>
      <c r="D1621" s="21" t="s">
        <v>964</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974</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1543</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1280</v>
      </c>
      <c r="B1624" s="21" t="s">
        <v>1046</v>
      </c>
      <c r="C1624" s="21" t="s">
        <v>1050</v>
      </c>
      <c r="D1624" s="21" t="s">
        <v>964</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1383</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970</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989</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174</v>
      </c>
      <c r="B1628" s="21" t="s">
        <v>973</v>
      </c>
      <c r="C1628" s="21" t="s">
        <v>969</v>
      </c>
      <c r="D1628" s="21" t="s">
        <v>964</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1097</v>
      </c>
      <c r="B1629" s="21" t="s">
        <v>1098</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995</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1318</v>
      </c>
      <c r="B1631" s="21" t="s">
        <v>1152</v>
      </c>
      <c r="C1631" s="21" t="s">
        <v>997</v>
      </c>
      <c r="D1631" s="21" t="s">
        <v>964</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1133</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1402</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974</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1137</v>
      </c>
      <c r="B1635" s="21" t="s">
        <v>984</v>
      </c>
      <c r="C1635" s="21" t="s">
        <v>1028</v>
      </c>
      <c r="D1635" s="21" t="s">
        <v>964</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1053</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1029</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1432</v>
      </c>
      <c r="B1638" s="21" t="s">
        <v>1046</v>
      </c>
      <c r="C1638" s="21" t="s">
        <v>985</v>
      </c>
      <c r="D1638" s="21" t="s">
        <v>964</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1544</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970</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971</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1485</v>
      </c>
      <c r="B1642" s="21" t="s">
        <v>973</v>
      </c>
      <c r="C1642" s="21" t="s">
        <v>969</v>
      </c>
      <c r="D1642" s="21" t="s">
        <v>964</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1545</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981</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row>
    <row r="1646" spans="1:12">
      <c r="A1646" s="20" t="s">
        <v>1546</v>
      </c>
    </row>
    <row r="1647" spans="1:12">
      <c r="A1647" s="20" t="s">
        <v>1492</v>
      </c>
      <c r="B1647" s="21" t="s">
        <v>984</v>
      </c>
      <c r="C1647" s="21" t="s">
        <v>985</v>
      </c>
      <c r="D1647" s="21" t="s">
        <v>964</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963</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1133</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1106</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1547</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1023</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971</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1548</v>
      </c>
      <c r="B1654" s="21" t="s">
        <v>962</v>
      </c>
      <c r="C1654" s="21" t="s">
        <v>969</v>
      </c>
      <c r="D1654" s="21" t="s">
        <v>964</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970</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1549</v>
      </c>
      <c r="B1656" s="21" t="s">
        <v>973</v>
      </c>
      <c r="C1656" s="21" t="s">
        <v>1004</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981</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row>
    <row r="1659" spans="1:12">
      <c r="A1659" s="20" t="s">
        <v>1550</v>
      </c>
    </row>
    <row r="1660" spans="1:12">
      <c r="A1660" s="20" t="s">
        <v>1242</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1183</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1116</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1293</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1128</v>
      </c>
      <c r="B1664" s="21" t="s">
        <v>1125</v>
      </c>
      <c r="C1664" s="21" t="s">
        <v>1012</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1551</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1019</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1552</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1553</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966</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1250</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1356</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970</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971</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1485</v>
      </c>
      <c r="B1674" s="21" t="s">
        <v>1084</v>
      </c>
      <c r="C1674" s="21" t="s">
        <v>969</v>
      </c>
      <c r="D1674" s="21" t="s">
        <v>964</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1090</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1425</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974</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1250</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1356</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970</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971</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1485</v>
      </c>
      <c r="B1682" s="21" t="s">
        <v>1152</v>
      </c>
      <c r="C1682" s="21" t="s">
        <v>969</v>
      </c>
      <c r="D1682" s="21" t="s">
        <v>964</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1090</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1554</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1163</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1555</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974</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1280</v>
      </c>
      <c r="B1688" s="21" t="s">
        <v>1225</v>
      </c>
      <c r="C1688" s="21" t="s">
        <v>1050</v>
      </c>
      <c r="D1688" s="21" t="s">
        <v>964</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1556</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1020</v>
      </c>
      <c r="B1690" s="21" t="s">
        <v>1437</v>
      </c>
      <c r="C1690" s="21" t="s">
        <v>985</v>
      </c>
      <c r="D1690" s="21" t="s">
        <v>964</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499</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1301</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1282</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1293</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1557</v>
      </c>
      <c r="B1695" s="21" t="s">
        <v>1204</v>
      </c>
      <c r="C1695" s="21" t="s">
        <v>1012</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970</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1399</v>
      </c>
      <c r="B1697" s="21" t="s">
        <v>1473</v>
      </c>
      <c r="C1697" s="21" t="s">
        <v>1004</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974</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1231</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1558</v>
      </c>
      <c r="B1700" s="21" t="s">
        <v>1032</v>
      </c>
      <c r="C1700" s="21" t="s">
        <v>985</v>
      </c>
      <c r="D1700" s="21" t="s">
        <v>964</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1219</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1108</v>
      </c>
      <c r="B1702" s="21" t="s">
        <v>1304</v>
      </c>
      <c r="C1702" s="21" t="s">
        <v>985</v>
      </c>
      <c r="D1702" s="21" t="s">
        <v>964</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1305</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70</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1293</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1396</v>
      </c>
      <c r="B1706" s="21" t="s">
        <v>1034</v>
      </c>
      <c r="C1706" s="21" t="s">
        <v>1012</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978</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1559</v>
      </c>
      <c r="B1708" s="21" t="s">
        <v>1308</v>
      </c>
      <c r="C1708" s="21" t="s">
        <v>1004</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1560</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974</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1293</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1396</v>
      </c>
      <c r="B1712" s="21" t="s">
        <v>1463</v>
      </c>
      <c r="C1712" s="21" t="s">
        <v>1012</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970</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1561</v>
      </c>
      <c r="B1714" s="21" t="s">
        <v>1307</v>
      </c>
      <c r="C1714" s="21" t="s">
        <v>1004</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1059</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1562</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971</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1402</v>
      </c>
      <c r="B1718" s="21" t="s">
        <v>1312</v>
      </c>
      <c r="C1718" s="21" t="s">
        <v>977</v>
      </c>
      <c r="D1718" s="21" t="s">
        <v>964</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970</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995</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1163</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1563</v>
      </c>
      <c r="B1722" s="21" t="s">
        <v>1528</v>
      </c>
      <c r="C1722" s="21" t="s">
        <v>997</v>
      </c>
      <c r="D1722" s="21" t="s">
        <v>964</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345</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974</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1108</v>
      </c>
      <c r="B1725" s="21" t="s">
        <v>1456</v>
      </c>
      <c r="C1725" s="21" t="s">
        <v>985</v>
      </c>
      <c r="D1725" s="21" t="s">
        <v>964</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1150</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1564</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970</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971</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1565</v>
      </c>
      <c r="B1730" s="21" t="s">
        <v>1473</v>
      </c>
      <c r="C1730" s="21" t="s">
        <v>969</v>
      </c>
      <c r="D1730" s="21" t="s">
        <v>964</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1009</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1020</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1566</v>
      </c>
      <c r="B1733" s="21" t="s">
        <v>1207</v>
      </c>
      <c r="C1733" s="21" t="s">
        <v>963</v>
      </c>
      <c r="D1733" s="21" t="s">
        <v>964</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1567</v>
      </c>
      <c r="B1734" s="21" t="s">
        <v>1307</v>
      </c>
      <c r="C1734" s="21" t="s">
        <v>963</v>
      </c>
      <c r="D1734" s="21" t="s">
        <v>964</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975</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1568</v>
      </c>
      <c r="B1736" s="21" t="s">
        <v>1473</v>
      </c>
      <c r="C1736" s="21" t="s">
        <v>969</v>
      </c>
      <c r="D1736" s="21" t="s">
        <v>964</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1569</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974</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1570</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1540</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1571</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1033</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975</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1572</v>
      </c>
      <c r="B1744" s="21" t="s">
        <v>1207</v>
      </c>
      <c r="C1744" s="21" t="s">
        <v>969</v>
      </c>
      <c r="D1744" s="21" t="s">
        <v>964</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988</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1362</v>
      </c>
      <c r="B1746" s="21" t="s">
        <v>1307</v>
      </c>
      <c r="C1746" s="21" t="s">
        <v>963</v>
      </c>
      <c r="D1746" s="21" t="s">
        <v>964</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974</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1094</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1131</v>
      </c>
      <c r="B1749" s="21" t="s">
        <v>1035</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1573</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1033</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989</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556</v>
      </c>
      <c r="B1753" s="21" t="s">
        <v>1574</v>
      </c>
      <c r="C1753" s="21" t="s">
        <v>969</v>
      </c>
      <c r="D1753" s="21" t="s">
        <v>964</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1575</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1576</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970</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1577</v>
      </c>
      <c r="B1757" s="21" t="s">
        <v>1308</v>
      </c>
      <c r="C1757" s="21" t="s">
        <v>1004</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1009</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971</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1578</v>
      </c>
      <c r="B1760" s="21" t="s">
        <v>1308</v>
      </c>
      <c r="C1760" s="21" t="s">
        <v>969</v>
      </c>
      <c r="D1760" s="21" t="s">
        <v>964</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970</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971</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1579</v>
      </c>
      <c r="B1763" s="21" t="s">
        <v>1528</v>
      </c>
      <c r="C1763" s="21" t="s">
        <v>969</v>
      </c>
      <c r="D1763" s="21" t="s">
        <v>964</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970</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1580</v>
      </c>
      <c r="B1765" s="21" t="s">
        <v>1581</v>
      </c>
      <c r="C1765" s="21" t="s">
        <v>1004</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970</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971</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1402</v>
      </c>
      <c r="B1768" s="21" t="s">
        <v>1581</v>
      </c>
      <c r="C1768" s="21" t="s">
        <v>969</v>
      </c>
      <c r="D1768" s="21" t="s">
        <v>964</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1142</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1582</v>
      </c>
      <c r="B1770" s="21" t="s">
        <v>1583</v>
      </c>
      <c r="C1770" s="21" t="s">
        <v>963</v>
      </c>
      <c r="D1770" s="21" t="s">
        <v>964</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1094</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989</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556</v>
      </c>
      <c r="B1773" s="21" t="s">
        <v>1584</v>
      </c>
      <c r="C1773" s="21" t="s">
        <v>969</v>
      </c>
      <c r="D1773" s="21" t="s">
        <v>964</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1585</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974</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1094</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1427</v>
      </c>
      <c r="B1777" s="21" t="s">
        <v>1308</v>
      </c>
      <c r="C1777" s="21" t="s">
        <v>963</v>
      </c>
      <c r="D1777" s="21" t="s">
        <v>964</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1094</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989</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556</v>
      </c>
      <c r="B1780" s="21" t="s">
        <v>1528</v>
      </c>
      <c r="C1780" s="21" t="s">
        <v>969</v>
      </c>
      <c r="D1780" s="21" t="s">
        <v>964</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1585</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981</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row>
    <row r="1784" spans="1:12">
      <c r="A1784" s="20" t="s">
        <v>1586</v>
      </c>
    </row>
    <row r="1785" spans="1:12">
      <c r="A1785" s="20" t="s">
        <v>1587</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1250</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1059</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995</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1485</v>
      </c>
      <c r="B1789" s="21" t="s">
        <v>984</v>
      </c>
      <c r="C1789" s="21" t="s">
        <v>997</v>
      </c>
      <c r="D1789" s="21" t="s">
        <v>964</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1131</v>
      </c>
      <c r="B1790" s="21" t="s">
        <v>1084</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1588</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970</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1027</v>
      </c>
      <c r="B1793" s="21" t="s">
        <v>980</v>
      </c>
      <c r="C1793" s="21" t="s">
        <v>1004</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1589</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1301</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1590</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1275</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1282</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989</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556</v>
      </c>
      <c r="B1800" s="21" t="s">
        <v>1000</v>
      </c>
      <c r="C1800" s="21" t="s">
        <v>963</v>
      </c>
      <c r="D1800" s="21" t="s">
        <v>964</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974</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989</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556</v>
      </c>
      <c r="B1803" s="21" t="s">
        <v>1156</v>
      </c>
      <c r="C1803" s="21" t="s">
        <v>963</v>
      </c>
      <c r="D1803" s="21" t="s">
        <v>964</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1105</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1053</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1591</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1106</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1592</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974</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1094</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1137</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1053</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1593</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744</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1594</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1033</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1251</v>
      </c>
      <c r="B1817" s="21" t="s">
        <v>1000</v>
      </c>
      <c r="C1817" s="21" t="s">
        <v>1025</v>
      </c>
      <c r="D1817" s="21" t="s">
        <v>964</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1485</v>
      </c>
      <c r="B1818" s="21" t="s">
        <v>1084</v>
      </c>
      <c r="C1818" s="21" t="s">
        <v>977</v>
      </c>
      <c r="D1818" s="21" t="s">
        <v>964</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1595</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1451</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1596</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1059</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145</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1029</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1432</v>
      </c>
      <c r="B1825" s="21" t="s">
        <v>1030</v>
      </c>
      <c r="C1825" s="21" t="s">
        <v>985</v>
      </c>
      <c r="D1825" s="21" t="s">
        <v>964</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1238</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1597</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971</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1598</v>
      </c>
      <c r="B1829" s="21" t="s">
        <v>1032</v>
      </c>
      <c r="C1829" s="21" t="s">
        <v>969</v>
      </c>
      <c r="D1829" s="21" t="s">
        <v>964</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970</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975</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1599</v>
      </c>
      <c r="B1832" s="21" t="s">
        <v>1207</v>
      </c>
      <c r="C1832" s="21" t="s">
        <v>969</v>
      </c>
      <c r="D1832" s="21" t="s">
        <v>964</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974</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1094</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1029</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1432</v>
      </c>
      <c r="B1836" s="21" t="s">
        <v>1046</v>
      </c>
      <c r="C1836" s="21" t="s">
        <v>985</v>
      </c>
      <c r="D1836" s="21" t="s">
        <v>964</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1238</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1600</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971</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968</v>
      </c>
      <c r="B1840" s="21" t="s">
        <v>1049</v>
      </c>
      <c r="C1840" s="21" t="s">
        <v>969</v>
      </c>
      <c r="D1840" s="21" t="s">
        <v>964</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970</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971</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1563</v>
      </c>
      <c r="B1843" s="21" t="s">
        <v>1000</v>
      </c>
      <c r="C1843" s="21" t="s">
        <v>969</v>
      </c>
      <c r="D1843" s="21" t="s">
        <v>964</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981</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row>
    <row r="1846" spans="1:12">
      <c r="A1846" s="20" t="s">
        <v>1601</v>
      </c>
    </row>
    <row r="1847" spans="1:12">
      <c r="A1847" s="20" t="s">
        <v>983</v>
      </c>
      <c r="B1847" s="21" t="s">
        <v>984</v>
      </c>
      <c r="C1847" s="21" t="s">
        <v>985</v>
      </c>
      <c r="D1847" s="21" t="s">
        <v>964</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1426</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1029</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1019</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1020</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1602</v>
      </c>
      <c r="B1852" s="21" t="s">
        <v>962</v>
      </c>
      <c r="C1852" s="21" t="s">
        <v>969</v>
      </c>
      <c r="D1852" s="21" t="s">
        <v>964</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970</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975</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1568</v>
      </c>
      <c r="B1855" s="21" t="s">
        <v>973</v>
      </c>
      <c r="C1855" s="21" t="s">
        <v>969</v>
      </c>
      <c r="D1855" s="21" t="s">
        <v>964</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1569</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974</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1280</v>
      </c>
      <c r="B1858" s="21" t="s">
        <v>1046</v>
      </c>
      <c r="C1858" s="21" t="s">
        <v>1050</v>
      </c>
      <c r="D1858" s="21" t="s">
        <v>964</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1116</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1151</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971</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1485</v>
      </c>
      <c r="B1862" s="21" t="s">
        <v>993</v>
      </c>
      <c r="C1862" s="21" t="s">
        <v>969</v>
      </c>
      <c r="D1862" s="21" t="s">
        <v>964</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1603</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1009</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971</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230</v>
      </c>
      <c r="B1866" s="21" t="s">
        <v>1000</v>
      </c>
      <c r="C1866" s="21" t="s">
        <v>977</v>
      </c>
      <c r="D1866" s="21" t="s">
        <v>964</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970</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1362</v>
      </c>
      <c r="B1868" s="21" t="s">
        <v>1156</v>
      </c>
      <c r="C1868" s="21" t="s">
        <v>963</v>
      </c>
      <c r="D1868" s="21" t="s">
        <v>964</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499</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978</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1604</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1106</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1009</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385</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1149</v>
      </c>
      <c r="B1875" s="21" t="s">
        <v>980</v>
      </c>
      <c r="C1875" s="21" t="s">
        <v>997</v>
      </c>
      <c r="D1875" s="21" t="s">
        <v>964</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974</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1094</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1045</v>
      </c>
      <c r="B1878" s="21" t="s">
        <v>1046</v>
      </c>
      <c r="C1878" s="21" t="s">
        <v>985</v>
      </c>
      <c r="D1878" s="21" t="s">
        <v>964</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971</v>
      </c>
      <c r="B1879" s="21" t="s">
        <v>993</v>
      </c>
      <c r="C1879" s="21" t="s">
        <v>985</v>
      </c>
      <c r="D1879" s="21" t="s">
        <v>964</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1605</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1019</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1606</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981</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row>
    <row r="1885" spans="1:12">
      <c r="A1885" s="20" t="s">
        <v>1173</v>
      </c>
    </row>
    <row r="1886" spans="1:12">
      <c r="A1886" s="20" t="s">
        <v>1056</v>
      </c>
      <c r="B1886" s="21" t="s">
        <v>962</v>
      </c>
      <c r="C1886" s="21" t="s">
        <v>1028</v>
      </c>
      <c r="D1886" s="21" t="s">
        <v>964</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966</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row>
    <row r="1889" spans="1:12">
      <c r="A1889" s="20" t="s">
        <v>1607</v>
      </c>
    </row>
    <row r="1890" spans="1:12">
      <c r="A1890" s="20" t="s">
        <v>1040</v>
      </c>
      <c r="B1890" s="21" t="s">
        <v>1125</v>
      </c>
      <c r="C1890" s="21" t="s">
        <v>1113</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1233</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1497</v>
      </c>
      <c r="B1892" s="21" t="s">
        <v>984</v>
      </c>
      <c r="C1892" s="21" t="s">
        <v>985</v>
      </c>
      <c r="D1892" s="21" t="s">
        <v>964</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499</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970</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1166</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1042</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row>
    <row r="1898" spans="1:12">
      <c r="A1898" s="20" t="s">
        <v>1608</v>
      </c>
    </row>
    <row r="1899" spans="1:12">
      <c r="A1899" s="20" t="s">
        <v>1083</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966</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1368</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1128</v>
      </c>
      <c r="B1902" s="21" t="s">
        <v>1084</v>
      </c>
      <c r="C1902" s="21" t="s">
        <v>969</v>
      </c>
      <c r="D1902" s="21" t="s">
        <v>964</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989</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1166</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1551</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1029</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1293</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1609</v>
      </c>
      <c r="B1908" s="21" t="s">
        <v>1000</v>
      </c>
      <c r="C1908" s="21" t="s">
        <v>1012</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979</v>
      </c>
      <c r="B1909" s="21" t="s">
        <v>1156</v>
      </c>
      <c r="C1909" s="21" t="s">
        <v>963</v>
      </c>
      <c r="D1909" s="21" t="s">
        <v>964</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1017</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1610</v>
      </c>
      <c r="B1911" s="21" t="s">
        <v>1156</v>
      </c>
      <c r="C1911" s="21" t="s">
        <v>963</v>
      </c>
      <c r="D1911" s="21" t="s">
        <v>964</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1031</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499</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1611</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974</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1246</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1612</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978</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1613</v>
      </c>
      <c r="B1919" s="21" t="s">
        <v>1156</v>
      </c>
      <c r="C1919" s="21" t="s">
        <v>1004</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974</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1059</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1614</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971</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968</v>
      </c>
      <c r="B1924" s="21" t="s">
        <v>1227</v>
      </c>
      <c r="C1924" s="21" t="s">
        <v>969</v>
      </c>
      <c r="D1924" s="21" t="s">
        <v>964</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970</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971</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1563</v>
      </c>
      <c r="B1927" s="21" t="s">
        <v>1204</v>
      </c>
      <c r="C1927" s="21" t="s">
        <v>969</v>
      </c>
      <c r="D1927" s="21" t="s">
        <v>964</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970</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1020</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1122</v>
      </c>
      <c r="B1930" s="21" t="s">
        <v>1473</v>
      </c>
      <c r="C1930" s="21" t="s">
        <v>969</v>
      </c>
      <c r="D1930" s="21" t="s">
        <v>964</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1406</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1137</v>
      </c>
      <c r="B1932" s="21" t="s">
        <v>984</v>
      </c>
      <c r="C1932" s="21" t="s">
        <v>1028</v>
      </c>
      <c r="D1932" s="21" t="s">
        <v>964</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1053</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970</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1615</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1616</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1020</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1617</v>
      </c>
      <c r="B1938" s="21" t="s">
        <v>993</v>
      </c>
      <c r="C1938" s="21" t="s">
        <v>969</v>
      </c>
      <c r="D1938" s="21" t="s">
        <v>964</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1618</v>
      </c>
      <c r="B1939" s="21" t="s">
        <v>980</v>
      </c>
      <c r="C1939" s="21" t="s">
        <v>963</v>
      </c>
      <c r="D1939" s="21" t="s">
        <v>964</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970</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1020</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1619</v>
      </c>
      <c r="B1942" s="21" t="s">
        <v>980</v>
      </c>
      <c r="C1942" s="21" t="s">
        <v>969</v>
      </c>
      <c r="D1942" s="21" t="s">
        <v>964</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974</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988</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1620</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1621</v>
      </c>
      <c r="B1946" s="21" t="s">
        <v>973</v>
      </c>
      <c r="C1946" s="21" t="s">
        <v>1016</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1029</v>
      </c>
      <c r="B1947" s="21" t="s">
        <v>1098</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1280</v>
      </c>
      <c r="B1948" s="21" t="s">
        <v>1152</v>
      </c>
      <c r="C1948" s="21" t="s">
        <v>1050</v>
      </c>
      <c r="D1948" s="21" t="s">
        <v>964</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1622</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981</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row>
    <row r="1952" spans="1:12">
      <c r="A1952" s="20" t="s">
        <v>1623</v>
      </c>
    </row>
    <row r="1953" spans="1:12">
      <c r="A1953" s="20" t="s">
        <v>1368</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1297</v>
      </c>
      <c r="B1954" s="21" t="s">
        <v>973</v>
      </c>
      <c r="C1954" s="21" t="s">
        <v>969</v>
      </c>
      <c r="D1954" s="21" t="s">
        <v>964</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1059</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1624</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1137</v>
      </c>
      <c r="B1957" s="21" t="s">
        <v>1152</v>
      </c>
      <c r="C1957" s="21" t="s">
        <v>1028</v>
      </c>
      <c r="D1957" s="21" t="s">
        <v>964</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1053</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1625</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974</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1137</v>
      </c>
      <c r="B1961" s="21" t="s">
        <v>1046</v>
      </c>
      <c r="C1961" s="21" t="s">
        <v>1028</v>
      </c>
      <c r="D1961" s="21" t="s">
        <v>964</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1053</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1033</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970</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1251</v>
      </c>
      <c r="B1965" s="21" t="s">
        <v>1000</v>
      </c>
      <c r="C1965" s="21" t="s">
        <v>1025</v>
      </c>
      <c r="D1965" s="21" t="s">
        <v>964</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1626</v>
      </c>
      <c r="B1966" s="21" t="s">
        <v>980</v>
      </c>
      <c r="C1966" s="21" t="s">
        <v>977</v>
      </c>
      <c r="D1966" s="21" t="s">
        <v>964</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974</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1356</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1280</v>
      </c>
      <c r="B1969" s="21" t="s">
        <v>1152</v>
      </c>
      <c r="C1969" s="21" t="s">
        <v>1050</v>
      </c>
      <c r="D1969" s="21" t="s">
        <v>964</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1627</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1010</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1628</v>
      </c>
      <c r="B1972" s="21" t="s">
        <v>1098</v>
      </c>
      <c r="C1972" s="21" t="s">
        <v>1012</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970</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1163</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1629</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345</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988</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1630</v>
      </c>
      <c r="B1978" s="21" t="s">
        <v>1000</v>
      </c>
      <c r="C1978" s="21" t="s">
        <v>963</v>
      </c>
      <c r="D1978" s="21" t="s">
        <v>964</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1631</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1391</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1392</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974</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989</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556</v>
      </c>
      <c r="B1984" s="21" t="s">
        <v>1084</v>
      </c>
      <c r="C1984" s="21" t="s">
        <v>969</v>
      </c>
      <c r="D1984" s="21" t="s">
        <v>964</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1632</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1017</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70</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1293</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1633</v>
      </c>
      <c r="B1989" s="21" t="s">
        <v>1098</v>
      </c>
      <c r="C1989" s="21" t="s">
        <v>1012</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974</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1020</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1634</v>
      </c>
      <c r="B1992" s="21" t="s">
        <v>1156</v>
      </c>
      <c r="C1992" s="21" t="s">
        <v>969</v>
      </c>
      <c r="D1992" s="21" t="s">
        <v>964</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970</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1221</v>
      </c>
      <c r="B1994" s="21" t="s">
        <v>1204</v>
      </c>
      <c r="C1994" s="21" t="s">
        <v>1004</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1635</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1632</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1017</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70</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1293</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1633</v>
      </c>
      <c r="B2000" s="21" t="s">
        <v>993</v>
      </c>
      <c r="C2000" s="21" t="s">
        <v>1012</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974</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1020</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1634</v>
      </c>
      <c r="B2003" s="21" t="s">
        <v>1152</v>
      </c>
      <c r="C2003" s="21" t="s">
        <v>969</v>
      </c>
      <c r="D2003" s="21" t="s">
        <v>964</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1511</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1632</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1017</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70</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1293</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1633</v>
      </c>
      <c r="B2009" s="21" t="s">
        <v>1227</v>
      </c>
      <c r="C2009" s="21" t="s">
        <v>1012</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974</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1020</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1634</v>
      </c>
      <c r="B2012" s="21" t="s">
        <v>1204</v>
      </c>
      <c r="C2012" s="21" t="s">
        <v>969</v>
      </c>
      <c r="D2012" s="21" t="s">
        <v>964</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1636</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974</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1020</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1634</v>
      </c>
      <c r="B2016" s="21" t="s">
        <v>1204</v>
      </c>
      <c r="C2016" s="21" t="s">
        <v>969</v>
      </c>
      <c r="D2016" s="21" t="s">
        <v>964</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1637</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974</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1020</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1634</v>
      </c>
      <c r="B2020" s="21" t="s">
        <v>1204</v>
      </c>
      <c r="C2020" s="21" t="s">
        <v>977</v>
      </c>
      <c r="D2020" s="21" t="s">
        <v>964</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978</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1638</v>
      </c>
      <c r="B2022" s="21" t="s">
        <v>1473</v>
      </c>
      <c r="C2022" s="21" t="s">
        <v>963</v>
      </c>
      <c r="D2022" s="21" t="s">
        <v>964</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981</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row>
    <row r="2025" spans="1:12">
      <c r="A2025" s="20" t="s">
        <v>1639</v>
      </c>
    </row>
    <row r="2026" spans="1:12">
      <c r="A2026" s="20" t="s">
        <v>1441</v>
      </c>
      <c r="B2026" s="21" t="s">
        <v>984</v>
      </c>
      <c r="C2026" s="21" t="s">
        <v>985</v>
      </c>
      <c r="D2026" s="21" t="s">
        <v>964</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1640</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1048</v>
      </c>
      <c r="B2028" s="21" t="s">
        <v>973</v>
      </c>
      <c r="C2028" s="21" t="s">
        <v>1050</v>
      </c>
      <c r="D2028" s="21" t="s">
        <v>964</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1020</v>
      </c>
      <c r="B2029" s="21" t="s">
        <v>993</v>
      </c>
      <c r="C2029" s="21" t="s">
        <v>985</v>
      </c>
      <c r="D2029" s="21" t="s">
        <v>964</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160</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1433</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1137</v>
      </c>
      <c r="B2032" s="21" t="s">
        <v>1084</v>
      </c>
      <c r="C2032" s="21" t="s">
        <v>1028</v>
      </c>
      <c r="D2032" s="21" t="s">
        <v>964</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1053</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385</v>
      </c>
      <c r="B2034" s="21" t="s">
        <v>1084</v>
      </c>
      <c r="C2034" s="21" t="s">
        <v>1028</v>
      </c>
      <c r="D2034" s="21" t="s">
        <v>964</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1105</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1053</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1106</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1641</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981</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row>
    <row r="2041" spans="1:12">
      <c r="A2041" s="20" t="s">
        <v>1642</v>
      </c>
    </row>
    <row r="2042" spans="1:12">
      <c r="A2042" s="20" t="s">
        <v>1368</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1643</v>
      </c>
      <c r="B2043" s="21" t="s">
        <v>984</v>
      </c>
      <c r="C2043" s="21" t="s">
        <v>969</v>
      </c>
      <c r="D2043" s="21" t="s">
        <v>964</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970</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1020</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1122</v>
      </c>
      <c r="B2046" s="21" t="s">
        <v>973</v>
      </c>
      <c r="C2046" s="21" t="s">
        <v>969</v>
      </c>
      <c r="D2046" s="21" t="s">
        <v>964</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1053</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1630</v>
      </c>
      <c r="B2048" s="21" t="s">
        <v>962</v>
      </c>
      <c r="C2048" s="21" t="s">
        <v>963</v>
      </c>
      <c r="D2048" s="21" t="s">
        <v>964</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1631</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1391</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1392</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974</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1301</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1165</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1443</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974</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1526</v>
      </c>
      <c r="B2057" s="21" t="s">
        <v>1046</v>
      </c>
      <c r="C2057" s="21" t="s">
        <v>985</v>
      </c>
      <c r="D2057" s="21" t="s">
        <v>964</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963</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1644</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1106</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1017</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1645</v>
      </c>
      <c r="B2062" s="21" t="s">
        <v>973</v>
      </c>
      <c r="C2062" s="21" t="s">
        <v>1004</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1020</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1617</v>
      </c>
      <c r="B2064" s="21" t="s">
        <v>993</v>
      </c>
      <c r="C2064" s="21" t="s">
        <v>969</v>
      </c>
      <c r="D2064" s="21" t="s">
        <v>964</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1444</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1646</v>
      </c>
      <c r="B2066" s="21" t="s">
        <v>980</v>
      </c>
      <c r="C2066" s="21" t="s">
        <v>1004</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974</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1301</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1017</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1166</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974</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1280</v>
      </c>
      <c r="B2072" s="21" t="s">
        <v>1084</v>
      </c>
      <c r="C2072" s="21" t="s">
        <v>1050</v>
      </c>
      <c r="D2072" s="21" t="s">
        <v>964</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963</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1632</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1106</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1647</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978</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1648</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1020</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1617</v>
      </c>
      <c r="B2080" s="21" t="s">
        <v>1227</v>
      </c>
      <c r="C2080" s="21" t="s">
        <v>969</v>
      </c>
      <c r="D2080" s="21" t="s">
        <v>964</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1649</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970</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989</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1650</v>
      </c>
      <c r="B2084" s="21" t="s">
        <v>1204</v>
      </c>
      <c r="C2084" s="21" t="s">
        <v>969</v>
      </c>
      <c r="D2084" s="21" t="s">
        <v>964</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1651</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1196</v>
      </c>
      <c r="B2086" s="21" t="s">
        <v>1207</v>
      </c>
      <c r="C2086" s="21" t="s">
        <v>1025</v>
      </c>
      <c r="D2086" s="21" t="s">
        <v>964</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1652</v>
      </c>
      <c r="B2087" s="21" t="s">
        <v>1473</v>
      </c>
      <c r="C2087" s="21" t="s">
        <v>977</v>
      </c>
      <c r="D2087" s="21" t="s">
        <v>964</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981</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row>
    <row r="2090" spans="1:12">
      <c r="A2090" s="20" t="s">
        <v>1653</v>
      </c>
    </row>
    <row r="2091" spans="1:12">
      <c r="A2091" s="20" t="s">
        <v>1052</v>
      </c>
      <c r="B2091" s="21" t="s">
        <v>984</v>
      </c>
      <c r="C2091" s="21" t="s">
        <v>1028</v>
      </c>
      <c r="D2091" s="21" t="s">
        <v>964</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1053</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1293</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1128</v>
      </c>
      <c r="B2094" s="21" t="s">
        <v>962</v>
      </c>
      <c r="C2094" s="21" t="s">
        <v>1012</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1029</v>
      </c>
      <c r="B2095" s="21" t="s">
        <v>993</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744</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1594</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1654</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1655</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974</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1106</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1443</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1490</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1656</v>
      </c>
      <c r="B2104" s="21" t="s">
        <v>1049</v>
      </c>
      <c r="C2104" s="21" t="s">
        <v>963</v>
      </c>
      <c r="D2104" s="21" t="s">
        <v>964</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1631</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1391</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1392</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974</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1045</v>
      </c>
      <c r="B2109" s="21" t="s">
        <v>1046</v>
      </c>
      <c r="C2109" s="21" t="s">
        <v>985</v>
      </c>
      <c r="D2109" s="21" t="s">
        <v>964</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963</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1657</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1106</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971</v>
      </c>
      <c r="B2113" s="21" t="s">
        <v>1049</v>
      </c>
      <c r="C2113" s="21" t="s">
        <v>985</v>
      </c>
      <c r="D2113" s="21" t="s">
        <v>964</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1658</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970</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1020</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1659</v>
      </c>
      <c r="B2117" s="21" t="s">
        <v>980</v>
      </c>
      <c r="C2117" s="21" t="s">
        <v>969</v>
      </c>
      <c r="D2117" s="21" t="s">
        <v>964</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974</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1301</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1656</v>
      </c>
      <c r="B2120" s="21" t="s">
        <v>1046</v>
      </c>
      <c r="C2120" s="21" t="s">
        <v>963</v>
      </c>
      <c r="D2120" s="21" t="s">
        <v>964</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1631</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1391</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1392</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1053</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1010</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1451</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1660</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1341</v>
      </c>
      <c r="B2128" s="21" t="s">
        <v>962</v>
      </c>
      <c r="C2128" s="21" t="s">
        <v>1012</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981</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row>
    <row r="2131" spans="1:12">
      <c r="A2131" s="20" t="s">
        <v>1661</v>
      </c>
    </row>
    <row r="2132" spans="1:12">
      <c r="A2132" s="20" t="s">
        <v>1662</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971</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1485</v>
      </c>
      <c r="B2134" s="21" t="s">
        <v>984</v>
      </c>
      <c r="C2134" s="21" t="s">
        <v>969</v>
      </c>
      <c r="D2134" s="21" t="s">
        <v>964</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1233</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1663</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1019</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1322</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975</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1664</v>
      </c>
      <c r="B2140" s="21" t="s">
        <v>1049</v>
      </c>
      <c r="C2140" s="21" t="s">
        <v>969</v>
      </c>
      <c r="D2140" s="21" t="s">
        <v>964</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970</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989</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1650</v>
      </c>
      <c r="B2143" s="21" t="s">
        <v>1000</v>
      </c>
      <c r="C2143" s="21" t="s">
        <v>969</v>
      </c>
      <c r="D2143" s="21" t="s">
        <v>964</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1665</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1444</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1646</v>
      </c>
      <c r="B2146" s="21" t="s">
        <v>1204</v>
      </c>
      <c r="C2146" s="21" t="s">
        <v>1004</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1059</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1048</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971</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1563</v>
      </c>
      <c r="B2150" s="21" t="s">
        <v>1204</v>
      </c>
      <c r="C2150" s="21" t="s">
        <v>969</v>
      </c>
      <c r="D2150" s="21" t="s">
        <v>964</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1131</v>
      </c>
      <c r="B2151" s="21" t="s">
        <v>1304</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1105</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1090</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1666</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1273</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1667</v>
      </c>
      <c r="B2156" s="21" t="s">
        <v>1463</v>
      </c>
      <c r="C2156" s="21" t="s">
        <v>1016</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974</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1075</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1131</v>
      </c>
      <c r="B2159" s="21" t="s">
        <v>1046</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1105</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1090</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1106</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1668</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970</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1669</v>
      </c>
      <c r="B2165" s="21" t="s">
        <v>973</v>
      </c>
      <c r="C2165" s="21" t="s">
        <v>1004</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1343</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974</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970</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1407</v>
      </c>
      <c r="B2169" s="21" t="s">
        <v>1000</v>
      </c>
      <c r="C2169" s="21" t="s">
        <v>1025</v>
      </c>
      <c r="D2169" s="21" t="s">
        <v>964</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1670</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1671</v>
      </c>
      <c r="B2171" s="21" t="s">
        <v>980</v>
      </c>
      <c r="C2171" s="21" t="s">
        <v>977</v>
      </c>
      <c r="D2171" s="21" t="s">
        <v>964</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981</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row>
    <row r="2174" spans="1:12">
      <c r="A2174" s="20" t="s">
        <v>1672</v>
      </c>
    </row>
    <row r="2175" spans="1:12">
      <c r="A2175" s="20" t="s">
        <v>1517</v>
      </c>
      <c r="B2175" s="21" t="s">
        <v>984</v>
      </c>
      <c r="C2175" s="21" t="s">
        <v>1028</v>
      </c>
      <c r="D2175" s="21" t="s">
        <v>964</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1673</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1020</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1202</v>
      </c>
      <c r="B2178" s="21" t="s">
        <v>1125</v>
      </c>
      <c r="C2178" s="21" t="s">
        <v>969</v>
      </c>
      <c r="D2178" s="21" t="s">
        <v>964</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1094</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971</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968</v>
      </c>
      <c r="B2181" s="21" t="s">
        <v>973</v>
      </c>
      <c r="C2181" s="21" t="s">
        <v>969</v>
      </c>
      <c r="D2181" s="21" t="s">
        <v>964</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1097</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1104</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1020</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1122</v>
      </c>
      <c r="B2185" s="21" t="s">
        <v>1152</v>
      </c>
      <c r="C2185" s="21" t="s">
        <v>969</v>
      </c>
      <c r="D2185" s="21" t="s">
        <v>964</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1632</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1674</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988</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989</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1675</v>
      </c>
      <c r="B2190" s="21" t="s">
        <v>1156</v>
      </c>
      <c r="C2190" s="21" t="s">
        <v>969</v>
      </c>
      <c r="D2190" s="21" t="s">
        <v>964</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981</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row>
    <row r="2193" spans="1:12">
      <c r="A2193" s="20" t="s">
        <v>1676</v>
      </c>
    </row>
    <row r="2194" spans="1:12">
      <c r="A2194" s="20" t="s">
        <v>1056</v>
      </c>
      <c r="B2194" s="21" t="s">
        <v>962</v>
      </c>
      <c r="C2194" s="21" t="s">
        <v>963</v>
      </c>
      <c r="D2194" s="21" t="s">
        <v>964</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966</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998</v>
      </c>
      <c r="B2196" s="21" t="s">
        <v>962</v>
      </c>
      <c r="C2196" s="21" t="s">
        <v>963</v>
      </c>
      <c r="D2196" s="21" t="s">
        <v>964</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974</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1677</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1282</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1093</v>
      </c>
      <c r="B2200" s="21" t="s">
        <v>980</v>
      </c>
      <c r="C2200" s="21" t="s">
        <v>1050</v>
      </c>
      <c r="D2200" s="21" t="s">
        <v>964</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1678</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1181</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1376</v>
      </c>
      <c r="B2203" s="21" t="s">
        <v>980</v>
      </c>
      <c r="C2203" s="21" t="s">
        <v>997</v>
      </c>
      <c r="D2203" s="21" t="s">
        <v>964</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970</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989</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990</v>
      </c>
      <c r="B2206" s="21" t="s">
        <v>1000</v>
      </c>
      <c r="C2206" s="21" t="s">
        <v>969</v>
      </c>
      <c r="D2206" s="21" t="s">
        <v>964</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981</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row>
    <row r="2209" spans="1:12">
      <c r="A2209" s="20" t="s">
        <v>1679</v>
      </c>
    </row>
    <row r="2210" spans="1:12">
      <c r="A2210" s="20" t="s">
        <v>983</v>
      </c>
      <c r="B2210" s="21" t="s">
        <v>984</v>
      </c>
      <c r="C2210" s="21" t="s">
        <v>985</v>
      </c>
      <c r="D2210" s="21" t="s">
        <v>964</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1657</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857</v>
      </c>
      <c r="B2212" s="21" t="s">
        <v>993</v>
      </c>
      <c r="C2212" s="21" t="s">
        <v>985</v>
      </c>
      <c r="D2212" s="21" t="s">
        <v>964</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1348</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989</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1680</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1354</v>
      </c>
      <c r="B2216" s="21" t="s">
        <v>993</v>
      </c>
      <c r="C2216" s="21" t="s">
        <v>969</v>
      </c>
      <c r="D2216" s="21" t="s">
        <v>964</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978</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1553</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981</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row>
    <row r="2221" spans="1:12">
      <c r="A2221" s="20" t="s">
        <v>1681</v>
      </c>
    </row>
    <row r="2222" spans="1:12">
      <c r="A2222" s="20" t="s">
        <v>1002</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1003</v>
      </c>
      <c r="B2223" s="21" t="s">
        <v>984</v>
      </c>
      <c r="C2223" s="21" t="s">
        <v>1004</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1005</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1360</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1010</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1361</v>
      </c>
      <c r="B2227" s="21" t="s">
        <v>1125</v>
      </c>
      <c r="C2227" s="21" t="s">
        <v>1012</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1071</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1163</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1682</v>
      </c>
      <c r="B2230" s="21" t="s">
        <v>980</v>
      </c>
      <c r="C2230" s="21" t="s">
        <v>963</v>
      </c>
      <c r="D2230" s="21" t="s">
        <v>964</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1683</v>
      </c>
      <c r="B2231" s="21" t="s">
        <v>1000</v>
      </c>
      <c r="C2231" s="21" t="s">
        <v>963</v>
      </c>
      <c r="D2231" s="21" t="s">
        <v>964</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345</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981</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row>
    <row r="2235" spans="1:12">
      <c r="A2235" s="20" t="s">
        <v>1684</v>
      </c>
    </row>
    <row r="2236" spans="1:12">
      <c r="A2236" s="20" t="s">
        <v>1212</v>
      </c>
      <c r="B2236" s="21" t="s">
        <v>962</v>
      </c>
      <c r="C2236" s="21" t="s">
        <v>1113</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1053</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1213</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1033</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1137</v>
      </c>
      <c r="B2240" s="21" t="s">
        <v>1046</v>
      </c>
      <c r="C2240" s="21" t="s">
        <v>1028</v>
      </c>
      <c r="D2240" s="21" t="s">
        <v>964</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1053</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1042</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row>
    <row r="2244" spans="1:12">
      <c r="A2244" s="20" t="s">
        <v>1685</v>
      </c>
    </row>
    <row r="2245" spans="1:12">
      <c r="A2245" s="20" t="s">
        <v>1083</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966</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983</v>
      </c>
      <c r="B2247" s="21" t="s">
        <v>1046</v>
      </c>
      <c r="C2247" s="21" t="s">
        <v>985</v>
      </c>
      <c r="D2247" s="21" t="s">
        <v>964</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1686</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1385</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1687</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1020</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1688</v>
      </c>
      <c r="B2252" s="21" t="s">
        <v>1049</v>
      </c>
      <c r="C2252" s="21" t="s">
        <v>977</v>
      </c>
      <c r="D2252" s="21" t="s">
        <v>964</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970</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989</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556</v>
      </c>
      <c r="B2255" s="21" t="s">
        <v>1000</v>
      </c>
      <c r="C2255" s="21" t="s">
        <v>963</v>
      </c>
      <c r="D2255" s="21" t="s">
        <v>964</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1059</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1689</v>
      </c>
      <c r="B2257" s="21" t="s">
        <v>1000</v>
      </c>
      <c r="C2257" s="21" t="s">
        <v>1025</v>
      </c>
      <c r="D2257" s="21" t="s">
        <v>964</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1690</v>
      </c>
      <c r="B2258" s="21" t="s">
        <v>980</v>
      </c>
      <c r="C2258" s="21" t="s">
        <v>977</v>
      </c>
      <c r="D2258" s="21" t="s">
        <v>964</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1017</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1691</v>
      </c>
      <c r="B2260" s="21" t="s">
        <v>1000</v>
      </c>
      <c r="C2260" s="21" t="s">
        <v>1004</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970</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1692</v>
      </c>
      <c r="B2262" s="21" t="s">
        <v>1000</v>
      </c>
      <c r="C2262" s="21" t="s">
        <v>1004</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981</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row>
    <row r="2265" spans="1:12">
      <c r="A2265" s="20" t="s">
        <v>1693</v>
      </c>
    </row>
    <row r="2266" spans="1:12">
      <c r="A2266" s="20" t="s">
        <v>1052</v>
      </c>
      <c r="B2266" s="21" t="s">
        <v>984</v>
      </c>
      <c r="C2266" s="21" t="s">
        <v>1028</v>
      </c>
      <c r="D2266" s="21" t="s">
        <v>964</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1053</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975</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1010</v>
      </c>
      <c r="B2269" s="21" t="s">
        <v>962</v>
      </c>
      <c r="C2269" s="21" t="s">
        <v>1050</v>
      </c>
      <c r="D2269" s="21" t="s">
        <v>964</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970</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1317</v>
      </c>
      <c r="B2271" s="21" t="s">
        <v>973</v>
      </c>
      <c r="C2271" s="21" t="s">
        <v>1025</v>
      </c>
      <c r="D2271" s="21" t="s">
        <v>964</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1694</v>
      </c>
      <c r="B2272" s="21" t="s">
        <v>962</v>
      </c>
      <c r="C2272" s="21" t="s">
        <v>977</v>
      </c>
      <c r="D2272" s="21" t="s">
        <v>964</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1695</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970</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989</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556</v>
      </c>
      <c r="B2276" s="21" t="s">
        <v>973</v>
      </c>
      <c r="C2276" s="21" t="s">
        <v>963</v>
      </c>
      <c r="D2276" s="21" t="s">
        <v>964</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981</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row>
    <row r="2279" spans="1:12">
      <c r="A2279" s="20" t="s">
        <v>1696</v>
      </c>
    </row>
    <row r="2280" spans="1:12">
      <c r="A2280" s="20" t="s">
        <v>1163</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1682</v>
      </c>
      <c r="B2281" s="21" t="s">
        <v>984</v>
      </c>
      <c r="C2281" s="21" t="s">
        <v>963</v>
      </c>
      <c r="D2281" s="21" t="s">
        <v>964</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1683</v>
      </c>
      <c r="B2282" s="21" t="s">
        <v>973</v>
      </c>
      <c r="C2282" s="21" t="s">
        <v>963</v>
      </c>
      <c r="D2282" s="21" t="s">
        <v>964</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345</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1002</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1697</v>
      </c>
      <c r="B2285" s="21" t="s">
        <v>973</v>
      </c>
      <c r="C2285" s="21" t="s">
        <v>1004</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1246</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1698</v>
      </c>
      <c r="B2287" s="21" t="s">
        <v>980</v>
      </c>
      <c r="C2287" s="21" t="s">
        <v>1004</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1005</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1053</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1010</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1361</v>
      </c>
      <c r="B2291" s="21" t="s">
        <v>962</v>
      </c>
      <c r="C2291" s="21" t="s">
        <v>1012</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1033</v>
      </c>
      <c r="B2292" s="21" t="s">
        <v>993</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989</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556</v>
      </c>
      <c r="B2294" s="21" t="s">
        <v>1046</v>
      </c>
      <c r="C2294" s="21" t="s">
        <v>963</v>
      </c>
      <c r="D2294" s="21" t="s">
        <v>964</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1116</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1699</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1019</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1020</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1269</v>
      </c>
      <c r="B2299" s="21" t="s">
        <v>973</v>
      </c>
      <c r="C2299" s="21" t="s">
        <v>963</v>
      </c>
      <c r="D2299" s="21" t="s">
        <v>964</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981</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row>
    <row r="2302" spans="1:12">
      <c r="A2302" s="20" t="s">
        <v>1700</v>
      </c>
    </row>
    <row r="2303" spans="1:12">
      <c r="A2303" s="20" t="s">
        <v>1701</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1269</v>
      </c>
      <c r="B2304" s="21" t="s">
        <v>984</v>
      </c>
      <c r="C2304" s="21" t="s">
        <v>963</v>
      </c>
      <c r="D2304" s="21" t="s">
        <v>964</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1271</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1702</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1259</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1019</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989</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556</v>
      </c>
      <c r="B2310" s="21" t="s">
        <v>962</v>
      </c>
      <c r="C2310" s="21" t="s">
        <v>963</v>
      </c>
      <c r="D2310" s="21" t="s">
        <v>964</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1179</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744</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1575</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1616</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1029</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1703</v>
      </c>
      <c r="B2316" s="21" t="s">
        <v>1084</v>
      </c>
      <c r="C2316" s="21" t="s">
        <v>985</v>
      </c>
      <c r="D2316" s="21" t="s">
        <v>964</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1704</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963</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1705</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1213</v>
      </c>
      <c r="B2320" s="21" t="s">
        <v>980</v>
      </c>
      <c r="C2320" s="21" t="s">
        <v>1028</v>
      </c>
      <c r="D2320" s="21" t="s">
        <v>964</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1029</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1293</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1706</v>
      </c>
      <c r="B2323" s="21" t="s">
        <v>1225</v>
      </c>
      <c r="C2323" s="21" t="s">
        <v>1012</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1707</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970</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1020</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1708</v>
      </c>
      <c r="B2327" s="21" t="s">
        <v>1204</v>
      </c>
      <c r="C2327" s="21" t="s">
        <v>969</v>
      </c>
      <c r="D2327" s="21" t="s">
        <v>964</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970</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1578</v>
      </c>
      <c r="B2329" s="21" t="s">
        <v>1473</v>
      </c>
      <c r="C2329" s="21" t="s">
        <v>1004</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1418</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1709</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981</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row>
    <row r="2334" spans="1:12">
      <c r="A2334" s="20" t="s">
        <v>1710</v>
      </c>
    </row>
    <row r="2335" spans="1:12">
      <c r="A2335" s="20" t="s">
        <v>1394</v>
      </c>
      <c r="B2335" s="21" t="s">
        <v>984</v>
      </c>
      <c r="C2335" s="21" t="s">
        <v>985</v>
      </c>
      <c r="D2335" s="21" t="s">
        <v>964</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1116</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1711</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1165</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981</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row>
    <row r="2341" spans="1:12">
      <c r="A2341" s="20" t="s">
        <v>1712</v>
      </c>
    </row>
    <row r="2342" spans="1:12">
      <c r="A2342" s="20" t="s">
        <v>1394</v>
      </c>
      <c r="B2342" s="21" t="s">
        <v>984</v>
      </c>
      <c r="C2342" s="21" t="s">
        <v>985</v>
      </c>
      <c r="D2342" s="21" t="s">
        <v>964</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1116</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1382</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966</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1163</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1381</v>
      </c>
      <c r="B2347" s="21" t="s">
        <v>1046</v>
      </c>
      <c r="C2347" s="21" t="s">
        <v>1050</v>
      </c>
      <c r="D2347" s="21" t="s">
        <v>964</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963</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1713</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1106</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995</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1714</v>
      </c>
      <c r="B2352" s="21" t="s">
        <v>993</v>
      </c>
      <c r="C2352" s="21" t="s">
        <v>997</v>
      </c>
      <c r="D2352" s="21" t="s">
        <v>964</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974</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1094</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1280</v>
      </c>
      <c r="B2355" s="21" t="s">
        <v>1084</v>
      </c>
      <c r="C2355" s="21" t="s">
        <v>1050</v>
      </c>
      <c r="D2355" s="21" t="s">
        <v>964</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963</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1632</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1106</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1020</v>
      </c>
      <c r="B2359" s="21" t="s">
        <v>1098</v>
      </c>
      <c r="C2359" s="21" t="s">
        <v>985</v>
      </c>
      <c r="D2359" s="21" t="s">
        <v>964</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499</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981</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row>
    <row r="2363" spans="1:12">
      <c r="A2363" s="20" t="s">
        <v>1715</v>
      </c>
    </row>
    <row r="2364" spans="1:12">
      <c r="A2364" s="20" t="s">
        <v>1381</v>
      </c>
      <c r="B2364" s="21" t="s">
        <v>984</v>
      </c>
      <c r="C2364" s="21" t="s">
        <v>1050</v>
      </c>
      <c r="D2364" s="21" t="s">
        <v>964</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963</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1632</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1106</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857</v>
      </c>
      <c r="B2368" s="21" t="s">
        <v>993</v>
      </c>
      <c r="C2368" s="21" t="s">
        <v>985</v>
      </c>
      <c r="D2368" s="21" t="s">
        <v>964</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337</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1716</v>
      </c>
      <c r="B2370" s="21" t="s">
        <v>1084</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970</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1578</v>
      </c>
      <c r="B2372" s="21" t="s">
        <v>1000</v>
      </c>
      <c r="C2372" s="21" t="s">
        <v>1004</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1108</v>
      </c>
      <c r="B2373" s="21" t="s">
        <v>1049</v>
      </c>
      <c r="C2373" s="21" t="s">
        <v>985</v>
      </c>
      <c r="D2373" s="21" t="s">
        <v>964</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1717</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1019</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1718</v>
      </c>
      <c r="B2376" s="21" t="s">
        <v>1156</v>
      </c>
      <c r="C2376" s="21" t="s">
        <v>1004</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1020</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1122</v>
      </c>
      <c r="B2378" s="21" t="s">
        <v>980</v>
      </c>
      <c r="C2378" s="21" t="s">
        <v>969</v>
      </c>
      <c r="D2378" s="21" t="s">
        <v>964</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974</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1433</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857</v>
      </c>
      <c r="B2381" s="21" t="s">
        <v>1046</v>
      </c>
      <c r="C2381" s="21" t="s">
        <v>985</v>
      </c>
      <c r="D2381" s="21" t="s">
        <v>964</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1020</v>
      </c>
      <c r="B2382" s="21" t="s">
        <v>993</v>
      </c>
      <c r="C2382" s="21" t="s">
        <v>985</v>
      </c>
      <c r="D2382" s="21" t="s">
        <v>964</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370</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1705</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1293</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1719</v>
      </c>
      <c r="B2386" s="21" t="s">
        <v>973</v>
      </c>
      <c r="C2386" s="21" t="s">
        <v>977</v>
      </c>
      <c r="D2386" s="21" t="s">
        <v>964</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970</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1720</v>
      </c>
      <c r="B2388" s="21" t="s">
        <v>1000</v>
      </c>
      <c r="C2388" s="21" t="s">
        <v>1025</v>
      </c>
      <c r="D2388" s="21" t="s">
        <v>964</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1721</v>
      </c>
      <c r="B2389" s="21" t="s">
        <v>980</v>
      </c>
      <c r="C2389" s="21" t="s">
        <v>977</v>
      </c>
      <c r="D2389" s="21" t="s">
        <v>964</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1722</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981</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row>
    <row r="2393" spans="1:12">
      <c r="A2393" s="20" t="s">
        <v>1723</v>
      </c>
    </row>
    <row r="2394" spans="1:12">
      <c r="A2394" s="20" t="s">
        <v>345</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row>
    <row r="2396" spans="1:12">
      <c r="A2396" s="20" t="s">
        <v>1724</v>
      </c>
    </row>
    <row r="2397" spans="1:12">
      <c r="A2397" s="20" t="s">
        <v>1052</v>
      </c>
      <c r="B2397" s="21" t="s">
        <v>984</v>
      </c>
      <c r="C2397" s="21" t="s">
        <v>1028</v>
      </c>
      <c r="D2397" s="21" t="s">
        <v>964</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1053</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1104</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1019</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1407</v>
      </c>
      <c r="B2401" s="21" t="s">
        <v>962</v>
      </c>
      <c r="C2401" s="21" t="s">
        <v>1025</v>
      </c>
      <c r="D2401" s="21" t="s">
        <v>964</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1725</v>
      </c>
      <c r="B2402" s="21" t="s">
        <v>962</v>
      </c>
      <c r="C2402" s="21" t="s">
        <v>977</v>
      </c>
      <c r="D2402" s="21" t="s">
        <v>964</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974</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1301</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989</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1726</v>
      </c>
      <c r="B2406" s="21" t="s">
        <v>973</v>
      </c>
      <c r="C2406" s="21" t="s">
        <v>969</v>
      </c>
      <c r="D2406" s="21" t="s">
        <v>964</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974</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1727</v>
      </c>
      <c r="B2408" s="21" t="s">
        <v>973</v>
      </c>
      <c r="C2408" s="21" t="s">
        <v>963</v>
      </c>
      <c r="D2408" s="21" t="s">
        <v>964</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1280</v>
      </c>
      <c r="B2409" s="21" t="s">
        <v>1152</v>
      </c>
      <c r="C2409" s="21" t="s">
        <v>1050</v>
      </c>
      <c r="D2409" s="21" t="s">
        <v>964</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1627</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1181</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1728</v>
      </c>
      <c r="B2412" s="21" t="s">
        <v>1098</v>
      </c>
      <c r="C2412" s="21" t="s">
        <v>997</v>
      </c>
      <c r="D2412" s="21" t="s">
        <v>964</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974</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1137</v>
      </c>
      <c r="B2414" s="21" t="s">
        <v>1046</v>
      </c>
      <c r="C2414" s="21" t="s">
        <v>1028</v>
      </c>
      <c r="D2414" s="21" t="s">
        <v>964</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1053</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1033</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1165</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1443</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974</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1703</v>
      </c>
      <c r="B2420" s="21" t="s">
        <v>1084</v>
      </c>
      <c r="C2420" s="21" t="s">
        <v>985</v>
      </c>
      <c r="D2420" s="21" t="s">
        <v>964</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1017</v>
      </c>
      <c r="B2421" s="21" t="s">
        <v>1049</v>
      </c>
      <c r="C2421" s="21" t="s">
        <v>1050</v>
      </c>
      <c r="D2421" s="21" t="s">
        <v>964</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1053</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1729</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974</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1301</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1181</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1730</v>
      </c>
      <c r="B2427" s="21" t="s">
        <v>1152</v>
      </c>
      <c r="C2427" s="21" t="s">
        <v>997</v>
      </c>
      <c r="D2427" s="21" t="s">
        <v>964</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1731</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1702</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981</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row>
    <row r="2432" spans="1:12">
      <c r="A2432" s="20" t="s">
        <v>1732</v>
      </c>
    </row>
    <row r="2433" spans="1:12">
      <c r="A2433" s="20" t="s">
        <v>1394</v>
      </c>
      <c r="B2433" s="21" t="s">
        <v>984</v>
      </c>
      <c r="C2433" s="21" t="s">
        <v>985</v>
      </c>
      <c r="D2433" s="21" t="s">
        <v>964</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1053</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1702</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1017</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1419</v>
      </c>
      <c r="B2437" s="21" t="s">
        <v>962</v>
      </c>
      <c r="C2437" s="21" t="s">
        <v>1004</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981</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row>
    <row r="2440" spans="1:12">
      <c r="A2440" s="20" t="s">
        <v>1733</v>
      </c>
    </row>
    <row r="2441" spans="1:12">
      <c r="A2441" s="20" t="s">
        <v>1368</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556</v>
      </c>
      <c r="B2442" s="21" t="s">
        <v>984</v>
      </c>
      <c r="C2442" s="21" t="s">
        <v>963</v>
      </c>
      <c r="D2442" s="21" t="s">
        <v>964</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1116</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1024</v>
      </c>
      <c r="B2444" s="21" t="s">
        <v>962</v>
      </c>
      <c r="C2444" s="21" t="s">
        <v>1025</v>
      </c>
      <c r="D2444" s="21" t="s">
        <v>964</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1670</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1734</v>
      </c>
      <c r="B2446" s="21" t="s">
        <v>962</v>
      </c>
      <c r="C2446" s="21" t="s">
        <v>977</v>
      </c>
      <c r="D2446" s="21" t="s">
        <v>964</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1735</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970</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1402</v>
      </c>
      <c r="B2449" s="21" t="s">
        <v>962</v>
      </c>
      <c r="C2449" s="21" t="s">
        <v>1004</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1131</v>
      </c>
      <c r="B2450" s="21" t="s">
        <v>1046</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1736</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971</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1349</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1737</v>
      </c>
      <c r="B2454" s="21" t="s">
        <v>993</v>
      </c>
      <c r="C2454" s="21" t="s">
        <v>969</v>
      </c>
      <c r="D2454" s="21" t="s">
        <v>964</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978</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1293</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1549</v>
      </c>
      <c r="B2457" s="21" t="s">
        <v>980</v>
      </c>
      <c r="C2457" s="21" t="s">
        <v>1012</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974</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1094</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1179</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744</v>
      </c>
      <c r="B2461" s="21" t="s">
        <v>1046</v>
      </c>
      <c r="C2461" s="21" t="s">
        <v>985</v>
      </c>
      <c r="D2461" s="21" t="s">
        <v>964</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1053</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1382</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1033</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1181</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1549</v>
      </c>
      <c r="B2466" s="21" t="s">
        <v>1084</v>
      </c>
      <c r="C2466" s="21" t="s">
        <v>997</v>
      </c>
      <c r="D2466" s="21" t="s">
        <v>964</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1738</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978</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1610</v>
      </c>
      <c r="B2469" s="21" t="s">
        <v>980</v>
      </c>
      <c r="C2469" s="21" t="s">
        <v>963</v>
      </c>
      <c r="D2469" s="21" t="s">
        <v>964</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974</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989</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556</v>
      </c>
      <c r="B2472" s="21" t="s">
        <v>1225</v>
      </c>
      <c r="C2472" s="21" t="s">
        <v>969</v>
      </c>
      <c r="D2472" s="21" t="s">
        <v>964</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1632</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1527</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1019</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1020</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1269</v>
      </c>
      <c r="B2477" s="21" t="s">
        <v>1204</v>
      </c>
      <c r="C2477" s="21" t="s">
        <v>963</v>
      </c>
      <c r="D2477" s="21" t="s">
        <v>964</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1020</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1708</v>
      </c>
      <c r="B2479" s="21" t="s">
        <v>1437</v>
      </c>
      <c r="C2479" s="21" t="s">
        <v>969</v>
      </c>
      <c r="D2479" s="21" t="s">
        <v>964</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970</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1578</v>
      </c>
      <c r="B2481" s="21" t="s">
        <v>1473</v>
      </c>
      <c r="C2481" s="21" t="s">
        <v>977</v>
      </c>
      <c r="D2481" s="21" t="s">
        <v>964</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970</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385</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1404</v>
      </c>
      <c r="B2484" s="21" t="s">
        <v>1207</v>
      </c>
      <c r="C2484" s="21" t="s">
        <v>997</v>
      </c>
      <c r="D2484" s="21" t="s">
        <v>964</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1029</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1703</v>
      </c>
      <c r="B2486" s="21" t="s">
        <v>1304</v>
      </c>
      <c r="C2486" s="21" t="s">
        <v>985</v>
      </c>
      <c r="D2486" s="21" t="s">
        <v>964</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1739</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1611</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974</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1740</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981</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row>
    <row r="2493" spans="1:12">
      <c r="A2493" s="20" t="s">
        <v>1741</v>
      </c>
    </row>
    <row r="2494" spans="1:12">
      <c r="A2494" s="20" t="s">
        <v>1130</v>
      </c>
      <c r="B2494" s="21" t="s">
        <v>962</v>
      </c>
      <c r="C2494" s="21" t="s">
        <v>1028</v>
      </c>
      <c r="D2494" s="21" t="s">
        <v>964</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1033</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1163</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1682</v>
      </c>
      <c r="B2497" s="21" t="s">
        <v>973</v>
      </c>
      <c r="C2497" s="21" t="s">
        <v>963</v>
      </c>
      <c r="D2497" s="21" t="s">
        <v>964</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1683</v>
      </c>
      <c r="B2498" s="21" t="s">
        <v>980</v>
      </c>
      <c r="C2498" s="21" t="s">
        <v>963</v>
      </c>
      <c r="D2498" s="21" t="s">
        <v>964</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345</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1108</v>
      </c>
      <c r="B2500" s="21" t="s">
        <v>1084</v>
      </c>
      <c r="C2500" s="21" t="s">
        <v>985</v>
      </c>
      <c r="D2500" s="21" t="s">
        <v>964</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1382</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974</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1137</v>
      </c>
      <c r="B2503" s="21" t="s">
        <v>984</v>
      </c>
      <c r="C2503" s="21" t="s">
        <v>1028</v>
      </c>
      <c r="D2503" s="21" t="s">
        <v>964</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1053</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1029</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744</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1183</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1116</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1166</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970</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1578</v>
      </c>
      <c r="B2511" s="21" t="s">
        <v>993</v>
      </c>
      <c r="C2511" s="21" t="s">
        <v>1012</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1131</v>
      </c>
      <c r="B2512" s="21" t="s">
        <v>1152</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1133</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1709</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1017</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1610</v>
      </c>
      <c r="B2516" s="21" t="s">
        <v>1000</v>
      </c>
      <c r="C2516" s="21" t="s">
        <v>963</v>
      </c>
      <c r="D2516" s="21" t="s">
        <v>964</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974</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988</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971</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1742</v>
      </c>
      <c r="B2520" s="21" t="s">
        <v>1000</v>
      </c>
      <c r="C2520" s="21" t="s">
        <v>969</v>
      </c>
      <c r="D2520" s="21" t="s">
        <v>964</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1029</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1017</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1018</v>
      </c>
      <c r="B2523" s="21" t="s">
        <v>1156</v>
      </c>
      <c r="C2523" s="21" t="s">
        <v>963</v>
      </c>
      <c r="D2523" s="21" t="s">
        <v>964</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988</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971</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1743</v>
      </c>
      <c r="B2526" s="21" t="s">
        <v>1156</v>
      </c>
      <c r="C2526" s="21" t="s">
        <v>969</v>
      </c>
      <c r="D2526" s="21" t="s">
        <v>964</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981</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row>
    <row r="2529" spans="1:12">
      <c r="A2529" s="20" t="s">
        <v>1744</v>
      </c>
    </row>
    <row r="2530" spans="1:12">
      <c r="A2530" s="20" t="s">
        <v>983</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963</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1114</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1106</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1745</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1033</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385</v>
      </c>
      <c r="B2536" s="21" t="s">
        <v>1046</v>
      </c>
      <c r="C2536" s="21" t="s">
        <v>1028</v>
      </c>
      <c r="D2536" s="21" t="s">
        <v>964</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1746</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121</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975</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1747</v>
      </c>
      <c r="B2540" s="21" t="s">
        <v>973</v>
      </c>
      <c r="C2540" s="21" t="s">
        <v>969</v>
      </c>
      <c r="D2540" s="21" t="s">
        <v>964</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978</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1010</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1634</v>
      </c>
      <c r="B2543" s="21" t="s">
        <v>980</v>
      </c>
      <c r="C2543" s="21" t="s">
        <v>1012</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970</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1221</v>
      </c>
      <c r="B2545" s="21" t="s">
        <v>1000</v>
      </c>
      <c r="C2545" s="21" t="s">
        <v>1004</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981</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row>
    <row r="2548" spans="1:12">
      <c r="A2548" s="20" t="s">
        <v>1173</v>
      </c>
    </row>
    <row r="2549" spans="1:12">
      <c r="A2549" s="20" t="s">
        <v>1056</v>
      </c>
      <c r="B2549" s="21" t="s">
        <v>962</v>
      </c>
      <c r="C2549" s="21" t="s">
        <v>1028</v>
      </c>
      <c r="D2549" s="21" t="s">
        <v>964</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966</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row>
    <row r="2552" spans="1:12">
      <c r="A2552" s="20" t="s">
        <v>1748</v>
      </c>
    </row>
    <row r="2553" spans="1:12">
      <c r="A2553" s="20" t="s">
        <v>998</v>
      </c>
      <c r="B2553" s="21" t="s">
        <v>984</v>
      </c>
      <c r="C2553" s="21" t="s">
        <v>963</v>
      </c>
      <c r="D2553" s="21" t="s">
        <v>964</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974</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1020</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1566</v>
      </c>
      <c r="B2556" s="21" t="s">
        <v>973</v>
      </c>
      <c r="C2556" s="21" t="s">
        <v>963</v>
      </c>
      <c r="D2556" s="21" t="s">
        <v>964</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1567</v>
      </c>
      <c r="B2557" s="21" t="s">
        <v>980</v>
      </c>
      <c r="C2557" s="21" t="s">
        <v>963</v>
      </c>
      <c r="D2557" s="21" t="s">
        <v>964</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1116</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1366</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1293</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1572</v>
      </c>
      <c r="B2561" s="21" t="s">
        <v>1125</v>
      </c>
      <c r="C2561" s="21" t="s">
        <v>1012</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1017</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1749</v>
      </c>
      <c r="B2563" s="21" t="s">
        <v>973</v>
      </c>
      <c r="C2563" s="21" t="s">
        <v>1004</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974</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1293</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1750</v>
      </c>
      <c r="B2566" s="21" t="s">
        <v>962</v>
      </c>
      <c r="C2566" s="21" t="s">
        <v>1012</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1751</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1019</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1752</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970</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1351</v>
      </c>
      <c r="B2571" s="21" t="s">
        <v>1000</v>
      </c>
      <c r="C2571" s="21" t="s">
        <v>1025</v>
      </c>
      <c r="D2571" s="21" t="s">
        <v>964</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1402</v>
      </c>
      <c r="B2572" s="21" t="s">
        <v>980</v>
      </c>
      <c r="C2572" s="21" t="s">
        <v>977</v>
      </c>
      <c r="D2572" s="21" t="s">
        <v>964</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981</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row>
    <row r="2575" spans="1:12">
      <c r="A2575" s="20" t="s">
        <v>1753</v>
      </c>
    </row>
    <row r="2576" spans="1:12">
      <c r="A2576" s="20" t="s">
        <v>1701</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1754</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374</v>
      </c>
      <c r="B2578" s="21" t="s">
        <v>962</v>
      </c>
      <c r="C2578" s="21" t="s">
        <v>969</v>
      </c>
      <c r="D2578" s="21" t="s">
        <v>964</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1382</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966</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1163</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1368</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556</v>
      </c>
      <c r="B2583" s="21" t="s">
        <v>1046</v>
      </c>
      <c r="C2583" s="21" t="s">
        <v>969</v>
      </c>
      <c r="D2583" s="21" t="s">
        <v>964</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1755</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971</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1756</v>
      </c>
      <c r="B2586" s="21" t="s">
        <v>993</v>
      </c>
      <c r="C2586" s="21" t="s">
        <v>969</v>
      </c>
      <c r="D2586" s="21" t="s">
        <v>964</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970</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1721</v>
      </c>
      <c r="B2588" s="21" t="s">
        <v>980</v>
      </c>
      <c r="C2588" s="21" t="s">
        <v>1004</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1722</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970</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971</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1757</v>
      </c>
      <c r="B2592" s="21" t="s">
        <v>980</v>
      </c>
      <c r="C2592" s="21" t="s">
        <v>969</v>
      </c>
      <c r="D2592" s="21" t="s">
        <v>964</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970</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1750</v>
      </c>
      <c r="B2594" s="21" t="s">
        <v>1000</v>
      </c>
      <c r="C2594" s="21" t="s">
        <v>1004</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1444</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1184</v>
      </c>
      <c r="B2596" s="21" t="s">
        <v>1000</v>
      </c>
      <c r="C2596" s="21" t="s">
        <v>1004</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981</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row>
    <row r="2599" spans="1:12">
      <c r="A2599" s="20" t="s">
        <v>1758</v>
      </c>
    </row>
    <row r="2600" spans="1:12">
      <c r="A2600" s="20" t="s">
        <v>345</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1759</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1760</v>
      </c>
      <c r="B2602" s="21" t="s">
        <v>962</v>
      </c>
      <c r="C2602" s="21" t="s">
        <v>985</v>
      </c>
      <c r="D2602" s="21" t="s">
        <v>964</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1017</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1166</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981</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row>
    <row r="2607" spans="1:12">
      <c r="A2607" s="20" t="s">
        <v>1761</v>
      </c>
    </row>
    <row r="2608" spans="1:12">
      <c r="A2608" s="20" t="s">
        <v>1083</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966</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1381</v>
      </c>
      <c r="B2610" s="21" t="s">
        <v>1046</v>
      </c>
      <c r="C2610" s="21" t="s">
        <v>1050</v>
      </c>
      <c r="D2610" s="21" t="s">
        <v>964</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1116</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1762</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1763</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975</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1568</v>
      </c>
      <c r="B2615" s="21" t="s">
        <v>993</v>
      </c>
      <c r="C2615" s="21" t="s">
        <v>969</v>
      </c>
      <c r="D2615" s="21" t="s">
        <v>964</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1569</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1009</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1293</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1764</v>
      </c>
      <c r="B2619" s="21" t="s">
        <v>973</v>
      </c>
      <c r="C2619" s="21" t="s">
        <v>1012</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1430</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1020</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1269</v>
      </c>
      <c r="B2622" s="21" t="s">
        <v>980</v>
      </c>
      <c r="C2622" s="21" t="s">
        <v>963</v>
      </c>
      <c r="D2622" s="21" t="s">
        <v>964</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1293</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1128</v>
      </c>
      <c r="B2624" s="21" t="s">
        <v>980</v>
      </c>
      <c r="C2624" s="21" t="s">
        <v>1012</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1765</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1059</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1766</v>
      </c>
      <c r="B2627" s="21" t="s">
        <v>1000</v>
      </c>
      <c r="C2627" s="21" t="s">
        <v>1050</v>
      </c>
      <c r="D2627" s="21" t="s">
        <v>964</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1162</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1093</v>
      </c>
      <c r="B2629" s="21" t="s">
        <v>1156</v>
      </c>
      <c r="C2629" s="21" t="s">
        <v>1050</v>
      </c>
      <c r="D2629" s="21" t="s">
        <v>964</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1131</v>
      </c>
      <c r="B2630" s="21" t="s">
        <v>1225</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1513</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970</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989</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556</v>
      </c>
      <c r="B2634" s="21" t="s">
        <v>1156</v>
      </c>
      <c r="C2634" s="21" t="s">
        <v>969</v>
      </c>
      <c r="D2634" s="21" t="s">
        <v>964</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1094</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1131</v>
      </c>
      <c r="B2636" s="21" t="s">
        <v>1030</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1116</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1151</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971</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1767</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1200</v>
      </c>
      <c r="B2641" s="21" t="s">
        <v>1437</v>
      </c>
      <c r="C2641" s="21" t="s">
        <v>969</v>
      </c>
      <c r="D2641" s="21" t="s">
        <v>964</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1768</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974</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1131</v>
      </c>
      <c r="B2644" s="21" t="s">
        <v>1304</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1769</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385</v>
      </c>
      <c r="B2646" s="21" t="s">
        <v>1463</v>
      </c>
      <c r="C2646" s="21" t="s">
        <v>1028</v>
      </c>
      <c r="D2646" s="21" t="s">
        <v>964</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1029</v>
      </c>
      <c r="B2647" s="21" t="s">
        <v>1312</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1526</v>
      </c>
      <c r="B2648" s="21" t="s">
        <v>1574</v>
      </c>
      <c r="C2648" s="21" t="s">
        <v>985</v>
      </c>
      <c r="D2648" s="21" t="s">
        <v>964</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1770</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974</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970</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160</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970</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971</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1771</v>
      </c>
      <c r="B2655" s="21" t="s">
        <v>1308</v>
      </c>
      <c r="C2655" s="21" t="s">
        <v>969</v>
      </c>
      <c r="D2655" s="21" t="s">
        <v>964</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1772</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1773</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1774</v>
      </c>
      <c r="B2658" s="21" t="s">
        <v>1581</v>
      </c>
      <c r="C2658" s="21" t="s">
        <v>1004</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1029</v>
      </c>
      <c r="B2659" s="21" t="s">
        <v>1775</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744</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1105</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1183</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1116</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1106</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1435</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978</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1776</v>
      </c>
      <c r="B2667" s="21" t="s">
        <v>1775</v>
      </c>
      <c r="C2667" s="21" t="s">
        <v>1012</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974</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1029</v>
      </c>
      <c r="B2669" s="21" t="s">
        <v>1777</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744</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1105</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1183</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1116</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1106</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1435</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970</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1778</v>
      </c>
      <c r="B2677" s="21" t="s">
        <v>1779</v>
      </c>
      <c r="C2677" s="21" t="s">
        <v>1004</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970</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971</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1756</v>
      </c>
      <c r="B2680" s="21" t="s">
        <v>1780</v>
      </c>
      <c r="C2680" s="21" t="s">
        <v>969</v>
      </c>
      <c r="D2680" s="21" t="s">
        <v>964</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970</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989</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556</v>
      </c>
      <c r="B2683" s="21" t="s">
        <v>1781</v>
      </c>
      <c r="C2683" s="21" t="s">
        <v>969</v>
      </c>
      <c r="D2683" s="21" t="s">
        <v>964</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974</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1543</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1280</v>
      </c>
      <c r="B2686" s="21" t="s">
        <v>1782</v>
      </c>
      <c r="C2686" s="21" t="s">
        <v>1050</v>
      </c>
      <c r="D2686" s="21" t="s">
        <v>964</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1116</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1783</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1033</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1181</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1572</v>
      </c>
      <c r="B2691" s="21" t="s">
        <v>1784</v>
      </c>
      <c r="C2691" s="21" t="s">
        <v>997</v>
      </c>
      <c r="D2691" s="21" t="s">
        <v>964</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1785</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1786</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981</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row>
    <row r="2696" spans="1:12">
      <c r="A2696" s="20" t="s">
        <v>1787</v>
      </c>
    </row>
    <row r="2697" spans="1:12">
      <c r="A2697" s="20" t="s">
        <v>1101</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385</v>
      </c>
      <c r="B2698" s="21" t="s">
        <v>962</v>
      </c>
      <c r="C2698" s="21" t="s">
        <v>1028</v>
      </c>
      <c r="D2698" s="21" t="s">
        <v>964</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1131</v>
      </c>
      <c r="B2699" s="21" t="s">
        <v>1046</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1053</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1788</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1789</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1553</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974</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988</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1020</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1790</v>
      </c>
      <c r="B2707" s="21" t="s">
        <v>973</v>
      </c>
      <c r="C2707" s="21" t="s">
        <v>969</v>
      </c>
      <c r="D2707" s="21" t="s">
        <v>964</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1033</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989</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556</v>
      </c>
      <c r="B2710" s="21" t="s">
        <v>1152</v>
      </c>
      <c r="C2710" s="21" t="s">
        <v>963</v>
      </c>
      <c r="D2710" s="21" t="s">
        <v>964</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1116</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1791</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1689</v>
      </c>
      <c r="B2713" s="21" t="s">
        <v>1156</v>
      </c>
      <c r="C2713" s="21" t="s">
        <v>1025</v>
      </c>
      <c r="D2713" s="21" t="s">
        <v>964</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1503</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1756</v>
      </c>
      <c r="B2715" s="21" t="s">
        <v>1098</v>
      </c>
      <c r="C2715" s="21" t="s">
        <v>977</v>
      </c>
      <c r="D2715" s="21" t="s">
        <v>964</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974</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1689</v>
      </c>
      <c r="B2717" s="21" t="s">
        <v>1204</v>
      </c>
      <c r="C2717" s="21" t="s">
        <v>1025</v>
      </c>
      <c r="D2717" s="21" t="s">
        <v>964</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1503</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1792</v>
      </c>
      <c r="B2719" s="21" t="s">
        <v>1156</v>
      </c>
      <c r="C2719" s="21" t="s">
        <v>977</v>
      </c>
      <c r="D2719" s="21" t="s">
        <v>964</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974</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970</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971</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1757</v>
      </c>
      <c r="B2723" s="21" t="s">
        <v>1000</v>
      </c>
      <c r="C2723" s="21" t="s">
        <v>969</v>
      </c>
      <c r="D2723" s="21" t="s">
        <v>964</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970</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1750</v>
      </c>
      <c r="B2725" s="21" t="s">
        <v>1156</v>
      </c>
      <c r="C2725" s="21" t="s">
        <v>1004</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1017</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1293</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1793</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1568</v>
      </c>
      <c r="B2729" s="21" t="s">
        <v>1156</v>
      </c>
      <c r="C2729" s="21" t="s">
        <v>1012</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974</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1183</v>
      </c>
      <c r="B2731" s="21" t="s">
        <v>1204</v>
      </c>
      <c r="C2731" s="21" t="s">
        <v>1050</v>
      </c>
      <c r="D2731" s="21" t="s">
        <v>964</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1794</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1010</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1795</v>
      </c>
      <c r="B2734" s="21" t="s">
        <v>1156</v>
      </c>
      <c r="C2734" s="21" t="s">
        <v>1012</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1131</v>
      </c>
      <c r="B2735" s="21" t="s">
        <v>1456</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1019</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1796</v>
      </c>
      <c r="B2737" s="21" t="s">
        <v>1473</v>
      </c>
      <c r="C2737" s="21" t="s">
        <v>985</v>
      </c>
      <c r="D2737" s="21" t="s">
        <v>964</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1104</v>
      </c>
      <c r="B2738" s="21" t="s">
        <v>1473</v>
      </c>
      <c r="C2738" s="21" t="s">
        <v>1050</v>
      </c>
      <c r="D2738" s="21" t="s">
        <v>964</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1797</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974</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1010</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1795</v>
      </c>
      <c r="B2742" s="21" t="s">
        <v>1204</v>
      </c>
      <c r="C2742" s="21" t="s">
        <v>1012</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1651</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995</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1798</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1795</v>
      </c>
      <c r="B2746" s="21" t="s">
        <v>1473</v>
      </c>
      <c r="C2746" s="21" t="s">
        <v>997</v>
      </c>
      <c r="D2746" s="21" t="s">
        <v>964</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974</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1131</v>
      </c>
      <c r="B2748" s="21" t="s">
        <v>1304</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1116</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1799</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1166</v>
      </c>
      <c r="B2751" s="21" t="s">
        <v>1463</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970</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1800</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1087</v>
      </c>
      <c r="B2754" s="21" t="s">
        <v>1307</v>
      </c>
      <c r="C2754" s="21" t="s">
        <v>1457</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981</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row>
    <row r="2757" spans="1:12">
      <c r="A2757" s="20" t="s">
        <v>1801</v>
      </c>
    </row>
    <row r="2758" spans="1:12">
      <c r="A2758" s="20" t="s">
        <v>1802</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1010</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1127</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1795</v>
      </c>
      <c r="B2761" s="21" t="s">
        <v>962</v>
      </c>
      <c r="C2761" s="21" t="s">
        <v>1012</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974</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1526</v>
      </c>
      <c r="B2763" s="21" t="s">
        <v>984</v>
      </c>
      <c r="C2763" s="21" t="s">
        <v>985</v>
      </c>
      <c r="D2763" s="21" t="s">
        <v>964</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1090</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1803</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1048</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971</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1804</v>
      </c>
      <c r="B2768" s="21" t="s">
        <v>1125</v>
      </c>
      <c r="C2768" s="21" t="s">
        <v>977</v>
      </c>
      <c r="D2768" s="21" t="s">
        <v>964</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970</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1566</v>
      </c>
      <c r="B2770" s="21" t="s">
        <v>973</v>
      </c>
      <c r="C2770" s="21" t="s">
        <v>963</v>
      </c>
      <c r="D2770" s="21" t="s">
        <v>964</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974</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1444</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1805</v>
      </c>
      <c r="B2773" s="21" t="s">
        <v>962</v>
      </c>
      <c r="C2773" s="21" t="s">
        <v>1004</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981</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row>
    <row r="2776" spans="1:12">
      <c r="A2776" s="20" t="s">
        <v>1806</v>
      </c>
    </row>
    <row r="2777" spans="1:12">
      <c r="A2777" s="20" t="s">
        <v>1130</v>
      </c>
      <c r="B2777" s="21" t="s">
        <v>962</v>
      </c>
      <c r="C2777" s="21" t="s">
        <v>1028</v>
      </c>
      <c r="D2777" s="21" t="s">
        <v>964</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1131</v>
      </c>
      <c r="B2778" s="21" t="s">
        <v>1084</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1053</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1807</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1553</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974</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385</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1808</v>
      </c>
      <c r="B2784" s="21" t="s">
        <v>1049</v>
      </c>
      <c r="C2784" s="21" t="s">
        <v>997</v>
      </c>
      <c r="D2784" s="21" t="s">
        <v>964</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1131</v>
      </c>
      <c r="B2785" s="21" t="s">
        <v>1225</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1105</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1116</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1106</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1570</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1809</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975</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1336</v>
      </c>
      <c r="B2792" s="21" t="s">
        <v>1227</v>
      </c>
      <c r="C2792" s="21" t="s">
        <v>969</v>
      </c>
      <c r="D2792" s="21" t="s">
        <v>964</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974</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1137</v>
      </c>
      <c r="B2794" s="21" t="s">
        <v>984</v>
      </c>
      <c r="C2794" s="21" t="s">
        <v>1028</v>
      </c>
      <c r="D2794" s="21" t="s">
        <v>964</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1053</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1020</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1790</v>
      </c>
      <c r="B2797" s="21" t="s">
        <v>962</v>
      </c>
      <c r="C2797" s="21" t="s">
        <v>969</v>
      </c>
      <c r="D2797" s="21" t="s">
        <v>964</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1033</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1165</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1443</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744</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1183</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1271</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1798</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1776</v>
      </c>
      <c r="B2805" s="21" t="s">
        <v>993</v>
      </c>
      <c r="C2805" s="21" t="s">
        <v>1457</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974</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1301</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1029</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1017</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1166</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974</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989</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1810</v>
      </c>
      <c r="B2813" s="21" t="s">
        <v>1046</v>
      </c>
      <c r="C2813" s="21" t="s">
        <v>969</v>
      </c>
      <c r="D2813" s="21" t="s">
        <v>964</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970</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989</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1811</v>
      </c>
      <c r="B2816" s="21" t="s">
        <v>980</v>
      </c>
      <c r="C2816" s="21" t="s">
        <v>969</v>
      </c>
      <c r="D2816" s="21" t="s">
        <v>964</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970</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1020</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1812</v>
      </c>
      <c r="B2819" s="21" t="s">
        <v>1000</v>
      </c>
      <c r="C2819" s="21" t="s">
        <v>969</v>
      </c>
      <c r="D2819" s="21" t="s">
        <v>964</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988</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1020</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1813</v>
      </c>
      <c r="B2822" s="21" t="s">
        <v>1000</v>
      </c>
      <c r="C2822" s="21" t="s">
        <v>963</v>
      </c>
      <c r="D2822" s="21" t="s">
        <v>964</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974</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1814</v>
      </c>
      <c r="B2824" s="21" t="s">
        <v>980</v>
      </c>
      <c r="C2824" s="21" t="s">
        <v>963</v>
      </c>
      <c r="D2824" s="21" t="s">
        <v>964</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1815</v>
      </c>
      <c r="B2825" s="21" t="s">
        <v>1000</v>
      </c>
      <c r="C2825" s="21" t="s">
        <v>963</v>
      </c>
      <c r="D2825" s="21" t="s">
        <v>964</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974</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1105</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1271</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1106</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1151</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385</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1808</v>
      </c>
      <c r="B2832" s="21" t="s">
        <v>993</v>
      </c>
      <c r="C2832" s="21" t="s">
        <v>997</v>
      </c>
      <c r="D2832" s="21" t="s">
        <v>964</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1816</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1019</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385</v>
      </c>
      <c r="B2835" s="21" t="s">
        <v>973</v>
      </c>
      <c r="C2835" s="21" t="s">
        <v>1028</v>
      </c>
      <c r="D2835" s="21" t="s">
        <v>964</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1033</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1020</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1566</v>
      </c>
      <c r="B2838" s="21" t="s">
        <v>1152</v>
      </c>
      <c r="C2838" s="21" t="s">
        <v>963</v>
      </c>
      <c r="D2838" s="21" t="s">
        <v>964</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1567</v>
      </c>
      <c r="B2839" s="21" t="s">
        <v>1156</v>
      </c>
      <c r="C2839" s="21" t="s">
        <v>963</v>
      </c>
      <c r="D2839" s="21" t="s">
        <v>964</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989</v>
      </c>
      <c r="B2840" s="21" t="s">
        <v>1098</v>
      </c>
      <c r="C2840" s="21" t="s">
        <v>985</v>
      </c>
      <c r="D2840" s="21" t="s">
        <v>964</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1817</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1059</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1796</v>
      </c>
      <c r="B2843" s="21" t="s">
        <v>1227</v>
      </c>
      <c r="C2843" s="21" t="s">
        <v>985</v>
      </c>
      <c r="D2843" s="21" t="s">
        <v>964</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136</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1689</v>
      </c>
      <c r="B2845" s="21" t="s">
        <v>1204</v>
      </c>
      <c r="C2845" s="21" t="s">
        <v>1025</v>
      </c>
      <c r="D2845" s="21" t="s">
        <v>964</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1818</v>
      </c>
      <c r="B2846" s="21" t="s">
        <v>1227</v>
      </c>
      <c r="C2846" s="21" t="s">
        <v>977</v>
      </c>
      <c r="D2846" s="21" t="s">
        <v>964</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988</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385</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1808</v>
      </c>
      <c r="B2849" s="21" t="s">
        <v>1156</v>
      </c>
      <c r="C2849" s="21" t="s">
        <v>997</v>
      </c>
      <c r="D2849" s="21" t="s">
        <v>964</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981</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row>
    <row r="2852" spans="1:12">
      <c r="A2852" s="20" t="s">
        <v>1819</v>
      </c>
    </row>
    <row r="2853" spans="1:12">
      <c r="A2853" s="20" t="s">
        <v>1394</v>
      </c>
      <c r="B2853" s="21" t="s">
        <v>984</v>
      </c>
      <c r="C2853" s="21" t="s">
        <v>985</v>
      </c>
      <c r="D2853" s="21" t="s">
        <v>964</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1116</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1820</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1259</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1293</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1821</v>
      </c>
      <c r="B2858" s="21" t="s">
        <v>1125</v>
      </c>
      <c r="C2858" s="21" t="s">
        <v>1012</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1019</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989</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556</v>
      </c>
      <c r="B2861" s="21" t="s">
        <v>973</v>
      </c>
      <c r="C2861" s="21" t="s">
        <v>969</v>
      </c>
      <c r="D2861" s="21" t="s">
        <v>964</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1094</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975</v>
      </c>
      <c r="B2863" s="21" t="s">
        <v>993</v>
      </c>
      <c r="C2863" s="21" t="s">
        <v>985</v>
      </c>
      <c r="D2863" s="21" t="s">
        <v>964</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1116</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1822</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974</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1301</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1703</v>
      </c>
      <c r="B2868" s="21" t="s">
        <v>1046</v>
      </c>
      <c r="C2868" s="21" t="s">
        <v>985</v>
      </c>
      <c r="D2868" s="21" t="s">
        <v>964</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t="s">
        <v>963</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975</v>
      </c>
      <c r="B2870" s="21" t="s">
        <v>993</v>
      </c>
      <c r="C2870" s="21" t="s">
        <v>985</v>
      </c>
      <c r="D2870" s="21" t="s">
        <v>964</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1271</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1106</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1151</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1823</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981</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row>
    <row r="2877" spans="1:12">
      <c r="A2877" s="20" t="s">
        <v>1824</v>
      </c>
    </row>
    <row r="2878" spans="1:12">
      <c r="A2878" s="20" t="s">
        <v>1212</v>
      </c>
      <c r="B2878" s="21" t="s">
        <v>962</v>
      </c>
      <c r="C2878" s="21" t="s">
        <v>1113</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1053</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1213</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1033</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1825</v>
      </c>
      <c r="B2882" s="21" t="s">
        <v>1046</v>
      </c>
      <c r="C2882" s="21" t="s">
        <v>1028</v>
      </c>
      <c r="D2882" s="21" t="s">
        <v>964</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1108</v>
      </c>
      <c r="B2883" s="21" t="s">
        <v>1046</v>
      </c>
      <c r="C2883" s="21" t="s">
        <v>985</v>
      </c>
      <c r="D2883" s="21" t="s">
        <v>964</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1382</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988</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1020</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1826</v>
      </c>
      <c r="B2887" s="21" t="s">
        <v>1000</v>
      </c>
      <c r="C2887" s="21" t="s">
        <v>969</v>
      </c>
      <c r="D2887" s="21" t="s">
        <v>964</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970</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1021</v>
      </c>
      <c r="B2889" s="21" t="s">
        <v>1156</v>
      </c>
      <c r="C2889" s="21" t="s">
        <v>1004</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1009</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1020</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1221</v>
      </c>
      <c r="B2892" s="21" t="s">
        <v>1000</v>
      </c>
      <c r="C2892" s="21" t="s">
        <v>969</v>
      </c>
      <c r="D2892" s="21" t="s">
        <v>964</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1171</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1219</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989</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1810</v>
      </c>
      <c r="B2896" s="21" t="s">
        <v>1225</v>
      </c>
      <c r="C2896" s="21" t="s">
        <v>969</v>
      </c>
      <c r="D2896" s="21" t="s">
        <v>964</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970</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989</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1811</v>
      </c>
      <c r="B2899" s="21" t="s">
        <v>1204</v>
      </c>
      <c r="C2899" s="21" t="s">
        <v>969</v>
      </c>
      <c r="D2899" s="21" t="s">
        <v>964</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970</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1020</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1812</v>
      </c>
      <c r="B2902" s="21" t="s">
        <v>1473</v>
      </c>
      <c r="C2902" s="21" t="s">
        <v>969</v>
      </c>
      <c r="D2902" s="21" t="s">
        <v>964</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988</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1020</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1813</v>
      </c>
      <c r="B2905" s="21" t="s">
        <v>1473</v>
      </c>
      <c r="C2905" s="21" t="s">
        <v>969</v>
      </c>
      <c r="D2905" s="21" t="s">
        <v>964</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1105</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1271</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1106</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989</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1340</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1827</v>
      </c>
      <c r="B2911" s="21" t="s">
        <v>1227</v>
      </c>
      <c r="C2911" s="21" t="s">
        <v>969</v>
      </c>
      <c r="D2911" s="21" t="s">
        <v>964</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1033</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970</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971</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1756</v>
      </c>
      <c r="B2915" s="21" t="s">
        <v>1204</v>
      </c>
      <c r="C2915" s="21" t="s">
        <v>969</v>
      </c>
      <c r="D2915" s="21" t="s">
        <v>964</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1459</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1063</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1828</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970</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971</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1757</v>
      </c>
      <c r="B2921" s="21" t="s">
        <v>973</v>
      </c>
      <c r="C2921" s="21" t="s">
        <v>969</v>
      </c>
      <c r="D2921" s="21" t="s">
        <v>964</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970</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1750</v>
      </c>
      <c r="B2923" s="21" t="s">
        <v>980</v>
      </c>
      <c r="C2923" s="21" t="s">
        <v>1004</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1444</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1184</v>
      </c>
      <c r="B2925" s="21" t="s">
        <v>980</v>
      </c>
      <c r="C2925" s="21" t="s">
        <v>1004</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1042</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row>
    <row r="2928" spans="1:12">
      <c r="A2928" s="20" t="s">
        <v>1829</v>
      </c>
    </row>
    <row r="2929" spans="1:12">
      <c r="A2929" s="20" t="s">
        <v>1056</v>
      </c>
      <c r="B2929" s="21" t="s">
        <v>962</v>
      </c>
      <c r="C2929" s="21" t="s">
        <v>963</v>
      </c>
      <c r="D2929" s="21" t="s">
        <v>964</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966</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998</v>
      </c>
      <c r="B2931" s="21" t="s">
        <v>962</v>
      </c>
      <c r="C2931" s="21" t="s">
        <v>963</v>
      </c>
      <c r="D2931" s="21" t="s">
        <v>964</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974</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1293</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1830</v>
      </c>
      <c r="B2934" s="21" t="s">
        <v>973</v>
      </c>
      <c r="C2934" s="21" t="s">
        <v>1012</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1019</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1104</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385</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1089</v>
      </c>
      <c r="B2938" s="21" t="s">
        <v>980</v>
      </c>
      <c r="C2938" s="21" t="s">
        <v>997</v>
      </c>
      <c r="D2938" s="21" t="s">
        <v>964</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974</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1137</v>
      </c>
      <c r="B2940" s="21" t="s">
        <v>1084</v>
      </c>
      <c r="C2940" s="21" t="s">
        <v>1028</v>
      </c>
      <c r="D2940" s="21" t="s">
        <v>964</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1053</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966</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1593</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1109</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1760</v>
      </c>
      <c r="B2945" s="21" t="s">
        <v>1098</v>
      </c>
      <c r="C2945" s="21" t="s">
        <v>985</v>
      </c>
      <c r="D2945" s="21" t="s">
        <v>964</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1831</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1444</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1832</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1181</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1400</v>
      </c>
      <c r="B2950" s="21" t="s">
        <v>1000</v>
      </c>
      <c r="C2950" s="21" t="s">
        <v>997</v>
      </c>
      <c r="D2950" s="21" t="s">
        <v>964</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974</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1833</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1042</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row>
    <row r="2955" spans="1:12">
      <c r="A2955" s="20" t="s">
        <v>1834</v>
      </c>
    </row>
    <row r="2956" spans="1:12">
      <c r="A2956" s="20" t="s">
        <v>1119</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1280</v>
      </c>
      <c r="B2957" s="21" t="s">
        <v>1046</v>
      </c>
      <c r="C2957" s="21" t="s">
        <v>1050</v>
      </c>
      <c r="D2957" s="21" t="s">
        <v>964</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1105</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1116</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1835</v>
      </c>
      <c r="B2960" s="21" t="s">
        <v>993</v>
      </c>
      <c r="C2960" s="21" t="s">
        <v>1050</v>
      </c>
      <c r="D2960" s="21" t="s">
        <v>964</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1790</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970</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1836</v>
      </c>
      <c r="B2963" s="21" t="s">
        <v>973</v>
      </c>
      <c r="C2963" s="21" t="s">
        <v>1004</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974</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1280</v>
      </c>
      <c r="B2965" s="21" t="s">
        <v>984</v>
      </c>
      <c r="C2965" s="21" t="s">
        <v>1050</v>
      </c>
      <c r="D2965" s="21" t="s">
        <v>964</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1105</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1116</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1835</v>
      </c>
      <c r="B2968" s="21" t="s">
        <v>1125</v>
      </c>
      <c r="C2968" s="21" t="s">
        <v>1050</v>
      </c>
      <c r="D2968" s="21" t="s">
        <v>964</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1019</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1837</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981</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row>
    <row r="2973" spans="1:12">
      <c r="A2973" s="20" t="s">
        <v>1838</v>
      </c>
    </row>
    <row r="2974" spans="1:12">
      <c r="A2974" s="20" t="s">
        <v>1839</v>
      </c>
      <c r="B2974" s="21" t="s">
        <v>984</v>
      </c>
      <c r="C2974" s="21" t="s">
        <v>1050</v>
      </c>
      <c r="D2974" s="21" t="s">
        <v>964</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1053</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1020</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1840</v>
      </c>
      <c r="B2977" s="21" t="s">
        <v>962</v>
      </c>
      <c r="C2977" s="21" t="s">
        <v>969</v>
      </c>
      <c r="D2977" s="21" t="s">
        <v>964</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1282</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t="s">
        <v>385</v>
      </c>
      <c r="E2979" s="22">
        <f>IF(D2979="?OLD","!!!","")</f>
        <v/>
      </c>
      <c r="F2979" s="23" t="str">
        <f>IF(OR(E2979="",E2979="!!!"),"",IF(NOT(ISNA(VLOOKUP(E2979,E$1:E2978,1,FALSE()))),"OLD",IF(AND(E2979&lt;&gt;"",E2979&lt;&gt;"!!!"),"NEW","")))</f>
        <v> </v>
      </c>
      <c r="G2979" s="24" t="str">
        <f>IF(OR(E2979="",E2979="!!!"),"",IF(OR(J2979=0,AND(J2979=1,K2979=1),AND(J2979=1,I2979="SBJ"),AND(J2979=1,I2979=0)),"?IN_FOCUS",IF(J2979&lt;=2,"?ACTIVATED",IF(J2979&lt;&gt;"","?FAMILIAR",IF(F2979="NEW",IF(ISNA(VLOOKUP(E2979,#REF!,1,FALSE())),"?TYPE_IDENTIFIABLE","?REFERENTIAL"),"_")))))</f>
        <v> </v>
      </c>
      <c r="H2979" s="25" t="str">
        <f>IF(J2979&lt;&gt;1,"",IF(I2979="SBJ","CB","?"))</f>
        <v> </v>
      </c>
      <c r="I2979" s="26" t="str">
        <f>IF(OR(E2979="",E2979="!!!",F2979="NEW"),"",INDEX(B2978:B$2,-1+SUMPRODUCT(MAX(ROW(E2978:E$2)*(E2979=E2978:E$2)))))</f>
        <v> </v>
      </c>
      <c r="J2979" s="26" t="str">
        <f>IF(OR(E2979="",E2979="!!!",F2979="NEW"),"",COUNTBLANK(OFFSET(A$1,,,SUMPRODUCT(MAX(ROW(E$2:E2979)*(E2979=E$2:E2979)))))-COUNTBLANK(OFFSET(A$1,,,SUMPRODUCT(MAX(ROW(E$1:E2978)*(E2=E$1:E2978))))))</f>
        <v> </v>
      </c>
      <c r="K2979" s="26" t="str">
        <f>IF(OR(E2979="",E2979="!!!",F2979="NEW"),"",INDEX(J$1:J2978,SUMPRODUCT(MAX(ROW(E$1:E2978)*(E2979=E$1:E2978)))))</f>
        <v> </v>
      </c>
      <c r="L2979" s="27"/>
    </row>
    <row r="2980" spans="1:12">
      <c r="A2980" s="20" t="s">
        <v>1841</v>
      </c>
      <c r="B2980" s="21" t="s">
        <v>962</v>
      </c>
      <c r="C2980" s="21" t="s">
        <v>997</v>
      </c>
      <c r="D2980" s="21" t="s">
        <v>964</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970</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1448</v>
      </c>
      <c r="B2982" s="21" t="s">
        <v>973</v>
      </c>
      <c r="C2982" s="21" t="s">
        <v>1004</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1042</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row>
    <row r="2985" spans="1:12">
      <c r="A2985" s="20" t="s">
        <v>1842</v>
      </c>
    </row>
    <row r="2986" spans="1:12">
      <c r="A2986" s="20" t="s">
        <v>1083</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966</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row>
    <row r="2989" spans="1:12">
      <c r="A2989" s="20" t="s">
        <v>1843</v>
      </c>
    </row>
    <row r="2990" spans="1:12">
      <c r="A2990" s="20" t="s">
        <v>1368</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1844</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1128</v>
      </c>
      <c r="B2992" s="21" t="s">
        <v>984</v>
      </c>
      <c r="C2992" s="21" t="s">
        <v>969</v>
      </c>
      <c r="D2992" s="21" t="s">
        <v>964</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974</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1137</v>
      </c>
      <c r="B2994" s="21" t="s">
        <v>962</v>
      </c>
      <c r="C2994" s="21" t="s">
        <v>1028</v>
      </c>
      <c r="D2994" s="21" t="s">
        <v>964</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1053</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1029</v>
      </c>
      <c r="B2996" s="21" t="s">
        <v>1049</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1280</v>
      </c>
      <c r="B2997" s="21" t="s">
        <v>1084</v>
      </c>
      <c r="C2997" s="21" t="s">
        <v>1050</v>
      </c>
      <c r="D2997" s="21" t="s">
        <v>964</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1845</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1689</v>
      </c>
      <c r="B2999" s="21" t="s">
        <v>1000</v>
      </c>
      <c r="C2999" s="21" t="s">
        <v>1025</v>
      </c>
      <c r="D2999" s="21" t="s">
        <v>964</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968</v>
      </c>
      <c r="B3000" s="21" t="s">
        <v>1084</v>
      </c>
      <c r="C3000" s="21" t="s">
        <v>977</v>
      </c>
      <c r="D3000" s="21" t="s">
        <v>964</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981</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row>
    <row r="3003" spans="1:12">
      <c r="A3003" s="20" t="s">
        <v>1846</v>
      </c>
    </row>
    <row r="3004" spans="1:12">
      <c r="A3004" s="20" t="s">
        <v>1381</v>
      </c>
      <c r="B3004" s="21" t="s">
        <v>1046</v>
      </c>
      <c r="C3004" s="21" t="s">
        <v>1050</v>
      </c>
      <c r="D3004" s="21" t="s">
        <v>964</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1007</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1382</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974</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1847</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1385</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974</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1045</v>
      </c>
      <c r="B3011" s="21" t="s">
        <v>984</v>
      </c>
      <c r="C3011" s="21" t="s">
        <v>985</v>
      </c>
      <c r="D3011" s="21" t="s">
        <v>964</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963</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1103</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1106</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1017</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70</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1848</v>
      </c>
      <c r="B3017" s="21" t="s">
        <v>993</v>
      </c>
      <c r="C3017" s="21" t="s">
        <v>1004</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974</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1849</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1045</v>
      </c>
      <c r="B3020" s="21" t="s">
        <v>1046</v>
      </c>
      <c r="C3020" s="21" t="s">
        <v>985</v>
      </c>
      <c r="D3020" s="21" t="s">
        <v>964</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1347</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1407</v>
      </c>
      <c r="B3022" s="21" t="s">
        <v>1049</v>
      </c>
      <c r="C3022" s="21" t="s">
        <v>985</v>
      </c>
      <c r="D3022" s="21" t="s">
        <v>964</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499</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1850</v>
      </c>
      <c r="B3024" s="21" t="s">
        <v>1049</v>
      </c>
      <c r="C3024" s="21" t="s">
        <v>1004</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974</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1851</v>
      </c>
      <c r="B3026" s="21" t="s">
        <v>1000</v>
      </c>
      <c r="C3026" s="21" t="s">
        <v>1004</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1852</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974</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103</v>
      </c>
      <c r="B3029" s="21" t="s">
        <v>1084</v>
      </c>
      <c r="C3029" s="21" t="s">
        <v>1028</v>
      </c>
      <c r="D3029" s="21" t="s">
        <v>964</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t="s">
        <v>1132</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1539</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974</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995</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1853</v>
      </c>
      <c r="B3034" s="21" t="s">
        <v>1046</v>
      </c>
      <c r="C3034" s="21" t="s">
        <v>997</v>
      </c>
      <c r="D3034" s="21" t="s">
        <v>964</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1238</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499</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385</v>
      </c>
      <c r="B3037" s="21" t="s">
        <v>1049</v>
      </c>
      <c r="C3037" s="21" t="s">
        <v>1028</v>
      </c>
      <c r="D3037" s="21" t="s">
        <v>964</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1131</v>
      </c>
      <c r="B3038" s="21" t="s">
        <v>1225</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1053</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1854</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981</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row>
    <row r="3043" spans="1:12">
      <c r="A3043" s="20" t="s">
        <v>1855</v>
      </c>
    </row>
    <row r="3044" spans="1:12">
      <c r="A3044" s="20" t="s">
        <v>1856</v>
      </c>
      <c r="B3044" s="21" t="s">
        <v>973</v>
      </c>
      <c r="C3044" s="21" t="s">
        <v>1025</v>
      </c>
      <c r="D3044" s="21" t="s">
        <v>964</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968</v>
      </c>
      <c r="B3045" s="21" t="s">
        <v>984</v>
      </c>
      <c r="C3045" s="21" t="s">
        <v>977</v>
      </c>
      <c r="D3045" s="21" t="s">
        <v>964</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1857</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1433</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1280</v>
      </c>
      <c r="B3048" s="21" t="s">
        <v>1046</v>
      </c>
      <c r="C3048" s="21" t="s">
        <v>1050</v>
      </c>
      <c r="D3048" s="21" t="s">
        <v>964</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963</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1769</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1285</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1102</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1280</v>
      </c>
      <c r="B3053" s="21" t="s">
        <v>1084</v>
      </c>
      <c r="C3053" s="21" t="s">
        <v>1050</v>
      </c>
      <c r="D3053" s="21" t="s">
        <v>964</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1017</v>
      </c>
      <c r="B3054" s="21" t="s">
        <v>1000</v>
      </c>
      <c r="C3054" s="21" t="s">
        <v>1050</v>
      </c>
      <c r="D3054" s="21" t="s">
        <v>964</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1858</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1848</v>
      </c>
      <c r="B3056" s="21" t="s">
        <v>1049</v>
      </c>
      <c r="C3056" s="21" t="s">
        <v>1004</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981</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row>
    <row r="3059" spans="1:12">
      <c r="A3059" s="20" t="s">
        <v>1859</v>
      </c>
    </row>
    <row r="3060" spans="1:12">
      <c r="A3060" s="20" t="s">
        <v>1112</v>
      </c>
      <c r="B3060" s="21" t="s">
        <v>984</v>
      </c>
      <c r="C3060" s="21" t="s">
        <v>1113</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1166</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1053</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974</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1137</v>
      </c>
      <c r="B3064" s="21" t="s">
        <v>984</v>
      </c>
      <c r="C3064" s="21" t="s">
        <v>1028</v>
      </c>
      <c r="D3064" s="21" t="s">
        <v>964</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1053</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1293</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1376</v>
      </c>
      <c r="B3067" s="21" t="s">
        <v>962</v>
      </c>
      <c r="C3067" s="21" t="s">
        <v>977</v>
      </c>
      <c r="D3067" s="21" t="s">
        <v>964</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970</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1860</v>
      </c>
      <c r="B3069" s="21" t="s">
        <v>973</v>
      </c>
      <c r="C3069" s="21" t="s">
        <v>1025</v>
      </c>
      <c r="D3069" s="21" t="s">
        <v>964</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1861</v>
      </c>
      <c r="B3070" s="21" t="s">
        <v>962</v>
      </c>
      <c r="C3070" s="21" t="s">
        <v>977</v>
      </c>
      <c r="D3070" s="21" t="s">
        <v>964</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1862</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974</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1106</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1443</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1017</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1610</v>
      </c>
      <c r="B3076" s="21" t="s">
        <v>962</v>
      </c>
      <c r="C3076" s="21" t="s">
        <v>963</v>
      </c>
      <c r="D3076" s="21" t="s">
        <v>964</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974</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1301</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1009</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971</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1143</v>
      </c>
      <c r="B3081" s="21" t="s">
        <v>962</v>
      </c>
      <c r="C3081" s="21" t="s">
        <v>969</v>
      </c>
      <c r="D3081" s="21" t="s">
        <v>964</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1863</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1094</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1009</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971</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1143</v>
      </c>
      <c r="B3086" s="21" t="s">
        <v>962</v>
      </c>
      <c r="C3086" s="21" t="s">
        <v>969</v>
      </c>
      <c r="D3086" s="21" t="s">
        <v>964</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1864</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970</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1444</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1020</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1122</v>
      </c>
      <c r="B3091" s="21" t="s">
        <v>973</v>
      </c>
      <c r="C3091" s="21" t="s">
        <v>969</v>
      </c>
      <c r="D3091" s="21" t="s">
        <v>964</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981</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row>
    <row r="3094" spans="1:12">
      <c r="A3094" s="20" t="s">
        <v>1865</v>
      </c>
    </row>
    <row r="3095" spans="1:12">
      <c r="A3095" s="20" t="s">
        <v>967</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1853</v>
      </c>
      <c r="B3096" s="21" t="s">
        <v>1046</v>
      </c>
      <c r="C3096" s="21" t="s">
        <v>969</v>
      </c>
      <c r="D3096" s="21" t="s">
        <v>964</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1243</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282</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1866</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1407</v>
      </c>
      <c r="B3100" s="21" t="s">
        <v>1156</v>
      </c>
      <c r="C3100" s="21" t="s">
        <v>1025</v>
      </c>
      <c r="D3100" s="21" t="s">
        <v>964</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1867</v>
      </c>
      <c r="B3101" s="21" t="s">
        <v>1098</v>
      </c>
      <c r="C3101" s="21" t="s">
        <v>977</v>
      </c>
      <c r="D3101" s="21" t="s">
        <v>964</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1094</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52</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1196</v>
      </c>
      <c r="B3104" s="21" t="s">
        <v>1204</v>
      </c>
      <c r="C3104" s="21" t="s">
        <v>1025</v>
      </c>
      <c r="D3104" s="21" t="s">
        <v>964</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1868</v>
      </c>
      <c r="B3105" s="21" t="s">
        <v>1227</v>
      </c>
      <c r="C3105" s="21" t="s">
        <v>977</v>
      </c>
      <c r="D3105" s="21" t="s">
        <v>964</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974</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971</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1853</v>
      </c>
      <c r="B3108" s="21" t="s">
        <v>1456</v>
      </c>
      <c r="C3108" s="21" t="s">
        <v>969</v>
      </c>
      <c r="D3108" s="21" t="s">
        <v>964</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1243</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282</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1869</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1010</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1870</v>
      </c>
      <c r="B3113" s="21" t="s">
        <v>1034</v>
      </c>
      <c r="C3113" s="21" t="s">
        <v>1012</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1019</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1196</v>
      </c>
      <c r="B3115" s="21" t="s">
        <v>1528</v>
      </c>
      <c r="C3115" s="21" t="s">
        <v>1025</v>
      </c>
      <c r="D3115" s="21" t="s">
        <v>964</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1871</v>
      </c>
      <c r="B3116" s="21" t="s">
        <v>1308</v>
      </c>
      <c r="C3116" s="21" t="s">
        <v>977</v>
      </c>
      <c r="D3116" s="21" t="s">
        <v>964</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974</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1872</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t="s">
        <v>1010</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1873</v>
      </c>
      <c r="B3120" s="21" t="s">
        <v>1874</v>
      </c>
      <c r="C3120" s="21" t="s">
        <v>1012</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t="s">
        <v>1017</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1875</v>
      </c>
      <c r="B3122" s="21" t="s">
        <v>1581</v>
      </c>
      <c r="C3122" s="21" t="s">
        <v>1004</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974</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1526</v>
      </c>
      <c r="B3124" s="21" t="s">
        <v>984</v>
      </c>
      <c r="C3124" s="21" t="s">
        <v>985</v>
      </c>
      <c r="D3124" s="21" t="s">
        <v>964</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1243</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282</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1876</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1017</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1522</v>
      </c>
      <c r="B3129" s="21" t="s">
        <v>980</v>
      </c>
      <c r="C3129" s="21" t="s">
        <v>1004</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974</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1872</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1010</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1877</v>
      </c>
      <c r="B3133" s="21" t="s">
        <v>1049</v>
      </c>
      <c r="C3133" s="21" t="s">
        <v>1012</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978</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1878</v>
      </c>
      <c r="B3135" s="21" t="s">
        <v>1000</v>
      </c>
      <c r="C3135" s="21" t="s">
        <v>1004</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1246</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1007</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136</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1019</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1879</v>
      </c>
      <c r="B3140" s="21" t="s">
        <v>1000</v>
      </c>
      <c r="C3140" s="21" t="s">
        <v>1050</v>
      </c>
      <c r="D3140" s="21" t="s">
        <v>964</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995</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1880</v>
      </c>
      <c r="B3142" s="21" t="s">
        <v>1000</v>
      </c>
      <c r="C3142" s="21" t="s">
        <v>997</v>
      </c>
      <c r="D3142" s="21" t="s">
        <v>964</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1238</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1881</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1059</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1010</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1882</v>
      </c>
      <c r="B3147" s="21" t="s">
        <v>980</v>
      </c>
      <c r="C3147" s="21" t="s">
        <v>1012</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970</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1020</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1139</v>
      </c>
      <c r="B3150" s="21" t="s">
        <v>1000</v>
      </c>
      <c r="C3150" s="21" t="s">
        <v>969</v>
      </c>
      <c r="D3150" s="21" t="s">
        <v>964</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974</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1363</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1250</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1106</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970</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1024</v>
      </c>
      <c r="B3156" s="21" t="s">
        <v>1000</v>
      </c>
      <c r="C3156" s="21" t="s">
        <v>1025</v>
      </c>
      <c r="D3156" s="21" t="s">
        <v>964</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1670</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1139</v>
      </c>
      <c r="B3158" s="21" t="s">
        <v>980</v>
      </c>
      <c r="C3158" s="21" t="s">
        <v>977</v>
      </c>
      <c r="D3158" s="21" t="s">
        <v>964</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974</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1009</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1883</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1217</v>
      </c>
      <c r="B3162" s="21" t="s">
        <v>973</v>
      </c>
      <c r="C3162" s="21" t="s">
        <v>1016</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974</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1260</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995</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1880</v>
      </c>
      <c r="B3166" s="21" t="s">
        <v>1084</v>
      </c>
      <c r="C3166" s="21" t="s">
        <v>997</v>
      </c>
      <c r="D3166" s="21" t="s">
        <v>964</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1884</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1836</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1885</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974</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1094</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385</v>
      </c>
      <c r="B3172" s="21" t="s">
        <v>980</v>
      </c>
      <c r="C3172" s="21" t="s">
        <v>1028</v>
      </c>
      <c r="D3172" s="21" t="s">
        <v>964</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1029</v>
      </c>
      <c r="B3173" s="21" t="s">
        <v>1437</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1280</v>
      </c>
      <c r="B3174" s="21" t="s">
        <v>1225</v>
      </c>
      <c r="C3174" s="21" t="s">
        <v>1050</v>
      </c>
      <c r="D3174" s="21" t="s">
        <v>964</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1556</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452</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970</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1251</v>
      </c>
      <c r="B3178" s="21" t="s">
        <v>1473</v>
      </c>
      <c r="C3178" s="21" t="s">
        <v>1025</v>
      </c>
      <c r="D3178" s="21" t="s">
        <v>964</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1886</v>
      </c>
      <c r="B3179" s="21" t="s">
        <v>1204</v>
      </c>
      <c r="C3179" s="21" t="s">
        <v>977</v>
      </c>
      <c r="D3179" s="21" t="s">
        <v>964</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978</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1887</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981</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row>
    <row r="3184" spans="1:12">
      <c r="A3184" s="20" t="s">
        <v>1888</v>
      </c>
    </row>
    <row r="3185" spans="1:12">
      <c r="A3185" s="20" t="s">
        <v>1230</v>
      </c>
      <c r="B3185" s="21" t="s">
        <v>984</v>
      </c>
      <c r="C3185" s="21" t="s">
        <v>985</v>
      </c>
      <c r="D3185" s="21" t="s">
        <v>964</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1150</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1020</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1889</v>
      </c>
      <c r="B3188" s="21" t="s">
        <v>962</v>
      </c>
      <c r="C3188" s="21" t="s">
        <v>969</v>
      </c>
      <c r="D3188" s="21" t="s">
        <v>964</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t="s">
        <v>1019</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989</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1721</v>
      </c>
      <c r="B3191" s="21" t="s">
        <v>962</v>
      </c>
      <c r="C3191" s="21" t="s">
        <v>969</v>
      </c>
      <c r="D3191" s="21" t="s">
        <v>964</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1722</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981</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row>
    <row r="3195" spans="1:12">
      <c r="A3195" s="20" t="s">
        <v>1890</v>
      </c>
    </row>
    <row r="3196" spans="1:12">
      <c r="A3196" s="20" t="s">
        <v>1230</v>
      </c>
      <c r="B3196" s="21" t="s">
        <v>984</v>
      </c>
      <c r="C3196" s="21" t="s">
        <v>985</v>
      </c>
      <c r="D3196" s="21" t="s">
        <v>964</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1891</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970</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971</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1471</v>
      </c>
      <c r="B3200" s="21" t="s">
        <v>962</v>
      </c>
      <c r="C3200" s="21" t="s">
        <v>969</v>
      </c>
      <c r="D3200" s="21" t="s">
        <v>964</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1892</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988</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970</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971</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1893</v>
      </c>
      <c r="B3205" s="21" t="s">
        <v>980</v>
      </c>
      <c r="C3205" s="21" t="s">
        <v>969</v>
      </c>
      <c r="D3205" s="21" t="s">
        <v>964</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1894</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1075</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1832</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1396</v>
      </c>
      <c r="B3209" s="21" t="s">
        <v>1000</v>
      </c>
      <c r="C3209" s="21" t="s">
        <v>1016</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970</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1895</v>
      </c>
      <c r="B3211" s="21" t="s">
        <v>1156</v>
      </c>
      <c r="C3211" s="21" t="s">
        <v>1004</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1385</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1896</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1433</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1108</v>
      </c>
      <c r="B3215" s="21" t="s">
        <v>1046</v>
      </c>
      <c r="C3215" s="21" t="s">
        <v>985</v>
      </c>
      <c r="D3215" s="21" t="s">
        <v>964</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1897</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1033</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499</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1850</v>
      </c>
      <c r="B3219" s="21" t="s">
        <v>1049</v>
      </c>
      <c r="C3219" s="21" t="s">
        <v>1004</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1019</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1105</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1132</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1131</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974</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1105</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1132</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1898</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1384</v>
      </c>
      <c r="B3228" s="21" t="s">
        <v>1152</v>
      </c>
      <c r="C3228" s="21" t="s">
        <v>1016</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1899</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974</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t="s">
        <v>1282</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975</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1900</v>
      </c>
      <c r="B3233" s="21" t="s">
        <v>1156</v>
      </c>
      <c r="C3233" s="21" t="s">
        <v>969</v>
      </c>
      <c r="D3233" s="21" t="s">
        <v>964</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970</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971</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1578</v>
      </c>
      <c r="B3236" s="21" t="s">
        <v>1204</v>
      </c>
      <c r="C3236" s="21" t="s">
        <v>969</v>
      </c>
      <c r="D3236" s="21" t="s">
        <v>964</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1901</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1017</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1902</v>
      </c>
      <c r="B3239" s="21" t="s">
        <v>1204</v>
      </c>
      <c r="C3239" s="21" t="s">
        <v>1004</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974</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1094</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1246</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1903</v>
      </c>
      <c r="B3243" s="21" t="s">
        <v>1156</v>
      </c>
      <c r="C3243" s="21" t="s">
        <v>1004</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974</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1053</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1904</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1293</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1905</v>
      </c>
      <c r="B3248" s="21" t="s">
        <v>980</v>
      </c>
      <c r="C3248" s="21" t="s">
        <v>1012</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1239</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1375</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1059</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1029</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1280</v>
      </c>
      <c r="B3253" s="21" t="s">
        <v>1152</v>
      </c>
      <c r="C3253" s="21" t="s">
        <v>1050</v>
      </c>
      <c r="D3253" s="21" t="s">
        <v>964</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975</v>
      </c>
      <c r="B3254" s="21" t="s">
        <v>1098</v>
      </c>
      <c r="C3254" s="21" t="s">
        <v>985</v>
      </c>
      <c r="D3254" s="21" t="s">
        <v>964</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1906</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981</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row>
    <row r="3258" spans="1:12">
      <c r="A3258" s="20" t="s">
        <v>1907</v>
      </c>
    </row>
    <row r="3259" spans="1:12">
      <c r="A3259" s="20" t="s">
        <v>1056</v>
      </c>
      <c r="B3259" s="21" t="s">
        <v>962</v>
      </c>
      <c r="C3259" s="21" t="s">
        <v>1028</v>
      </c>
      <c r="D3259" s="21" t="s">
        <v>964</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966</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1535</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1087</v>
      </c>
      <c r="B3262" s="21" t="s">
        <v>1046</v>
      </c>
      <c r="C3262" s="21" t="s">
        <v>1016</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1133</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1908</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1909</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1351</v>
      </c>
      <c r="B3266" s="21" t="s">
        <v>980</v>
      </c>
      <c r="C3266" s="21" t="s">
        <v>1025</v>
      </c>
      <c r="D3266" s="21" t="s">
        <v>964</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1910</v>
      </c>
      <c r="B3267" s="21" t="s">
        <v>973</v>
      </c>
      <c r="C3267" s="21" t="s">
        <v>977</v>
      </c>
      <c r="D3267" s="21" t="s">
        <v>964</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981</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row>
    <row r="3270" spans="1:12">
      <c r="A3270" s="20" t="s">
        <v>1911</v>
      </c>
    </row>
    <row r="3271" spans="1:12">
      <c r="A3271" s="20" t="s">
        <v>1912</v>
      </c>
      <c r="B3271" s="21" t="s">
        <v>984</v>
      </c>
      <c r="C3271" s="21" t="s">
        <v>985</v>
      </c>
      <c r="D3271" s="21" t="s">
        <v>964</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1222</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1763</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1293</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1913</v>
      </c>
      <c r="B3275" s="21" t="s">
        <v>1125</v>
      </c>
      <c r="C3275" s="21" t="s">
        <v>977</v>
      </c>
      <c r="D3275" s="21" t="s">
        <v>964</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970</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1914</v>
      </c>
      <c r="B3277" s="21" t="s">
        <v>973</v>
      </c>
      <c r="C3277" s="21" t="s">
        <v>963</v>
      </c>
      <c r="D3277" s="21" t="s">
        <v>964</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1915</v>
      </c>
      <c r="B3278" s="21" t="s">
        <v>980</v>
      </c>
      <c r="C3278" s="21" t="s">
        <v>963</v>
      </c>
      <c r="D3278" s="21" t="s">
        <v>964</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1131</v>
      </c>
      <c r="B3279" s="21" t="s">
        <v>1084</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1916</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1033</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1917</v>
      </c>
      <c r="B3282" s="21" t="s">
        <v>1152</v>
      </c>
      <c r="C3282" s="21" t="s">
        <v>963</v>
      </c>
      <c r="D3282" s="21" t="s">
        <v>964</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1918</v>
      </c>
      <c r="B3283" s="21" t="s">
        <v>1156</v>
      </c>
      <c r="C3283" s="21" t="s">
        <v>963</v>
      </c>
      <c r="D3283" s="21" t="s">
        <v>964</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1575</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1293</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1919</v>
      </c>
      <c r="B3286" s="21" t="s">
        <v>980</v>
      </c>
      <c r="C3286" s="21" t="s">
        <v>1012</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970</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1920</v>
      </c>
      <c r="B3288" s="21" t="s">
        <v>1000</v>
      </c>
      <c r="C3288" s="21" t="s">
        <v>1004</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974</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36</v>
      </c>
      <c r="B3290" s="21" t="s">
        <v>1225</v>
      </c>
      <c r="C3290" s="21" t="s">
        <v>963</v>
      </c>
      <c r="D3290" s="21" t="s">
        <v>964</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999</v>
      </c>
      <c r="B3291" s="21" t="s">
        <v>1204</v>
      </c>
      <c r="C3291" s="21" t="s">
        <v>963</v>
      </c>
      <c r="D3291" s="21" t="s">
        <v>964</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1053</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1020</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1921</v>
      </c>
      <c r="B3294" s="21" t="s">
        <v>1000</v>
      </c>
      <c r="C3294" s="21" t="s">
        <v>969</v>
      </c>
      <c r="D3294" s="21" t="s">
        <v>964</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1131</v>
      </c>
      <c r="B3295" s="21" t="s">
        <v>1030</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1922</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989</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1923</v>
      </c>
      <c r="B3298" s="21" t="s">
        <v>1437</v>
      </c>
      <c r="C3298" s="21" t="s">
        <v>969</v>
      </c>
      <c r="D3298" s="21" t="s">
        <v>964</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970</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1020</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1924</v>
      </c>
      <c r="B3301" s="21" t="s">
        <v>1473</v>
      </c>
      <c r="C3301" s="21" t="s">
        <v>969</v>
      </c>
      <c r="D3301" s="21" t="s">
        <v>964</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981</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row>
    <row r="3304" spans="1:12">
      <c r="A3304" s="20" t="s">
        <v>1925</v>
      </c>
    </row>
    <row r="3305" spans="1:12">
      <c r="A3305" s="20" t="s">
        <v>1242</v>
      </c>
      <c r="B3305" s="21" t="s">
        <v>984</v>
      </c>
      <c r="C3305" s="21" t="s">
        <v>985</v>
      </c>
      <c r="D3305" s="21" t="s">
        <v>964</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1103</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1033</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857</v>
      </c>
      <c r="B3308" s="21" t="s">
        <v>1046</v>
      </c>
      <c r="C3308" s="21" t="s">
        <v>985</v>
      </c>
      <c r="D3308" s="21" t="s">
        <v>964</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1062</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1926</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1010</v>
      </c>
      <c r="B3311" s="21" t="s">
        <v>993</v>
      </c>
      <c r="C3311" s="21" t="s">
        <v>1050</v>
      </c>
      <c r="D3311" s="21" t="s">
        <v>964</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970</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971</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1927</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t="s">
        <v>1928</v>
      </c>
      <c r="B3315" s="21" t="s">
        <v>980</v>
      </c>
      <c r="C3315" s="21" t="s">
        <v>969</v>
      </c>
      <c r="D3315" s="21" t="s">
        <v>964</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970</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1929</v>
      </c>
      <c r="B3317" s="21" t="s">
        <v>1000</v>
      </c>
      <c r="C3317" s="21" t="s">
        <v>1004</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1009</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975</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1572</v>
      </c>
      <c r="B3320" s="21" t="s">
        <v>973</v>
      </c>
      <c r="C3320" s="21" t="s">
        <v>977</v>
      </c>
      <c r="D3320" s="21" t="s">
        <v>964</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970</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975</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1610</v>
      </c>
      <c r="B3323" s="21" t="s">
        <v>980</v>
      </c>
      <c r="C3323" s="21" t="s">
        <v>963</v>
      </c>
      <c r="D3323" s="21" t="s">
        <v>964</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981</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row>
    <row r="3326" spans="1:12">
      <c r="A3326" s="20" t="s">
        <v>1930</v>
      </c>
    </row>
    <row r="3327" spans="1:12">
      <c r="A3327" s="20" t="s">
        <v>1040</v>
      </c>
      <c r="B3327" s="21" t="s">
        <v>1125</v>
      </c>
      <c r="C3327" s="21" t="s">
        <v>1113</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1931</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1365</v>
      </c>
      <c r="B3329" s="21" t="s">
        <v>984</v>
      </c>
      <c r="C3329" s="21" t="s">
        <v>985</v>
      </c>
      <c r="D3329" s="21" t="s">
        <v>964</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1019</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971</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1087</v>
      </c>
      <c r="B3332" s="21" t="s">
        <v>962</v>
      </c>
      <c r="C3332" s="21" t="s">
        <v>969</v>
      </c>
      <c r="D3332" s="21" t="s">
        <v>964</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1131</v>
      </c>
      <c r="B3333" s="21" t="s">
        <v>1084</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1932</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1825</v>
      </c>
      <c r="B3335" s="21" t="s">
        <v>1049</v>
      </c>
      <c r="C3335" s="21" t="s">
        <v>1028</v>
      </c>
      <c r="D3335" s="21" t="s">
        <v>964</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1042</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row>
    <row r="3338" spans="1:12">
      <c r="A3338" s="20" t="s">
        <v>1933</v>
      </c>
    </row>
    <row r="3339" spans="1:12">
      <c r="A3339" s="20" t="s">
        <v>1083</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966</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1914</v>
      </c>
      <c r="B3341" s="21" t="s">
        <v>1046</v>
      </c>
      <c r="C3341" s="21" t="s">
        <v>963</v>
      </c>
      <c r="D3341" s="21" t="s">
        <v>964</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1915</v>
      </c>
      <c r="B3342" s="21" t="s">
        <v>980</v>
      </c>
      <c r="C3342" s="21" t="s">
        <v>963</v>
      </c>
      <c r="D3342" s="21" t="s">
        <v>964</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1053</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1115</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1293</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1127</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1934</v>
      </c>
      <c r="B3347" s="21" t="s">
        <v>962</v>
      </c>
      <c r="C3347" s="21" t="s">
        <v>1012</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978</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1935</v>
      </c>
      <c r="B3349" s="21" t="s">
        <v>973</v>
      </c>
      <c r="C3349" s="21" t="s">
        <v>1004</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981</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row>
    <row r="3352" spans="1:12">
      <c r="A3352" s="20" t="s">
        <v>1936</v>
      </c>
    </row>
    <row r="3353" spans="1:12">
      <c r="A3353" s="20" t="s">
        <v>1002</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44</v>
      </c>
      <c r="B3354" s="21" t="s">
        <v>984</v>
      </c>
      <c r="C3354" s="21" t="s">
        <v>963</v>
      </c>
      <c r="D3354" s="21" t="s">
        <v>964</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1005</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1002</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1003</v>
      </c>
      <c r="B3357" s="21" t="s">
        <v>973</v>
      </c>
      <c r="C3357" s="21" t="s">
        <v>1004</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1005</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1937</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981</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row>
    <row r="3362" spans="1:12">
      <c r="A3362" s="20" t="s">
        <v>1938</v>
      </c>
    </row>
    <row r="3363" spans="1:12">
      <c r="A3363" s="20" t="s">
        <v>1002</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44</v>
      </c>
      <c r="B3364" s="21" t="s">
        <v>962</v>
      </c>
      <c r="C3364" s="21" t="s">
        <v>963</v>
      </c>
      <c r="D3364" s="21" t="s">
        <v>964</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1005</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983</v>
      </c>
      <c r="B3366" s="21" t="s">
        <v>984</v>
      </c>
      <c r="C3366" s="21" t="s">
        <v>985</v>
      </c>
      <c r="D3366" s="21" t="s">
        <v>964</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1008</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1033</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1137</v>
      </c>
      <c r="B3369" s="21" t="s">
        <v>1046</v>
      </c>
      <c r="C3369" s="21" t="s">
        <v>1028</v>
      </c>
      <c r="D3369" s="21" t="s">
        <v>964</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1053</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1054</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974</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1433</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1019</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975</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1182</v>
      </c>
      <c r="B3376" s="21" t="s">
        <v>980</v>
      </c>
      <c r="C3376" s="21" t="s">
        <v>969</v>
      </c>
      <c r="D3376" s="21" t="s">
        <v>964</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1270</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1917</v>
      </c>
      <c r="B3378" s="21" t="s">
        <v>1225</v>
      </c>
      <c r="C3378" s="21" t="s">
        <v>963</v>
      </c>
      <c r="D3378" s="21" t="s">
        <v>964</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1918</v>
      </c>
      <c r="B3379" s="21" t="s">
        <v>1204</v>
      </c>
      <c r="C3379" s="21" t="s">
        <v>963</v>
      </c>
      <c r="D3379" s="21" t="s">
        <v>964</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1939</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385</v>
      </c>
      <c r="B3381" s="21" t="s">
        <v>1227</v>
      </c>
      <c r="C3381" s="21" t="s">
        <v>1028</v>
      </c>
      <c r="D3381" s="21" t="s">
        <v>964</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1029</v>
      </c>
      <c r="B3382" s="21" t="s">
        <v>1032</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744</v>
      </c>
      <c r="B3383" s="21" t="s">
        <v>1456</v>
      </c>
      <c r="C3383" s="21" t="s">
        <v>985</v>
      </c>
      <c r="D3383" s="21" t="s">
        <v>964</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1116</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1790</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970</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1940</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974</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1914</v>
      </c>
      <c r="B3389" s="21" t="s">
        <v>1084</v>
      </c>
      <c r="C3389" s="21" t="s">
        <v>963</v>
      </c>
      <c r="D3389" s="21" t="s">
        <v>964</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1915</v>
      </c>
      <c r="B3390" s="21" t="s">
        <v>1000</v>
      </c>
      <c r="C3390" s="21" t="s">
        <v>963</v>
      </c>
      <c r="D3390" s="21" t="s">
        <v>964</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1916</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1029</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744</v>
      </c>
      <c r="B3393" s="21" t="s">
        <v>1152</v>
      </c>
      <c r="C3393" s="21" t="s">
        <v>985</v>
      </c>
      <c r="D3393" s="21" t="s">
        <v>964</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1785</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593</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1941</v>
      </c>
      <c r="B3396" s="21" t="s">
        <v>1227</v>
      </c>
      <c r="C3396" s="21" t="s">
        <v>1004</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1019</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971</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1942</v>
      </c>
      <c r="B3399" s="21" t="s">
        <v>1156</v>
      </c>
      <c r="C3399" s="21" t="s">
        <v>969</v>
      </c>
      <c r="D3399" s="21" t="s">
        <v>964</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970</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1020</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1122</v>
      </c>
      <c r="B3402" s="21" t="s">
        <v>1204</v>
      </c>
      <c r="C3402" s="21" t="s">
        <v>969</v>
      </c>
      <c r="D3402" s="21" t="s">
        <v>964</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1406</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974</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971</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1943</v>
      </c>
      <c r="B3406" s="21" t="s">
        <v>1030</v>
      </c>
      <c r="C3406" s="21" t="s">
        <v>969</v>
      </c>
      <c r="D3406" s="21" t="s">
        <v>964</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1944</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1179</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1945</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974</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971</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1946</v>
      </c>
      <c r="B3412" s="21" t="s">
        <v>1225</v>
      </c>
      <c r="C3412" s="21" t="s">
        <v>969</v>
      </c>
      <c r="D3412" s="21" t="s">
        <v>964</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1944</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1947</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974</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1094</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1948</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744</v>
      </c>
      <c r="B3418" s="21" t="s">
        <v>1030</v>
      </c>
      <c r="C3418" s="21" t="s">
        <v>985</v>
      </c>
      <c r="D3418" s="21" t="s">
        <v>964</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1382</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1033</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1137</v>
      </c>
      <c r="B3421" s="21" t="s">
        <v>1456</v>
      </c>
      <c r="C3421" s="21" t="s">
        <v>1028</v>
      </c>
      <c r="D3421" s="21" t="s">
        <v>964</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1053</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1293</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1919</v>
      </c>
      <c r="B3424" s="21" t="s">
        <v>1204</v>
      </c>
      <c r="C3424" s="21" t="s">
        <v>1012</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970</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1920</v>
      </c>
      <c r="B3426" s="21" t="s">
        <v>1473</v>
      </c>
      <c r="C3426" s="21" t="s">
        <v>1004</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981</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row>
    <row r="3429" spans="1:12">
      <c r="A3429" s="20" t="s">
        <v>1949</v>
      </c>
    </row>
    <row r="3430" spans="1:12">
      <c r="A3430" s="20" t="s">
        <v>1381</v>
      </c>
      <c r="B3430" s="21" t="s">
        <v>984</v>
      </c>
      <c r="C3430" s="21" t="s">
        <v>1050</v>
      </c>
      <c r="D3430" s="21" t="s">
        <v>964</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1746</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1849</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1007</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1950</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970</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385</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1138</v>
      </c>
      <c r="B3437" s="21" t="s">
        <v>973</v>
      </c>
      <c r="C3437" s="21" t="s">
        <v>997</v>
      </c>
      <c r="D3437" s="21" t="s">
        <v>964</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970</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1951</v>
      </c>
      <c r="B3439" s="21" t="s">
        <v>980</v>
      </c>
      <c r="C3439" s="21" t="s">
        <v>1004</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1952</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970</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1953</v>
      </c>
      <c r="B3442" s="21" t="s">
        <v>1000</v>
      </c>
      <c r="C3442" s="21" t="s">
        <v>1004</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1954</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1019</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989</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1311</v>
      </c>
      <c r="B3446" s="21" t="s">
        <v>1204</v>
      </c>
      <c r="C3446" s="21" t="s">
        <v>969</v>
      </c>
      <c r="D3446" s="21" t="s">
        <v>964</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1313</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970</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989</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1015</v>
      </c>
      <c r="B3450" s="21" t="s">
        <v>1473</v>
      </c>
      <c r="C3450" s="21" t="s">
        <v>977</v>
      </c>
      <c r="D3450" s="21" t="s">
        <v>964</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970</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995</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1771</v>
      </c>
      <c r="B3453" s="21" t="s">
        <v>1207</v>
      </c>
      <c r="C3453" s="21" t="s">
        <v>997</v>
      </c>
      <c r="D3453" s="21" t="s">
        <v>964</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981</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row>
    <row r="3456" spans="1:12">
      <c r="A3456" s="20" t="s">
        <v>1955</v>
      </c>
    </row>
    <row r="3457" spans="1:12">
      <c r="A3457" s="20" t="s">
        <v>1101</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1956</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1033</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995</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1087</v>
      </c>
      <c r="B3461" s="21" t="s">
        <v>1046</v>
      </c>
      <c r="C3461" s="21" t="s">
        <v>997</v>
      </c>
      <c r="D3461" s="21" t="s">
        <v>964</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1183</v>
      </c>
      <c r="B3462" s="21" t="s">
        <v>973</v>
      </c>
      <c r="C3462" s="21" t="s">
        <v>1050</v>
      </c>
      <c r="D3462" s="21" t="s">
        <v>964</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1957</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1115</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981</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row>
    <row r="3467" spans="1:12">
      <c r="A3467" s="20" t="s">
        <v>1958</v>
      </c>
    </row>
    <row r="3468" spans="1:12">
      <c r="A3468" s="20" t="s">
        <v>983</v>
      </c>
      <c r="B3468" s="21" t="s">
        <v>984</v>
      </c>
      <c r="C3468" s="21" t="s">
        <v>985</v>
      </c>
      <c r="D3468" s="21" t="s">
        <v>964</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t="s">
        <v>1170</v>
      </c>
      <c r="E3469" s="22">
        <f>IF(D3469="?OLD","!!!","")</f>
        <v/>
      </c>
      <c r="F3469" s="23" t="str">
        <f>IF(OR(E3469="",E3469="!!!"),"",IF(NOT(ISNA(VLOOKUP(E3469,E$1:E3468,1,FALSE()))),"OLD",IF(AND(E3469&lt;&gt;"",E3469&lt;&gt;"!!!"),"NEW","")))</f>
        <v> </v>
      </c>
      <c r="G3469" s="24" t="str">
        <f>IF(OR(E3469="",E3469="!!!"),"",IF(OR(J3469=0,AND(J3469=1,K3469=1),AND(J3469=1,I3469="SBJ"),AND(J3469=1,I3469=0)),"?IN_FOCUS",IF(J3469&lt;=2,"?ACTIVATED",IF(J3469&lt;&gt;"","?FAMILIAR",IF(F3469="NEW",IF(ISNA(VLOOKUP(E3469,#REF!,1,FALSE())),"?TYPE_IDENTIFIABLE","?REFERENTIAL"),"_")))))</f>
        <v> </v>
      </c>
      <c r="H3469" s="25" t="str">
        <f>IF(J3469&lt;&gt;1,"",IF(I3469="SBJ","CB","?"))</f>
        <v> </v>
      </c>
      <c r="I3469" s="26" t="str">
        <f>IF(OR(E3469="",E3469="!!!",F3469="NEW"),"",INDEX(B3468:B$2,-1+SUMPRODUCT(MAX(ROW(E3468:E$2)*(E3469=E3468:E$2)))))</f>
        <v> </v>
      </c>
      <c r="J3469" s="26" t="str">
        <f>IF(OR(E3469="",E3469="!!!",F3469="NEW"),"",COUNTBLANK(OFFSET(A$1,,,SUMPRODUCT(MAX(ROW(E$2:E3469)*(E3469=E$2:E3469)))))-COUNTBLANK(OFFSET(A$1,,,SUMPRODUCT(MAX(ROW(E$1:E3468)*(E2=E$1:E3468))))))</f>
        <v> </v>
      </c>
      <c r="K3469" s="26" t="str">
        <f>IF(OR(E3469="",E3469="!!!",F3469="NEW"),"",INDEX(J$1:J3468,SUMPRODUCT(MAX(ROW(E$1:E3468)*(E3469=E$1:E3468)))))</f>
        <v> </v>
      </c>
      <c r="L3469" s="27"/>
    </row>
    <row r="3470" spans="1:12">
      <c r="A3470" s="20" t="s">
        <v>1029</v>
      </c>
      <c r="E3470" s="22">
        <f>IF(D3470="?OLD","!!!","")</f>
        <v/>
      </c>
      <c r="F3470" s="23" t="str">
        <f>IF(OR(E3470="",E3470="!!!"),"",IF(NOT(ISNA(VLOOKUP(E3470,E$1:E3469,1,FALSE()))),"OLD",IF(AND(E3470&lt;&gt;"",E3470&lt;&gt;"!!!"),"NEW","")))</f>
        <v> </v>
      </c>
      <c r="G3470" s="24" t="str">
        <f>IF(OR(E3470="",E3470="!!!"),"",IF(OR(J3470=0,AND(J3470=1,K3470=1),AND(J3470=1,I3470="SBJ"),AND(J3470=1,I3470=0)),"?IN_FOCUS",IF(J3470&lt;=2,"?ACTIVATED",IF(J3470&lt;&gt;"","?FAMILIAR",IF(F3470="NEW",IF(ISNA(VLOOKUP(E3470,#REF!,1,FALSE())),"?TYPE_IDENTIFIABLE","?REFERENTIAL"),"_")))))</f>
        <v> </v>
      </c>
      <c r="H3470" s="25" t="str">
        <f>IF(J3470&lt;&gt;1,"",IF(I3470="SBJ","CB","?"))</f>
        <v> </v>
      </c>
      <c r="I3470" s="26" t="str">
        <f>IF(OR(E3470="",E3470="!!!",F3470="NEW"),"",INDEX(B3469:B$2,-1+SUMPRODUCT(MAX(ROW(E3469:E$2)*(E3470=E3469:E$2)))))</f>
        <v> </v>
      </c>
      <c r="J3470" s="26" t="str">
        <f>IF(OR(E3470="",E3470="!!!",F3470="NEW"),"",COUNTBLANK(OFFSET(A$1,,,SUMPRODUCT(MAX(ROW(E$2:E3470)*(E3470=E$2:E3470)))))-COUNTBLANK(OFFSET(A$1,,,SUMPRODUCT(MAX(ROW(E$1:E3469)*(E2=E$1:E3469))))))</f>
        <v> </v>
      </c>
      <c r="K3470" s="26" t="str">
        <f>IF(OR(E3470="",E3470="!!!",F3470="NEW"),"",INDEX(J$1:J3469,SUMPRODUCT(MAX(ROW(E$1:E3469)*(E3470=E$1:E3469)))))</f>
        <v> </v>
      </c>
      <c r="L3470" s="27"/>
    </row>
    <row r="3471" spans="1:12">
      <c r="A3471" s="20" t="s">
        <v>1432</v>
      </c>
      <c r="B3471" s="21" t="s">
        <v>1046</v>
      </c>
      <c r="C3471" s="21" t="s">
        <v>985</v>
      </c>
      <c r="D3471" s="21" t="s">
        <v>964</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1090</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1293</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1396</v>
      </c>
      <c r="B3474" s="21" t="s">
        <v>993</v>
      </c>
      <c r="C3474" s="21" t="s">
        <v>1012</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970</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1959</v>
      </c>
      <c r="B3476" s="21" t="s">
        <v>980</v>
      </c>
      <c r="C3476" s="21" t="s">
        <v>1004</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1960</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970</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1311</v>
      </c>
      <c r="B3479" s="21" t="s">
        <v>1000</v>
      </c>
      <c r="C3479" s="21" t="s">
        <v>1004</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1313</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981</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row>
    <row r="3483" spans="1:12">
      <c r="A3483" s="20" t="s">
        <v>1961</v>
      </c>
    </row>
    <row r="3484" spans="1:12">
      <c r="A3484" s="20" t="s">
        <v>967</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1962</v>
      </c>
      <c r="B3485" s="21" t="s">
        <v>984</v>
      </c>
      <c r="C3485" s="21" t="s">
        <v>969</v>
      </c>
      <c r="D3485" s="21" t="s">
        <v>964</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970</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971</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1087</v>
      </c>
      <c r="B3488" s="21" t="s">
        <v>973</v>
      </c>
      <c r="C3488" s="21" t="s">
        <v>969</v>
      </c>
      <c r="D3488" s="21" t="s">
        <v>964</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1162</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1914</v>
      </c>
      <c r="B3490" s="21" t="s">
        <v>980</v>
      </c>
      <c r="C3490" s="21" t="s">
        <v>963</v>
      </c>
      <c r="D3490" s="21" t="s">
        <v>964</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1915</v>
      </c>
      <c r="B3491" s="21" t="s">
        <v>1000</v>
      </c>
      <c r="C3491" s="21" t="s">
        <v>963</v>
      </c>
      <c r="D3491" s="21" t="s">
        <v>964</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1105</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1963</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1106</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989</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1311</v>
      </c>
      <c r="B3496" s="21" t="s">
        <v>1125</v>
      </c>
      <c r="C3496" s="21" t="s">
        <v>969</v>
      </c>
      <c r="D3496" s="21" t="s">
        <v>964</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970</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989</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1964</v>
      </c>
      <c r="B3499" s="21" t="s">
        <v>973</v>
      </c>
      <c r="C3499" s="21" t="s">
        <v>969</v>
      </c>
      <c r="D3499" s="21" t="s">
        <v>964</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981</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row>
    <row r="3502" spans="1:12">
      <c r="A3502" s="20" t="s">
        <v>1965</v>
      </c>
    </row>
    <row r="3503" spans="1:12">
      <c r="A3503" s="20" t="s">
        <v>1966</v>
      </c>
      <c r="B3503" s="21" t="s">
        <v>984</v>
      </c>
      <c r="C3503" s="21" t="s">
        <v>963</v>
      </c>
      <c r="D3503" s="21" t="s">
        <v>964</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1967</v>
      </c>
      <c r="B3504" s="21" t="s">
        <v>973</v>
      </c>
      <c r="C3504" s="21" t="s">
        <v>1004</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1247</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1105</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t="s">
        <v>1053</v>
      </c>
      <c r="E3507" s="22">
        <f>IF(D3507="?OLD","!!!","")</f>
        <v/>
      </c>
      <c r="F3507" s="23" t="str">
        <f>IF(OR(E3507="",E3507="!!!"),"",IF(NOT(ISNA(VLOOKUP(E3507,E$1:E3506,1,FALSE()))),"OLD",IF(AND(E3507&lt;&gt;"",E3507&lt;&gt;"!!!"),"NEW","")))</f>
        <v> </v>
      </c>
      <c r="G3507" s="24" t="str">
        <f>IF(OR(E3507="",E3507="!!!"),"",IF(OR(J3507=0,AND(J3507=1,K3507=1),AND(J3507=1,I3507="SBJ"),AND(J3507=1,I3507=0)),"?IN_FOCUS",IF(J3507&lt;=2,"?ACTIVATED",IF(J3507&lt;&gt;"","?FAMILIAR",IF(F3507="NEW",IF(ISNA(VLOOKUP(E3507,#REF!,1,FALSE())),"?TYPE_IDENTIFIABLE","?REFERENTIAL"),"_")))))</f>
        <v> </v>
      </c>
      <c r="H3507" s="25" t="str">
        <f>IF(J3507&lt;&gt;1,"",IF(I3507="SBJ","CB","?"))</f>
        <v> </v>
      </c>
      <c r="I3507" s="26" t="str">
        <f>IF(OR(E3507="",E3507="!!!",F3507="NEW"),"",INDEX(B3506:B$2,-1+SUMPRODUCT(MAX(ROW(E3506:E$2)*(E3507=E3506:E$2)))))</f>
        <v> </v>
      </c>
      <c r="J3507" s="26" t="str">
        <f>IF(OR(E3507="",E3507="!!!",F3507="NEW"),"",COUNTBLANK(OFFSET(A$1,,,SUMPRODUCT(MAX(ROW(E$2:E3507)*(E3507=E$2:E3507)))))-COUNTBLANK(OFFSET(A$1,,,SUMPRODUCT(MAX(ROW(E$1:E3506)*(E2=E$1:E3506))))))</f>
        <v> </v>
      </c>
      <c r="K3507" s="26" t="str">
        <f>IF(OR(E3507="",E3507="!!!",F3507="NEW"),"",INDEX(J$1:J3506,SUMPRODUCT(MAX(ROW(E$1:E3506)*(E3507=E$1:E3506)))))</f>
        <v> </v>
      </c>
      <c r="L3507" s="27"/>
    </row>
    <row r="3508" spans="1:12">
      <c r="A3508" s="20" t="s">
        <v>1106</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1591</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1020</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1250</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1019</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1968</v>
      </c>
      <c r="B3513" s="21" t="s">
        <v>962</v>
      </c>
      <c r="C3513" s="21" t="s">
        <v>1028</v>
      </c>
      <c r="D3513" s="21" t="s">
        <v>964</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970</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1969</v>
      </c>
      <c r="B3515" s="21" t="s">
        <v>973</v>
      </c>
      <c r="C3515" s="21" t="s">
        <v>963</v>
      </c>
      <c r="D3515" s="21" t="s">
        <v>964</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1967</v>
      </c>
      <c r="B3516" s="21" t="s">
        <v>980</v>
      </c>
      <c r="C3516" s="21" t="s">
        <v>1004</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1970</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981</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row>
    <row r="3520" spans="1:12">
      <c r="A3520" s="20" t="s">
        <v>1971</v>
      </c>
    </row>
    <row r="3521" spans="1:12">
      <c r="A3521" s="20" t="s">
        <v>1972</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1017</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1973</v>
      </c>
      <c r="B3523" s="21" t="s">
        <v>962</v>
      </c>
      <c r="C3523" s="21" t="s">
        <v>1004</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1282</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970</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971</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1087</v>
      </c>
      <c r="B3527" s="21" t="s">
        <v>962</v>
      </c>
      <c r="C3527" s="21" t="s">
        <v>969</v>
      </c>
      <c r="D3527" s="21" t="s">
        <v>964</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1131</v>
      </c>
      <c r="B3528" s="21" t="s">
        <v>1084</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963</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1133</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1106</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1860</v>
      </c>
      <c r="B3532" s="21" t="s">
        <v>980</v>
      </c>
      <c r="C3532" s="21" t="s">
        <v>1025</v>
      </c>
      <c r="D3532" s="21" t="s">
        <v>964</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1974</v>
      </c>
      <c r="B3533" s="21" t="s">
        <v>973</v>
      </c>
      <c r="C3533" s="21" t="s">
        <v>977</v>
      </c>
      <c r="D3533" s="21" t="s">
        <v>964</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1009</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970</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971</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1975</v>
      </c>
      <c r="B3537" s="21" t="s">
        <v>980</v>
      </c>
      <c r="C3537" s="21" t="s">
        <v>969</v>
      </c>
      <c r="D3537" s="21" t="s">
        <v>964</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1131</v>
      </c>
      <c r="B3538" s="21" t="s">
        <v>1225</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963</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1133</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1106</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1293</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1976</v>
      </c>
      <c r="B3543" s="21" t="s">
        <v>1152</v>
      </c>
      <c r="C3543" s="21" t="s">
        <v>1012</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963</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1292</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1106</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1860</v>
      </c>
      <c r="B3547" s="21" t="s">
        <v>1156</v>
      </c>
      <c r="C3547" s="21" t="s">
        <v>1025</v>
      </c>
      <c r="D3547" s="21" t="s">
        <v>964</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1311</v>
      </c>
      <c r="B3548" s="21" t="s">
        <v>1098</v>
      </c>
      <c r="C3548" s="21" t="s">
        <v>977</v>
      </c>
      <c r="D3548" s="21" t="s">
        <v>964</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974</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1094</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1825</v>
      </c>
      <c r="B3551" s="21" t="s">
        <v>1046</v>
      </c>
      <c r="C3551" s="21" t="s">
        <v>1028</v>
      </c>
      <c r="D3551" s="21" t="s">
        <v>964</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1179</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1977</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1094</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1017</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1978</v>
      </c>
      <c r="B3556" s="21" t="s">
        <v>973</v>
      </c>
      <c r="C3556" s="21" t="s">
        <v>963</v>
      </c>
      <c r="D3556" s="21" t="s">
        <v>964</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1094</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988</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979</v>
      </c>
      <c r="B3559" s="21" t="s">
        <v>973</v>
      </c>
      <c r="C3559" s="21" t="s">
        <v>963</v>
      </c>
      <c r="D3559" s="21" t="s">
        <v>964</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981</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row>
    <row r="3562" spans="1:12">
      <c r="A3562" s="20" t="s">
        <v>1979</v>
      </c>
    </row>
    <row r="3563" spans="1:12">
      <c r="A3563" s="20" t="s">
        <v>979</v>
      </c>
      <c r="B3563" s="21" t="s">
        <v>984</v>
      </c>
      <c r="C3563" s="21" t="s">
        <v>963</v>
      </c>
      <c r="D3563" s="21" t="s">
        <v>964</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1105</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1053</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1106</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975</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1974</v>
      </c>
      <c r="B3568" s="21" t="s">
        <v>962</v>
      </c>
      <c r="C3568" s="21" t="s">
        <v>969</v>
      </c>
      <c r="D3568" s="21" t="s">
        <v>964</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981</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row>
    <row r="3571" spans="1:12">
      <c r="A3571" s="20" t="s">
        <v>1980</v>
      </c>
    </row>
    <row r="3572" spans="1:12">
      <c r="A3572" s="20" t="s">
        <v>1981</v>
      </c>
      <c r="B3572" s="21" t="s">
        <v>973</v>
      </c>
      <c r="C3572" s="21" t="s">
        <v>1025</v>
      </c>
      <c r="D3572" s="21" t="s">
        <v>964</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1982</v>
      </c>
      <c r="B3573" s="21" t="s">
        <v>984</v>
      </c>
      <c r="C3573" s="21" t="s">
        <v>977</v>
      </c>
      <c r="D3573" s="21" t="s">
        <v>964</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1105</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1053</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1106</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975</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1974</v>
      </c>
      <c r="B3578" s="21" t="s">
        <v>962</v>
      </c>
      <c r="C3578" s="21" t="s">
        <v>969</v>
      </c>
      <c r="D3578" s="21" t="s">
        <v>964</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981</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row>
    <row r="3581" spans="1:12">
      <c r="A3581" s="20" t="s">
        <v>1983</v>
      </c>
    </row>
    <row r="3582" spans="1:12">
      <c r="A3582" s="20" t="s">
        <v>967</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1485</v>
      </c>
      <c r="B3583" s="21" t="s">
        <v>984</v>
      </c>
      <c r="C3583" s="21" t="s">
        <v>969</v>
      </c>
      <c r="D3583" s="21" t="s">
        <v>964</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1418</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974</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1984</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974</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1094</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1105</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1132</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1898</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1531</v>
      </c>
      <c r="B3592" s="21" t="s">
        <v>973</v>
      </c>
      <c r="C3592" s="21" t="s">
        <v>1016</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1553</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1094</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1985</v>
      </c>
      <c r="B3595" s="21" t="s">
        <v>973</v>
      </c>
      <c r="C3595" s="21" t="s">
        <v>1004</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1790</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1376</v>
      </c>
      <c r="B3597" s="21" t="s">
        <v>1125</v>
      </c>
      <c r="C3597" s="21" t="s">
        <v>977</v>
      </c>
      <c r="D3597" s="21" t="s">
        <v>964</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970</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1860</v>
      </c>
      <c r="B3599" s="21" t="s">
        <v>980</v>
      </c>
      <c r="C3599" s="21" t="s">
        <v>1025</v>
      </c>
      <c r="D3599" s="21" t="s">
        <v>964</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1609</v>
      </c>
      <c r="B3600" s="21" t="s">
        <v>973</v>
      </c>
      <c r="C3600" s="21" t="s">
        <v>977</v>
      </c>
      <c r="D3600" s="21" t="s">
        <v>964</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981</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row>
    <row r="3603" spans="1:12">
      <c r="A3603" s="20" t="s">
        <v>1986</v>
      </c>
    </row>
    <row r="3604" spans="1:12">
      <c r="A3604" s="20" t="s">
        <v>1517</v>
      </c>
      <c r="B3604" s="21" t="s">
        <v>984</v>
      </c>
      <c r="C3604" s="21" t="s">
        <v>1028</v>
      </c>
      <c r="D3604" s="21" t="s">
        <v>964</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1790</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1376</v>
      </c>
      <c r="B3606" s="21" t="s">
        <v>1125</v>
      </c>
      <c r="C3606" s="21" t="s">
        <v>977</v>
      </c>
      <c r="D3606" s="21" t="s">
        <v>964</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970</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1860</v>
      </c>
      <c r="B3608" s="21" t="s">
        <v>980</v>
      </c>
      <c r="C3608" s="21" t="s">
        <v>1025</v>
      </c>
      <c r="D3608" s="21" t="s">
        <v>964</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1122</v>
      </c>
      <c r="B3609" s="21" t="s">
        <v>973</v>
      </c>
      <c r="C3609" s="21" t="s">
        <v>977</v>
      </c>
      <c r="D3609" s="21" t="s">
        <v>964</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1987</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t="s">
        <v>981</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row>
    <row r="3613" spans="1:12">
      <c r="A3613" s="20" t="s">
        <v>1988</v>
      </c>
    </row>
    <row r="3614" spans="1:12">
      <c r="A3614" s="20" t="s">
        <v>1242</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1183</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1116</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970</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971</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1989</v>
      </c>
      <c r="B3619" s="21" t="s">
        <v>962</v>
      </c>
      <c r="C3619" s="21" t="s">
        <v>969</v>
      </c>
      <c r="D3619" s="21" t="s">
        <v>964</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970</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1990</v>
      </c>
      <c r="B3621" s="21" t="s">
        <v>973</v>
      </c>
      <c r="C3621" s="21" t="s">
        <v>1004</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1131</v>
      </c>
      <c r="B3622" s="21" t="s">
        <v>1084</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1108</v>
      </c>
      <c r="B3623" s="21" t="s">
        <v>1049</v>
      </c>
      <c r="C3623" s="21" t="s">
        <v>985</v>
      </c>
      <c r="D3623" s="21" t="s">
        <v>964</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1991</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974</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1094</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1356</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1108</v>
      </c>
      <c r="B3628" s="21" t="s">
        <v>1084</v>
      </c>
      <c r="C3628" s="21" t="s">
        <v>985</v>
      </c>
      <c r="D3628" s="21" t="s">
        <v>964</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1992</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995</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1989</v>
      </c>
      <c r="B3631" s="21" t="s">
        <v>1049</v>
      </c>
      <c r="C3631" s="21" t="s">
        <v>997</v>
      </c>
      <c r="D3631" s="21" t="s">
        <v>964</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1017</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1993</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971</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1994</v>
      </c>
      <c r="B3635" s="21" t="s">
        <v>1098</v>
      </c>
      <c r="C3635" s="21" t="s">
        <v>969</v>
      </c>
      <c r="D3635" s="21" t="s">
        <v>964</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974</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989</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1311</v>
      </c>
      <c r="B3638" s="21" t="s">
        <v>1156</v>
      </c>
      <c r="C3638" s="21" t="s">
        <v>969</v>
      </c>
      <c r="D3638" s="21" t="s">
        <v>964</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974</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989</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174</v>
      </c>
      <c r="B3641" s="21" t="s">
        <v>1049</v>
      </c>
      <c r="C3641" s="21" t="s">
        <v>969</v>
      </c>
      <c r="D3641" s="21" t="s">
        <v>964</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970</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1108</v>
      </c>
      <c r="B3643" s="21" t="s">
        <v>1227</v>
      </c>
      <c r="C3643" s="21" t="s">
        <v>985</v>
      </c>
      <c r="D3643" s="21" t="s">
        <v>964</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1995</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974</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1224</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t="s">
        <v>1033</v>
      </c>
      <c r="E3647" s="22">
        <f>IF(D3647="?OLD","!!!","")</f>
        <v/>
      </c>
      <c r="F3647" s="23" t="str">
        <f>IF(OR(E3647="",E3647="!!!"),"",IF(NOT(ISNA(VLOOKUP(E3647,E$1:E3646,1,FALSE()))),"OLD",IF(AND(E3647&lt;&gt;"",E3647&lt;&gt;"!!!"),"NEW","")))</f>
        <v> </v>
      </c>
      <c r="G3647" s="24" t="str">
        <f>IF(OR(E3647="",E3647="!!!"),"",IF(OR(J3647=0,AND(J3647=1,K3647=1),AND(J3647=1,I3647="SBJ"),AND(J3647=1,I3647=0)),"?IN_FOCUS",IF(J3647&lt;=2,"?ACTIVATED",IF(J3647&lt;&gt;"","?FAMILIAR",IF(F3647="NEW",IF(ISNA(VLOOKUP(E3647,#REF!,1,FALSE())),"?TYPE_IDENTIFIABLE","?REFERENTIAL"),"_")))))</f>
        <v> </v>
      </c>
      <c r="H3647" s="25" t="str">
        <f>IF(J3647&lt;&gt;1,"",IF(I3647="SBJ","CB","?"))</f>
        <v> </v>
      </c>
      <c r="I3647" s="26" t="str">
        <f>IF(OR(E3647="",E3647="!!!",F3647="NEW"),"",INDEX(B3646:B$2,-1+SUMPRODUCT(MAX(ROW(E3646:E$2)*(E3647=E3646:E$2)))))</f>
        <v> </v>
      </c>
      <c r="J3647" s="26" t="str">
        <f>IF(OR(E3647="",E3647="!!!",F3647="NEW"),"",COUNTBLANK(OFFSET(A$1,,,SUMPRODUCT(MAX(ROW(E$2:E3647)*(E3647=E$2:E3647)))))-COUNTBLANK(OFFSET(A$1,,,SUMPRODUCT(MAX(ROW(E$1:E3646)*(E2=E$1:E3646))))))</f>
        <v> </v>
      </c>
      <c r="K3647" s="26" t="str">
        <f>IF(OR(E3647="",E3647="!!!",F3647="NEW"),"",INDEX(J$1:J3646,SUMPRODUCT(MAX(ROW(E$1:E3646)*(E3647=E$1:E3646)))))</f>
        <v> </v>
      </c>
      <c r="L3647" s="27"/>
    </row>
    <row r="3648" spans="1:12">
      <c r="A3648" s="20" t="s">
        <v>971</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1996</v>
      </c>
      <c r="B3649" s="21" t="s">
        <v>1156</v>
      </c>
      <c r="C3649" s="21" t="s">
        <v>969</v>
      </c>
      <c r="D3649" s="21" t="s">
        <v>964</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1094</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971</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972</v>
      </c>
      <c r="B3652" s="21" t="s">
        <v>1204</v>
      </c>
      <c r="C3652" s="21" t="s">
        <v>969</v>
      </c>
      <c r="D3652" s="21" t="s">
        <v>964</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970</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989</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1675</v>
      </c>
      <c r="B3655" s="21" t="s">
        <v>1204</v>
      </c>
      <c r="C3655" s="21" t="s">
        <v>969</v>
      </c>
      <c r="D3655" s="21" t="s">
        <v>964</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1104</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1997</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1998</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1033</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1108</v>
      </c>
      <c r="B3660" s="21" t="s">
        <v>1084</v>
      </c>
      <c r="C3660" s="21" t="s">
        <v>985</v>
      </c>
      <c r="D3660" s="21" t="s">
        <v>964</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1999</v>
      </c>
      <c r="B3661" s="21" t="s">
        <v>973</v>
      </c>
      <c r="C3661" s="21" t="s">
        <v>1004</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981</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row>
    <row r="3664" spans="1:12">
      <c r="A3664" s="20" t="s">
        <v>2000</v>
      </c>
    </row>
    <row r="3665" spans="1:12">
      <c r="A3665" s="20" t="s">
        <v>1056</v>
      </c>
      <c r="B3665" s="21" t="s">
        <v>962</v>
      </c>
      <c r="C3665" s="21" t="s">
        <v>1028</v>
      </c>
      <c r="D3665" s="21" t="s">
        <v>964</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966</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1101</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857</v>
      </c>
      <c r="B3668" s="21" t="s">
        <v>1046</v>
      </c>
      <c r="C3668" s="21" t="s">
        <v>985</v>
      </c>
      <c r="D3668" s="21" t="s">
        <v>964</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2001</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2002</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970</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1020</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2003</v>
      </c>
      <c r="B3673" s="21" t="s">
        <v>973</v>
      </c>
      <c r="C3673" s="21" t="s">
        <v>969</v>
      </c>
      <c r="D3673" s="21" t="s">
        <v>964</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978</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2004</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2005</v>
      </c>
      <c r="B3676" s="21" t="s">
        <v>980</v>
      </c>
      <c r="C3676" s="21" t="s">
        <v>1457</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970</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1200</v>
      </c>
      <c r="B3678" s="21" t="s">
        <v>1000</v>
      </c>
      <c r="C3678" s="21" t="s">
        <v>1004</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981</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row>
    <row r="3681" spans="1:12">
      <c r="A3681" s="20" t="s">
        <v>2006</v>
      </c>
    </row>
    <row r="3682" spans="1:12">
      <c r="A3682" s="20" t="s">
        <v>1381</v>
      </c>
      <c r="B3682" s="21" t="s">
        <v>984</v>
      </c>
      <c r="C3682" s="21" t="s">
        <v>1050</v>
      </c>
      <c r="D3682" s="21" t="s">
        <v>964</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2007</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1033</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2008</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1057</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2009</v>
      </c>
      <c r="B3687" s="21" t="s">
        <v>1046</v>
      </c>
      <c r="C3687" s="21" t="s">
        <v>977</v>
      </c>
      <c r="D3687" s="21" t="s">
        <v>964</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978</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1142</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2010</v>
      </c>
      <c r="B3690" s="21" t="s">
        <v>980</v>
      </c>
      <c r="C3690" s="21" t="s">
        <v>1050</v>
      </c>
      <c r="D3690" s="21" t="s">
        <v>964</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1090</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1063</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2011</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1282</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971</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1203</v>
      </c>
      <c r="B3696" s="21" t="s">
        <v>973</v>
      </c>
      <c r="C3696" s="21" t="s">
        <v>969</v>
      </c>
      <c r="D3696" s="21" t="s">
        <v>964</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2012</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2013</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981</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row>
    <row r="3701" spans="1:12">
      <c r="A3701" s="20" t="s">
        <v>2014</v>
      </c>
    </row>
    <row r="3702" spans="1:12">
      <c r="A3702" s="20" t="s">
        <v>2015</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1858</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2016</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2017</v>
      </c>
      <c r="B3705" s="21" t="s">
        <v>984</v>
      </c>
      <c r="C3705" s="21" t="s">
        <v>985</v>
      </c>
      <c r="D3705" s="21" t="s">
        <v>964</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978</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1538</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996</v>
      </c>
      <c r="B3708" s="21" t="s">
        <v>1125</v>
      </c>
      <c r="C3708" s="21" t="s">
        <v>1012</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1042</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row>
    <row r="3711" spans="1:12">
      <c r="A3711" s="20" t="s">
        <v>1842</v>
      </c>
    </row>
    <row r="3712" spans="1:12">
      <c r="A3712" s="20" t="s">
        <v>1083</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966</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row>
    <row r="3715" spans="1:12">
      <c r="A3715" s="20" t="s">
        <v>2018</v>
      </c>
    </row>
    <row r="3716" spans="1:12">
      <c r="A3716" s="20" t="s">
        <v>1242</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1183</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1858</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978</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1538</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996</v>
      </c>
      <c r="B3721" s="21" t="s">
        <v>1125</v>
      </c>
      <c r="C3721" s="21" t="s">
        <v>1012</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974</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1654</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981</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row>
    <row r="3726" spans="1:12">
      <c r="A3726" s="20" t="s">
        <v>2019</v>
      </c>
    </row>
    <row r="3727" spans="1:12">
      <c r="A3727" s="20" t="s">
        <v>983</v>
      </c>
      <c r="B3727" s="21" t="s">
        <v>984</v>
      </c>
      <c r="C3727" s="21" t="s">
        <v>985</v>
      </c>
      <c r="D3727" s="21" t="s">
        <v>964</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963</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1103</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1106</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1029</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744</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1183</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2020</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1020</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1340</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2021</v>
      </c>
      <c r="B3737" s="21" t="s">
        <v>993</v>
      </c>
      <c r="C3737" s="21" t="s">
        <v>969</v>
      </c>
      <c r="D3737" s="21" t="s">
        <v>964</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1033</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1199</v>
      </c>
      <c r="B3739" s="21" t="s">
        <v>980</v>
      </c>
      <c r="C3739" s="21" t="s">
        <v>1050</v>
      </c>
      <c r="D3739" s="21" t="s">
        <v>964</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970</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971</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2022</v>
      </c>
      <c r="B3742" s="21" t="s">
        <v>1000</v>
      </c>
      <c r="C3742" s="21" t="s">
        <v>969</v>
      </c>
      <c r="D3742" s="21" t="s">
        <v>964</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971</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1166</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2023</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1019</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2024</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2025</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1019</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529</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981</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row>
    <row r="3753" spans="1:12">
      <c r="A3753" s="20" t="s">
        <v>2026</v>
      </c>
    </row>
    <row r="3754" spans="1:12">
      <c r="A3754" s="20" t="s">
        <v>1056</v>
      </c>
      <c r="B3754" s="21" t="s">
        <v>962</v>
      </c>
      <c r="C3754" s="21" t="s">
        <v>1028</v>
      </c>
      <c r="D3754" s="21" t="s">
        <v>964</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966</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2027</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1553</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1433</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1045</v>
      </c>
      <c r="B3759" s="21" t="s">
        <v>1084</v>
      </c>
      <c r="C3759" s="21" t="s">
        <v>985</v>
      </c>
      <c r="D3759" s="21" t="s">
        <v>964</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1657</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857</v>
      </c>
      <c r="B3761" s="21" t="s">
        <v>1098</v>
      </c>
      <c r="C3761" s="21" t="s">
        <v>985</v>
      </c>
      <c r="D3761" s="21" t="s">
        <v>964</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2028</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1019</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1449</v>
      </c>
      <c r="B3764" s="21" t="s">
        <v>1000</v>
      </c>
      <c r="C3764" s="21" t="s">
        <v>977</v>
      </c>
      <c r="D3764" s="21" t="s">
        <v>964</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970</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1181</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2029</v>
      </c>
      <c r="B3767" s="21" t="s">
        <v>1156</v>
      </c>
      <c r="C3767" s="21" t="s">
        <v>997</v>
      </c>
      <c r="D3767" s="21" t="s">
        <v>964</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1385</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1386</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981</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row>
    <row r="3772" spans="1:12">
      <c r="A3772" s="20" t="s">
        <v>2030</v>
      </c>
    </row>
    <row r="3773" spans="1:12">
      <c r="A3773" s="20" t="s">
        <v>2027</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1094</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2031</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981</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row>
    <row r="3778" spans="1:12">
      <c r="A3778" s="20" t="s">
        <v>2032</v>
      </c>
    </row>
    <row r="3779" spans="1:12">
      <c r="A3779" s="20" t="s">
        <v>1360</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1293</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1572</v>
      </c>
      <c r="B3781" s="21" t="s">
        <v>1125</v>
      </c>
      <c r="C3781" s="21" t="s">
        <v>1012</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1131</v>
      </c>
      <c r="B3782" s="21" t="s">
        <v>1084</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1045</v>
      </c>
      <c r="B3783" s="21" t="s">
        <v>1084</v>
      </c>
      <c r="C3783" s="21" t="s">
        <v>985</v>
      </c>
      <c r="D3783" s="21" t="s">
        <v>964</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1103</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974</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1059</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971</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2033</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2034</v>
      </c>
      <c r="B3789" s="21" t="s">
        <v>980</v>
      </c>
      <c r="C3789" s="21" t="s">
        <v>969</v>
      </c>
      <c r="D3789" s="21" t="s">
        <v>964</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1009</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1181</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1520</v>
      </c>
      <c r="B3792" s="21" t="s">
        <v>980</v>
      </c>
      <c r="C3792" s="21" t="s">
        <v>997</v>
      </c>
      <c r="D3792" s="21" t="s">
        <v>964</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974</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1053</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989</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1128</v>
      </c>
      <c r="B3796" s="21" t="s">
        <v>980</v>
      </c>
      <c r="C3796" s="21" t="s">
        <v>969</v>
      </c>
      <c r="D3796" s="21" t="s">
        <v>964</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989</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1166</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2035</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1029</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1526</v>
      </c>
      <c r="B3801" s="21" t="s">
        <v>1225</v>
      </c>
      <c r="C3801" s="21" t="s">
        <v>985</v>
      </c>
      <c r="D3801" s="21" t="s">
        <v>964</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1253</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2036</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995</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1067</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1068</v>
      </c>
      <c r="B3806" s="21" t="s">
        <v>1227</v>
      </c>
      <c r="C3806" s="21" t="s">
        <v>997</v>
      </c>
      <c r="D3806" s="21" t="s">
        <v>964</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981</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row>
    <row r="3809" spans="1:12">
      <c r="A3809" s="20" t="s">
        <v>2037</v>
      </c>
    </row>
    <row r="3810" spans="1:12">
      <c r="A3810" s="20" t="s">
        <v>1242</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1179</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1464</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978</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1010</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1361</v>
      </c>
      <c r="B3815" s="21" t="s">
        <v>962</v>
      </c>
      <c r="C3815" s="21" t="s">
        <v>1012</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2038</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1163</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2039</v>
      </c>
      <c r="B3818" s="21" t="s">
        <v>980</v>
      </c>
      <c r="C3818" s="21" t="s">
        <v>963</v>
      </c>
      <c r="D3818" s="21" t="s">
        <v>964</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345</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981</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row>
    <row r="3822" spans="1:12">
      <c r="A3822" s="20" t="s">
        <v>2040</v>
      </c>
    </row>
    <row r="3823" spans="1:12">
      <c r="A3823" s="20" t="s">
        <v>2041</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1365</v>
      </c>
      <c r="B3824" s="21" t="s">
        <v>984</v>
      </c>
      <c r="C3824" s="21" t="s">
        <v>985</v>
      </c>
      <c r="D3824" s="21" t="s">
        <v>964</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1108</v>
      </c>
      <c r="B3825" s="21" t="s">
        <v>993</v>
      </c>
      <c r="C3825" s="21" t="s">
        <v>985</v>
      </c>
      <c r="D3825" s="21" t="s">
        <v>964</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686</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385</v>
      </c>
      <c r="B3827" s="21" t="s">
        <v>1125</v>
      </c>
      <c r="C3827" s="21" t="s">
        <v>1028</v>
      </c>
      <c r="D3827" s="21" t="s">
        <v>964</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1033</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1137</v>
      </c>
      <c r="B3829" s="21" t="s">
        <v>1084</v>
      </c>
      <c r="C3829" s="21" t="s">
        <v>1028</v>
      </c>
      <c r="D3829" s="21" t="s">
        <v>964</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1053</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1042</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row>
    <row r="3833" spans="1:12">
      <c r="A3833" s="20" t="s">
        <v>2042</v>
      </c>
    </row>
    <row r="3834" spans="1:12">
      <c r="A3834" s="20" t="s">
        <v>1083</v>
      </c>
      <c r="B3834" s="21" t="s">
        <v>984</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966</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1163</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2039</v>
      </c>
      <c r="B3837" s="21" t="s">
        <v>973</v>
      </c>
      <c r="C3837" s="21" t="s">
        <v>963</v>
      </c>
      <c r="D3837" s="21" t="s">
        <v>964</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345</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974</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1094</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1293</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1750</v>
      </c>
      <c r="B3842" s="21" t="s">
        <v>973</v>
      </c>
      <c r="C3842" s="21" t="s">
        <v>1012</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1751</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974</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1108</v>
      </c>
      <c r="B3845" s="21" t="s">
        <v>1084</v>
      </c>
      <c r="C3845" s="21" t="s">
        <v>985</v>
      </c>
      <c r="D3845" s="21" t="s">
        <v>964</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2043</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2044</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989</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556</v>
      </c>
      <c r="B3849" s="21" t="s">
        <v>1098</v>
      </c>
      <c r="C3849" s="21" t="s">
        <v>969</v>
      </c>
      <c r="D3849" s="21" t="s">
        <v>964</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1059</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1533</v>
      </c>
      <c r="B3851" s="21" t="s">
        <v>1156</v>
      </c>
      <c r="C3851" s="21" t="s">
        <v>1025</v>
      </c>
      <c r="D3851" s="21" t="s">
        <v>964</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2045</v>
      </c>
      <c r="B3852" s="21" t="s">
        <v>1000</v>
      </c>
      <c r="C3852" s="21" t="s">
        <v>977</v>
      </c>
      <c r="D3852" s="21" t="s">
        <v>964</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974</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1053</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1010</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1361</v>
      </c>
      <c r="B3856" s="21" t="s">
        <v>962</v>
      </c>
      <c r="C3856" s="21" t="s">
        <v>1012</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2038</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978</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2046</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1293</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2047</v>
      </c>
      <c r="B3861" s="21" t="s">
        <v>973</v>
      </c>
      <c r="C3861" s="21" t="s">
        <v>1012</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970</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989</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1973</v>
      </c>
      <c r="B3864" s="21" t="s">
        <v>980</v>
      </c>
      <c r="C3864" s="21" t="s">
        <v>969</v>
      </c>
      <c r="D3864" s="21" t="s">
        <v>964</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2048</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t="s">
        <v>981</v>
      </c>
      <c r="E3866" s="22">
        <f>IF(D3866="?OLD","!!!","")</f>
        <v/>
      </c>
      <c r="F3866" s="23" t="str">
        <f>IF(OR(E3866="",E3866="!!!"),"",IF(NOT(ISNA(VLOOKUP(E3866,E$1:E3865,1,FALSE()))),"OLD",IF(AND(E3866&lt;&gt;"",E3866&lt;&gt;"!!!"),"NEW","")))</f>
        <v> </v>
      </c>
      <c r="G3866" s="24" t="str">
        <f>IF(OR(E3866="",E3866="!!!"),"",IF(OR(J3866=0,AND(J3866=1,K3866=1),AND(J3866=1,I3866="SBJ"),AND(J3866=1,I3866=0)),"?IN_FOCUS",IF(J3866&lt;=2,"?ACTIVATED",IF(J3866&lt;&gt;"","?FAMILIAR",IF(F3866="NEW",IF(ISNA(VLOOKUP(E3866,#REF!,1,FALSE())),"?TYPE_IDENTIFIABLE","?REFERENTIAL"),"_")))))</f>
        <v> </v>
      </c>
      <c r="H3866" s="25" t="str">
        <f>IF(J3866&lt;&gt;1,"",IF(I3866="SBJ","CB","?"))</f>
        <v> </v>
      </c>
      <c r="I3866" s="26" t="str">
        <f>IF(OR(E3866="",E3866="!!!",F3866="NEW"),"",INDEX(B3865:B$2,-1+SUMPRODUCT(MAX(ROW(E3865:E$2)*(E3866=E3865:E$2)))))</f>
        <v> </v>
      </c>
      <c r="J3866" s="26" t="str">
        <f>IF(OR(E3866="",E3866="!!!",F3866="NEW"),"",COUNTBLANK(OFFSET(A$1,,,SUMPRODUCT(MAX(ROW(E$2:E3866)*(E3866=E$2:E3866)))))-COUNTBLANK(OFFSET(A$1,,,SUMPRODUCT(MAX(ROW(E$1:E3865)*(E2=E$1:E3865))))))</f>
        <v> </v>
      </c>
      <c r="K3866" s="26" t="str">
        <f>IF(OR(E3866="",E3866="!!!",F3866="NEW"),"",INDEX(J$1:J3865,SUMPRODUCT(MAX(ROW(E$1:E3865)*(E3866=E$1:E3865)))))</f>
        <v> </v>
      </c>
      <c r="L3866" s="27"/>
    </row>
    <row r="3867" spans="1:12">
      <c r="A3867" s="20"/>
    </row>
    <row r="3868" spans="1:12">
      <c r="A3868" s="20" t="s">
        <v>2049</v>
      </c>
    </row>
    <row r="3869" spans="1:12">
      <c r="A3869" s="20" t="s">
        <v>2050</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2051</v>
      </c>
      <c r="B3870" s="21" t="s">
        <v>984</v>
      </c>
      <c r="C3870" s="21" t="s">
        <v>969</v>
      </c>
      <c r="D3870" s="21" t="s">
        <v>964</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2052</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1179</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2053</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1163</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2054</v>
      </c>
      <c r="B3875" s="21" t="s">
        <v>962</v>
      </c>
      <c r="C3875" s="21" t="s">
        <v>963</v>
      </c>
      <c r="D3875" s="21" t="s">
        <v>964</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345</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974</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1293</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2047</v>
      </c>
      <c r="B3879" s="21" t="s">
        <v>973</v>
      </c>
      <c r="C3879" s="21" t="s">
        <v>1012</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970</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989</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1973</v>
      </c>
      <c r="B3882" s="21" t="s">
        <v>980</v>
      </c>
      <c r="C3882" s="21" t="s">
        <v>969</v>
      </c>
      <c r="D3882" s="21" t="s">
        <v>964</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2048</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2052</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981</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row>
    <row r="3887" spans="1:12">
      <c r="A3887" s="20" t="s">
        <v>2055</v>
      </c>
    </row>
    <row r="3888" spans="1:12">
      <c r="A3888" s="20" t="s">
        <v>1368</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1297</v>
      </c>
      <c r="B3889" s="21" t="s">
        <v>984</v>
      </c>
      <c r="C3889" s="21" t="s">
        <v>969</v>
      </c>
      <c r="D3889" s="21" t="s">
        <v>964</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1059</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1624</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974</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2056</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1093</v>
      </c>
      <c r="B3894" s="21" t="s">
        <v>962</v>
      </c>
      <c r="C3894" s="21" t="s">
        <v>1050</v>
      </c>
      <c r="D3894" s="21" t="s">
        <v>964</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974</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1526</v>
      </c>
      <c r="B3896" s="21" t="s">
        <v>984</v>
      </c>
      <c r="C3896" s="21" t="s">
        <v>985</v>
      </c>
      <c r="D3896" s="21" t="s">
        <v>964</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2057</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995</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2058</v>
      </c>
      <c r="B3899" s="21" t="s">
        <v>1125</v>
      </c>
      <c r="C3899" s="21" t="s">
        <v>997</v>
      </c>
      <c r="D3899" s="21" t="s">
        <v>964</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974</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1053</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1029</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1526</v>
      </c>
      <c r="B3903" s="21" t="s">
        <v>1046</v>
      </c>
      <c r="C3903" s="21" t="s">
        <v>985</v>
      </c>
      <c r="D3903" s="21" t="s">
        <v>964</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2059</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1860</v>
      </c>
      <c r="B3905" s="21" t="s">
        <v>980</v>
      </c>
      <c r="C3905" s="21" t="s">
        <v>1025</v>
      </c>
      <c r="D3905" s="21" t="s">
        <v>964</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1670</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2060</v>
      </c>
      <c r="B3907" s="21" t="s">
        <v>993</v>
      </c>
      <c r="C3907" s="21" t="s">
        <v>977</v>
      </c>
      <c r="D3907" s="21" t="s">
        <v>964</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981</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row>
    <row r="3910" spans="1:12">
      <c r="A3910" s="20" t="s">
        <v>2061</v>
      </c>
    </row>
    <row r="3911" spans="1:12">
      <c r="A3911" s="20" t="s">
        <v>1130</v>
      </c>
      <c r="B3911" s="21" t="s">
        <v>984</v>
      </c>
      <c r="C3911" s="21" t="s">
        <v>1028</v>
      </c>
      <c r="D3911" s="21" t="s">
        <v>964</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1133</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970</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971</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1255</v>
      </c>
      <c r="B3915" s="21" t="s">
        <v>962</v>
      </c>
      <c r="C3915" s="21" t="s">
        <v>969</v>
      </c>
      <c r="D3915" s="21" t="s">
        <v>964</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1019</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1718</v>
      </c>
      <c r="B3917" s="21" t="s">
        <v>1000</v>
      </c>
      <c r="C3917" s="21" t="s">
        <v>1004</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1334</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989</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556</v>
      </c>
      <c r="B3920" s="21" t="s">
        <v>1046</v>
      </c>
      <c r="C3920" s="21" t="s">
        <v>963</v>
      </c>
      <c r="D3920" s="21" t="s">
        <v>964</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2062</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2063</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970</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971</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1485</v>
      </c>
      <c r="B3925" s="21" t="s">
        <v>980</v>
      </c>
      <c r="C3925" s="21" t="s">
        <v>969</v>
      </c>
      <c r="D3925" s="21" t="s">
        <v>964</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2064</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981</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row>
    <row r="3929" spans="1:12">
      <c r="A3929" s="20" t="s">
        <v>2065</v>
      </c>
    </row>
    <row r="3930" spans="1:12">
      <c r="A3930" s="20" t="s">
        <v>1368</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556</v>
      </c>
      <c r="B3931" s="21" t="s">
        <v>962</v>
      </c>
      <c r="C3931" s="21" t="s">
        <v>969</v>
      </c>
      <c r="D3931" s="21" t="s">
        <v>964</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1382</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1019</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971</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1485</v>
      </c>
      <c r="B3935" s="21" t="s">
        <v>973</v>
      </c>
      <c r="C3935" s="21" t="s">
        <v>969</v>
      </c>
      <c r="D3935" s="21" t="s">
        <v>964</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2064</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1033</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995</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1255</v>
      </c>
      <c r="B3939" s="21" t="s">
        <v>1084</v>
      </c>
      <c r="C3939" s="21" t="s">
        <v>997</v>
      </c>
      <c r="D3939" s="21" t="s">
        <v>964</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1133</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970</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971</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1994</v>
      </c>
      <c r="B3943" s="21" t="s">
        <v>973</v>
      </c>
      <c r="C3943" s="21" t="s">
        <v>969</v>
      </c>
      <c r="D3943" s="21" t="s">
        <v>964</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2066</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981</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row>
    <row r="3947" spans="1:12">
      <c r="A3947" s="20" t="s">
        <v>2067</v>
      </c>
    </row>
    <row r="3948" spans="1:12">
      <c r="A3948" s="20" t="s">
        <v>1394</v>
      </c>
      <c r="B3948" s="21" t="s">
        <v>984</v>
      </c>
      <c r="C3948" s="21" t="s">
        <v>985</v>
      </c>
      <c r="D3948" s="21" t="s">
        <v>964</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1382</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966</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1163</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1242</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1594</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1029</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1280</v>
      </c>
      <c r="B3955" s="21" t="s">
        <v>1084</v>
      </c>
      <c r="C3955" s="21" t="s">
        <v>1050</v>
      </c>
      <c r="D3955" s="21" t="s">
        <v>964</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1302</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1282</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857</v>
      </c>
      <c r="B3958" s="21" t="s">
        <v>980</v>
      </c>
      <c r="C3958" s="21" t="s">
        <v>985</v>
      </c>
      <c r="D3958" s="21" t="s">
        <v>964</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1059</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2068</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1351</v>
      </c>
      <c r="B3961" s="21" t="s">
        <v>1156</v>
      </c>
      <c r="C3961" s="21" t="s">
        <v>1025</v>
      </c>
      <c r="D3961" s="21" t="s">
        <v>964</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t="s">
        <v>1197</v>
      </c>
      <c r="B3962" s="21" t="s">
        <v>1098</v>
      </c>
      <c r="C3962" s="21" t="s">
        <v>977</v>
      </c>
      <c r="D3962" s="21" t="s">
        <v>964</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345</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974</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1301</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1017</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2069</v>
      </c>
      <c r="B3967" s="21" t="s">
        <v>980</v>
      </c>
      <c r="C3967" s="21" t="s">
        <v>1004</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974</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1703</v>
      </c>
      <c r="B3969" s="21" t="s">
        <v>1084</v>
      </c>
      <c r="C3969" s="21" t="s">
        <v>985</v>
      </c>
      <c r="D3969" s="21" t="s">
        <v>964</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1704</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970</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2070</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2071</v>
      </c>
      <c r="B3973" s="21" t="s">
        <v>1049</v>
      </c>
      <c r="C3973" s="21" t="s">
        <v>1012</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1019</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995</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1485</v>
      </c>
      <c r="B3976" s="21" t="s">
        <v>1000</v>
      </c>
      <c r="C3976" s="21" t="s">
        <v>997</v>
      </c>
      <c r="D3976" s="21" t="s">
        <v>964</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974</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385</v>
      </c>
      <c r="B3978" s="21" t="s">
        <v>1000</v>
      </c>
      <c r="C3978" s="21" t="s">
        <v>1028</v>
      </c>
      <c r="D3978" s="21" t="s">
        <v>964</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1131</v>
      </c>
      <c r="B3979" s="21" t="s">
        <v>1030</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1790</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1029</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1432</v>
      </c>
      <c r="B3982" s="21" t="s">
        <v>1456</v>
      </c>
      <c r="C3982" s="21" t="s">
        <v>985</v>
      </c>
      <c r="D3982" s="21" t="s">
        <v>964</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2072</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989</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1311</v>
      </c>
      <c r="B3985" s="21" t="s">
        <v>1032</v>
      </c>
      <c r="C3985" s="21" t="s">
        <v>977</v>
      </c>
      <c r="D3985" s="21" t="s">
        <v>964</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970</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1196</v>
      </c>
      <c r="B3987" s="21" t="s">
        <v>1307</v>
      </c>
      <c r="C3987" s="21" t="s">
        <v>1025</v>
      </c>
      <c r="D3987" s="21" t="s">
        <v>964</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2073</v>
      </c>
      <c r="B3988" s="21" t="s">
        <v>1207</v>
      </c>
      <c r="C3988" s="21" t="s">
        <v>977</v>
      </c>
      <c r="D3988" s="21" t="s">
        <v>964</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981</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row>
    <row r="3991" spans="1:12">
      <c r="A3991" s="20" t="s">
        <v>2074</v>
      </c>
    </row>
    <row r="3992" spans="1:12">
      <c r="A3992" s="20" t="s">
        <v>1492</v>
      </c>
      <c r="B3992" s="21" t="s">
        <v>984</v>
      </c>
      <c r="C3992" s="21" t="s">
        <v>985</v>
      </c>
      <c r="D3992" s="21" t="s">
        <v>964</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2075</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970</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971</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2076</v>
      </c>
      <c r="B3996" s="21" t="s">
        <v>962</v>
      </c>
      <c r="C3996" s="21" t="s">
        <v>969</v>
      </c>
      <c r="D3996" s="21" t="s">
        <v>964</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2077</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974</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1033</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1165</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1443</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989</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556</v>
      </c>
      <c r="B4003" s="21" t="s">
        <v>1046</v>
      </c>
      <c r="C4003" s="21" t="s">
        <v>969</v>
      </c>
      <c r="D4003" s="21" t="s">
        <v>964</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1632</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1648</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974</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1301</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1033</v>
      </c>
      <c r="B4008" s="21" t="s">
        <v>1049</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t="s">
        <v>1105</v>
      </c>
      <c r="E4009" s="22">
        <f>IF(D4009="?OLD","!!!","")</f>
        <v/>
      </c>
      <c r="F4009" s="23" t="str">
        <f>IF(OR(E4009="",E4009="!!!"),"",IF(NOT(ISNA(VLOOKUP(E4009,E$1:E4008,1,FALSE()))),"OLD",IF(AND(E4009&lt;&gt;"",E4009&lt;&gt;"!!!"),"NEW","")))</f>
        <v> </v>
      </c>
      <c r="G4009" s="24" t="str">
        <f>IF(OR(E4009="",E4009="!!!"),"",IF(OR(J4009=0,AND(J4009=1,K4009=1),AND(J4009=1,I4009="SBJ"),AND(J4009=1,I4009=0)),"?IN_FOCUS",IF(J4009&lt;=2,"?ACTIVATED",IF(J4009&lt;&gt;"","?FAMILIAR",IF(F4009="NEW",IF(ISNA(VLOOKUP(E4009,#REF!,1,FALSE())),"?TYPE_IDENTIFIABLE","?REFERENTIAL"),"_")))))</f>
        <v> </v>
      </c>
      <c r="H4009" s="25" t="str">
        <f>IF(J4009&lt;&gt;1,"",IF(I4009="SBJ","CB","?"))</f>
        <v> </v>
      </c>
      <c r="I4009" s="26" t="str">
        <f>IF(OR(E4009="",E4009="!!!",F4009="NEW"),"",INDEX(B4008:B$2,-1+SUMPRODUCT(MAX(ROW(E4008:E$2)*(E4009=E4008:E$2)))))</f>
        <v> </v>
      </c>
      <c r="J4009" s="26" t="str">
        <f>IF(OR(E4009="",E4009="!!!",F4009="NEW"),"",COUNTBLANK(OFFSET(A$1,,,SUMPRODUCT(MAX(ROW(E$2:E4009)*(E4009=E$2:E4009)))))-COUNTBLANK(OFFSET(A$1,,,SUMPRODUCT(MAX(ROW(E$1:E4008)*(E2=E$1:E4008))))))</f>
        <v> </v>
      </c>
      <c r="K4009" s="26" t="str">
        <f>IF(OR(E4009="",E4009="!!!",F4009="NEW"),"",INDEX(J$1:J4008,SUMPRODUCT(MAX(ROW(E$1:E4008)*(E4009=E$1:E4008)))))</f>
        <v> </v>
      </c>
      <c r="L4009" s="27"/>
    </row>
    <row r="4010" spans="1:12">
      <c r="A4010" s="20" t="s">
        <v>1132</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1131</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974</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1282</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970</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1020</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1155</v>
      </c>
      <c r="B4016" s="21" t="s">
        <v>1000</v>
      </c>
      <c r="C4016" s="21" t="s">
        <v>1004</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1094</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970</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975</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2078</v>
      </c>
      <c r="B4020" s="21" t="s">
        <v>1000</v>
      </c>
      <c r="C4020" s="21" t="s">
        <v>969</v>
      </c>
      <c r="D4020" s="21" t="s">
        <v>964</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1059</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989</v>
      </c>
      <c r="B4022" s="21" t="s">
        <v>1049</v>
      </c>
      <c r="C4022" s="21" t="s">
        <v>985</v>
      </c>
      <c r="D4022" s="21" t="s">
        <v>964</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2079</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1094</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989</v>
      </c>
      <c r="B4025" s="21" t="s">
        <v>1098</v>
      </c>
      <c r="C4025" s="21" t="s">
        <v>985</v>
      </c>
      <c r="D4025" s="21" t="s">
        <v>964</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2080</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974</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1632</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1648</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1059</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1179</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2081</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1009</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971</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1578</v>
      </c>
      <c r="B4035" s="21" t="s">
        <v>1156</v>
      </c>
      <c r="C4035" s="21" t="s">
        <v>969</v>
      </c>
      <c r="D4035" s="21" t="s">
        <v>964</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2082</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981</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row>
    <row r="4039" spans="1:12">
      <c r="A4039" s="20" t="s">
        <v>2083</v>
      </c>
    </row>
    <row r="4040" spans="1:12">
      <c r="A4040" s="20" t="s">
        <v>1052</v>
      </c>
      <c r="B4040" s="21" t="s">
        <v>984</v>
      </c>
      <c r="C4040" s="21" t="s">
        <v>1028</v>
      </c>
      <c r="D4040" s="21" t="s">
        <v>964</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1053</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1115</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2084</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974</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1433</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1356</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1280</v>
      </c>
      <c r="B4047" s="21" t="s">
        <v>1084</v>
      </c>
      <c r="C4047" s="21" t="s">
        <v>1050</v>
      </c>
      <c r="D4047" s="21" t="s">
        <v>964</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2085</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1010</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1797</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2086</v>
      </c>
      <c r="B4051" s="21" t="s">
        <v>1049</v>
      </c>
      <c r="C4051" s="21" t="s">
        <v>1012</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974</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1356</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1280</v>
      </c>
      <c r="B4054" s="21" t="s">
        <v>1084</v>
      </c>
      <c r="C4054" s="21" t="s">
        <v>1050</v>
      </c>
      <c r="D4054" s="21" t="s">
        <v>964</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2085</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989</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1850</v>
      </c>
      <c r="B4057" s="21" t="s">
        <v>1049</v>
      </c>
      <c r="C4057" s="21" t="s">
        <v>969</v>
      </c>
      <c r="D4057" s="21" t="s">
        <v>964</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970</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1014</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1128</v>
      </c>
      <c r="B4060" s="21" t="s">
        <v>1000</v>
      </c>
      <c r="C4060" s="21" t="s">
        <v>1016</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1162</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1020</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1618</v>
      </c>
      <c r="B4063" s="21" t="s">
        <v>1156</v>
      </c>
      <c r="C4063" s="21" t="s">
        <v>963</v>
      </c>
      <c r="D4063" s="21" t="s">
        <v>964</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974</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1131</v>
      </c>
      <c r="B4065" s="21" t="s">
        <v>1456</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1116</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1063</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2087</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2088</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1444</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1020</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1361</v>
      </c>
      <c r="B4072" s="21" t="s">
        <v>1473</v>
      </c>
      <c r="C4072" s="21" t="s">
        <v>969</v>
      </c>
      <c r="D4072" s="21" t="s">
        <v>964</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1163</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2039</v>
      </c>
      <c r="B4074" s="21" t="s">
        <v>1207</v>
      </c>
      <c r="C4074" s="21" t="s">
        <v>963</v>
      </c>
      <c r="D4074" s="21" t="s">
        <v>964</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345</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974</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1108</v>
      </c>
      <c r="B4077" s="21" t="s">
        <v>1046</v>
      </c>
      <c r="C4077" s="21" t="s">
        <v>985</v>
      </c>
      <c r="D4077" s="21" t="s">
        <v>964</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2089</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2090</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1009</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1010</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1122</v>
      </c>
      <c r="B4082" s="21" t="s">
        <v>980</v>
      </c>
      <c r="C4082" s="21" t="s">
        <v>1012</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2091</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1540</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2092</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981</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row>
    <row r="4088" spans="1:12">
      <c r="A4088" s="20" t="s">
        <v>2093</v>
      </c>
    </row>
    <row r="4089" spans="1:12">
      <c r="A4089" s="20" t="s">
        <v>1230</v>
      </c>
      <c r="B4089" s="21" t="s">
        <v>984</v>
      </c>
      <c r="C4089" s="21" t="s">
        <v>985</v>
      </c>
      <c r="D4089" s="21" t="s">
        <v>964</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963</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2094</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1106</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2095</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1019</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1251</v>
      </c>
      <c r="B4095" s="21" t="s">
        <v>980</v>
      </c>
      <c r="C4095" s="21" t="s">
        <v>1025</v>
      </c>
      <c r="D4095" s="21" t="s">
        <v>964</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2096</v>
      </c>
      <c r="B4096" s="21" t="s">
        <v>973</v>
      </c>
      <c r="C4096" s="21" t="s">
        <v>977</v>
      </c>
      <c r="D4096" s="21" t="s">
        <v>964</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1094</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1108</v>
      </c>
      <c r="B4098" s="21" t="s">
        <v>1046</v>
      </c>
      <c r="C4098" s="21" t="s">
        <v>985</v>
      </c>
      <c r="D4098" s="21" t="s">
        <v>964</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963</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2094</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1106</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2095</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1019</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971</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2097</v>
      </c>
      <c r="B4105" s="21" t="s">
        <v>980</v>
      </c>
      <c r="C4105" s="21" t="s">
        <v>969</v>
      </c>
      <c r="D4105" s="21" t="s">
        <v>964</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1246</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1179</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1831</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970</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971</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1087</v>
      </c>
      <c r="B4111" s="21" t="s">
        <v>1000</v>
      </c>
      <c r="C4111" s="21" t="s">
        <v>969</v>
      </c>
      <c r="D4111" s="21" t="s">
        <v>964</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1131</v>
      </c>
      <c r="B4112" s="21" t="s">
        <v>1030</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2098</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995</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1578</v>
      </c>
      <c r="B4115" s="21" t="s">
        <v>1437</v>
      </c>
      <c r="C4115" s="21" t="s">
        <v>997</v>
      </c>
      <c r="D4115" s="21" t="s">
        <v>964</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1075</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1131</v>
      </c>
      <c r="B4117" s="21" t="s">
        <v>1304</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971</v>
      </c>
      <c r="B4118" s="21" t="s">
        <v>1463</v>
      </c>
      <c r="C4118" s="21" t="s">
        <v>985</v>
      </c>
      <c r="D4118" s="21" t="s">
        <v>964</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2099</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1019</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1407</v>
      </c>
      <c r="B4121" s="21" t="s">
        <v>1307</v>
      </c>
      <c r="C4121" s="21" t="s">
        <v>1025</v>
      </c>
      <c r="D4121" s="21" t="s">
        <v>964</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1503</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2100</v>
      </c>
      <c r="B4123" s="21" t="s">
        <v>1207</v>
      </c>
      <c r="C4123" s="21" t="s">
        <v>977</v>
      </c>
      <c r="D4123" s="21" t="s">
        <v>964</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981</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row>
    <row r="4126" spans="1:12">
      <c r="A4126" s="20" t="s">
        <v>1173</v>
      </c>
    </row>
    <row r="4127" spans="1:12">
      <c r="A4127" s="20" t="s">
        <v>1056</v>
      </c>
      <c r="B4127" s="21" t="s">
        <v>962</v>
      </c>
      <c r="C4127" s="21" t="s">
        <v>1028</v>
      </c>
      <c r="D4127" s="21" t="s">
        <v>964</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966</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row>
    <row r="4130" spans="1:12">
      <c r="A4130" s="20" t="s">
        <v>2101</v>
      </c>
    </row>
    <row r="4131" spans="1:12">
      <c r="A4131" s="20" t="s">
        <v>2102</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1213</v>
      </c>
      <c r="B4132" s="21" t="s">
        <v>984</v>
      </c>
      <c r="C4132" s="21" t="s">
        <v>1028</v>
      </c>
      <c r="D4132" s="21" t="s">
        <v>964</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1033</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995</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1244</v>
      </c>
      <c r="B4135" s="21" t="s">
        <v>1046</v>
      </c>
      <c r="C4135" s="21" t="s">
        <v>997</v>
      </c>
      <c r="D4135" s="21" t="s">
        <v>964</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2103</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2104</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971</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2076</v>
      </c>
      <c r="B4139" s="21" t="s">
        <v>993</v>
      </c>
      <c r="C4139" s="21" t="s">
        <v>977</v>
      </c>
      <c r="D4139" s="21" t="s">
        <v>964</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970</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975</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1610</v>
      </c>
      <c r="B4142" s="21" t="s">
        <v>980</v>
      </c>
      <c r="C4142" s="21" t="s">
        <v>963</v>
      </c>
      <c r="D4142" s="21" t="s">
        <v>964</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1019</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971</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2105</v>
      </c>
      <c r="B4145" s="21" t="s">
        <v>973</v>
      </c>
      <c r="C4145" s="21" t="s">
        <v>969</v>
      </c>
      <c r="D4145" s="21" t="s">
        <v>964</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2106</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978</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1538</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2107</v>
      </c>
      <c r="B4149" s="21" t="s">
        <v>1098</v>
      </c>
      <c r="C4149" s="21" t="s">
        <v>1012</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1042</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row>
    <row r="4152" spans="1:12">
      <c r="A4152" s="20" t="s">
        <v>2108</v>
      </c>
    </row>
    <row r="4153" spans="1:12">
      <c r="A4153" s="20" t="s">
        <v>1083</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966</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2109</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981</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row>
    <row r="4158" spans="1:12">
      <c r="A4158" s="20" t="s">
        <v>2110</v>
      </c>
    </row>
    <row r="4159" spans="1:12">
      <c r="A4159" s="20" t="s">
        <v>2111</v>
      </c>
      <c r="B4159" s="21" t="s">
        <v>962</v>
      </c>
      <c r="C4159" s="21" t="s">
        <v>1050</v>
      </c>
      <c r="D4159" s="21" t="s">
        <v>964</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970</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971</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2112</v>
      </c>
      <c r="B4162" s="21" t="s">
        <v>973</v>
      </c>
      <c r="C4162" s="21" t="s">
        <v>969</v>
      </c>
      <c r="D4162" s="21" t="s">
        <v>964</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974</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1010</v>
      </c>
      <c r="B4164" s="21" t="s">
        <v>973</v>
      </c>
      <c r="C4164" s="21" t="s">
        <v>1050</v>
      </c>
      <c r="D4164" s="21" t="s">
        <v>964</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970</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971</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2084</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2113</v>
      </c>
      <c r="B4168" s="21" t="s">
        <v>980</v>
      </c>
      <c r="C4168" s="21" t="s">
        <v>969</v>
      </c>
      <c r="D4168" s="21" t="s">
        <v>964</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2114</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1019</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975</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1182</v>
      </c>
      <c r="B4172" s="21" t="s">
        <v>1156</v>
      </c>
      <c r="C4172" s="21" t="s">
        <v>969</v>
      </c>
      <c r="D4172" s="21" t="s">
        <v>964</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2115</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51</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2116</v>
      </c>
      <c r="B4175" s="21" t="s">
        <v>1473</v>
      </c>
      <c r="C4175" s="21" t="s">
        <v>1004</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974</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1137</v>
      </c>
      <c r="B4177" s="21" t="s">
        <v>984</v>
      </c>
      <c r="C4177" s="21" t="s">
        <v>1028</v>
      </c>
      <c r="D4177" s="21" t="s">
        <v>964</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1053</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1033</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989</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556</v>
      </c>
      <c r="B4181" s="21" t="s">
        <v>1046</v>
      </c>
      <c r="C4181" s="21" t="s">
        <v>969</v>
      </c>
      <c r="D4181" s="21" t="s">
        <v>964</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2117</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1444</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2118</v>
      </c>
      <c r="B4184" s="21" t="s">
        <v>973</v>
      </c>
      <c r="C4184" s="21" t="s">
        <v>1004</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1349</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2119</v>
      </c>
      <c r="B4186" s="21" t="s">
        <v>980</v>
      </c>
      <c r="C4186" s="21" t="s">
        <v>1457</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981</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row>
    <row r="4189" spans="1:12">
      <c r="A4189" s="20" t="s">
        <v>2120</v>
      </c>
    </row>
    <row r="4190" spans="1:12">
      <c r="A4190" s="20" t="s">
        <v>1394</v>
      </c>
      <c r="B4190" s="21" t="s">
        <v>984</v>
      </c>
      <c r="C4190" s="21" t="s">
        <v>985</v>
      </c>
      <c r="D4190" s="21" t="s">
        <v>964</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1053</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1261</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970</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971</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2121</v>
      </c>
      <c r="B4195" s="21" t="s">
        <v>962</v>
      </c>
      <c r="C4195" s="21" t="s">
        <v>969</v>
      </c>
      <c r="D4195" s="21" t="s">
        <v>964</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2122</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974</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2123</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1020</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2124</v>
      </c>
      <c r="B4200" s="21" t="s">
        <v>973</v>
      </c>
      <c r="C4200" s="21" t="s">
        <v>969</v>
      </c>
      <c r="D4200" s="21" t="s">
        <v>964</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974</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1301</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1703</v>
      </c>
      <c r="B4203" s="21" t="s">
        <v>1046</v>
      </c>
      <c r="C4203" s="21" t="s">
        <v>985</v>
      </c>
      <c r="D4203" s="21" t="s">
        <v>964</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1053</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1237</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1261</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970</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971</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2121</v>
      </c>
      <c r="B4209" s="21" t="s">
        <v>973</v>
      </c>
      <c r="C4209" s="21" t="s">
        <v>969</v>
      </c>
      <c r="D4209" s="21" t="s">
        <v>964</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2125</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974</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1094</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1444</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2118</v>
      </c>
      <c r="B4214" s="21" t="s">
        <v>973</v>
      </c>
      <c r="C4214" s="21" t="s">
        <v>1004</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974</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1703</v>
      </c>
      <c r="B4216" s="21" t="s">
        <v>1046</v>
      </c>
      <c r="C4216" s="21" t="s">
        <v>985</v>
      </c>
      <c r="D4216" s="21" t="s">
        <v>964</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1116</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1591</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t="s">
        <v>2126</v>
      </c>
      <c r="E4219" s="22">
        <f>IF(D4219="?OLD","!!!","")</f>
        <v/>
      </c>
      <c r="F4219" s="23" t="str">
        <f>IF(OR(E4219="",E4219="!!!"),"",IF(NOT(ISNA(VLOOKUP(E4219,E$1:E4218,1,FALSE()))),"OLD",IF(AND(E4219&lt;&gt;"",E4219&lt;&gt;"!!!"),"NEW","")))</f>
        <v> </v>
      </c>
      <c r="G4219" s="24" t="str">
        <f>IF(OR(E4219="",E4219="!!!"),"",IF(OR(J4219=0,AND(J4219=1,K4219=1),AND(J4219=1,I4219="SBJ"),AND(J4219=1,I4219=0)),"?IN_FOCUS",IF(J4219&lt;=2,"?ACTIVATED",IF(J4219&lt;&gt;"","?FAMILIAR",IF(F4219="NEW",IF(ISNA(VLOOKUP(E4219,#REF!,1,FALSE())),"?TYPE_IDENTIFIABLE","?REFERENTIAL"),"_")))))</f>
        <v> </v>
      </c>
      <c r="H4219" s="25" t="str">
        <f>IF(J4219&lt;&gt;1,"",IF(I4219="SBJ","CB","?"))</f>
        <v> </v>
      </c>
      <c r="I4219" s="26" t="str">
        <f>IF(OR(E4219="",E4219="!!!",F4219="NEW"),"",INDEX(B4218:B$2,-1+SUMPRODUCT(MAX(ROW(E4218:E$2)*(E4219=E4218:E$2)))))</f>
        <v> </v>
      </c>
      <c r="J4219" s="26" t="str">
        <f>IF(OR(E4219="",E4219="!!!",F4219="NEW"),"",COUNTBLANK(OFFSET(A$1,,,SUMPRODUCT(MAX(ROW(E$2:E4219)*(E4219=E$2:E4219)))))-COUNTBLANK(OFFSET(A$1,,,SUMPRODUCT(MAX(ROW(E$1:E4218)*(E2=E$1:E4218))))))</f>
        <v> </v>
      </c>
      <c r="K4219" s="26" t="str">
        <f>IF(OR(E4219="",E4219="!!!",F4219="NEW"),"",INDEX(J$1:J4218,SUMPRODUCT(MAX(ROW(E$1:E4218)*(E4219=E$1:E4218)))))</f>
        <v> </v>
      </c>
      <c r="L4219" s="27"/>
    </row>
    <row r="4220" spans="1:12">
      <c r="A4220" s="20" t="s">
        <v>989</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2127</v>
      </c>
      <c r="B4221" s="21" t="s">
        <v>993</v>
      </c>
      <c r="C4221" s="21" t="s">
        <v>969</v>
      </c>
      <c r="D4221" s="21" t="s">
        <v>964</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1019</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971</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2121</v>
      </c>
      <c r="B4224" s="21" t="s">
        <v>973</v>
      </c>
      <c r="C4224" s="21" t="s">
        <v>969</v>
      </c>
      <c r="D4224" s="21" t="s">
        <v>964</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2125</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988</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971</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2121</v>
      </c>
      <c r="B4228" s="21" t="s">
        <v>980</v>
      </c>
      <c r="C4228" s="21" t="s">
        <v>969</v>
      </c>
      <c r="D4228" s="21" t="s">
        <v>964</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2122</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974</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2128</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970</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1020</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2129</v>
      </c>
      <c r="B4234" s="21" t="s">
        <v>973</v>
      </c>
      <c r="C4234" s="21" t="s">
        <v>969</v>
      </c>
      <c r="D4234" s="21" t="s">
        <v>964</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1033</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971</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1465</v>
      </c>
      <c r="B4237" s="21" t="s">
        <v>1152</v>
      </c>
      <c r="C4237" s="21" t="s">
        <v>969</v>
      </c>
      <c r="D4237" s="21" t="s">
        <v>964</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2130</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1090</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1104</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1904</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1166</v>
      </c>
      <c r="B4242" s="21" t="s">
        <v>1098</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970</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2131</v>
      </c>
      <c r="B4244" s="21" t="s">
        <v>1156</v>
      </c>
      <c r="C4244" s="21" t="s">
        <v>1004</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981</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row>
    <row r="4247" spans="1:12">
      <c r="A4247" s="20" t="s">
        <v>2132</v>
      </c>
    </row>
    <row r="4248" spans="1:12">
      <c r="A4248" s="20" t="s">
        <v>1119</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1280</v>
      </c>
      <c r="B4249" s="21" t="s">
        <v>984</v>
      </c>
      <c r="C4249" s="21" t="s">
        <v>1050</v>
      </c>
      <c r="D4249" s="21" t="s">
        <v>964</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2133</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1293</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1531</v>
      </c>
      <c r="B4252" s="21" t="s">
        <v>1125</v>
      </c>
      <c r="C4252" s="21" t="s">
        <v>1012</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2134</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1094</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1356</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1280</v>
      </c>
      <c r="B4256" s="21" t="s">
        <v>1046</v>
      </c>
      <c r="C4256" s="21" t="s">
        <v>1050</v>
      </c>
      <c r="D4256" s="21" t="s">
        <v>964</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2135</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1196</v>
      </c>
      <c r="B4258" s="21" t="s">
        <v>980</v>
      </c>
      <c r="C4258" s="21" t="s">
        <v>1025</v>
      </c>
      <c r="D4258" s="21" t="s">
        <v>964</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1465</v>
      </c>
      <c r="B4259" s="21" t="s">
        <v>993</v>
      </c>
      <c r="C4259" s="21" t="s">
        <v>977</v>
      </c>
      <c r="D4259" s="21" t="s">
        <v>964</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974</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1356</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1280</v>
      </c>
      <c r="B4262" s="21" t="s">
        <v>1084</v>
      </c>
      <c r="C4262" s="21" t="s">
        <v>1050</v>
      </c>
      <c r="D4262" s="21" t="s">
        <v>964</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2133</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1010</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2136</v>
      </c>
      <c r="B4265" s="21" t="s">
        <v>1049</v>
      </c>
      <c r="C4265" s="21" t="s">
        <v>1012</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2137</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1019</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2138</v>
      </c>
      <c r="B4268" s="21" t="s">
        <v>980</v>
      </c>
      <c r="C4268" s="21" t="s">
        <v>963</v>
      </c>
      <c r="D4268" s="21" t="s">
        <v>964</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t="s">
        <v>1094</v>
      </c>
      <c r="E4269" s="22">
        <f>IF(D4269="?OLD","!!!","")</f>
        <v/>
      </c>
      <c r="F4269" s="23" t="str">
        <f>IF(OR(E4269="",E4269="!!!"),"",IF(NOT(ISNA(VLOOKUP(E4269,E$1:E4268,1,FALSE()))),"OLD",IF(AND(E4269&lt;&gt;"",E4269&lt;&gt;"!!!"),"NEW","")))</f>
        <v> </v>
      </c>
      <c r="G4269" s="24" t="str">
        <f>IF(OR(E4269="",E4269="!!!"),"",IF(OR(J4269=0,AND(J4269=1,K4269=1),AND(J4269=1,I4269="SBJ"),AND(J4269=1,I4269=0)),"?IN_FOCUS",IF(J4269&lt;=2,"?ACTIVATED",IF(J4269&lt;&gt;"","?FAMILIAR",IF(F4269="NEW",IF(ISNA(VLOOKUP(E4269,#REF!,1,FALSE())),"?TYPE_IDENTIFIABLE","?REFERENTIAL"),"_")))))</f>
        <v> </v>
      </c>
      <c r="H4269" s="25" t="str">
        <f>IF(J4269&lt;&gt;1,"",IF(I4269="SBJ","CB","?"))</f>
        <v> </v>
      </c>
      <c r="I4269" s="26" t="str">
        <f>IF(OR(E4269="",E4269="!!!",F4269="NEW"),"",INDEX(B4268:B$2,-1+SUMPRODUCT(MAX(ROW(E4268:E$2)*(E4269=E4268:E$2)))))</f>
        <v> </v>
      </c>
      <c r="J4269" s="26" t="str">
        <f>IF(OR(E4269="",E4269="!!!",F4269="NEW"),"",COUNTBLANK(OFFSET(A$1,,,SUMPRODUCT(MAX(ROW(E$2:E4269)*(E4269=E$2:E4269)))))-COUNTBLANK(OFFSET(A$1,,,SUMPRODUCT(MAX(ROW(E$1:E4268)*(E2=E$1:E4268))))))</f>
        <v> </v>
      </c>
      <c r="K4269" s="26" t="str">
        <f>IF(OR(E4269="",E4269="!!!",F4269="NEW"),"",INDEX(J$1:J4268,SUMPRODUCT(MAX(ROW(E$1:E4268)*(E4269=E$1:E4268)))))</f>
        <v> </v>
      </c>
      <c r="L4269" s="27"/>
    </row>
    <row r="4270" spans="1:12">
      <c r="A4270" s="20" t="s">
        <v>1029</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1280</v>
      </c>
      <c r="B4271" s="21" t="s">
        <v>1152</v>
      </c>
      <c r="C4271" s="21" t="s">
        <v>1050</v>
      </c>
      <c r="D4271" s="21" t="s">
        <v>964</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2135</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1196</v>
      </c>
      <c r="B4273" s="21" t="s">
        <v>1156</v>
      </c>
      <c r="C4273" s="21" t="s">
        <v>1025</v>
      </c>
      <c r="D4273" s="21" t="s">
        <v>964</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1465</v>
      </c>
      <c r="B4274" s="21" t="s">
        <v>1098</v>
      </c>
      <c r="C4274" s="21" t="s">
        <v>977</v>
      </c>
      <c r="D4274" s="21" t="s">
        <v>964</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974</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103</v>
      </c>
      <c r="B4276" s="21" t="s">
        <v>1152</v>
      </c>
      <c r="C4276" s="21" t="s">
        <v>1028</v>
      </c>
      <c r="D4276" s="21" t="s">
        <v>964</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1116</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1540</v>
      </c>
      <c r="B4278" s="21" t="s">
        <v>1098</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970</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2131</v>
      </c>
      <c r="B4280" s="21" t="s">
        <v>1156</v>
      </c>
      <c r="C4280" s="21" t="s">
        <v>1004</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1059</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1020</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1319</v>
      </c>
      <c r="B4283" s="21" t="s">
        <v>1000</v>
      </c>
      <c r="C4283" s="21" t="s">
        <v>969</v>
      </c>
      <c r="D4283" s="21" t="s">
        <v>964</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1171</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1033</v>
      </c>
      <c r="B4285" s="21" t="s">
        <v>1437</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1179</v>
      </c>
      <c r="B4286" s="21" t="s">
        <v>1437</v>
      </c>
      <c r="C4286" s="21" t="s">
        <v>985</v>
      </c>
      <c r="D4286" s="21" t="s">
        <v>964</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479</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1033</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971</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2139</v>
      </c>
      <c r="B4290" s="21" t="s">
        <v>1456</v>
      </c>
      <c r="C4290" s="21" t="s">
        <v>963</v>
      </c>
      <c r="D4290" s="21" t="s">
        <v>964</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963</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1640</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2095</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1019</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1251</v>
      </c>
      <c r="B4295" s="21" t="s">
        <v>1307</v>
      </c>
      <c r="C4295" s="21" t="s">
        <v>1025</v>
      </c>
      <c r="D4295" s="21" t="s">
        <v>964</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1465</v>
      </c>
      <c r="B4296" s="21" t="s">
        <v>1207</v>
      </c>
      <c r="C4296" s="21" t="s">
        <v>977</v>
      </c>
      <c r="D4296" s="21" t="s">
        <v>964</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981</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row>
    <row r="4299" spans="1:12">
      <c r="A4299" s="20" t="s">
        <v>2140</v>
      </c>
    </row>
    <row r="4300" spans="1:12">
      <c r="A4300" s="20" t="s">
        <v>1190</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2141</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1849</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989</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1311</v>
      </c>
      <c r="B4304" s="21" t="s">
        <v>993</v>
      </c>
      <c r="C4304" s="21" t="s">
        <v>977</v>
      </c>
      <c r="D4304" s="21" t="s">
        <v>964</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970</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1251</v>
      </c>
      <c r="B4306" s="21" t="s">
        <v>1000</v>
      </c>
      <c r="C4306" s="21" t="s">
        <v>1025</v>
      </c>
      <c r="D4306" s="21" t="s">
        <v>964</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1578</v>
      </c>
      <c r="B4307" s="21" t="s">
        <v>980</v>
      </c>
      <c r="C4307" s="21" t="s">
        <v>977</v>
      </c>
      <c r="D4307" s="21" t="s">
        <v>964</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974</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1526</v>
      </c>
      <c r="B4309" s="21" t="s">
        <v>984</v>
      </c>
      <c r="C4309" s="21" t="s">
        <v>985</v>
      </c>
      <c r="D4309" s="21" t="s">
        <v>964</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2142</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1017</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1310</v>
      </c>
      <c r="B4312" s="21" t="s">
        <v>962</v>
      </c>
      <c r="C4312" s="21" t="s">
        <v>1004</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1165</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1443</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1020</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1122</v>
      </c>
      <c r="B4316" s="21" t="s">
        <v>1125</v>
      </c>
      <c r="C4316" s="21" t="s">
        <v>969</v>
      </c>
      <c r="D4316" s="21" t="s">
        <v>964</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1406</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974</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1301</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1526</v>
      </c>
      <c r="B4320" s="21" t="s">
        <v>1046</v>
      </c>
      <c r="C4320" s="21" t="s">
        <v>985</v>
      </c>
      <c r="D4320" s="21" t="s">
        <v>964</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2142</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1762</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1017</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1310</v>
      </c>
      <c r="B4324" s="21" t="s">
        <v>973</v>
      </c>
      <c r="C4324" s="21" t="s">
        <v>1004</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975</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1610</v>
      </c>
      <c r="B4326" s="21" t="s">
        <v>993</v>
      </c>
      <c r="C4326" s="21" t="s">
        <v>963</v>
      </c>
      <c r="D4326" s="21" t="s">
        <v>964</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970</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174</v>
      </c>
      <c r="B4328" s="21" t="s">
        <v>980</v>
      </c>
      <c r="C4328" s="21" t="s">
        <v>1004</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2143</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974</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1433</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t="s">
        <v>989</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2144</v>
      </c>
      <c r="B4333" s="21" t="s">
        <v>1084</v>
      </c>
      <c r="C4333" s="21" t="s">
        <v>969</v>
      </c>
      <c r="D4333" s="21" t="s">
        <v>964</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2145</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1053</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989</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1561</v>
      </c>
      <c r="B4337" s="21" t="s">
        <v>973</v>
      </c>
      <c r="C4337" s="21" t="s">
        <v>969</v>
      </c>
      <c r="D4337" s="21" t="s">
        <v>964</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974</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1020</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2146</v>
      </c>
      <c r="B4340" s="21" t="s">
        <v>980</v>
      </c>
      <c r="C4340" s="21" t="s">
        <v>977</v>
      </c>
      <c r="D4340" s="21" t="s">
        <v>964</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970</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1860</v>
      </c>
      <c r="B4342" s="21" t="s">
        <v>1156</v>
      </c>
      <c r="C4342" s="21" t="s">
        <v>1025</v>
      </c>
      <c r="D4342" s="21" t="s">
        <v>964</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1982</v>
      </c>
      <c r="B4343" s="21" t="s">
        <v>1000</v>
      </c>
      <c r="C4343" s="21" t="s">
        <v>977</v>
      </c>
      <c r="D4343" s="21" t="s">
        <v>964</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974</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1094</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1356</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1280</v>
      </c>
      <c r="B4347" s="21" t="s">
        <v>1152</v>
      </c>
      <c r="C4347" s="21" t="s">
        <v>1050</v>
      </c>
      <c r="D4347" s="21" t="s">
        <v>964</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989</v>
      </c>
      <c r="B4348" s="21" t="s">
        <v>1098</v>
      </c>
      <c r="C4348" s="21" t="s">
        <v>985</v>
      </c>
      <c r="D4348" s="21" t="s">
        <v>964</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2147</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1017</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1310</v>
      </c>
      <c r="B4351" s="21" t="s">
        <v>1000</v>
      </c>
      <c r="C4351" s="21" t="s">
        <v>1004</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1019</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1344</v>
      </c>
      <c r="B4353" s="21" t="s">
        <v>1000</v>
      </c>
      <c r="C4353" s="21" t="s">
        <v>1004</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978</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1293</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1311</v>
      </c>
      <c r="B4356" s="21" t="s">
        <v>1156</v>
      </c>
      <c r="C4356" s="21" t="s">
        <v>1012</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2148</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974</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1108</v>
      </c>
      <c r="B4359" s="21" t="s">
        <v>1084</v>
      </c>
      <c r="C4359" s="21" t="s">
        <v>985</v>
      </c>
      <c r="D4359" s="21" t="s">
        <v>964</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2089</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1020</v>
      </c>
      <c r="B4361" s="21" t="s">
        <v>1098</v>
      </c>
      <c r="C4361" s="21" t="s">
        <v>985</v>
      </c>
      <c r="D4361" s="21" t="s">
        <v>964</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2149</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2150</v>
      </c>
      <c r="B4363" s="21" t="s">
        <v>1000</v>
      </c>
      <c r="C4363" s="21" t="s">
        <v>1004</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970</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971</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1217</v>
      </c>
      <c r="B4366" s="21" t="s">
        <v>1156</v>
      </c>
      <c r="C4366" s="21" t="s">
        <v>969</v>
      </c>
      <c r="D4366" s="21" t="s">
        <v>964</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981</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row>
    <row r="4369" spans="1:12">
      <c r="A4369" s="20" t="s">
        <v>1173</v>
      </c>
    </row>
    <row r="4370" spans="1:12">
      <c r="A4370" s="20" t="s">
        <v>1056</v>
      </c>
      <c r="B4370" s="21" t="s">
        <v>962</v>
      </c>
      <c r="C4370" s="21" t="s">
        <v>1028</v>
      </c>
      <c r="D4370" s="21" t="s">
        <v>964</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966</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row>
    <row r="4373" spans="1:12">
      <c r="A4373" s="20" t="s">
        <v>2151</v>
      </c>
    </row>
    <row r="4374" spans="1:12">
      <c r="A4374" s="20" t="s">
        <v>1101</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1526</v>
      </c>
      <c r="B4375" s="21" t="s">
        <v>984</v>
      </c>
      <c r="C4375" s="21" t="s">
        <v>985</v>
      </c>
      <c r="D4375" s="21" t="s">
        <v>964</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1090</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2152</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1033</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103</v>
      </c>
      <c r="B4379" s="21" t="s">
        <v>1046</v>
      </c>
      <c r="C4379" s="21" t="s">
        <v>1028</v>
      </c>
      <c r="D4379" s="21" t="s">
        <v>964</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1017</v>
      </c>
      <c r="B4380" s="21" t="s">
        <v>980</v>
      </c>
      <c r="C4380" s="21" t="s">
        <v>1050</v>
      </c>
      <c r="D4380" s="21" t="s">
        <v>964</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2153</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989</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2154</v>
      </c>
      <c r="B4383" s="21" t="s">
        <v>993</v>
      </c>
      <c r="C4383" s="21" t="s">
        <v>969</v>
      </c>
      <c r="D4383" s="21" t="s">
        <v>964</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1009</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1020</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2155</v>
      </c>
      <c r="B4386" s="21" t="s">
        <v>973</v>
      </c>
      <c r="C4386" s="21" t="s">
        <v>969</v>
      </c>
      <c r="D4386" s="21" t="s">
        <v>964</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970</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989</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2156</v>
      </c>
      <c r="B4389" s="21" t="s">
        <v>980</v>
      </c>
      <c r="C4389" s="21" t="s">
        <v>969</v>
      </c>
      <c r="D4389" s="21" t="s">
        <v>964</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2157</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1909</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1020</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2158</v>
      </c>
      <c r="B4393" s="21" t="s">
        <v>1000</v>
      </c>
      <c r="C4393" s="21" t="s">
        <v>969</v>
      </c>
      <c r="D4393" s="21" t="s">
        <v>964</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981</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row>
    <row r="4396" spans="1:12">
      <c r="A4396" s="20" t="s">
        <v>2159</v>
      </c>
    </row>
    <row r="4397" spans="1:12">
      <c r="A4397" s="20" t="s">
        <v>1052</v>
      </c>
      <c r="B4397" s="21" t="s">
        <v>984</v>
      </c>
      <c r="C4397" s="21" t="s">
        <v>1028</v>
      </c>
      <c r="D4397" s="21" t="s">
        <v>964</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1053</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2160</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1020</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2161</v>
      </c>
      <c r="B4401" s="21" t="s">
        <v>962</v>
      </c>
      <c r="C4401" s="21" t="s">
        <v>969</v>
      </c>
      <c r="D4401" s="21" t="s">
        <v>964</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1019</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2149</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981</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row>
    <row r="4406" spans="1:12">
      <c r="A4406" s="20" t="s">
        <v>2162</v>
      </c>
    </row>
    <row r="4407" spans="1:12">
      <c r="A4407" s="20" t="s">
        <v>1083</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966</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1257</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1280</v>
      </c>
      <c r="B4410" s="21" t="s">
        <v>1046</v>
      </c>
      <c r="C4410" s="21" t="s">
        <v>1050</v>
      </c>
      <c r="D4410" s="21" t="s">
        <v>964</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1627</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971</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2163</v>
      </c>
      <c r="B4413" s="21" t="s">
        <v>993</v>
      </c>
      <c r="C4413" s="21" t="s">
        <v>977</v>
      </c>
      <c r="D4413" s="21" t="s">
        <v>964</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970</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995</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1255</v>
      </c>
      <c r="B4416" s="21" t="s">
        <v>980</v>
      </c>
      <c r="C4416" s="21" t="s">
        <v>997</v>
      </c>
      <c r="D4416" s="21" t="s">
        <v>964</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1059</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2164</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1020</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2158</v>
      </c>
      <c r="B4420" s="21" t="s">
        <v>1049</v>
      </c>
      <c r="C4420" s="21" t="s">
        <v>969</v>
      </c>
      <c r="D4420" s="21" t="s">
        <v>964</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974</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1280</v>
      </c>
      <c r="B4422" s="21" t="s">
        <v>984</v>
      </c>
      <c r="C4422" s="21" t="s">
        <v>1050</v>
      </c>
      <c r="D4422" s="21" t="s">
        <v>964</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1036</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1033</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t="s">
        <v>1137</v>
      </c>
      <c r="B4425" s="21" t="s">
        <v>1046</v>
      </c>
      <c r="C4425" s="21" t="s">
        <v>1028</v>
      </c>
      <c r="D4425" s="21" t="s">
        <v>964</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1053</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2165</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974</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1094</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857</v>
      </c>
      <c r="B4430" s="21" t="s">
        <v>1084</v>
      </c>
      <c r="C4430" s="21" t="s">
        <v>985</v>
      </c>
      <c r="D4430" s="21" t="s">
        <v>964</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1105</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2001</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1106</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2166</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970</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1159</v>
      </c>
      <c r="B4436" s="21" t="s">
        <v>1098</v>
      </c>
      <c r="C4436" s="21" t="s">
        <v>985</v>
      </c>
      <c r="D4436" s="21" t="s">
        <v>964</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764</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988</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2167</v>
      </c>
      <c r="B4439" s="21" t="s">
        <v>1000</v>
      </c>
      <c r="C4439" s="21" t="s">
        <v>1004</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974</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1433</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1108</v>
      </c>
      <c r="B4442" s="21" t="s">
        <v>1084</v>
      </c>
      <c r="C4442" s="21" t="s">
        <v>985</v>
      </c>
      <c r="D4442" s="21" t="s">
        <v>964</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1150</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1435</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989</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1844</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1438</v>
      </c>
      <c r="B4447" s="21" t="s">
        <v>1049</v>
      </c>
      <c r="C4447" s="21" t="s">
        <v>969</v>
      </c>
      <c r="D4447" s="21" t="s">
        <v>964</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1439</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974</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989</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1844</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2168</v>
      </c>
      <c r="B4452" s="21" t="s">
        <v>1049</v>
      </c>
      <c r="C4452" s="21" t="s">
        <v>969</v>
      </c>
      <c r="D4452" s="21" t="s">
        <v>964</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2169</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1131</v>
      </c>
      <c r="B4454" s="21" t="s">
        <v>1225</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1116</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1460</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1825</v>
      </c>
      <c r="B4457" s="21" t="s">
        <v>1227</v>
      </c>
      <c r="C4457" s="21" t="s">
        <v>1028</v>
      </c>
      <c r="D4457" s="21" t="s">
        <v>964</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974</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1017</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2170</v>
      </c>
      <c r="B4460" s="21" t="s">
        <v>1156</v>
      </c>
      <c r="C4460" s="21" t="s">
        <v>1004</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970</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975</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1501</v>
      </c>
      <c r="B4463" s="21" t="s">
        <v>1204</v>
      </c>
      <c r="C4463" s="21" t="s">
        <v>969</v>
      </c>
      <c r="D4463" s="21" t="s">
        <v>964</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970</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2171</v>
      </c>
      <c r="B4465" s="21" t="s">
        <v>1473</v>
      </c>
      <c r="C4465" s="21" t="s">
        <v>1004</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974</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1116</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1064</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995</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1255</v>
      </c>
      <c r="B4470" s="21" t="s">
        <v>993</v>
      </c>
      <c r="C4470" s="21" t="s">
        <v>997</v>
      </c>
      <c r="D4470" s="21" t="s">
        <v>964</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978</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1163</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2172</v>
      </c>
      <c r="B4473" s="21" t="s">
        <v>980</v>
      </c>
      <c r="C4473" s="21" t="s">
        <v>1004</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345</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1094</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2173</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1165</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2174</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981</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row>
    <row r="4481" spans="1:12">
      <c r="A4481" s="20" t="s">
        <v>2175</v>
      </c>
    </row>
    <row r="4482" spans="1:12">
      <c r="A4482" s="20" t="s">
        <v>1701</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1269</v>
      </c>
      <c r="B4483" s="21" t="s">
        <v>984</v>
      </c>
      <c r="C4483" s="21" t="s">
        <v>963</v>
      </c>
      <c r="D4483" s="21" t="s">
        <v>964</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974</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1131</v>
      </c>
      <c r="B4485" s="21" t="s">
        <v>1084</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1116</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975</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2176</v>
      </c>
      <c r="B4488" s="21" t="s">
        <v>1152</v>
      </c>
      <c r="C4488" s="21" t="s">
        <v>969</v>
      </c>
      <c r="D4488" s="21" t="s">
        <v>964</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2177</v>
      </c>
      <c r="B4489" s="21" t="s">
        <v>1156</v>
      </c>
      <c r="C4489" s="21" t="s">
        <v>963</v>
      </c>
      <c r="D4489" s="21" t="s">
        <v>964</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121</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2178</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988</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995</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2179</v>
      </c>
      <c r="B4494" s="21" t="s">
        <v>1000</v>
      </c>
      <c r="C4494" s="21" t="s">
        <v>997</v>
      </c>
      <c r="D4494" s="21" t="s">
        <v>964</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1094</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1131</v>
      </c>
      <c r="B4496" s="21" t="s">
        <v>1225</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2180</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2181</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975</v>
      </c>
      <c r="B4499" s="21" t="s">
        <v>1437</v>
      </c>
      <c r="C4499" s="21" t="s">
        <v>985</v>
      </c>
      <c r="D4499" s="21" t="s">
        <v>964</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121</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974</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1116</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2182</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970</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971</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2183</v>
      </c>
      <c r="B4506" s="21" t="s">
        <v>1204</v>
      </c>
      <c r="C4506" s="21" t="s">
        <v>969</v>
      </c>
      <c r="D4506" s="21" t="s">
        <v>964</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970</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1272</v>
      </c>
      <c r="B4508" s="21" t="s">
        <v>1473</v>
      </c>
      <c r="C4508" s="21" t="s">
        <v>1004</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1059</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1020</v>
      </c>
      <c r="B4510" s="21" t="s">
        <v>1032</v>
      </c>
      <c r="C4510" s="21" t="s">
        <v>985</v>
      </c>
      <c r="D4510" s="21" t="s">
        <v>964</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2184</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974</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1094</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1349</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2185</v>
      </c>
      <c r="B4515" s="21" t="s">
        <v>1204</v>
      </c>
      <c r="C4515" s="21" t="s">
        <v>977</v>
      </c>
      <c r="D4515" s="21" t="s">
        <v>964</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2186</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970</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989</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2187</v>
      </c>
      <c r="B4519" s="21" t="s">
        <v>1473</v>
      </c>
      <c r="C4519" s="21" t="s">
        <v>963</v>
      </c>
      <c r="D4519" s="21" t="s">
        <v>964</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1131</v>
      </c>
      <c r="B4520" s="21" t="s">
        <v>1304</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1090</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2188</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1086</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971</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2189</v>
      </c>
      <c r="B4525" s="21" t="s">
        <v>1463</v>
      </c>
      <c r="C4525" s="21" t="s">
        <v>969</v>
      </c>
      <c r="D4525" s="21" t="s">
        <v>964</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2190</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1090</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2191</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1033</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995</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1255</v>
      </c>
      <c r="B4531" s="21" t="s">
        <v>1046</v>
      </c>
      <c r="C4531" s="21" t="s">
        <v>997</v>
      </c>
      <c r="D4531" s="21" t="s">
        <v>964</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1105</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1090</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1285</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2192</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1293</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1793</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2193</v>
      </c>
      <c r="B4538" s="21" t="s">
        <v>993</v>
      </c>
      <c r="C4538" s="21" t="s">
        <v>1012</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2194</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1131</v>
      </c>
      <c r="B4540" s="21" t="s">
        <v>1152</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1575</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2195</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1019</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971</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1291</v>
      </c>
      <c r="B4545" s="21" t="s">
        <v>1000</v>
      </c>
      <c r="C4545" s="21" t="s">
        <v>963</v>
      </c>
      <c r="D4545" s="21" t="s">
        <v>964</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981</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row>
    <row r="4548" spans="1:12">
      <c r="A4548" s="20" t="s">
        <v>2196</v>
      </c>
    </row>
    <row r="4549" spans="1:12">
      <c r="A4549" s="20" t="s">
        <v>1587</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974</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1053</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1213</v>
      </c>
      <c r="B4552" s="21" t="s">
        <v>984</v>
      </c>
      <c r="C4552" s="21" t="s">
        <v>1028</v>
      </c>
      <c r="D4552" s="21" t="s">
        <v>964</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1115</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1020</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2158</v>
      </c>
      <c r="B4555" s="21" t="s">
        <v>984</v>
      </c>
      <c r="C4555" s="21" t="s">
        <v>969</v>
      </c>
      <c r="D4555" s="21" t="s">
        <v>964</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1033</v>
      </c>
      <c r="B4556" s="21" t="s">
        <v>1049</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1108</v>
      </c>
      <c r="B4557" s="21" t="s">
        <v>1084</v>
      </c>
      <c r="C4557" s="21" t="s">
        <v>985</v>
      </c>
      <c r="D4557" s="21" t="s">
        <v>964</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2197</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1042</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row>
    <row r="4561" spans="1:12">
      <c r="A4561" s="20" t="s">
        <v>2198</v>
      </c>
    </row>
    <row r="4562" spans="1:12">
      <c r="A4562" s="20" t="s">
        <v>2199</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1255</v>
      </c>
      <c r="B4563" s="21" t="s">
        <v>984</v>
      </c>
      <c r="C4563" s="21" t="s">
        <v>997</v>
      </c>
      <c r="D4563" s="21" t="s">
        <v>964</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1090</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2200</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989</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1340</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2131</v>
      </c>
      <c r="B4568" s="21" t="s">
        <v>1125</v>
      </c>
      <c r="C4568" s="21" t="s">
        <v>969</v>
      </c>
      <c r="D4568" s="21" t="s">
        <v>964</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1042</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row>
    <row r="4571" spans="1:12">
      <c r="A4571" s="20" t="s">
        <v>2201</v>
      </c>
    </row>
    <row r="4572" spans="1:12">
      <c r="A4572" s="20" t="s">
        <v>983</v>
      </c>
      <c r="B4572" s="21" t="s">
        <v>984</v>
      </c>
      <c r="C4572" s="21" t="s">
        <v>985</v>
      </c>
      <c r="D4572" s="21" t="s">
        <v>964</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2202</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1033</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1165</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974</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1094</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995</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2203</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2204</v>
      </c>
      <c r="B4580" s="21" t="s">
        <v>1152</v>
      </c>
      <c r="C4580" s="21" t="s">
        <v>997</v>
      </c>
      <c r="D4580" s="21" t="s">
        <v>964</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970</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1020</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1139</v>
      </c>
      <c r="B4583" s="21" t="s">
        <v>1156</v>
      </c>
      <c r="C4583" s="21" t="s">
        <v>969</v>
      </c>
      <c r="D4583" s="21" t="s">
        <v>964</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1171</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2205</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1033</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1165</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974</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1237</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981</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row>
    <row r="4592" spans="1:12">
      <c r="A4592" s="20" t="s">
        <v>2206</v>
      </c>
    </row>
    <row r="4593" spans="1:12">
      <c r="A4593" s="20" t="s">
        <v>1056</v>
      </c>
      <c r="B4593" s="21" t="s">
        <v>962</v>
      </c>
      <c r="C4593" s="21" t="s">
        <v>1028</v>
      </c>
      <c r="D4593" s="21" t="s">
        <v>964</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966</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2207</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1365</v>
      </c>
      <c r="B4596" s="21" t="s">
        <v>1046</v>
      </c>
      <c r="C4596" s="21" t="s">
        <v>985</v>
      </c>
      <c r="D4596" s="21" t="s">
        <v>964</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1029</v>
      </c>
      <c r="B4597" s="21" t="s">
        <v>1098</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1526</v>
      </c>
      <c r="B4598" s="21" t="s">
        <v>1152</v>
      </c>
      <c r="C4598" s="21" t="s">
        <v>985</v>
      </c>
      <c r="D4598" s="21" t="s">
        <v>964</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1090</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1293</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2208</v>
      </c>
      <c r="B4601" s="21" t="s">
        <v>1098</v>
      </c>
      <c r="C4601" s="21" t="s">
        <v>1012</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1166</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2209</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1033</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989</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1973</v>
      </c>
      <c r="B4606" s="21" t="s">
        <v>1204</v>
      </c>
      <c r="C4606" s="21" t="s">
        <v>969</v>
      </c>
      <c r="D4606" s="21" t="s">
        <v>964</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1909</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1020</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2158</v>
      </c>
      <c r="B4609" s="21" t="s">
        <v>1473</v>
      </c>
      <c r="C4609" s="21" t="s">
        <v>969</v>
      </c>
      <c r="D4609" s="21" t="s">
        <v>964</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1042</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row>
    <row r="4612" spans="1:12">
      <c r="A4612" s="20" t="s">
        <v>2210</v>
      </c>
    </row>
    <row r="4613" spans="1:12">
      <c r="A4613" s="20" t="s">
        <v>1083</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966</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983</v>
      </c>
      <c r="B4615" s="21" t="s">
        <v>1046</v>
      </c>
      <c r="C4615" s="21" t="s">
        <v>985</v>
      </c>
      <c r="D4615" s="21" t="s">
        <v>964</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1114</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2211</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974</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1045</v>
      </c>
      <c r="B4619" s="21" t="s">
        <v>1046</v>
      </c>
      <c r="C4619" s="21" t="s">
        <v>985</v>
      </c>
      <c r="D4619" s="21" t="s">
        <v>964</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1105</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1222</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1106</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t="s">
        <v>1763</v>
      </c>
      <c r="E4623" s="22">
        <f>IF(D4623="?OLD","!!!","")</f>
        <v/>
      </c>
      <c r="F4623" s="23" t="str">
        <f>IF(OR(E4623="",E4623="!!!"),"",IF(NOT(ISNA(VLOOKUP(E4623,E$1:E4622,1,FALSE()))),"OLD",IF(AND(E4623&lt;&gt;"",E4623&lt;&gt;"!!!"),"NEW","")))</f>
        <v> </v>
      </c>
      <c r="G4623" s="24" t="str">
        <f>IF(OR(E4623="",E4623="!!!"),"",IF(OR(J4623=0,AND(J4623=1,K4623=1),AND(J4623=1,I4623="SBJ"),AND(J4623=1,I4623=0)),"?IN_FOCUS",IF(J4623&lt;=2,"?ACTIVATED",IF(J4623&lt;&gt;"","?FAMILIAR",IF(F4623="NEW",IF(ISNA(VLOOKUP(E4623,#REF!,1,FALSE())),"?TYPE_IDENTIFIABLE","?REFERENTIAL"),"_")))))</f>
        <v> </v>
      </c>
      <c r="H4623" s="25" t="str">
        <f>IF(J4623&lt;&gt;1,"",IF(I4623="SBJ","CB","?"))</f>
        <v> </v>
      </c>
      <c r="I4623" s="26" t="str">
        <f>IF(OR(E4623="",E4623="!!!",F4623="NEW"),"",INDEX(B4622:B$2,-1+SUMPRODUCT(MAX(ROW(E4622:E$2)*(E4623=E4622:E$2)))))</f>
        <v> </v>
      </c>
      <c r="J4623" s="26" t="str">
        <f>IF(OR(E4623="",E4623="!!!",F4623="NEW"),"",COUNTBLANK(OFFSET(A$1,,,SUMPRODUCT(MAX(ROW(E$2:E4623)*(E4623=E$2:E4623)))))-COUNTBLANK(OFFSET(A$1,,,SUMPRODUCT(MAX(ROW(E$1:E4622)*(E2=E$1:E4622))))))</f>
        <v> </v>
      </c>
      <c r="K4623" s="26" t="str">
        <f>IF(OR(E4623="",E4623="!!!",F4623="NEW"),"",INDEX(J$1:J4622,SUMPRODUCT(MAX(ROW(E$1:E4622)*(E4623=E$1:E4622)))))</f>
        <v> </v>
      </c>
      <c r="L4623" s="27"/>
    </row>
    <row r="4624" spans="1:12">
      <c r="A4624" s="20" t="s">
        <v>974</v>
      </c>
      <c r="E4624" s="22">
        <f>IF(D4624="?OLD","!!!","")</f>
        <v/>
      </c>
      <c r="F4624" s="23" t="str">
        <f>IF(OR(E4624="",E4624="!!!"),"",IF(NOT(ISNA(VLOOKUP(E4624,E$1:E4623,1,FALSE()))),"OLD",IF(AND(E4624&lt;&gt;"",E4624&lt;&gt;"!!!"),"NEW","")))</f>
        <v> </v>
      </c>
      <c r="G4624" s="24" t="str">
        <f>IF(OR(E4624="",E4624="!!!"),"",IF(OR(J4624=0,AND(J4624=1,K4624=1),AND(J4624=1,I4624="SBJ"),AND(J4624=1,I4624=0)),"?IN_FOCUS",IF(J4624&lt;=2,"?ACTIVATED",IF(J4624&lt;&gt;"","?FAMILIAR",IF(F4624="NEW",IF(ISNA(VLOOKUP(E4624,#REF!,1,FALSE())),"?TYPE_IDENTIFIABLE","?REFERENTIAL"),"_")))))</f>
        <v> </v>
      </c>
      <c r="H4624" s="25" t="str">
        <f>IF(J4624&lt;&gt;1,"",IF(I4624="SBJ","CB","?"))</f>
        <v> </v>
      </c>
      <c r="I4624" s="26" t="str">
        <f>IF(OR(E4624="",E4624="!!!",F4624="NEW"),"",INDEX(B4623:B$2,-1+SUMPRODUCT(MAX(ROW(E4623:E$2)*(E4624=E4623:E$2)))))</f>
        <v> </v>
      </c>
      <c r="J4624" s="26" t="str">
        <f>IF(OR(E4624="",E4624="!!!",F4624="NEW"),"",COUNTBLANK(OFFSET(A$1,,,SUMPRODUCT(MAX(ROW(E$2:E4624)*(E4624=E$2:E4624)))))-COUNTBLANK(OFFSET(A$1,,,SUMPRODUCT(MAX(ROW(E$1:E4623)*(E2=E$1:E4623))))))</f>
        <v> </v>
      </c>
      <c r="K4624" s="26" t="str">
        <f>IF(OR(E4624="",E4624="!!!",F4624="NEW"),"",INDEX(J$1:J4623,SUMPRODUCT(MAX(ROW(E$1:E4623)*(E4624=E$1:E4623)))))</f>
        <v> </v>
      </c>
      <c r="L4624" s="27"/>
    </row>
    <row r="4625" spans="1:12">
      <c r="A4625" s="20" t="s">
        <v>857</v>
      </c>
      <c r="B4625" s="21" t="s">
        <v>1046</v>
      </c>
      <c r="C4625" s="21" t="s">
        <v>985</v>
      </c>
      <c r="D4625" s="21" t="s">
        <v>964</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1357</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2212</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1042</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row>
    <row r="4630" spans="1:12">
      <c r="A4630" s="20" t="s">
        <v>2213</v>
      </c>
    </row>
    <row r="4631" spans="1:12">
      <c r="A4631" s="20" t="s">
        <v>1083</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966</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2214</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981</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row>
    <row r="4636" spans="1:12">
      <c r="A4636" s="20" t="s">
        <v>2215</v>
      </c>
    </row>
    <row r="4637" spans="1:12">
      <c r="A4637" s="20" t="s">
        <v>2050</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1542</v>
      </c>
      <c r="B4638" s="21" t="s">
        <v>962</v>
      </c>
      <c r="C4638" s="21" t="s">
        <v>969</v>
      </c>
      <c r="D4638" s="21" t="s">
        <v>964</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974</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1137</v>
      </c>
      <c r="B4640" s="21" t="s">
        <v>984</v>
      </c>
      <c r="C4640" s="21" t="s">
        <v>1028</v>
      </c>
      <c r="D4640" s="21" t="s">
        <v>964</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1053</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1033</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1020</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2158</v>
      </c>
      <c r="B4644" s="21" t="s">
        <v>1046</v>
      </c>
      <c r="C4644" s="21" t="s">
        <v>969</v>
      </c>
      <c r="D4644" s="21" t="s">
        <v>964</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1116</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1591</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1063</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385</v>
      </c>
      <c r="B4648" s="21" t="s">
        <v>962</v>
      </c>
      <c r="C4648" s="21" t="s">
        <v>1028</v>
      </c>
      <c r="D4648" s="21" t="s">
        <v>964</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1033</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1108</v>
      </c>
      <c r="B4650" s="21" t="s">
        <v>1084</v>
      </c>
      <c r="C4650" s="21" t="s">
        <v>985</v>
      </c>
      <c r="D4650" s="21" t="s">
        <v>964</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974</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1009</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1020</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1122</v>
      </c>
      <c r="B4654" s="21" t="s">
        <v>1000</v>
      </c>
      <c r="C4654" s="21" t="s">
        <v>969</v>
      </c>
      <c r="D4654" s="21" t="s">
        <v>964</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970</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1020</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1221</v>
      </c>
      <c r="B4657" s="21" t="s">
        <v>1156</v>
      </c>
      <c r="C4657" s="21" t="s">
        <v>969</v>
      </c>
      <c r="D4657" s="21" t="s">
        <v>964</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974</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1108</v>
      </c>
      <c r="B4659" s="21" t="s">
        <v>1049</v>
      </c>
      <c r="C4659" s="21" t="s">
        <v>985</v>
      </c>
      <c r="D4659" s="21" t="s">
        <v>964</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2216</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1293</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2217</v>
      </c>
      <c r="B4662" s="21" t="s">
        <v>1049</v>
      </c>
      <c r="C4662" s="21" t="s">
        <v>1012</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1059</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970</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971</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2218</v>
      </c>
      <c r="B4666" s="21" t="s">
        <v>1000</v>
      </c>
      <c r="C4666" s="21" t="s">
        <v>969</v>
      </c>
      <c r="D4666" s="21" t="s">
        <v>964</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981</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row>
    <row r="4669" spans="1:12">
      <c r="A4669" s="20" t="s">
        <v>2219</v>
      </c>
    </row>
    <row r="4670" spans="1:12">
      <c r="A4670" s="20" t="s">
        <v>1701</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t="s">
        <v>2158</v>
      </c>
      <c r="B4671" s="21" t="s">
        <v>984</v>
      </c>
      <c r="C4671" s="21" t="s">
        <v>969</v>
      </c>
      <c r="D4671" s="21" t="s">
        <v>964</v>
      </c>
      <c r="E4671" s="22">
        <f>IF(D4671="?OLD","!!!","")</f>
        <v/>
      </c>
      <c r="F4671" s="23" t="str">
        <f>IF(OR(E4671="",E4671="!!!"),"",IF(NOT(ISNA(VLOOKUP(E4671,E$1:E4670,1,FALSE()))),"OLD",IF(AND(E4671&lt;&gt;"",E4671&lt;&gt;"!!!"),"NEW","")))</f>
        <v> </v>
      </c>
      <c r="G4671" s="24" t="str">
        <f>IF(OR(E4671="",E4671="!!!"),"",IF(OR(J4671=0,AND(J4671=1,K4671=1),AND(J4671=1,I4671="SBJ"),AND(J4671=1,I4671=0)),"?IN_FOCUS",IF(J4671&lt;=2,"?ACTIVATED",IF(J4671&lt;&gt;"","?FAMILIAR",IF(F4671="NEW",IF(ISNA(VLOOKUP(E4671,#REF!,1,FALSE())),"?TYPE_IDENTIFIABLE","?REFERENTIAL"),"_")))))</f>
        <v> </v>
      </c>
      <c r="H4671" s="25" t="str">
        <f>IF(J4671&lt;&gt;1,"",IF(I4671="SBJ","CB","?"))</f>
        <v> </v>
      </c>
      <c r="I4671" s="26" t="str">
        <f>IF(OR(E4671="",E4671="!!!",F4671="NEW"),"",INDEX(B4670:B$2,-1+SUMPRODUCT(MAX(ROW(E4670:E$2)*(E4671=E4670:E$2)))))</f>
        <v> </v>
      </c>
      <c r="J4671" s="26" t="str">
        <f>IF(OR(E4671="",E4671="!!!",F4671="NEW"),"",COUNTBLANK(OFFSET(A$1,,,SUMPRODUCT(MAX(ROW(E$2:E4671)*(E4671=E$2:E4671)))))-COUNTBLANK(OFFSET(A$1,,,SUMPRODUCT(MAX(ROW(E$1:E4670)*(E2=E$1:E4670))))))</f>
        <v> </v>
      </c>
      <c r="K4671" s="26" t="str">
        <f>IF(OR(E4671="",E4671="!!!",F4671="NEW"),"",INDEX(J$1:J4670,SUMPRODUCT(MAX(ROW(E$1:E4670)*(E4671=E$1:E4670)))))</f>
        <v> </v>
      </c>
      <c r="L4671" s="27"/>
    </row>
    <row r="4672" spans="1:12">
      <c r="A4672" s="20" t="s">
        <v>1053</v>
      </c>
      <c r="E4672" s="22">
        <f>IF(D4672="?OLD","!!!","")</f>
        <v/>
      </c>
      <c r="F4672" s="23" t="str">
        <f>IF(OR(E4672="",E4672="!!!"),"",IF(NOT(ISNA(VLOOKUP(E4672,E$1:E4671,1,FALSE()))),"OLD",IF(AND(E4672&lt;&gt;"",E4672&lt;&gt;"!!!"),"NEW","")))</f>
        <v> </v>
      </c>
      <c r="G4672" s="24" t="str">
        <f>IF(OR(E4672="",E4672="!!!"),"",IF(OR(J4672=0,AND(J4672=1,K4672=1),AND(J4672=1,I4672="SBJ"),AND(J4672=1,I4672=0)),"?IN_FOCUS",IF(J4672&lt;=2,"?ACTIVATED",IF(J4672&lt;&gt;"","?FAMILIAR",IF(F4672="NEW",IF(ISNA(VLOOKUP(E4672,#REF!,1,FALSE())),"?TYPE_IDENTIFIABLE","?REFERENTIAL"),"_")))))</f>
        <v> </v>
      </c>
      <c r="H4672" s="25" t="str">
        <f>IF(J4672&lt;&gt;1,"",IF(I4672="SBJ","CB","?"))</f>
        <v> </v>
      </c>
      <c r="I4672" s="26" t="str">
        <f>IF(OR(E4672="",E4672="!!!",F4672="NEW"),"",INDEX(B4671:B$2,-1+SUMPRODUCT(MAX(ROW(E4671:E$2)*(E4672=E4671:E$2)))))</f>
        <v> </v>
      </c>
      <c r="J4672" s="26" t="str">
        <f>IF(OR(E4672="",E4672="!!!",F4672="NEW"),"",COUNTBLANK(OFFSET(A$1,,,SUMPRODUCT(MAX(ROW(E$2:E4672)*(E4672=E$2:E4672)))))-COUNTBLANK(OFFSET(A$1,,,SUMPRODUCT(MAX(ROW(E$1:E4671)*(E2=E$1:E4671))))))</f>
        <v> </v>
      </c>
      <c r="K4672" s="26" t="str">
        <f>IF(OR(E4672="",E4672="!!!",F4672="NEW"),"",INDEX(J$1:J4671,SUMPRODUCT(MAX(ROW(E$1:E4671)*(E4672=E$1:E4671)))))</f>
        <v> </v>
      </c>
      <c r="L4672" s="27"/>
    </row>
    <row r="4673" spans="1:12">
      <c r="A4673" s="20" t="s">
        <v>1293</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1128</v>
      </c>
      <c r="B4674" s="21" t="s">
        <v>962</v>
      </c>
      <c r="C4674" s="21" t="s">
        <v>1012</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1131</v>
      </c>
      <c r="B4675" s="21" t="s">
        <v>1046</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2220</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1293</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2221</v>
      </c>
      <c r="B4678" s="21" t="s">
        <v>993</v>
      </c>
      <c r="C4678" s="21" t="s">
        <v>1012</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t="s">
        <v>2222</v>
      </c>
      <c r="E4679" s="22">
        <f>IF(D4679="?OLD","!!!","")</f>
        <v/>
      </c>
      <c r="F4679" s="23" t="str">
        <f>IF(OR(E4679="",E4679="!!!"),"",IF(NOT(ISNA(VLOOKUP(E4679,E$1:E4678,1,FALSE()))),"OLD",IF(AND(E4679&lt;&gt;"",E4679&lt;&gt;"!!!"),"NEW","")))</f>
        <v> </v>
      </c>
      <c r="G4679" s="24" t="str">
        <f>IF(OR(E4679="",E4679="!!!"),"",IF(OR(J4679=0,AND(J4679=1,K4679=1),AND(J4679=1,I4679="SBJ"),AND(J4679=1,I4679=0)),"?IN_FOCUS",IF(J4679&lt;=2,"?ACTIVATED",IF(J4679&lt;&gt;"","?FAMILIAR",IF(F4679="NEW",IF(ISNA(VLOOKUP(E4679,#REF!,1,FALSE())),"?TYPE_IDENTIFIABLE","?REFERENTIAL"),"_")))))</f>
        <v> </v>
      </c>
      <c r="H4679" s="25" t="str">
        <f>IF(J4679&lt;&gt;1,"",IF(I4679="SBJ","CB","?"))</f>
        <v> </v>
      </c>
      <c r="I4679" s="26" t="str">
        <f>IF(OR(E4679="",E4679="!!!",F4679="NEW"),"",INDEX(B4678:B$2,-1+SUMPRODUCT(MAX(ROW(E4678:E$2)*(E4679=E4678:E$2)))))</f>
        <v> </v>
      </c>
      <c r="J4679" s="26" t="str">
        <f>IF(OR(E4679="",E4679="!!!",F4679="NEW"),"",COUNTBLANK(OFFSET(A$1,,,SUMPRODUCT(MAX(ROW(E$2:E4679)*(E4679=E$2:E4679)))))-COUNTBLANK(OFFSET(A$1,,,SUMPRODUCT(MAX(ROW(E$1:E4678)*(E2=E$1:E4678))))))</f>
        <v> </v>
      </c>
      <c r="K4679" s="26" t="str">
        <f>IF(OR(E4679="",E4679="!!!",F4679="NEW"),"",INDEX(J$1:J4678,SUMPRODUCT(MAX(ROW(E$1:E4678)*(E4679=E$1:E4678)))))</f>
        <v> </v>
      </c>
      <c r="L4679" s="27"/>
    </row>
    <row r="4680" spans="1:12">
      <c r="A4680" s="20" t="s">
        <v>1131</v>
      </c>
      <c r="B4680" s="21" t="s">
        <v>1152</v>
      </c>
      <c r="E4680" s="22">
        <f>IF(D4680="?OLD","!!!","")</f>
        <v/>
      </c>
      <c r="F4680" s="23" t="str">
        <f>IF(OR(E4680="",E4680="!!!"),"",IF(NOT(ISNA(VLOOKUP(E4680,E$1:E4679,1,FALSE()))),"OLD",IF(AND(E4680&lt;&gt;"",E4680&lt;&gt;"!!!"),"NEW","")))</f>
        <v> </v>
      </c>
      <c r="G4680" s="24" t="str">
        <f>IF(OR(E4680="",E4680="!!!"),"",IF(OR(J4680=0,AND(J4680=1,K4680=1),AND(J4680=1,I4680="SBJ"),AND(J4680=1,I4680=0)),"?IN_FOCUS",IF(J4680&lt;=2,"?ACTIVATED",IF(J4680&lt;&gt;"","?FAMILIAR",IF(F4680="NEW",IF(ISNA(VLOOKUP(E4680,#REF!,1,FALSE())),"?TYPE_IDENTIFIABLE","?REFERENTIAL"),"_")))))</f>
        <v> </v>
      </c>
      <c r="H4680" s="25" t="str">
        <f>IF(J4680&lt;&gt;1,"",IF(I4680="SBJ","CB","?"))</f>
        <v> </v>
      </c>
      <c r="I4680" s="26" t="str">
        <f>IF(OR(E4680="",E4680="!!!",F4680="NEW"),"",INDEX(B4679:B$2,-1+SUMPRODUCT(MAX(ROW(E4679:E$2)*(E4680=E4679:E$2)))))</f>
        <v> </v>
      </c>
      <c r="J4680" s="26" t="str">
        <f>IF(OR(E4680="",E4680="!!!",F4680="NEW"),"",COUNTBLANK(OFFSET(A$1,,,SUMPRODUCT(MAX(ROW(E$2:E4680)*(E4680=E$2:E4680)))))-COUNTBLANK(OFFSET(A$1,,,SUMPRODUCT(MAX(ROW(E$1:E4679)*(E2=E$1:E4679))))))</f>
        <v> </v>
      </c>
      <c r="K4680" s="26" t="str">
        <f>IF(OR(E4680="",E4680="!!!",F4680="NEW"),"",INDEX(J$1:J4679,SUMPRODUCT(MAX(ROW(E$1:E4679)*(E4680=E$1:E4679)))))</f>
        <v> </v>
      </c>
      <c r="L4680" s="27"/>
    </row>
    <row r="4681" spans="1:12">
      <c r="A4681" s="20" t="s">
        <v>2223</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1019</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971</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1853</v>
      </c>
      <c r="B4684" s="21" t="s">
        <v>1000</v>
      </c>
      <c r="C4684" s="21" t="s">
        <v>969</v>
      </c>
      <c r="D4684" s="21" t="s">
        <v>964</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970</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2224</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1969</v>
      </c>
      <c r="B4687" s="21" t="s">
        <v>1437</v>
      </c>
      <c r="C4687" s="21" t="s">
        <v>963</v>
      </c>
      <c r="D4687" s="21" t="s">
        <v>964</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2176</v>
      </c>
      <c r="B4688" s="21" t="s">
        <v>1473</v>
      </c>
      <c r="C4688" s="21" t="s">
        <v>1004</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970</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2225</v>
      </c>
      <c r="B4690" s="21" t="s">
        <v>1207</v>
      </c>
      <c r="C4690" s="21" t="s">
        <v>1004</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1094</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t="s">
        <v>970</v>
      </c>
      <c r="E4692" s="22">
        <f>IF(D4692="?OLD","!!!","")</f>
        <v/>
      </c>
      <c r="F4692" s="23" t="str">
        <f>IF(OR(E4692="",E4692="!!!"),"",IF(NOT(ISNA(VLOOKUP(E4692,E$1:E4691,1,FALSE()))),"OLD",IF(AND(E4692&lt;&gt;"",E4692&lt;&gt;"!!!"),"NEW","")))</f>
        <v> </v>
      </c>
      <c r="G4692" s="24" t="str">
        <f>IF(OR(E4692="",E4692="!!!"),"",IF(OR(J4692=0,AND(J4692=1,K4692=1),AND(J4692=1,I4692="SBJ"),AND(J4692=1,I4692=0)),"?IN_FOCUS",IF(J4692&lt;=2,"?ACTIVATED",IF(J4692&lt;&gt;"","?FAMILIAR",IF(F4692="NEW",IF(ISNA(VLOOKUP(E4692,#REF!,1,FALSE())),"?TYPE_IDENTIFIABLE","?REFERENTIAL"),"_")))))</f>
        <v> </v>
      </c>
      <c r="H4692" s="25" t="str">
        <f>IF(J4692&lt;&gt;1,"",IF(I4692="SBJ","CB","?"))</f>
        <v> </v>
      </c>
      <c r="I4692" s="26" t="str">
        <f>IF(OR(E4692="",E4692="!!!",F4692="NEW"),"",INDEX(B4691:B$2,-1+SUMPRODUCT(MAX(ROW(E4691:E$2)*(E4692=E4691:E$2)))))</f>
        <v> </v>
      </c>
      <c r="J4692" s="26" t="str">
        <f>IF(OR(E4692="",E4692="!!!",F4692="NEW"),"",COUNTBLANK(OFFSET(A$1,,,SUMPRODUCT(MAX(ROW(E$2:E4692)*(E4692=E$2:E4692)))))-COUNTBLANK(OFFSET(A$1,,,SUMPRODUCT(MAX(ROW(E$1:E4691)*(E2=E$1:E4691))))))</f>
        <v> </v>
      </c>
      <c r="K4692" s="26" t="str">
        <f>IF(OR(E4692="",E4692="!!!",F4692="NEW"),"",INDEX(J$1:J4691,SUMPRODUCT(MAX(ROW(E$1:E4691)*(E4692=E$1:E4691)))))</f>
        <v> </v>
      </c>
      <c r="L4692" s="27"/>
    </row>
    <row r="4693" spans="1:12">
      <c r="A4693" s="20" t="s">
        <v>1255</v>
      </c>
      <c r="B4693" s="21" t="s">
        <v>1307</v>
      </c>
      <c r="C4693" s="21" t="s">
        <v>1004</v>
      </c>
      <c r="E4693" s="22">
        <f>IF(D4693="?OLD","!!!","")</f>
        <v/>
      </c>
      <c r="F4693" s="23" t="str">
        <f>IF(OR(E4693="",E4693="!!!"),"",IF(NOT(ISNA(VLOOKUP(E4693,E$1:E4692,1,FALSE()))),"OLD",IF(AND(E4693&lt;&gt;"",E4693&lt;&gt;"!!!"),"NEW","")))</f>
        <v> </v>
      </c>
      <c r="G4693" s="24" t="str">
        <f>IF(OR(E4693="",E4693="!!!"),"",IF(OR(J4693=0,AND(J4693=1,K4693=1),AND(J4693=1,I4693="SBJ"),AND(J4693=1,I4693=0)),"?IN_FOCUS",IF(J4693&lt;=2,"?ACTIVATED",IF(J4693&lt;&gt;"","?FAMILIAR",IF(F4693="NEW",IF(ISNA(VLOOKUP(E4693,#REF!,1,FALSE())),"?TYPE_IDENTIFIABLE","?REFERENTIAL"),"_")))))</f>
        <v> </v>
      </c>
      <c r="H4693" s="25" t="str">
        <f>IF(J4693&lt;&gt;1,"",IF(I4693="SBJ","CB","?"))</f>
        <v> </v>
      </c>
      <c r="I4693" s="26" t="str">
        <f>IF(OR(E4693="",E4693="!!!",F4693="NEW"),"",INDEX(B4692:B$2,-1+SUMPRODUCT(MAX(ROW(E4692:E$2)*(E4693=E4692:E$2)))))</f>
        <v> </v>
      </c>
      <c r="J4693" s="26" t="str">
        <f>IF(OR(E4693="",E4693="!!!",F4693="NEW"),"",COUNTBLANK(OFFSET(A$1,,,SUMPRODUCT(MAX(ROW(E$2:E4693)*(E4693=E$2:E4693)))))-COUNTBLANK(OFFSET(A$1,,,SUMPRODUCT(MAX(ROW(E$1:E4692)*(E2=E$1:E4692))))))</f>
        <v> </v>
      </c>
      <c r="K4693" s="26" t="str">
        <f>IF(OR(E4693="",E4693="!!!",F4693="NEW"),"",INDEX(J$1:J4692,SUMPRODUCT(MAX(ROW(E$1:E4692)*(E4693=E$1:E4692)))))</f>
        <v> </v>
      </c>
      <c r="L4693" s="27"/>
    </row>
    <row r="4694" spans="1:12">
      <c r="A4694" s="20" t="s">
        <v>1029</v>
      </c>
      <c r="B4694" s="21" t="s">
        <v>1034</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1526</v>
      </c>
      <c r="B4695" s="21" t="s">
        <v>1035</v>
      </c>
      <c r="C4695" s="21" t="s">
        <v>985</v>
      </c>
      <c r="D4695" s="21" t="s">
        <v>964</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t="s">
        <v>1105</v>
      </c>
      <c r="E4696" s="22">
        <f>IF(D4696="?OLD","!!!","")</f>
        <v/>
      </c>
      <c r="F4696" s="23" t="str">
        <f>IF(OR(E4696="",E4696="!!!"),"",IF(NOT(ISNA(VLOOKUP(E4696,E$1:E4695,1,FALSE()))),"OLD",IF(AND(E4696&lt;&gt;"",E4696&lt;&gt;"!!!"),"NEW","")))</f>
        <v> </v>
      </c>
      <c r="G4696" s="24" t="str">
        <f>IF(OR(E4696="",E4696="!!!"),"",IF(OR(J4696=0,AND(J4696=1,K4696=1),AND(J4696=1,I4696="SBJ"),AND(J4696=1,I4696=0)),"?IN_FOCUS",IF(J4696&lt;=2,"?ACTIVATED",IF(J4696&lt;&gt;"","?FAMILIAR",IF(F4696="NEW",IF(ISNA(VLOOKUP(E4696,#REF!,1,FALSE())),"?TYPE_IDENTIFIABLE","?REFERENTIAL"),"_")))))</f>
        <v> </v>
      </c>
      <c r="H4696" s="25" t="str">
        <f>IF(J4696&lt;&gt;1,"",IF(I4696="SBJ","CB","?"))</f>
        <v> </v>
      </c>
      <c r="I4696" s="26" t="str">
        <f>IF(OR(E4696="",E4696="!!!",F4696="NEW"),"",INDEX(B4695:B$2,-1+SUMPRODUCT(MAX(ROW(E4695:E$2)*(E4696=E4695:E$2)))))</f>
        <v> </v>
      </c>
      <c r="J4696" s="26" t="str">
        <f>IF(OR(E4696="",E4696="!!!",F4696="NEW"),"",COUNTBLANK(OFFSET(A$1,,,SUMPRODUCT(MAX(ROW(E$2:E4696)*(E4696=E$2:E4696)))))-COUNTBLANK(OFFSET(A$1,,,SUMPRODUCT(MAX(ROW(E$1:E4695)*(E2=E$1:E4695))))))</f>
        <v> </v>
      </c>
      <c r="K4696" s="26" t="str">
        <f>IF(OR(E4696="",E4696="!!!",F4696="NEW"),"",INDEX(J$1:J4695,SUMPRODUCT(MAX(ROW(E$1:E4695)*(E4696=E$1:E4695)))))</f>
        <v> </v>
      </c>
      <c r="L4696" s="27"/>
    </row>
    <row r="4697" spans="1:12">
      <c r="A4697" s="20" t="s">
        <v>2226</v>
      </c>
      <c r="E4697" s="22">
        <f>IF(D4697="?OLD","!!!","")</f>
        <v/>
      </c>
      <c r="F4697" s="23" t="str">
        <f>IF(OR(E4697="",E4697="!!!"),"",IF(NOT(ISNA(VLOOKUP(E4697,E$1:E4696,1,FALSE()))),"OLD",IF(AND(E4697&lt;&gt;"",E4697&lt;&gt;"!!!"),"NEW","")))</f>
        <v> </v>
      </c>
      <c r="G4697" s="24" t="str">
        <f>IF(OR(E4697="",E4697="!!!"),"",IF(OR(J4697=0,AND(J4697=1,K4697=1),AND(J4697=1,I4697="SBJ"),AND(J4697=1,I4697=0)),"?IN_FOCUS",IF(J4697&lt;=2,"?ACTIVATED",IF(J4697&lt;&gt;"","?FAMILIAR",IF(F4697="NEW",IF(ISNA(VLOOKUP(E4697,#REF!,1,FALSE())),"?TYPE_IDENTIFIABLE","?REFERENTIAL"),"_")))))</f>
        <v> </v>
      </c>
      <c r="H4697" s="25" t="str">
        <f>IF(J4697&lt;&gt;1,"",IF(I4697="SBJ","CB","?"))</f>
        <v> </v>
      </c>
      <c r="I4697" s="26" t="str">
        <f>IF(OR(E4697="",E4697="!!!",F4697="NEW"),"",INDEX(B4696:B$2,-1+SUMPRODUCT(MAX(ROW(E4696:E$2)*(E4697=E4696:E$2)))))</f>
        <v> </v>
      </c>
      <c r="J4697" s="26" t="str">
        <f>IF(OR(E4697="",E4697="!!!",F4697="NEW"),"",COUNTBLANK(OFFSET(A$1,,,SUMPRODUCT(MAX(ROW(E$2:E4697)*(E4697=E$2:E4697)))))-COUNTBLANK(OFFSET(A$1,,,SUMPRODUCT(MAX(ROW(E$1:E4696)*(E2=E$1:E4696))))))</f>
        <v> </v>
      </c>
      <c r="K4697" s="26" t="str">
        <f>IF(OR(E4697="",E4697="!!!",F4697="NEW"),"",INDEX(J$1:J4696,SUMPRODUCT(MAX(ROW(E$1:E4696)*(E4697=E$1:E4696)))))</f>
        <v> </v>
      </c>
      <c r="L4697" s="27"/>
    </row>
    <row r="4698" spans="1:12">
      <c r="A4698" s="20" t="s">
        <v>1106</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2227</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981</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row>
    <row r="4702" spans="1:12">
      <c r="A4702" s="20" t="s">
        <v>2228</v>
      </c>
    </row>
    <row r="4703" spans="1:12">
      <c r="A4703" s="20" t="s">
        <v>967</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1255</v>
      </c>
      <c r="B4704" s="21" t="s">
        <v>962</v>
      </c>
      <c r="C4704" s="21" t="s">
        <v>969</v>
      </c>
      <c r="D4704" s="21" t="s">
        <v>964</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970</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1020</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1404</v>
      </c>
      <c r="B4707" s="21" t="s">
        <v>973</v>
      </c>
      <c r="C4707" s="21" t="s">
        <v>969</v>
      </c>
      <c r="D4707" s="21" t="s">
        <v>964</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1163</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2039</v>
      </c>
      <c r="B4709" s="21" t="s">
        <v>980</v>
      </c>
      <c r="C4709" s="21" t="s">
        <v>963</v>
      </c>
      <c r="D4709" s="21" t="s">
        <v>964</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345</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1094</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1163</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t="s">
        <v>2054</v>
      </c>
      <c r="B4713" s="21" t="s">
        <v>980</v>
      </c>
      <c r="C4713" s="21" t="s">
        <v>963</v>
      </c>
      <c r="D4713" s="21" t="s">
        <v>964</v>
      </c>
      <c r="E4713" s="22">
        <f>IF(D4713="?OLD","!!!","")</f>
        <v/>
      </c>
      <c r="F4713" s="23" t="str">
        <f>IF(OR(E4713="",E4713="!!!"),"",IF(NOT(ISNA(VLOOKUP(E4713,E$1:E4712,1,FALSE()))),"OLD",IF(AND(E4713&lt;&gt;"",E4713&lt;&gt;"!!!"),"NEW","")))</f>
        <v> </v>
      </c>
      <c r="G4713" s="24" t="str">
        <f>IF(OR(E4713="",E4713="!!!"),"",IF(OR(J4713=0,AND(J4713=1,K4713=1),AND(J4713=1,I4713="SBJ"),AND(J4713=1,I4713=0)),"?IN_FOCUS",IF(J4713&lt;=2,"?ACTIVATED",IF(J4713&lt;&gt;"","?FAMILIAR",IF(F4713="NEW",IF(ISNA(VLOOKUP(E4713,#REF!,1,FALSE())),"?TYPE_IDENTIFIABLE","?REFERENTIAL"),"_")))))</f>
        <v> </v>
      </c>
      <c r="H4713" s="25" t="str">
        <f>IF(J4713&lt;&gt;1,"",IF(I4713="SBJ","CB","?"))</f>
        <v> </v>
      </c>
      <c r="I4713" s="26" t="str">
        <f>IF(OR(E4713="",E4713="!!!",F4713="NEW"),"",INDEX(B4712:B$2,-1+SUMPRODUCT(MAX(ROW(E4712:E$2)*(E4713=E4712:E$2)))))</f>
        <v> </v>
      </c>
      <c r="J4713" s="26" t="str">
        <f>IF(OR(E4713="",E4713="!!!",F4713="NEW"),"",COUNTBLANK(OFFSET(A$1,,,SUMPRODUCT(MAX(ROW(E$2:E4713)*(E4713=E$2:E4713)))))-COUNTBLANK(OFFSET(A$1,,,SUMPRODUCT(MAX(ROW(E$1:E4712)*(E2=E$1:E4712))))))</f>
        <v> </v>
      </c>
      <c r="K4713" s="26" t="str">
        <f>IF(OR(E4713="",E4713="!!!",F4713="NEW"),"",INDEX(J$1:J4712,SUMPRODUCT(MAX(ROW(E$1:E4712)*(E4713=E$1:E4712)))))</f>
        <v> </v>
      </c>
      <c r="L4713" s="27"/>
    </row>
    <row r="4714" spans="1:12">
      <c r="A4714" s="20" t="s">
        <v>345</v>
      </c>
      <c r="E4714" s="22">
        <f>IF(D4714="?OLD","!!!","")</f>
        <v/>
      </c>
      <c r="F4714" s="23" t="str">
        <f>IF(OR(E4714="",E4714="!!!"),"",IF(NOT(ISNA(VLOOKUP(E4714,E$1:E4713,1,FALSE()))),"OLD",IF(AND(E4714&lt;&gt;"",E4714&lt;&gt;"!!!"),"NEW","")))</f>
        <v> </v>
      </c>
      <c r="G4714" s="24" t="str">
        <f>IF(OR(E4714="",E4714="!!!"),"",IF(OR(J4714=0,AND(J4714=1,K4714=1),AND(J4714=1,I4714="SBJ"),AND(J4714=1,I4714=0)),"?IN_FOCUS",IF(J4714&lt;=2,"?ACTIVATED",IF(J4714&lt;&gt;"","?FAMILIAR",IF(F4714="NEW",IF(ISNA(VLOOKUP(E4714,#REF!,1,FALSE())),"?TYPE_IDENTIFIABLE","?REFERENTIAL"),"_")))))</f>
        <v> </v>
      </c>
      <c r="H4714" s="25" t="str">
        <f>IF(J4714&lt;&gt;1,"",IF(I4714="SBJ","CB","?"))</f>
        <v> </v>
      </c>
      <c r="I4714" s="26" t="str">
        <f>IF(OR(E4714="",E4714="!!!",F4714="NEW"),"",INDEX(B4713:B$2,-1+SUMPRODUCT(MAX(ROW(E4713:E$2)*(E4714=E4713:E$2)))))</f>
        <v> </v>
      </c>
      <c r="J4714" s="26" t="str">
        <f>IF(OR(E4714="",E4714="!!!",F4714="NEW"),"",COUNTBLANK(OFFSET(A$1,,,SUMPRODUCT(MAX(ROW(E$2:E4714)*(E4714=E$2:E4714)))))-COUNTBLANK(OFFSET(A$1,,,SUMPRODUCT(MAX(ROW(E$1:E4713)*(E2=E$1:E4713))))))</f>
        <v> </v>
      </c>
      <c r="K4714" s="26" t="str">
        <f>IF(OR(E4714="",E4714="!!!",F4714="NEW"),"",INDEX(J$1:J4713,SUMPRODUCT(MAX(ROW(E$1:E4713)*(E4714=E$1:E4713)))))</f>
        <v> </v>
      </c>
      <c r="L4714" s="27"/>
    </row>
    <row r="4715" spans="1:12">
      <c r="A4715" s="20" t="s">
        <v>974</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989</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556</v>
      </c>
      <c r="B4717" s="21" t="s">
        <v>984</v>
      </c>
      <c r="C4717" s="21" t="s">
        <v>963</v>
      </c>
      <c r="D4717" s="21" t="s">
        <v>964</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1116</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1702</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2229</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995</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t="s">
        <v>2225</v>
      </c>
      <c r="B4722" s="21" t="s">
        <v>1125</v>
      </c>
      <c r="C4722" s="21" t="s">
        <v>997</v>
      </c>
      <c r="D4722" s="21" t="s">
        <v>964</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1009</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971</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1217</v>
      </c>
      <c r="B4725" s="21" t="s">
        <v>962</v>
      </c>
      <c r="C4725" s="21" t="s">
        <v>969</v>
      </c>
      <c r="D4725" s="21" t="s">
        <v>964</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359</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981</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row>
    <row r="4729" spans="1:12">
      <c r="A4729" s="20" t="s">
        <v>2230</v>
      </c>
    </row>
    <row r="4730" spans="1:12">
      <c r="A4730" s="20" t="s">
        <v>1394</v>
      </c>
      <c r="B4730" s="21" t="s">
        <v>984</v>
      </c>
      <c r="C4730" s="21" t="s">
        <v>985</v>
      </c>
      <c r="D4730" s="21" t="s">
        <v>964</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1116</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1259</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1019</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1020</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2231</v>
      </c>
      <c r="B4735" s="21" t="s">
        <v>962</v>
      </c>
      <c r="C4735" s="21" t="s">
        <v>963</v>
      </c>
      <c r="D4735" s="21" t="s">
        <v>964</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978</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647</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1019</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1020</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1269</v>
      </c>
      <c r="B4740" s="21" t="s">
        <v>973</v>
      </c>
      <c r="C4740" s="21" t="s">
        <v>963</v>
      </c>
      <c r="D4740" s="21" t="s">
        <v>964</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1094</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t="s">
        <v>970</v>
      </c>
      <c r="E4742" s="22">
        <f>IF(D4742="?OLD","!!!","")</f>
        <v/>
      </c>
      <c r="F4742" s="23" t="str">
        <f>IF(OR(E4742="",E4742="!!!"),"",IF(NOT(ISNA(VLOOKUP(E4742,E$1:E4741,1,FALSE()))),"OLD",IF(AND(E4742&lt;&gt;"",E4742&lt;&gt;"!!!"),"NEW","")))</f>
        <v> </v>
      </c>
      <c r="G4742" s="24" t="str">
        <f>IF(OR(E4742="",E4742="!!!"),"",IF(OR(J4742=0,AND(J4742=1,K4742=1),AND(J4742=1,I4742="SBJ"),AND(J4742=1,I4742=0)),"?IN_FOCUS",IF(J4742&lt;=2,"?ACTIVATED",IF(J4742&lt;&gt;"","?FAMILIAR",IF(F4742="NEW",IF(ISNA(VLOOKUP(E4742,#REF!,1,FALSE())),"?TYPE_IDENTIFIABLE","?REFERENTIAL"),"_")))))</f>
        <v> </v>
      </c>
      <c r="H4742" s="25" t="str">
        <f>IF(J4742&lt;&gt;1,"",IF(I4742="SBJ","CB","?"))</f>
        <v> </v>
      </c>
      <c r="I4742" s="26" t="str">
        <f>IF(OR(E4742="",E4742="!!!",F4742="NEW"),"",INDEX(B4741:B$2,-1+SUMPRODUCT(MAX(ROW(E4741:E$2)*(E4742=E4741:E$2)))))</f>
        <v> </v>
      </c>
      <c r="J4742" s="26" t="str">
        <f>IF(OR(E4742="",E4742="!!!",F4742="NEW"),"",COUNTBLANK(OFFSET(A$1,,,SUMPRODUCT(MAX(ROW(E$2:E4742)*(E4742=E$2:E4742)))))-COUNTBLANK(OFFSET(A$1,,,SUMPRODUCT(MAX(ROW(E$1:E4741)*(E2=E$1:E4741))))))</f>
        <v> </v>
      </c>
      <c r="K4742" s="26" t="str">
        <f>IF(OR(E4742="",E4742="!!!",F4742="NEW"),"",INDEX(J$1:J4741,SUMPRODUCT(MAX(ROW(E$1:E4741)*(E4742=E$1:E4741)))))</f>
        <v> </v>
      </c>
      <c r="L4742" s="27"/>
    </row>
    <row r="4743" spans="1:12">
      <c r="A4743" s="20" t="s">
        <v>2232</v>
      </c>
      <c r="E4743" s="22">
        <f>IF(D4743="?OLD","!!!","")</f>
        <v/>
      </c>
      <c r="F4743" s="23" t="str">
        <f>IF(OR(E4743="",E4743="!!!"),"",IF(NOT(ISNA(VLOOKUP(E4743,E$1:E4742,1,FALSE()))),"OLD",IF(AND(E4743&lt;&gt;"",E4743&lt;&gt;"!!!"),"NEW","")))</f>
        <v> </v>
      </c>
      <c r="G4743" s="24" t="str">
        <f>IF(OR(E4743="",E4743="!!!"),"",IF(OR(J4743=0,AND(J4743=1,K4743=1),AND(J4743=1,I4743="SBJ"),AND(J4743=1,I4743=0)),"?IN_FOCUS",IF(J4743&lt;=2,"?ACTIVATED",IF(J4743&lt;&gt;"","?FAMILIAR",IF(F4743="NEW",IF(ISNA(VLOOKUP(E4743,#REF!,1,FALSE())),"?TYPE_IDENTIFIABLE","?REFERENTIAL"),"_")))))</f>
        <v> </v>
      </c>
      <c r="H4743" s="25" t="str">
        <f>IF(J4743&lt;&gt;1,"",IF(I4743="SBJ","CB","?"))</f>
        <v> </v>
      </c>
      <c r="I4743" s="26" t="str">
        <f>IF(OR(E4743="",E4743="!!!",F4743="NEW"),"",INDEX(B4742:B$2,-1+SUMPRODUCT(MAX(ROW(E4742:E$2)*(E4743=E4742:E$2)))))</f>
        <v> </v>
      </c>
      <c r="J4743" s="26" t="str">
        <f>IF(OR(E4743="",E4743="!!!",F4743="NEW"),"",COUNTBLANK(OFFSET(A$1,,,SUMPRODUCT(MAX(ROW(E$2:E4743)*(E4743=E$2:E4743)))))-COUNTBLANK(OFFSET(A$1,,,SUMPRODUCT(MAX(ROW(E$1:E4742)*(E2=E$1:E4742))))))</f>
        <v> </v>
      </c>
      <c r="K4743" s="26" t="str">
        <f>IF(OR(E4743="",E4743="!!!",F4743="NEW"),"",INDEX(J$1:J4742,SUMPRODUCT(MAX(ROW(E$1:E4742)*(E4743=E$1:E4742)))))</f>
        <v> </v>
      </c>
      <c r="L4743" s="27"/>
    </row>
    <row r="4744" spans="1:12">
      <c r="A4744" s="20" t="s">
        <v>1407</v>
      </c>
      <c r="B4744" s="21" t="s">
        <v>1000</v>
      </c>
      <c r="C4744" s="21" t="s">
        <v>1025</v>
      </c>
      <c r="D4744" s="21" t="s">
        <v>964</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t="s">
        <v>1344</v>
      </c>
      <c r="B4745" s="21" t="s">
        <v>1049</v>
      </c>
      <c r="C4745" s="21" t="s">
        <v>977</v>
      </c>
      <c r="D4745" s="21" t="s">
        <v>964</v>
      </c>
      <c r="E4745" s="22">
        <f>IF(D4745="?OLD","!!!","")</f>
        <v/>
      </c>
      <c r="F4745" s="23" t="str">
        <f>IF(OR(E4745="",E4745="!!!"),"",IF(NOT(ISNA(VLOOKUP(E4745,E$1:E4744,1,FALSE()))),"OLD",IF(AND(E4745&lt;&gt;"",E4745&lt;&gt;"!!!"),"NEW","")))</f>
        <v> </v>
      </c>
      <c r="G4745" s="24" t="str">
        <f>IF(OR(E4745="",E4745="!!!"),"",IF(OR(J4745=0,AND(J4745=1,K4745=1),AND(J4745=1,I4745="SBJ"),AND(J4745=1,I4745=0)),"?IN_FOCUS",IF(J4745&lt;=2,"?ACTIVATED",IF(J4745&lt;&gt;"","?FAMILIAR",IF(F4745="NEW",IF(ISNA(VLOOKUP(E4745,#REF!,1,FALSE())),"?TYPE_IDENTIFIABLE","?REFERENTIAL"),"_")))))</f>
        <v> </v>
      </c>
      <c r="H4745" s="25" t="str">
        <f>IF(J4745&lt;&gt;1,"",IF(I4745="SBJ","CB","?"))</f>
        <v> </v>
      </c>
      <c r="I4745" s="26" t="str">
        <f>IF(OR(E4745="",E4745="!!!",F4745="NEW"),"",INDEX(B4744:B$2,-1+SUMPRODUCT(MAX(ROW(E4744:E$2)*(E4745=E4744:E$2)))))</f>
        <v> </v>
      </c>
      <c r="J4745" s="26" t="str">
        <f>IF(OR(E4745="",E4745="!!!",F4745="NEW"),"",COUNTBLANK(OFFSET(A$1,,,SUMPRODUCT(MAX(ROW(E$2:E4745)*(E4745=E$2:E4745)))))-COUNTBLANK(OFFSET(A$1,,,SUMPRODUCT(MAX(ROW(E$1:E4744)*(E2=E$1:E4744))))))</f>
        <v> </v>
      </c>
      <c r="K4745" s="26" t="str">
        <f>IF(OR(E4745="",E4745="!!!",F4745="NEW"),"",INDEX(J$1:J4744,SUMPRODUCT(MAX(ROW(E$1:E4744)*(E4745=E$1:E4744)))))</f>
        <v> </v>
      </c>
      <c r="L4745" s="27"/>
    </row>
    <row r="4746" spans="1:12">
      <c r="A4746" s="20" t="s">
        <v>981</v>
      </c>
      <c r="E4746" s="22">
        <f>IF(D4746="?OLD","!!!","")</f>
        <v/>
      </c>
      <c r="F4746" s="23" t="str">
        <f>IF(OR(E4746="",E4746="!!!"),"",IF(NOT(ISNA(VLOOKUP(E4746,E$1:E4745,1,FALSE()))),"OLD",IF(AND(E4746&lt;&gt;"",E4746&lt;&gt;"!!!"),"NEW","")))</f>
        <v> </v>
      </c>
      <c r="G4746" s="24" t="str">
        <f>IF(OR(E4746="",E4746="!!!"),"",IF(OR(J4746=0,AND(J4746=1,K4746=1),AND(J4746=1,I4746="SBJ"),AND(J4746=1,I4746=0)),"?IN_FOCUS",IF(J4746&lt;=2,"?ACTIVATED",IF(J4746&lt;&gt;"","?FAMILIAR",IF(F4746="NEW",IF(ISNA(VLOOKUP(E4746,#REF!,1,FALSE())),"?TYPE_IDENTIFIABLE","?REFERENTIAL"),"_")))))</f>
        <v> </v>
      </c>
      <c r="H4746" s="25" t="str">
        <f>IF(J4746&lt;&gt;1,"",IF(I4746="SBJ","CB","?"))</f>
        <v> </v>
      </c>
      <c r="I4746" s="26" t="str">
        <f>IF(OR(E4746="",E4746="!!!",F4746="NEW"),"",INDEX(B4745:B$2,-1+SUMPRODUCT(MAX(ROW(E4745:E$2)*(E4746=E4745:E$2)))))</f>
        <v> </v>
      </c>
      <c r="J4746" s="26" t="str">
        <f>IF(OR(E4746="",E4746="!!!",F4746="NEW"),"",COUNTBLANK(OFFSET(A$1,,,SUMPRODUCT(MAX(ROW(E$2:E4746)*(E4746=E$2:E4746)))))-COUNTBLANK(OFFSET(A$1,,,SUMPRODUCT(MAX(ROW(E$1:E4745)*(E2=E$1:E4745))))))</f>
        <v> </v>
      </c>
      <c r="K4746" s="26" t="str">
        <f>IF(OR(E4746="",E4746="!!!",F4746="NEW"),"",INDEX(J$1:J4745,SUMPRODUCT(MAX(ROW(E$1:E4745)*(E4746=E$1:E4745)))))</f>
        <v> </v>
      </c>
      <c r="L4746" s="27"/>
    </row>
    <row r="4747" spans="1:12">
      <c r="A4747" s="20"/>
    </row>
    <row r="4748" spans="1:12">
      <c r="A4748" s="20" t="s">
        <v>2233</v>
      </c>
    </row>
    <row r="4749" spans="1:12">
      <c r="A4749" s="20" t="s">
        <v>1701</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2231</v>
      </c>
      <c r="B4750" s="21" t="s">
        <v>984</v>
      </c>
      <c r="C4750" s="21" t="s">
        <v>963</v>
      </c>
      <c r="D4750" s="21" t="s">
        <v>964</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t="s">
        <v>1053</v>
      </c>
      <c r="E4751" s="22">
        <f>IF(D4751="?OLD","!!!","")</f>
        <v/>
      </c>
      <c r="F4751" s="23" t="str">
        <f>IF(OR(E4751="",E4751="!!!"),"",IF(NOT(ISNA(VLOOKUP(E4751,E$1:E4750,1,FALSE()))),"OLD",IF(AND(E4751&lt;&gt;"",E4751&lt;&gt;"!!!"),"NEW","")))</f>
        <v> </v>
      </c>
      <c r="G4751" s="24" t="str">
        <f>IF(OR(E4751="",E4751="!!!"),"",IF(OR(J4751=0,AND(J4751=1,K4751=1),AND(J4751=1,I4751="SBJ"),AND(J4751=1,I4751=0)),"?IN_FOCUS",IF(J4751&lt;=2,"?ACTIVATED",IF(J4751&lt;&gt;"","?FAMILIAR",IF(F4751="NEW",IF(ISNA(VLOOKUP(E4751,#REF!,1,FALSE())),"?TYPE_IDENTIFIABLE","?REFERENTIAL"),"_")))))</f>
        <v> </v>
      </c>
      <c r="H4751" s="25" t="str">
        <f>IF(J4751&lt;&gt;1,"",IF(I4751="SBJ","CB","?"))</f>
        <v> </v>
      </c>
      <c r="I4751" s="26" t="str">
        <f>IF(OR(E4751="",E4751="!!!",F4751="NEW"),"",INDEX(B4750:B$2,-1+SUMPRODUCT(MAX(ROW(E4750:E$2)*(E4751=E4750:E$2)))))</f>
        <v> </v>
      </c>
      <c r="J4751" s="26" t="str">
        <f>IF(OR(E4751="",E4751="!!!",F4751="NEW"),"",COUNTBLANK(OFFSET(A$1,,,SUMPRODUCT(MAX(ROW(E$2:E4751)*(E4751=E$2:E4751)))))-COUNTBLANK(OFFSET(A$1,,,SUMPRODUCT(MAX(ROW(E$1:E4750)*(E2=E$1:E4750))))))</f>
        <v> </v>
      </c>
      <c r="K4751" s="26" t="str">
        <f>IF(OR(E4751="",E4751="!!!",F4751="NEW"),"",INDEX(J$1:J4750,SUMPRODUCT(MAX(ROW(E$1:E4750)*(E4751=E$1:E4750)))))</f>
        <v> </v>
      </c>
      <c r="L4751" s="27"/>
    </row>
    <row r="4752" spans="1:12">
      <c r="A4752" s="20" t="s">
        <v>2234</v>
      </c>
      <c r="E4752" s="22">
        <f>IF(D4752="?OLD","!!!","")</f>
        <v/>
      </c>
      <c r="F4752" s="23" t="str">
        <f>IF(OR(E4752="",E4752="!!!"),"",IF(NOT(ISNA(VLOOKUP(E4752,E$1:E4751,1,FALSE()))),"OLD",IF(AND(E4752&lt;&gt;"",E4752&lt;&gt;"!!!"),"NEW","")))</f>
        <v> </v>
      </c>
      <c r="G4752" s="24" t="str">
        <f>IF(OR(E4752="",E4752="!!!"),"",IF(OR(J4752=0,AND(J4752=1,K4752=1),AND(J4752=1,I4752="SBJ"),AND(J4752=1,I4752=0)),"?IN_FOCUS",IF(J4752&lt;=2,"?ACTIVATED",IF(J4752&lt;&gt;"","?FAMILIAR",IF(F4752="NEW",IF(ISNA(VLOOKUP(E4752,#REF!,1,FALSE())),"?TYPE_IDENTIFIABLE","?REFERENTIAL"),"_")))))</f>
        <v> </v>
      </c>
      <c r="H4752" s="25" t="str">
        <f>IF(J4752&lt;&gt;1,"",IF(I4752="SBJ","CB","?"))</f>
        <v> </v>
      </c>
      <c r="I4752" s="26" t="str">
        <f>IF(OR(E4752="",E4752="!!!",F4752="NEW"),"",INDEX(B4751:B$2,-1+SUMPRODUCT(MAX(ROW(E4751:E$2)*(E4752=E4751:E$2)))))</f>
        <v> </v>
      </c>
      <c r="J4752" s="26" t="str">
        <f>IF(OR(E4752="",E4752="!!!",F4752="NEW"),"",COUNTBLANK(OFFSET(A$1,,,SUMPRODUCT(MAX(ROW(E$2:E4752)*(E4752=E$2:E4752)))))-COUNTBLANK(OFFSET(A$1,,,SUMPRODUCT(MAX(ROW(E$1:E4751)*(E2=E$1:E4751))))))</f>
        <v> </v>
      </c>
      <c r="K4752" s="26" t="str">
        <f>IF(OR(E4752="",E4752="!!!",F4752="NEW"),"",INDEX(J$1:J4751,SUMPRODUCT(MAX(ROW(E$1:E4751)*(E4752=E$1:E4751)))))</f>
        <v> </v>
      </c>
      <c r="L4752" s="27"/>
    </row>
    <row r="4753" spans="1:12">
      <c r="A4753" s="20" t="s">
        <v>1019</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1020</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1269</v>
      </c>
      <c r="B4755" s="21" t="s">
        <v>962</v>
      </c>
      <c r="C4755" s="21" t="s">
        <v>963</v>
      </c>
      <c r="D4755" s="21" t="s">
        <v>964</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1094</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1116</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2235</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t="s">
        <v>1181</v>
      </c>
      <c r="E4759" s="22">
        <f>IF(D4759="?OLD","!!!","")</f>
        <v/>
      </c>
      <c r="F4759" s="23" t="str">
        <f>IF(OR(E4759="",E4759="!!!"),"",IF(NOT(ISNA(VLOOKUP(E4759,E$1:E4758,1,FALSE()))),"OLD",IF(AND(E4759&lt;&gt;"",E4759&lt;&gt;"!!!"),"NEW","")))</f>
        <v> </v>
      </c>
      <c r="G4759" s="24" t="str">
        <f>IF(OR(E4759="",E4759="!!!"),"",IF(OR(J4759=0,AND(J4759=1,K4759=1),AND(J4759=1,I4759="SBJ"),AND(J4759=1,I4759=0)),"?IN_FOCUS",IF(J4759&lt;=2,"?ACTIVATED",IF(J4759&lt;&gt;"","?FAMILIAR",IF(F4759="NEW",IF(ISNA(VLOOKUP(E4759,#REF!,1,FALSE())),"?TYPE_IDENTIFIABLE","?REFERENTIAL"),"_")))))</f>
        <v> </v>
      </c>
      <c r="H4759" s="25" t="str">
        <f>IF(J4759&lt;&gt;1,"",IF(I4759="SBJ","CB","?"))</f>
        <v> </v>
      </c>
      <c r="I4759" s="26" t="str">
        <f>IF(OR(E4759="",E4759="!!!",F4759="NEW"),"",INDEX(B4758:B$2,-1+SUMPRODUCT(MAX(ROW(E4758:E$2)*(E4759=E4758:E$2)))))</f>
        <v> </v>
      </c>
      <c r="J4759" s="26" t="str">
        <f>IF(OR(E4759="",E4759="!!!",F4759="NEW"),"",COUNTBLANK(OFFSET(A$1,,,SUMPRODUCT(MAX(ROW(E$2:E4759)*(E4759=E$2:E4759)))))-COUNTBLANK(OFFSET(A$1,,,SUMPRODUCT(MAX(ROW(E$1:E4758)*(E2=E$1:E4758))))))</f>
        <v> </v>
      </c>
      <c r="K4759" s="26" t="str">
        <f>IF(OR(E4759="",E4759="!!!",F4759="NEW"),"",INDEX(J$1:J4758,SUMPRODUCT(MAX(ROW(E$1:E4758)*(E4759=E$1:E4758)))))</f>
        <v> </v>
      </c>
      <c r="L4759" s="27"/>
    </row>
    <row r="4760" spans="1:12">
      <c r="A4760" s="20" t="s">
        <v>1344</v>
      </c>
      <c r="B4760" s="21" t="s">
        <v>993</v>
      </c>
      <c r="C4760" s="21" t="s">
        <v>997</v>
      </c>
      <c r="D4760" s="21" t="s">
        <v>964</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981</v>
      </c>
      <c r="E4761" s="22">
        <f>IF(D4761="?OLD","!!!","")</f>
        <v/>
      </c>
      <c r="F4761" s="23" t="str">
        <f>IF(OR(E4761="",E4761="!!!"),"",IF(NOT(ISNA(VLOOKUP(E4761,E$1:E4760,1,FALSE()))),"OLD",IF(AND(E4761&lt;&gt;"",E4761&lt;&gt;"!!!"),"NEW","")))</f>
        <v> </v>
      </c>
      <c r="G4761" s="24" t="str">
        <f>IF(OR(E4761="",E4761="!!!"),"",IF(OR(J4761=0,AND(J4761=1,K4761=1),AND(J4761=1,I4761="SBJ"),AND(J4761=1,I4761=0)),"?IN_FOCUS",IF(J4761&lt;=2,"?ACTIVATED",IF(J4761&lt;&gt;"","?FAMILIAR",IF(F4761="NEW",IF(ISNA(VLOOKUP(E4761,#REF!,1,FALSE())),"?TYPE_IDENTIFIABLE","?REFERENTIAL"),"_")))))</f>
        <v> </v>
      </c>
      <c r="H4761" s="25" t="str">
        <f>IF(J4761&lt;&gt;1,"",IF(I4761="SBJ","CB","?"))</f>
        <v> </v>
      </c>
      <c r="I4761" s="26" t="str">
        <f>IF(OR(E4761="",E4761="!!!",F4761="NEW"),"",INDEX(B4760:B$2,-1+SUMPRODUCT(MAX(ROW(E4760:E$2)*(E4761=E4760:E$2)))))</f>
        <v> </v>
      </c>
      <c r="J4761" s="26" t="str">
        <f>IF(OR(E4761="",E4761="!!!",F4761="NEW"),"",COUNTBLANK(OFFSET(A$1,,,SUMPRODUCT(MAX(ROW(E$2:E4761)*(E4761=E$2:E4761)))))-COUNTBLANK(OFFSET(A$1,,,SUMPRODUCT(MAX(ROW(E$1:E4760)*(E2=E$1:E4760))))))</f>
        <v> </v>
      </c>
      <c r="K4761" s="26" t="str">
        <f>IF(OR(E4761="",E4761="!!!",F4761="NEW"),"",INDEX(J$1:J4760,SUMPRODUCT(MAX(ROW(E$1:E4760)*(E4761=E$1:E4760)))))</f>
        <v> </v>
      </c>
      <c r="L4761" s="27"/>
    </row>
    <row r="4762" spans="1:12">
      <c r="A4762" s="20"/>
    </row>
    <row r="4763" spans="1:12">
      <c r="A4763" s="20" t="s">
        <v>2236</v>
      </c>
    </row>
    <row r="4764" spans="1:12">
      <c r="A4764" s="20" t="s">
        <v>1101</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1020</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1269</v>
      </c>
      <c r="B4766" s="21" t="s">
        <v>984</v>
      </c>
      <c r="C4766" s="21" t="s">
        <v>963</v>
      </c>
      <c r="D4766" s="21" t="s">
        <v>964</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1094</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1020</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1319</v>
      </c>
      <c r="B4769" s="21" t="s">
        <v>973</v>
      </c>
      <c r="C4769" s="21" t="s">
        <v>969</v>
      </c>
      <c r="D4769" s="21" t="s">
        <v>964</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1171</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1090</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1382</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1165</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981</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row>
    <row r="4776" spans="1:12">
      <c r="A4776" s="20" t="s">
        <v>2237</v>
      </c>
    </row>
    <row r="4777" spans="1:12">
      <c r="A4777" s="20" t="s">
        <v>1441</v>
      </c>
      <c r="B4777" s="21" t="s">
        <v>984</v>
      </c>
      <c r="C4777" s="21" t="s">
        <v>985</v>
      </c>
      <c r="D4777" s="21" t="s">
        <v>964</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1090</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1382</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1033</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103</v>
      </c>
      <c r="B4781" s="21" t="s">
        <v>1046</v>
      </c>
      <c r="C4781" s="21" t="s">
        <v>1028</v>
      </c>
      <c r="D4781" s="21" t="s">
        <v>964</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963</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2153</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1106</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1020</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1279</v>
      </c>
      <c r="B4786" s="21" t="s">
        <v>993</v>
      </c>
      <c r="C4786" s="21" t="s">
        <v>969</v>
      </c>
      <c r="D4786" s="21" t="s">
        <v>964</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2238</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1444</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1860</v>
      </c>
      <c r="B4789" s="21" t="s">
        <v>1156</v>
      </c>
      <c r="C4789" s="21" t="s">
        <v>1025</v>
      </c>
      <c r="D4789" s="21" t="s">
        <v>964</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1982</v>
      </c>
      <c r="B4790" s="21" t="s">
        <v>1000</v>
      </c>
      <c r="C4790" s="21" t="s">
        <v>977</v>
      </c>
      <c r="D4790" s="21" t="s">
        <v>964</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981</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row>
    <row r="4793" spans="1:12">
      <c r="A4793" s="20" t="s">
        <v>2239</v>
      </c>
    </row>
    <row r="4794" spans="1:12">
      <c r="A4794" s="20" t="s">
        <v>1441</v>
      </c>
      <c r="B4794" s="21" t="s">
        <v>984</v>
      </c>
      <c r="C4794" s="21" t="s">
        <v>985</v>
      </c>
      <c r="D4794" s="21" t="s">
        <v>964</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1090</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1382</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1033</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103</v>
      </c>
      <c r="B4798" s="21" t="s">
        <v>1046</v>
      </c>
      <c r="C4798" s="21" t="s">
        <v>1028</v>
      </c>
      <c r="D4798" s="21" t="s">
        <v>964</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2240</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1239</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970</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1953</v>
      </c>
      <c r="B4802" s="21" t="s">
        <v>980</v>
      </c>
      <c r="C4802" s="21" t="s">
        <v>1004</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1059</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1860</v>
      </c>
      <c r="B4804" s="21" t="s">
        <v>1156</v>
      </c>
      <c r="C4804" s="21" t="s">
        <v>1025</v>
      </c>
      <c r="D4804" s="21" t="s">
        <v>964</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1609</v>
      </c>
      <c r="B4805" s="21" t="s">
        <v>1000</v>
      </c>
      <c r="C4805" s="21" t="s">
        <v>977</v>
      </c>
      <c r="D4805" s="21" t="s">
        <v>964</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1059</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282</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2224</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t="s">
        <v>971</v>
      </c>
      <c r="E4809" s="22">
        <f>IF(D4809="?OLD","!!!","")</f>
        <v/>
      </c>
      <c r="F4809" s="23" t="str">
        <f>IF(OR(E4809="",E4809="!!!"),"",IF(NOT(ISNA(VLOOKUP(E4809,E$1:E4808,1,FALSE()))),"OLD",IF(AND(E4809&lt;&gt;"",E4809&lt;&gt;"!!!"),"NEW","")))</f>
        <v> </v>
      </c>
      <c r="G4809" s="24" t="str">
        <f>IF(OR(E4809="",E4809="!!!"),"",IF(OR(J4809=0,AND(J4809=1,K4809=1),AND(J4809=1,I4809="SBJ"),AND(J4809=1,I4809=0)),"?IN_FOCUS",IF(J4809&lt;=2,"?ACTIVATED",IF(J4809&lt;&gt;"","?FAMILIAR",IF(F4809="NEW",IF(ISNA(VLOOKUP(E4809,#REF!,1,FALSE())),"?TYPE_IDENTIFIABLE","?REFERENTIAL"),"_")))))</f>
        <v> </v>
      </c>
      <c r="H4809" s="25" t="str">
        <f>IF(J4809&lt;&gt;1,"",IF(I4809="SBJ","CB","?"))</f>
        <v> </v>
      </c>
      <c r="I4809" s="26" t="str">
        <f>IF(OR(E4809="",E4809="!!!",F4809="NEW"),"",INDEX(B4808:B$2,-1+SUMPRODUCT(MAX(ROW(E4808:E$2)*(E4809=E4808:E$2)))))</f>
        <v> </v>
      </c>
      <c r="J4809" s="26" t="str">
        <f>IF(OR(E4809="",E4809="!!!",F4809="NEW"),"",COUNTBLANK(OFFSET(A$1,,,SUMPRODUCT(MAX(ROW(E$2:E4809)*(E4809=E$2:E4809)))))-COUNTBLANK(OFFSET(A$1,,,SUMPRODUCT(MAX(ROW(E$1:E4808)*(E2=E$1:E4808))))))</f>
        <v> </v>
      </c>
      <c r="K4809" s="26" t="str">
        <f>IF(OR(E4809="",E4809="!!!",F4809="NEW"),"",INDEX(J$1:J4808,SUMPRODUCT(MAX(ROW(E$1:E4808)*(E4809=E$1:E4808)))))</f>
        <v> </v>
      </c>
      <c r="L4809" s="27"/>
    </row>
    <row r="4810" spans="1:12">
      <c r="A4810" s="20" t="s">
        <v>2241</v>
      </c>
      <c r="B4810" s="21" t="s">
        <v>1098</v>
      </c>
      <c r="C4810" s="21" t="s">
        <v>969</v>
      </c>
      <c r="D4810" s="21" t="s">
        <v>964</v>
      </c>
      <c r="E4810" s="22">
        <f>IF(D4810="?OLD","!!!","")</f>
        <v/>
      </c>
      <c r="F4810" s="23" t="str">
        <f>IF(OR(E4810="",E4810="!!!"),"",IF(NOT(ISNA(VLOOKUP(E4810,E$1:E4809,1,FALSE()))),"OLD",IF(AND(E4810&lt;&gt;"",E4810&lt;&gt;"!!!"),"NEW","")))</f>
        <v> </v>
      </c>
      <c r="G4810" s="24" t="str">
        <f>IF(OR(E4810="",E4810="!!!"),"",IF(OR(J4810=0,AND(J4810=1,K4810=1),AND(J4810=1,I4810="SBJ"),AND(J4810=1,I4810=0)),"?IN_FOCUS",IF(J4810&lt;=2,"?ACTIVATED",IF(J4810&lt;&gt;"","?FAMILIAR",IF(F4810="NEW",IF(ISNA(VLOOKUP(E4810,#REF!,1,FALSE())),"?TYPE_IDENTIFIABLE","?REFERENTIAL"),"_")))))</f>
        <v> </v>
      </c>
      <c r="H4810" s="25" t="str">
        <f>IF(J4810&lt;&gt;1,"",IF(I4810="SBJ","CB","?"))</f>
        <v> </v>
      </c>
      <c r="I4810" s="26" t="str">
        <f>IF(OR(E4810="",E4810="!!!",F4810="NEW"),"",INDEX(B4809:B$2,-1+SUMPRODUCT(MAX(ROW(E4809:E$2)*(E4810=E4809:E$2)))))</f>
        <v> </v>
      </c>
      <c r="J4810" s="26" t="str">
        <f>IF(OR(E4810="",E4810="!!!",F4810="NEW"),"",COUNTBLANK(OFFSET(A$1,,,SUMPRODUCT(MAX(ROW(E$2:E4810)*(E4810=E$2:E4810)))))-COUNTBLANK(OFFSET(A$1,,,SUMPRODUCT(MAX(ROW(E$1:E4809)*(E2=E$1:E4809))))))</f>
        <v> </v>
      </c>
      <c r="K4810" s="26" t="str">
        <f>IF(OR(E4810="",E4810="!!!",F4810="NEW"),"",INDEX(J$1:J4809,SUMPRODUCT(MAX(ROW(E$1:E4809)*(E4810=E$1:E4809)))))</f>
        <v> </v>
      </c>
      <c r="L4810" s="27"/>
    </row>
    <row r="4811" spans="1:12">
      <c r="A4811" s="20" t="s">
        <v>981</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row>
    <row r="4813" spans="1:12">
      <c r="A4813" s="20" t="s">
        <v>2242</v>
      </c>
    </row>
    <row r="4814" spans="1:12">
      <c r="A4814" s="20" t="s">
        <v>1101</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385</v>
      </c>
      <c r="B4815" s="21" t="s">
        <v>984</v>
      </c>
      <c r="C4815" s="21" t="s">
        <v>1028</v>
      </c>
      <c r="D4815" s="21" t="s">
        <v>964</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t="s">
        <v>1029</v>
      </c>
      <c r="B4816" s="21" t="s">
        <v>1049</v>
      </c>
      <c r="E4816" s="22">
        <f>IF(D4816="?OLD","!!!","")</f>
        <v/>
      </c>
      <c r="F4816" s="23" t="str">
        <f>IF(OR(E4816="",E4816="!!!"),"",IF(NOT(ISNA(VLOOKUP(E4816,E$1:E4815,1,FALSE()))),"OLD",IF(AND(E4816&lt;&gt;"",E4816&lt;&gt;"!!!"),"NEW","")))</f>
        <v> </v>
      </c>
      <c r="G4816" s="24" t="str">
        <f>IF(OR(E4816="",E4816="!!!"),"",IF(OR(J4816=0,AND(J4816=1,K4816=1),AND(J4816=1,I4816="SBJ"),AND(J4816=1,I4816=0)),"?IN_FOCUS",IF(J4816&lt;=2,"?ACTIVATED",IF(J4816&lt;&gt;"","?FAMILIAR",IF(F4816="NEW",IF(ISNA(VLOOKUP(E4816,#REF!,1,FALSE())),"?TYPE_IDENTIFIABLE","?REFERENTIAL"),"_")))))</f>
        <v> </v>
      </c>
      <c r="H4816" s="25" t="str">
        <f>IF(J4816&lt;&gt;1,"",IF(I4816="SBJ","CB","?"))</f>
        <v> </v>
      </c>
      <c r="I4816" s="26" t="str">
        <f>IF(OR(E4816="",E4816="!!!",F4816="NEW"),"",INDEX(B4815:B$2,-1+SUMPRODUCT(MAX(ROW(E4815:E$2)*(E4816=E4815:E$2)))))</f>
        <v> </v>
      </c>
      <c r="J4816" s="26" t="str">
        <f>IF(OR(E4816="",E4816="!!!",F4816="NEW"),"",COUNTBLANK(OFFSET(A$1,,,SUMPRODUCT(MAX(ROW(E$2:E4816)*(E4816=E$2:E4816)))))-COUNTBLANK(OFFSET(A$1,,,SUMPRODUCT(MAX(ROW(E$1:E4815)*(E2=E$1:E4815))))))</f>
        <v> </v>
      </c>
      <c r="K4816" s="26" t="str">
        <f>IF(OR(E4816="",E4816="!!!",F4816="NEW"),"",INDEX(J$1:J4815,SUMPRODUCT(MAX(ROW(E$1:E4815)*(E4816=E$1:E4815)))))</f>
        <v> </v>
      </c>
      <c r="L4816" s="27"/>
    </row>
    <row r="4817" spans="1:12">
      <c r="A4817" s="20" t="s">
        <v>1280</v>
      </c>
      <c r="B4817" s="21" t="s">
        <v>1084</v>
      </c>
      <c r="C4817" s="21" t="s">
        <v>1050</v>
      </c>
      <c r="D4817" s="21" t="s">
        <v>964</v>
      </c>
      <c r="E4817" s="22">
        <f>IF(D4817="?OLD","!!!","")</f>
        <v/>
      </c>
      <c r="F4817" s="23" t="str">
        <f>IF(OR(E4817="",E4817="!!!"),"",IF(NOT(ISNA(VLOOKUP(E4817,E$1:E4816,1,FALSE()))),"OLD",IF(AND(E4817&lt;&gt;"",E4817&lt;&gt;"!!!"),"NEW","")))</f>
        <v> </v>
      </c>
      <c r="G4817" s="24" t="str">
        <f>IF(OR(E4817="",E4817="!!!"),"",IF(OR(J4817=0,AND(J4817=1,K4817=1),AND(J4817=1,I4817="SBJ"),AND(J4817=1,I4817=0)),"?IN_FOCUS",IF(J4817&lt;=2,"?ACTIVATED",IF(J4817&lt;&gt;"","?FAMILIAR",IF(F4817="NEW",IF(ISNA(VLOOKUP(E4817,#REF!,1,FALSE())),"?TYPE_IDENTIFIABLE","?REFERENTIAL"),"_")))))</f>
        <v> </v>
      </c>
      <c r="H4817" s="25" t="str">
        <f>IF(J4817&lt;&gt;1,"",IF(I4817="SBJ","CB","?"))</f>
        <v> </v>
      </c>
      <c r="I4817" s="26" t="str">
        <f>IF(OR(E4817="",E4817="!!!",F4817="NEW"),"",INDEX(B4816:B$2,-1+SUMPRODUCT(MAX(ROW(E4816:E$2)*(E4817=E4816:E$2)))))</f>
        <v> </v>
      </c>
      <c r="J4817" s="26" t="str">
        <f>IF(OR(E4817="",E4817="!!!",F4817="NEW"),"",COUNTBLANK(OFFSET(A$1,,,SUMPRODUCT(MAX(ROW(E$2:E4817)*(E4817=E$2:E4817)))))-COUNTBLANK(OFFSET(A$1,,,SUMPRODUCT(MAX(ROW(E$1:E4816)*(E2=E$1:E4816))))))</f>
        <v> </v>
      </c>
      <c r="K4817" s="26" t="str">
        <f>IF(OR(E4817="",E4817="!!!",F4817="NEW"),"",INDEX(J$1:J4816,SUMPRODUCT(MAX(ROW(E$1:E4816)*(E4817=E$1:E4816)))))</f>
        <v> </v>
      </c>
      <c r="L4817" s="27"/>
    </row>
    <row r="4818" spans="1:12">
      <c r="A4818" s="20" t="s">
        <v>1116</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2243</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974</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2046</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1020</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51</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t="s">
        <v>2116</v>
      </c>
      <c r="B4824" s="21" t="s">
        <v>973</v>
      </c>
      <c r="C4824" s="21" t="s">
        <v>1004</v>
      </c>
      <c r="E4824" s="22">
        <f>IF(D4824="?OLD","!!!","")</f>
        <v/>
      </c>
      <c r="F4824" s="23" t="str">
        <f>IF(OR(E4824="",E4824="!!!"),"",IF(NOT(ISNA(VLOOKUP(E4824,E$1:E4823,1,FALSE()))),"OLD",IF(AND(E4824&lt;&gt;"",E4824&lt;&gt;"!!!"),"NEW","")))</f>
        <v> </v>
      </c>
      <c r="G4824" s="24" t="str">
        <f>IF(OR(E4824="",E4824="!!!"),"",IF(OR(J4824=0,AND(J4824=1,K4824=1),AND(J4824=1,I4824="SBJ"),AND(J4824=1,I4824=0)),"?IN_FOCUS",IF(J4824&lt;=2,"?ACTIVATED",IF(J4824&lt;&gt;"","?FAMILIAR",IF(F4824="NEW",IF(ISNA(VLOOKUP(E4824,#REF!,1,FALSE())),"?TYPE_IDENTIFIABLE","?REFERENTIAL"),"_")))))</f>
        <v> </v>
      </c>
      <c r="H4824" s="25" t="str">
        <f>IF(J4824&lt;&gt;1,"",IF(I4824="SBJ","CB","?"))</f>
        <v> </v>
      </c>
      <c r="I4824" s="26" t="str">
        <f>IF(OR(E4824="",E4824="!!!",F4824="NEW"),"",INDEX(B4823:B$2,-1+SUMPRODUCT(MAX(ROW(E4823:E$2)*(E4824=E4823:E$2)))))</f>
        <v> </v>
      </c>
      <c r="J4824" s="26" t="str">
        <f>IF(OR(E4824="",E4824="!!!",F4824="NEW"),"",COUNTBLANK(OFFSET(A$1,,,SUMPRODUCT(MAX(ROW(E$2:E4824)*(E4824=E$2:E4824)))))-COUNTBLANK(OFFSET(A$1,,,SUMPRODUCT(MAX(ROW(E$1:E4823)*(E2=E$1:E4823))))))</f>
        <v> </v>
      </c>
      <c r="K4824" s="26" t="str">
        <f>IF(OR(E4824="",E4824="!!!",F4824="NEW"),"",INDEX(J$1:J4823,SUMPRODUCT(MAX(ROW(E$1:E4823)*(E4824=E$1:E4823)))))</f>
        <v> </v>
      </c>
      <c r="L4824" s="27"/>
    </row>
    <row r="4825" spans="1:12">
      <c r="A4825" s="20" t="s">
        <v>974</v>
      </c>
      <c r="E4825" s="22">
        <f>IF(D4825="?OLD","!!!","")</f>
        <v/>
      </c>
      <c r="F4825" s="23" t="str">
        <f>IF(OR(E4825="",E4825="!!!"),"",IF(NOT(ISNA(VLOOKUP(E4825,E$1:E4824,1,FALSE()))),"OLD",IF(AND(E4825&lt;&gt;"",E4825&lt;&gt;"!!!"),"NEW","")))</f>
        <v> </v>
      </c>
      <c r="G4825" s="24" t="str">
        <f>IF(OR(E4825="",E4825="!!!"),"",IF(OR(J4825=0,AND(J4825=1,K4825=1),AND(J4825=1,I4825="SBJ"),AND(J4825=1,I4825=0)),"?IN_FOCUS",IF(J4825&lt;=2,"?ACTIVATED",IF(J4825&lt;&gt;"","?FAMILIAR",IF(F4825="NEW",IF(ISNA(VLOOKUP(E4825,#REF!,1,FALSE())),"?TYPE_IDENTIFIABLE","?REFERENTIAL"),"_")))))</f>
        <v> </v>
      </c>
      <c r="H4825" s="25" t="str">
        <f>IF(J4825&lt;&gt;1,"",IF(I4825="SBJ","CB","?"))</f>
        <v> </v>
      </c>
      <c r="I4825" s="26" t="str">
        <f>IF(OR(E4825="",E4825="!!!",F4825="NEW"),"",INDEX(B4824:B$2,-1+SUMPRODUCT(MAX(ROW(E4824:E$2)*(E4825=E4824:E$2)))))</f>
        <v> </v>
      </c>
      <c r="J4825" s="26" t="str">
        <f>IF(OR(E4825="",E4825="!!!",F4825="NEW"),"",COUNTBLANK(OFFSET(A$1,,,SUMPRODUCT(MAX(ROW(E$2:E4825)*(E4825=E$2:E4825)))))-COUNTBLANK(OFFSET(A$1,,,SUMPRODUCT(MAX(ROW(E$1:E4824)*(E2=E$1:E4824))))))</f>
        <v> </v>
      </c>
      <c r="K4825" s="26" t="str">
        <f>IF(OR(E4825="",E4825="!!!",F4825="NEW"),"",INDEX(J$1:J4824,SUMPRODUCT(MAX(ROW(E$1:E4824)*(E4825=E$1:E4824)))))</f>
        <v> </v>
      </c>
      <c r="L4825" s="27"/>
    </row>
    <row r="4826" spans="1:12">
      <c r="A4826" s="20" t="s">
        <v>1137</v>
      </c>
      <c r="B4826" s="21" t="s">
        <v>984</v>
      </c>
      <c r="C4826" s="21" t="s">
        <v>1028</v>
      </c>
      <c r="D4826" s="21" t="s">
        <v>964</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t="s">
        <v>1053</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t="s">
        <v>1033</v>
      </c>
      <c r="E4828" s="22">
        <f>IF(D4828="?OLD","!!!","")</f>
        <v/>
      </c>
      <c r="F4828" s="23" t="str">
        <f>IF(OR(E4828="",E4828="!!!"),"",IF(NOT(ISNA(VLOOKUP(E4828,E$1:E4827,1,FALSE()))),"OLD",IF(AND(E4828&lt;&gt;"",E4828&lt;&gt;"!!!"),"NEW","")))</f>
        <v> </v>
      </c>
      <c r="G4828" s="24" t="str">
        <f>IF(OR(E4828="",E4828="!!!"),"",IF(OR(J4828=0,AND(J4828=1,K4828=1),AND(J4828=1,I4828="SBJ"),AND(J4828=1,I4828=0)),"?IN_FOCUS",IF(J4828&lt;=2,"?ACTIVATED",IF(J4828&lt;&gt;"","?FAMILIAR",IF(F4828="NEW",IF(ISNA(VLOOKUP(E4828,#REF!,1,FALSE())),"?TYPE_IDENTIFIABLE","?REFERENTIAL"),"_")))))</f>
        <v> </v>
      </c>
      <c r="H4828" s="25" t="str">
        <f>IF(J4828&lt;&gt;1,"",IF(I4828="SBJ","CB","?"))</f>
        <v> </v>
      </c>
      <c r="I4828" s="26" t="str">
        <f>IF(OR(E4828="",E4828="!!!",F4828="NEW"),"",INDEX(B4827:B$2,-1+SUMPRODUCT(MAX(ROW(E4827:E$2)*(E4828=E4827:E$2)))))</f>
        <v> </v>
      </c>
      <c r="J4828" s="26" t="str">
        <f>IF(OR(E4828="",E4828="!!!",F4828="NEW"),"",COUNTBLANK(OFFSET(A$1,,,SUMPRODUCT(MAX(ROW(E$2:E4828)*(E4828=E$2:E4828)))))-COUNTBLANK(OFFSET(A$1,,,SUMPRODUCT(MAX(ROW(E$1:E4827)*(E2=E$1:E4827))))))</f>
        <v> </v>
      </c>
      <c r="K4828" s="26" t="str">
        <f>IF(OR(E4828="",E4828="!!!",F4828="NEW"),"",INDEX(J$1:J4827,SUMPRODUCT(MAX(ROW(E$1:E4827)*(E4828=E$1:E4827)))))</f>
        <v> </v>
      </c>
      <c r="L4828" s="27"/>
    </row>
    <row r="4829" spans="1:12">
      <c r="A4829" s="20" t="s">
        <v>1020</v>
      </c>
      <c r="E4829" s="22">
        <f>IF(D4829="?OLD","!!!","")</f>
        <v/>
      </c>
      <c r="F4829" s="23" t="str">
        <f>IF(OR(E4829="",E4829="!!!"),"",IF(NOT(ISNA(VLOOKUP(E4829,E$1:E4828,1,FALSE()))),"OLD",IF(AND(E4829&lt;&gt;"",E4829&lt;&gt;"!!!"),"NEW","")))</f>
        <v> </v>
      </c>
      <c r="G4829" s="24" t="str">
        <f>IF(OR(E4829="",E4829="!!!"),"",IF(OR(J4829=0,AND(J4829=1,K4829=1),AND(J4829=1,I4829="SBJ"),AND(J4829=1,I4829=0)),"?IN_FOCUS",IF(J4829&lt;=2,"?ACTIVATED",IF(J4829&lt;&gt;"","?FAMILIAR",IF(F4829="NEW",IF(ISNA(VLOOKUP(E4829,#REF!,1,FALSE())),"?TYPE_IDENTIFIABLE","?REFERENTIAL"),"_")))))</f>
        <v> </v>
      </c>
      <c r="H4829" s="25" t="str">
        <f>IF(J4829&lt;&gt;1,"",IF(I4829="SBJ","CB","?"))</f>
        <v> </v>
      </c>
      <c r="I4829" s="26" t="str">
        <f>IF(OR(E4829="",E4829="!!!",F4829="NEW"),"",INDEX(B4828:B$2,-1+SUMPRODUCT(MAX(ROW(E4828:E$2)*(E4829=E4828:E$2)))))</f>
        <v> </v>
      </c>
      <c r="J4829" s="26" t="str">
        <f>IF(OR(E4829="",E4829="!!!",F4829="NEW"),"",COUNTBLANK(OFFSET(A$1,,,SUMPRODUCT(MAX(ROW(E$2:E4829)*(E4829=E$2:E4829)))))-COUNTBLANK(OFFSET(A$1,,,SUMPRODUCT(MAX(ROW(E$1:E4828)*(E2=E$1:E4828))))))</f>
        <v> </v>
      </c>
      <c r="K4829" s="26" t="str">
        <f>IF(OR(E4829="",E4829="!!!",F4829="NEW"),"",INDEX(J$1:J4828,SUMPRODUCT(MAX(ROW(E$1:E4828)*(E4829=E$1:E4828)))))</f>
        <v> </v>
      </c>
      <c r="L4829" s="27"/>
    </row>
    <row r="4830" spans="1:12">
      <c r="A4830" s="20" t="s">
        <v>1202</v>
      </c>
      <c r="B4830" s="21" t="s">
        <v>1046</v>
      </c>
      <c r="C4830" s="21" t="s">
        <v>969</v>
      </c>
      <c r="D4830" s="21" t="s">
        <v>964</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1094</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989</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2244</v>
      </c>
      <c r="B4833" s="21" t="s">
        <v>980</v>
      </c>
      <c r="C4833" s="21" t="s">
        <v>969</v>
      </c>
      <c r="D4833" s="21" t="s">
        <v>964</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970</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1020</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2158</v>
      </c>
      <c r="B4836" s="21" t="s">
        <v>980</v>
      </c>
      <c r="C4836" s="21" t="s">
        <v>969</v>
      </c>
      <c r="D4836" s="21" t="s">
        <v>964</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1090</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1063</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2245</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1059</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2246</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t="s">
        <v>995</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1255</v>
      </c>
      <c r="B4843" s="21" t="s">
        <v>1049</v>
      </c>
      <c r="C4843" s="21" t="s">
        <v>997</v>
      </c>
      <c r="D4843" s="21" t="s">
        <v>964</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1017</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1902</v>
      </c>
      <c r="B4845" s="21" t="s">
        <v>980</v>
      </c>
      <c r="C4845" s="21" t="s">
        <v>1004</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974</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1246</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136</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t="s">
        <v>1019</v>
      </c>
      <c r="E4849" s="22">
        <f>IF(D4849="?OLD","!!!","")</f>
        <v/>
      </c>
      <c r="F4849" s="23" t="str">
        <f>IF(OR(E4849="",E4849="!!!"),"",IF(NOT(ISNA(VLOOKUP(E4849,E$1:E4848,1,FALSE()))),"OLD",IF(AND(E4849&lt;&gt;"",E4849&lt;&gt;"!!!"),"NEW","")))</f>
        <v> </v>
      </c>
      <c r="G4849" s="24" t="str">
        <f>IF(OR(E4849="",E4849="!!!"),"",IF(OR(J4849=0,AND(J4849=1,K4849=1),AND(J4849=1,I4849="SBJ"),AND(J4849=1,I4849=0)),"?IN_FOCUS",IF(J4849&lt;=2,"?ACTIVATED",IF(J4849&lt;&gt;"","?FAMILIAR",IF(F4849="NEW",IF(ISNA(VLOOKUP(E4849,#REF!,1,FALSE())),"?TYPE_IDENTIFIABLE","?REFERENTIAL"),"_")))))</f>
        <v> </v>
      </c>
      <c r="H4849" s="25" t="str">
        <f>IF(J4849&lt;&gt;1,"",IF(I4849="SBJ","CB","?"))</f>
        <v> </v>
      </c>
      <c r="I4849" s="26" t="str">
        <f>IF(OR(E4849="",E4849="!!!",F4849="NEW"),"",INDEX(B4848:B$2,-1+SUMPRODUCT(MAX(ROW(E4848:E$2)*(E4849=E4848:E$2)))))</f>
        <v> </v>
      </c>
      <c r="J4849" s="26" t="str">
        <f>IF(OR(E4849="",E4849="!!!",F4849="NEW"),"",COUNTBLANK(OFFSET(A$1,,,SUMPRODUCT(MAX(ROW(E$2:E4849)*(E4849=E$2:E4849)))))-COUNTBLANK(OFFSET(A$1,,,SUMPRODUCT(MAX(ROW(E$1:E4848)*(E2=E$1:E4848))))))</f>
        <v> </v>
      </c>
      <c r="K4849" s="26" t="str">
        <f>IF(OR(E4849="",E4849="!!!",F4849="NEW"),"",INDEX(J$1:J4848,SUMPRODUCT(MAX(ROW(E$1:E4848)*(E4849=E$1:E4848)))))</f>
        <v> </v>
      </c>
      <c r="L4849" s="27"/>
    </row>
    <row r="4850" spans="1:12">
      <c r="A4850" s="20" t="s">
        <v>1020</v>
      </c>
      <c r="E4850" s="22">
        <f>IF(D4850="?OLD","!!!","")</f>
        <v/>
      </c>
      <c r="F4850" s="23" t="str">
        <f>IF(OR(E4850="",E4850="!!!"),"",IF(NOT(ISNA(VLOOKUP(E4850,E$1:E4849,1,FALSE()))),"OLD",IF(AND(E4850&lt;&gt;"",E4850&lt;&gt;"!!!"),"NEW","")))</f>
        <v> </v>
      </c>
      <c r="G4850" s="24" t="str">
        <f>IF(OR(E4850="",E4850="!!!"),"",IF(OR(J4850=0,AND(J4850=1,K4850=1),AND(J4850=1,I4850="SBJ"),AND(J4850=1,I4850=0)),"?IN_FOCUS",IF(J4850&lt;=2,"?ACTIVATED",IF(J4850&lt;&gt;"","?FAMILIAR",IF(F4850="NEW",IF(ISNA(VLOOKUP(E4850,#REF!,1,FALSE())),"?TYPE_IDENTIFIABLE","?REFERENTIAL"),"_")))))</f>
        <v> </v>
      </c>
      <c r="H4850" s="25" t="str">
        <f>IF(J4850&lt;&gt;1,"",IF(I4850="SBJ","CB","?"))</f>
        <v> </v>
      </c>
      <c r="I4850" s="26" t="str">
        <f>IF(OR(E4850="",E4850="!!!",F4850="NEW"),"",INDEX(B4849:B$2,-1+SUMPRODUCT(MAX(ROW(E4849:E$2)*(E4850=E4849:E$2)))))</f>
        <v> </v>
      </c>
      <c r="J4850" s="26" t="str">
        <f>IF(OR(E4850="",E4850="!!!",F4850="NEW"),"",COUNTBLANK(OFFSET(A$1,,,SUMPRODUCT(MAX(ROW(E$2:E4850)*(E4850=E$2:E4850)))))-COUNTBLANK(OFFSET(A$1,,,SUMPRODUCT(MAX(ROW(E$1:E4849)*(E2=E$1:E4849))))))</f>
        <v> </v>
      </c>
      <c r="K4850" s="26" t="str">
        <f>IF(OR(E4850="",E4850="!!!",F4850="NEW"),"",INDEX(J$1:J4849,SUMPRODUCT(MAX(ROW(E$1:E4849)*(E4850=E$1:E4849)))))</f>
        <v> </v>
      </c>
      <c r="L4850" s="27"/>
    </row>
    <row r="4851" spans="1:12">
      <c r="A4851" s="20" t="s">
        <v>1269</v>
      </c>
      <c r="B4851" s="21" t="s">
        <v>980</v>
      </c>
      <c r="C4851" s="21" t="s">
        <v>963</v>
      </c>
      <c r="D4851" s="21" t="s">
        <v>964</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t="s">
        <v>974</v>
      </c>
      <c r="E4852" s="22">
        <f>IF(D4852="?OLD","!!!","")</f>
        <v/>
      </c>
      <c r="F4852" s="23" t="str">
        <f>IF(OR(E4852="",E4852="!!!"),"",IF(NOT(ISNA(VLOOKUP(E4852,E$1:E4851,1,FALSE()))),"OLD",IF(AND(E4852&lt;&gt;"",E4852&lt;&gt;"!!!"),"NEW","")))</f>
        <v> </v>
      </c>
      <c r="G4852" s="24" t="str">
        <f>IF(OR(E4852="",E4852="!!!"),"",IF(OR(J4852=0,AND(J4852=1,K4852=1),AND(J4852=1,I4852="SBJ"),AND(J4852=1,I4852=0)),"?IN_FOCUS",IF(J4852&lt;=2,"?ACTIVATED",IF(J4852&lt;&gt;"","?FAMILIAR",IF(F4852="NEW",IF(ISNA(VLOOKUP(E4852,#REF!,1,FALSE())),"?TYPE_IDENTIFIABLE","?REFERENTIAL"),"_")))))</f>
        <v> </v>
      </c>
      <c r="H4852" s="25" t="str">
        <f>IF(J4852&lt;&gt;1,"",IF(I4852="SBJ","CB","?"))</f>
        <v> </v>
      </c>
      <c r="I4852" s="26" t="str">
        <f>IF(OR(E4852="",E4852="!!!",F4852="NEW"),"",INDEX(B4851:B$2,-1+SUMPRODUCT(MAX(ROW(E4851:E$2)*(E4852=E4851:E$2)))))</f>
        <v> </v>
      </c>
      <c r="J4852" s="26" t="str">
        <f>IF(OR(E4852="",E4852="!!!",F4852="NEW"),"",COUNTBLANK(OFFSET(A$1,,,SUMPRODUCT(MAX(ROW(E$2:E4852)*(E4852=E$2:E4852)))))-COUNTBLANK(OFFSET(A$1,,,SUMPRODUCT(MAX(ROW(E$1:E4851)*(E2=E$1:E4851))))))</f>
        <v> </v>
      </c>
      <c r="K4852" s="26" t="str">
        <f>IF(OR(E4852="",E4852="!!!",F4852="NEW"),"",INDEX(J$1:J4851,SUMPRODUCT(MAX(ROW(E$1:E4851)*(E4852=E$1:E4851)))))</f>
        <v> </v>
      </c>
      <c r="L4852" s="27"/>
    </row>
    <row r="4853" spans="1:12">
      <c r="A4853" s="20" t="s">
        <v>1246</v>
      </c>
      <c r="E4853" s="22">
        <f>IF(D4853="?OLD","!!!","")</f>
        <v/>
      </c>
      <c r="F4853" s="23" t="str">
        <f>IF(OR(E4853="",E4853="!!!"),"",IF(NOT(ISNA(VLOOKUP(E4853,E$1:E4852,1,FALSE()))),"OLD",IF(AND(E4853&lt;&gt;"",E4853&lt;&gt;"!!!"),"NEW","")))</f>
        <v> </v>
      </c>
      <c r="G4853" s="24" t="str">
        <f>IF(OR(E4853="",E4853="!!!"),"",IF(OR(J4853=0,AND(J4853=1,K4853=1),AND(J4853=1,I4853="SBJ"),AND(J4853=1,I4853=0)),"?IN_FOCUS",IF(J4853&lt;=2,"?ACTIVATED",IF(J4853&lt;&gt;"","?FAMILIAR",IF(F4853="NEW",IF(ISNA(VLOOKUP(E4853,#REF!,1,FALSE())),"?TYPE_IDENTIFIABLE","?REFERENTIAL"),"_")))))</f>
        <v> </v>
      </c>
      <c r="H4853" s="25" t="str">
        <f>IF(J4853&lt;&gt;1,"",IF(I4853="SBJ","CB","?"))</f>
        <v> </v>
      </c>
      <c r="I4853" s="26" t="str">
        <f>IF(OR(E4853="",E4853="!!!",F4853="NEW"),"",INDEX(B4852:B$2,-1+SUMPRODUCT(MAX(ROW(E4852:E$2)*(E4853=E4852:E$2)))))</f>
        <v> </v>
      </c>
      <c r="J4853" s="26" t="str">
        <f>IF(OR(E4853="",E4853="!!!",F4853="NEW"),"",COUNTBLANK(OFFSET(A$1,,,SUMPRODUCT(MAX(ROW(E$2:E4853)*(E4853=E$2:E4853)))))-COUNTBLANK(OFFSET(A$1,,,SUMPRODUCT(MAX(ROW(E$1:E4852)*(E2=E$1:E4852))))))</f>
        <v> </v>
      </c>
      <c r="K4853" s="26" t="str">
        <f>IF(OR(E4853="",E4853="!!!",F4853="NEW"),"",INDEX(J$1:J4852,SUMPRODUCT(MAX(ROW(E$1:E4852)*(E4853=E$1:E4852)))))</f>
        <v> </v>
      </c>
      <c r="L4853" s="27"/>
    </row>
    <row r="4854" spans="1:12">
      <c r="A4854" s="20" t="s">
        <v>136</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1019</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1020</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1319</v>
      </c>
      <c r="B4857" s="21" t="s">
        <v>1000</v>
      </c>
      <c r="C4857" s="21" t="s">
        <v>969</v>
      </c>
      <c r="D4857" s="21" t="s">
        <v>964</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t="s">
        <v>1171</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974</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t="s">
        <v>1094</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1137</v>
      </c>
      <c r="B4861" s="21" t="s">
        <v>1046</v>
      </c>
      <c r="C4861" s="21" t="s">
        <v>1028</v>
      </c>
      <c r="D4861" s="21" t="s">
        <v>964</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1053</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385</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1404</v>
      </c>
      <c r="B4864" s="21" t="s">
        <v>962</v>
      </c>
      <c r="C4864" s="21" t="s">
        <v>997</v>
      </c>
      <c r="D4864" s="21" t="s">
        <v>964</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970</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1139</v>
      </c>
      <c r="B4866" s="21" t="s">
        <v>973</v>
      </c>
      <c r="C4866" s="21" t="s">
        <v>1004</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1019</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2247</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2248</v>
      </c>
      <c r="B4869" s="21" t="s">
        <v>973</v>
      </c>
      <c r="C4869" s="21" t="s">
        <v>1004</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1909</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1416</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744</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1594</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t="s">
        <v>1108</v>
      </c>
      <c r="B4874" s="21" t="s">
        <v>1227</v>
      </c>
      <c r="C4874" s="21" t="s">
        <v>985</v>
      </c>
      <c r="D4874" s="21" t="s">
        <v>964</v>
      </c>
      <c r="E4874" s="22">
        <f>IF(D4874="?OLD","!!!","")</f>
        <v/>
      </c>
      <c r="F4874" s="23" t="str">
        <f>IF(OR(E4874="",E4874="!!!"),"",IF(NOT(ISNA(VLOOKUP(E4874,E$1:E4873,1,FALSE()))),"OLD",IF(AND(E4874&lt;&gt;"",E4874&lt;&gt;"!!!"),"NEW","")))</f>
        <v> </v>
      </c>
      <c r="G4874" s="24" t="str">
        <f>IF(OR(E4874="",E4874="!!!"),"",IF(OR(J4874=0,AND(J4874=1,K4874=1),AND(J4874=1,I4874="SBJ"),AND(J4874=1,I4874=0)),"?IN_FOCUS",IF(J4874&lt;=2,"?ACTIVATED",IF(J4874&lt;&gt;"","?FAMILIAR",IF(F4874="NEW",IF(ISNA(VLOOKUP(E4874,#REF!,1,FALSE())),"?TYPE_IDENTIFIABLE","?REFERENTIAL"),"_")))))</f>
        <v> </v>
      </c>
      <c r="H4874" s="25" t="str">
        <f>IF(J4874&lt;&gt;1,"",IF(I4874="SBJ","CB","?"))</f>
        <v> </v>
      </c>
      <c r="I4874" s="26" t="str">
        <f>IF(OR(E4874="",E4874="!!!",F4874="NEW"),"",INDEX(B4873:B$2,-1+SUMPRODUCT(MAX(ROW(E4873:E$2)*(E4874=E4873:E$2)))))</f>
        <v> </v>
      </c>
      <c r="J4874" s="26" t="str">
        <f>IF(OR(E4874="",E4874="!!!",F4874="NEW"),"",COUNTBLANK(OFFSET(A$1,,,SUMPRODUCT(MAX(ROW(E$2:E4874)*(E4874=E$2:E4874)))))-COUNTBLANK(OFFSET(A$1,,,SUMPRODUCT(MAX(ROW(E$1:E4873)*(E2=E$1:E4873))))))</f>
        <v> </v>
      </c>
      <c r="K4874" s="26" t="str">
        <f>IF(OR(E4874="",E4874="!!!",F4874="NEW"),"",INDEX(J$1:J4873,SUMPRODUCT(MAX(ROW(E$1:E4873)*(E4874=E$1:E4873)))))</f>
        <v> </v>
      </c>
      <c r="L4874" s="27"/>
    </row>
    <row r="4875" spans="1:12">
      <c r="A4875" s="20" t="s">
        <v>1614</v>
      </c>
      <c r="E4875" s="22">
        <f>IF(D4875="?OLD","!!!","")</f>
        <v/>
      </c>
      <c r="F4875" s="23" t="str">
        <f>IF(OR(E4875="",E4875="!!!"),"",IF(NOT(ISNA(VLOOKUP(E4875,E$1:E4874,1,FALSE()))),"OLD",IF(AND(E4875&lt;&gt;"",E4875&lt;&gt;"!!!"),"NEW","")))</f>
        <v> </v>
      </c>
      <c r="G4875" s="24" t="str">
        <f>IF(OR(E4875="",E4875="!!!"),"",IF(OR(J4875=0,AND(J4875=1,K4875=1),AND(J4875=1,I4875="SBJ"),AND(J4875=1,I4875=0)),"?IN_FOCUS",IF(J4875&lt;=2,"?ACTIVATED",IF(J4875&lt;&gt;"","?FAMILIAR",IF(F4875="NEW",IF(ISNA(VLOOKUP(E4875,#REF!,1,FALSE())),"?TYPE_IDENTIFIABLE","?REFERENTIAL"),"_")))))</f>
        <v> </v>
      </c>
      <c r="H4875" s="25" t="str">
        <f>IF(J4875&lt;&gt;1,"",IF(I4875="SBJ","CB","?"))</f>
        <v> </v>
      </c>
      <c r="I4875" s="26" t="str">
        <f>IF(OR(E4875="",E4875="!!!",F4875="NEW"),"",INDEX(B4874:B$2,-1+SUMPRODUCT(MAX(ROW(E4874:E$2)*(E4875=E4874:E$2)))))</f>
        <v> </v>
      </c>
      <c r="J4875" s="26" t="str">
        <f>IF(OR(E4875="",E4875="!!!",F4875="NEW"),"",COUNTBLANK(OFFSET(A$1,,,SUMPRODUCT(MAX(ROW(E$2:E4875)*(E4875=E$2:E4875)))))-COUNTBLANK(OFFSET(A$1,,,SUMPRODUCT(MAX(ROW(E$1:E4874)*(E2=E$1:E4874))))))</f>
        <v> </v>
      </c>
      <c r="K4875" s="26" t="str">
        <f>IF(OR(E4875="",E4875="!!!",F4875="NEW"),"",INDEX(J$1:J4874,SUMPRODUCT(MAX(ROW(E$1:E4874)*(E4875=E$1:E4874)))))</f>
        <v> </v>
      </c>
      <c r="L4875" s="27"/>
    </row>
    <row r="4876" spans="1:12">
      <c r="A4876" s="20" t="s">
        <v>974</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1433</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744</v>
      </c>
      <c r="B4878" s="21" t="s">
        <v>1225</v>
      </c>
      <c r="C4878" s="21" t="s">
        <v>985</v>
      </c>
      <c r="D4878" s="21" t="s">
        <v>964</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2249</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1860</v>
      </c>
      <c r="B4880" s="21" t="s">
        <v>1204</v>
      </c>
      <c r="C4880" s="21" t="s">
        <v>1025</v>
      </c>
      <c r="D4880" s="21" t="s">
        <v>964</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1311</v>
      </c>
      <c r="B4881" s="21" t="s">
        <v>1227</v>
      </c>
      <c r="C4881" s="21" t="s">
        <v>977</v>
      </c>
      <c r="D4881" s="21" t="s">
        <v>964</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1094</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1105</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2250</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1273</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t="s">
        <v>2131</v>
      </c>
      <c r="B4886" s="21" t="s">
        <v>1227</v>
      </c>
      <c r="C4886" s="21" t="s">
        <v>1016</v>
      </c>
      <c r="E4886" s="22">
        <f>IF(D4886="?OLD","!!!","")</f>
        <v/>
      </c>
      <c r="F4886" s="23" t="str">
        <f>IF(OR(E4886="",E4886="!!!"),"",IF(NOT(ISNA(VLOOKUP(E4886,E$1:E4885,1,FALSE()))),"OLD",IF(AND(E4886&lt;&gt;"",E4886&lt;&gt;"!!!"),"NEW","")))</f>
        <v> </v>
      </c>
      <c r="G4886" s="24" t="str">
        <f>IF(OR(E4886="",E4886="!!!"),"",IF(OR(J4886=0,AND(J4886=1,K4886=1),AND(J4886=1,I4886="SBJ"),AND(J4886=1,I4886=0)),"?IN_FOCUS",IF(J4886&lt;=2,"?ACTIVATED",IF(J4886&lt;&gt;"","?FAMILIAR",IF(F4886="NEW",IF(ISNA(VLOOKUP(E4886,#REF!,1,FALSE())),"?TYPE_IDENTIFIABLE","?REFERENTIAL"),"_")))))</f>
        <v> </v>
      </c>
      <c r="H4886" s="25" t="str">
        <f>IF(J4886&lt;&gt;1,"",IF(I4886="SBJ","CB","?"))</f>
        <v> </v>
      </c>
      <c r="I4886" s="26" t="str">
        <f>IF(OR(E4886="",E4886="!!!",F4886="NEW"),"",INDEX(B4885:B$2,-1+SUMPRODUCT(MAX(ROW(E4885:E$2)*(E4886=E4885:E$2)))))</f>
        <v> </v>
      </c>
      <c r="J4886" s="26" t="str">
        <f>IF(OR(E4886="",E4886="!!!",F4886="NEW"),"",COUNTBLANK(OFFSET(A$1,,,SUMPRODUCT(MAX(ROW(E$2:E4886)*(E4886=E$2:E4886)))))-COUNTBLANK(OFFSET(A$1,,,SUMPRODUCT(MAX(ROW(E$1:E4885)*(E2=E$1:E4885))))))</f>
        <v> </v>
      </c>
      <c r="K4886" s="26" t="str">
        <f>IF(OR(E4886="",E4886="!!!",F4886="NEW"),"",INDEX(J$1:J4885,SUMPRODUCT(MAX(ROW(E$1:E4885)*(E4886=E$1:E4885)))))</f>
        <v> </v>
      </c>
      <c r="L4886" s="27"/>
    </row>
    <row r="4887" spans="1:12">
      <c r="A4887" s="20" t="s">
        <v>981</v>
      </c>
      <c r="E4887" s="22">
        <f>IF(D4887="?OLD","!!!","")</f>
        <v/>
      </c>
      <c r="F4887" s="23" t="str">
        <f>IF(OR(E4887="",E4887="!!!"),"",IF(NOT(ISNA(VLOOKUP(E4887,E$1:E4886,1,FALSE()))),"OLD",IF(AND(E4887&lt;&gt;"",E4887&lt;&gt;"!!!"),"NEW","")))</f>
        <v> </v>
      </c>
      <c r="G4887" s="24" t="str">
        <f>IF(OR(E4887="",E4887="!!!"),"",IF(OR(J4887=0,AND(J4887=1,K4887=1),AND(J4887=1,I4887="SBJ"),AND(J4887=1,I4887=0)),"?IN_FOCUS",IF(J4887&lt;=2,"?ACTIVATED",IF(J4887&lt;&gt;"","?FAMILIAR",IF(F4887="NEW",IF(ISNA(VLOOKUP(E4887,#REF!,1,FALSE())),"?TYPE_IDENTIFIABLE","?REFERENTIAL"),"_")))))</f>
        <v> </v>
      </c>
      <c r="H4887" s="25" t="str">
        <f>IF(J4887&lt;&gt;1,"",IF(I4887="SBJ","CB","?"))</f>
        <v> </v>
      </c>
      <c r="I4887" s="26" t="str">
        <f>IF(OR(E4887="",E4887="!!!",F4887="NEW"),"",INDEX(B4886:B$2,-1+SUMPRODUCT(MAX(ROW(E4886:E$2)*(E4887=E4886:E$2)))))</f>
        <v> </v>
      </c>
      <c r="J4887" s="26" t="str">
        <f>IF(OR(E4887="",E4887="!!!",F4887="NEW"),"",COUNTBLANK(OFFSET(A$1,,,SUMPRODUCT(MAX(ROW(E$2:E4887)*(E4887=E$2:E4887)))))-COUNTBLANK(OFFSET(A$1,,,SUMPRODUCT(MAX(ROW(E$1:E4886)*(E2=E$1:E4886))))))</f>
        <v> </v>
      </c>
      <c r="K4887" s="26" t="str">
        <f>IF(OR(E4887="",E4887="!!!",F4887="NEW"),"",INDEX(J$1:J4886,SUMPRODUCT(MAX(ROW(E$1:E4886)*(E4887=E$1:E4886)))))</f>
        <v> </v>
      </c>
      <c r="L4887" s="27"/>
    </row>
    <row r="4888" spans="1:12">
      <c r="A4888" s="20"/>
    </row>
    <row r="4889" spans="1:12">
      <c r="A4889" s="20" t="s">
        <v>2251</v>
      </c>
    </row>
    <row r="4890" spans="1:12">
      <c r="A4890" s="20" t="s">
        <v>1056</v>
      </c>
      <c r="B4890" s="21" t="s">
        <v>962</v>
      </c>
      <c r="C4890" s="21" t="s">
        <v>1028</v>
      </c>
      <c r="D4890" s="21" t="s">
        <v>964</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966</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1500</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t="s">
        <v>1501</v>
      </c>
      <c r="B4893" s="21" t="s">
        <v>973</v>
      </c>
      <c r="C4893" s="21" t="s">
        <v>1004</v>
      </c>
      <c r="E4893" s="22">
        <f>IF(D4893="?OLD","!!!","")</f>
        <v/>
      </c>
      <c r="F4893" s="23" t="str">
        <f>IF(OR(E4893="",E4893="!!!"),"",IF(NOT(ISNA(VLOOKUP(E4893,E$1:E4892,1,FALSE()))),"OLD",IF(AND(E4893&lt;&gt;"",E4893&lt;&gt;"!!!"),"NEW","")))</f>
        <v> </v>
      </c>
      <c r="G4893" s="24" t="str">
        <f>IF(OR(E4893="",E4893="!!!"),"",IF(OR(J4893=0,AND(J4893=1,K4893=1),AND(J4893=1,I4893="SBJ"),AND(J4893=1,I4893=0)),"?IN_FOCUS",IF(J4893&lt;=2,"?ACTIVATED",IF(J4893&lt;&gt;"","?FAMILIAR",IF(F4893="NEW",IF(ISNA(VLOOKUP(E4893,#REF!,1,FALSE())),"?TYPE_IDENTIFIABLE","?REFERENTIAL"),"_")))))</f>
        <v> </v>
      </c>
      <c r="H4893" s="25" t="str">
        <f>IF(J4893&lt;&gt;1,"",IF(I4893="SBJ","CB","?"))</f>
        <v> </v>
      </c>
      <c r="I4893" s="26" t="str">
        <f>IF(OR(E4893="",E4893="!!!",F4893="NEW"),"",INDEX(B4892:B$2,-1+SUMPRODUCT(MAX(ROW(E4892:E$2)*(E4893=E4892:E$2)))))</f>
        <v> </v>
      </c>
      <c r="J4893" s="26" t="str">
        <f>IF(OR(E4893="",E4893="!!!",F4893="NEW"),"",COUNTBLANK(OFFSET(A$1,,,SUMPRODUCT(MAX(ROW(E$2:E4893)*(E4893=E$2:E4893)))))-COUNTBLANK(OFFSET(A$1,,,SUMPRODUCT(MAX(ROW(E$1:E4892)*(E2=E$1:E4892))))))</f>
        <v> </v>
      </c>
      <c r="K4893" s="26" t="str">
        <f>IF(OR(E4893="",E4893="!!!",F4893="NEW"),"",INDEX(J$1:J4892,SUMPRODUCT(MAX(ROW(E$1:E4892)*(E4893=E$1:E4892)))))</f>
        <v> </v>
      </c>
      <c r="L4893" s="27"/>
    </row>
    <row r="4894" spans="1:12">
      <c r="A4894" s="20" t="s">
        <v>974</v>
      </c>
      <c r="E4894" s="22">
        <f>IF(D4894="?OLD","!!!","")</f>
        <v/>
      </c>
      <c r="F4894" s="23" t="str">
        <f>IF(OR(E4894="",E4894="!!!"),"",IF(NOT(ISNA(VLOOKUP(E4894,E$1:E4893,1,FALSE()))),"OLD",IF(AND(E4894&lt;&gt;"",E4894&lt;&gt;"!!!"),"NEW","")))</f>
        <v> </v>
      </c>
      <c r="G4894" s="24" t="str">
        <f>IF(OR(E4894="",E4894="!!!"),"",IF(OR(J4894=0,AND(J4894=1,K4894=1),AND(J4894=1,I4894="SBJ"),AND(J4894=1,I4894=0)),"?IN_FOCUS",IF(J4894&lt;=2,"?ACTIVATED",IF(J4894&lt;&gt;"","?FAMILIAR",IF(F4894="NEW",IF(ISNA(VLOOKUP(E4894,#REF!,1,FALSE())),"?TYPE_IDENTIFIABLE","?REFERENTIAL"),"_")))))</f>
        <v> </v>
      </c>
      <c r="H4894" s="25" t="str">
        <f>IF(J4894&lt;&gt;1,"",IF(I4894="SBJ","CB","?"))</f>
        <v> </v>
      </c>
      <c r="I4894" s="26" t="str">
        <f>IF(OR(E4894="",E4894="!!!",F4894="NEW"),"",INDEX(B4893:B$2,-1+SUMPRODUCT(MAX(ROW(E4893:E$2)*(E4894=E4893:E$2)))))</f>
        <v> </v>
      </c>
      <c r="J4894" s="26" t="str">
        <f>IF(OR(E4894="",E4894="!!!",F4894="NEW"),"",COUNTBLANK(OFFSET(A$1,,,SUMPRODUCT(MAX(ROW(E$2:E4894)*(E4894=E$2:E4894)))))-COUNTBLANK(OFFSET(A$1,,,SUMPRODUCT(MAX(ROW(E$1:E4893)*(E2=E$1:E4893))))))</f>
        <v> </v>
      </c>
      <c r="K4894" s="26" t="str">
        <f>IF(OR(E4894="",E4894="!!!",F4894="NEW"),"",INDEX(J$1:J4893,SUMPRODUCT(MAX(ROW(E$1:E4893)*(E4894=E$1:E4893)))))</f>
        <v> </v>
      </c>
      <c r="L4894" s="27"/>
    </row>
    <row r="4895" spans="1:12">
      <c r="A4895" s="20" t="s">
        <v>1677</v>
      </c>
      <c r="E4895" s="22">
        <f>IF(D4895="?OLD","!!!","")</f>
        <v/>
      </c>
      <c r="F4895" s="23" t="str">
        <f>IF(OR(E4895="",E4895="!!!"),"",IF(NOT(ISNA(VLOOKUP(E4895,E$1:E4894,1,FALSE()))),"OLD",IF(AND(E4895&lt;&gt;"",E4895&lt;&gt;"!!!"),"NEW","")))</f>
        <v> </v>
      </c>
      <c r="G4895" s="24" t="str">
        <f>IF(OR(E4895="",E4895="!!!"),"",IF(OR(J4895=0,AND(J4895=1,K4895=1),AND(J4895=1,I4895="SBJ"),AND(J4895=1,I4895=0)),"?IN_FOCUS",IF(J4895&lt;=2,"?ACTIVATED",IF(J4895&lt;&gt;"","?FAMILIAR",IF(F4895="NEW",IF(ISNA(VLOOKUP(E4895,#REF!,1,FALSE())),"?TYPE_IDENTIFIABLE","?REFERENTIAL"),"_")))))</f>
        <v> </v>
      </c>
      <c r="H4895" s="25" t="str">
        <f>IF(J4895&lt;&gt;1,"",IF(I4895="SBJ","CB","?"))</f>
        <v> </v>
      </c>
      <c r="I4895" s="26" t="str">
        <f>IF(OR(E4895="",E4895="!!!",F4895="NEW"),"",INDEX(B4894:B$2,-1+SUMPRODUCT(MAX(ROW(E4894:E$2)*(E4895=E4894:E$2)))))</f>
        <v> </v>
      </c>
      <c r="J4895" s="26" t="str">
        <f>IF(OR(E4895="",E4895="!!!",F4895="NEW"),"",COUNTBLANK(OFFSET(A$1,,,SUMPRODUCT(MAX(ROW(E$2:E4895)*(E4895=E$2:E4895)))))-COUNTBLANK(OFFSET(A$1,,,SUMPRODUCT(MAX(ROW(E$1:E4894)*(E2=E$1:E4894))))))</f>
        <v> </v>
      </c>
      <c r="K4895" s="26" t="str">
        <f>IF(OR(E4895="",E4895="!!!",F4895="NEW"),"",INDEX(J$1:J4894,SUMPRODUCT(MAX(ROW(E$1:E4894)*(E4895=E$1:E4894)))))</f>
        <v> </v>
      </c>
      <c r="L4895" s="27"/>
    </row>
    <row r="4896" spans="1:12">
      <c r="A4896" s="20" t="s">
        <v>1553</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1282</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1093</v>
      </c>
      <c r="B4898" s="21" t="s">
        <v>973</v>
      </c>
      <c r="C4898" s="21" t="s">
        <v>1050</v>
      </c>
      <c r="D4898" s="21" t="s">
        <v>964</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1010</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2252</v>
      </c>
      <c r="B4900" s="21" t="s">
        <v>993</v>
      </c>
      <c r="C4900" s="21" t="s">
        <v>1012</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974</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1433</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1146</v>
      </c>
      <c r="B4903" s="21" t="s">
        <v>1084</v>
      </c>
      <c r="C4903" s="21" t="s">
        <v>985</v>
      </c>
      <c r="D4903" s="21" t="s">
        <v>964</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1222</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1293</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1107</v>
      </c>
      <c r="B4906" s="21" t="s">
        <v>1049</v>
      </c>
      <c r="C4906" s="21" t="s">
        <v>1012</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1166</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t="s">
        <v>2253</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1059</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857</v>
      </c>
      <c r="B4910" s="21" t="s">
        <v>980</v>
      </c>
      <c r="C4910" s="21" t="s">
        <v>985</v>
      </c>
      <c r="D4910" s="21" t="s">
        <v>964</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981</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row>
    <row r="4913" spans="1:12">
      <c r="A4913" s="20" t="s">
        <v>2254</v>
      </c>
    </row>
    <row r="4914" spans="1:12">
      <c r="A4914" s="20" t="s">
        <v>2255</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1449</v>
      </c>
      <c r="B4915" s="21" t="s">
        <v>962</v>
      </c>
      <c r="C4915" s="21" t="s">
        <v>1004</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970</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2158</v>
      </c>
      <c r="B4917" s="21" t="s">
        <v>973</v>
      </c>
      <c r="C4917" s="21" t="s">
        <v>1004</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974</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989</v>
      </c>
      <c r="B4919" s="21" t="s">
        <v>984</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t="s">
        <v>2256</v>
      </c>
      <c r="B4920" s="21" t="s">
        <v>973</v>
      </c>
      <c r="C4920" s="21" t="s">
        <v>1004</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970</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971</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1853</v>
      </c>
      <c r="B4923" s="21" t="s">
        <v>973</v>
      </c>
      <c r="C4923" s="21" t="s">
        <v>969</v>
      </c>
      <c r="D4923" s="21" t="s">
        <v>964</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2257</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2258</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t="s">
        <v>989</v>
      </c>
      <c r="E4926" s="22">
        <f>IF(D4926="?OLD","!!!","")</f>
        <v/>
      </c>
      <c r="F4926" s="23" t="str">
        <f>IF(OR(E4926="",E4926="!!!"),"",IF(NOT(ISNA(VLOOKUP(E4926,E$1:E4925,1,FALSE()))),"OLD",IF(AND(E4926&lt;&gt;"",E4926&lt;&gt;"!!!"),"NEW","")))</f>
        <v> </v>
      </c>
      <c r="G4926" s="24" t="str">
        <f>IF(OR(E4926="",E4926="!!!"),"",IF(OR(J4926=0,AND(J4926=1,K4926=1),AND(J4926=1,I4926="SBJ"),AND(J4926=1,I4926=0)),"?IN_FOCUS",IF(J4926&lt;=2,"?ACTIVATED",IF(J4926&lt;&gt;"","?FAMILIAR",IF(F4926="NEW",IF(ISNA(VLOOKUP(E4926,#REF!,1,FALSE())),"?TYPE_IDENTIFIABLE","?REFERENTIAL"),"_")))))</f>
        <v> </v>
      </c>
      <c r="H4926" s="25" t="str">
        <f>IF(J4926&lt;&gt;1,"",IF(I4926="SBJ","CB","?"))</f>
        <v> </v>
      </c>
      <c r="I4926" s="26" t="str">
        <f>IF(OR(E4926="",E4926="!!!",F4926="NEW"),"",INDEX(B4925:B$2,-1+SUMPRODUCT(MAX(ROW(E4925:E$2)*(E4926=E4925:E$2)))))</f>
        <v> </v>
      </c>
      <c r="J4926" s="26" t="str">
        <f>IF(OR(E4926="",E4926="!!!",F4926="NEW"),"",COUNTBLANK(OFFSET(A$1,,,SUMPRODUCT(MAX(ROW(E$2:E4926)*(E4926=E$2:E4926)))))-COUNTBLANK(OFFSET(A$1,,,SUMPRODUCT(MAX(ROW(E$1:E4925)*(E2=E$1:E4925))))))</f>
        <v> </v>
      </c>
      <c r="K4926" s="26" t="str">
        <f>IF(OR(E4926="",E4926="!!!",F4926="NEW"),"",INDEX(J$1:J4925,SUMPRODUCT(MAX(ROW(E$1:E4925)*(E4926=E$1:E4925)))))</f>
        <v> </v>
      </c>
      <c r="L4926" s="27"/>
    </row>
    <row r="4927" spans="1:12">
      <c r="A4927" s="20" t="s">
        <v>2259</v>
      </c>
      <c r="B4927" s="21" t="s">
        <v>1125</v>
      </c>
      <c r="C4927" s="21" t="s">
        <v>969</v>
      </c>
      <c r="D4927" s="21" t="s">
        <v>964</v>
      </c>
      <c r="E4927" s="22">
        <f>IF(D4927="?OLD","!!!","")</f>
        <v/>
      </c>
      <c r="F4927" s="23" t="str">
        <f>IF(OR(E4927="",E4927="!!!"),"",IF(NOT(ISNA(VLOOKUP(E4927,E$1:E4926,1,FALSE()))),"OLD",IF(AND(E4927&lt;&gt;"",E4927&lt;&gt;"!!!"),"NEW","")))</f>
        <v> </v>
      </c>
      <c r="G4927" s="24" t="str">
        <f>IF(OR(E4927="",E4927="!!!"),"",IF(OR(J4927=0,AND(J4927=1,K4927=1),AND(J4927=1,I4927="SBJ"),AND(J4927=1,I4927=0)),"?IN_FOCUS",IF(J4927&lt;=2,"?ACTIVATED",IF(J4927&lt;&gt;"","?FAMILIAR",IF(F4927="NEW",IF(ISNA(VLOOKUP(E4927,#REF!,1,FALSE())),"?TYPE_IDENTIFIABLE","?REFERENTIAL"),"_")))))</f>
        <v> </v>
      </c>
      <c r="H4927" s="25" t="str">
        <f>IF(J4927&lt;&gt;1,"",IF(I4927="SBJ","CB","?"))</f>
        <v> </v>
      </c>
      <c r="I4927" s="26" t="str">
        <f>IF(OR(E4927="",E4927="!!!",F4927="NEW"),"",INDEX(B4926:B$2,-1+SUMPRODUCT(MAX(ROW(E4926:E$2)*(E4927=E4926:E$2)))))</f>
        <v> </v>
      </c>
      <c r="J4927" s="26" t="str">
        <f>IF(OR(E4927="",E4927="!!!",F4927="NEW"),"",COUNTBLANK(OFFSET(A$1,,,SUMPRODUCT(MAX(ROW(E$2:E4927)*(E4927=E$2:E4927)))))-COUNTBLANK(OFFSET(A$1,,,SUMPRODUCT(MAX(ROW(E$1:E4926)*(E2=E$1:E4926))))))</f>
        <v> </v>
      </c>
      <c r="K4927" s="26" t="str">
        <f>IF(OR(E4927="",E4927="!!!",F4927="NEW"),"",INDEX(J$1:J4926,SUMPRODUCT(MAX(ROW(E$1:E4926)*(E4927=E$1:E4926)))))</f>
        <v> </v>
      </c>
      <c r="L4927" s="27"/>
    </row>
    <row r="4928" spans="1:12">
      <c r="A4928" s="20" t="s">
        <v>1131</v>
      </c>
      <c r="B4928" s="21" t="s">
        <v>1084</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1053</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989</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2260</v>
      </c>
      <c r="B4931" s="21" t="s">
        <v>973</v>
      </c>
      <c r="C4931" s="21" t="s">
        <v>969</v>
      </c>
      <c r="D4931" s="21" t="s">
        <v>964</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1017</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t="s">
        <v>1018</v>
      </c>
      <c r="B4933" s="21" t="s">
        <v>980</v>
      </c>
      <c r="C4933" s="21" t="s">
        <v>963</v>
      </c>
      <c r="D4933" s="21" t="s">
        <v>964</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981</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row>
    <row r="4936" spans="1:12">
      <c r="A4936" s="20" t="s">
        <v>2261</v>
      </c>
    </row>
    <row r="4937" spans="1:12">
      <c r="A4937" s="20" t="s">
        <v>1061</v>
      </c>
      <c r="B4937" s="21" t="s">
        <v>984</v>
      </c>
      <c r="C4937" s="21" t="s">
        <v>985</v>
      </c>
      <c r="D4937" s="21" t="s">
        <v>964</v>
      </c>
      <c r="E4937" s="22">
        <f>IF(D4937="?OLD","!!!","")</f>
        <v/>
      </c>
      <c r="F4937" s="23" t="str">
        <f>IF(OR(E4937="",E4937="!!!"),"",IF(NOT(ISNA(VLOOKUP(E4937,E$1:E4936,1,FALSE()))),"OLD",IF(AND(E4937&lt;&gt;"",E4937&lt;&gt;"!!!"),"NEW","")))</f>
        <v> </v>
      </c>
      <c r="G4937" s="24" t="str">
        <f>IF(OR(E4937="",E4937="!!!"),"",IF(OR(J4937=0,AND(J4937=1,K4937=1),AND(J4937=1,I4937="SBJ"),AND(J4937=1,I4937=0)),"?IN_FOCUS",IF(J4937&lt;=2,"?ACTIVATED",IF(J4937&lt;&gt;"","?FAMILIAR",IF(F4937="NEW",IF(ISNA(VLOOKUP(E4937,#REF!,1,FALSE())),"?TYPE_IDENTIFIABLE","?REFERENTIAL"),"_")))))</f>
        <v> </v>
      </c>
      <c r="H4937" s="25" t="str">
        <f>IF(J4937&lt;&gt;1,"",IF(I4937="SBJ","CB","?"))</f>
        <v> </v>
      </c>
      <c r="I4937" s="26" t="str">
        <f>IF(OR(E4937="",E4937="!!!",F4937="NEW"),"",INDEX(B4936:B$2,-1+SUMPRODUCT(MAX(ROW(E4936:E$2)*(E4937=E4936:E$2)))))</f>
        <v> </v>
      </c>
      <c r="J4937" s="26" t="str">
        <f>IF(OR(E4937="",E4937="!!!",F4937="NEW"),"",COUNTBLANK(OFFSET(A$1,,,SUMPRODUCT(MAX(ROW(E$2:E4937)*(E4937=E$2:E4937)))))-COUNTBLANK(OFFSET(A$1,,,SUMPRODUCT(MAX(ROW(E$1:E4936)*(E2=E$1:E4936))))))</f>
        <v> </v>
      </c>
      <c r="K4937" s="26" t="str">
        <f>IF(OR(E4937="",E4937="!!!",F4937="NEW"),"",INDEX(J$1:J4936,SUMPRODUCT(MAX(ROW(E$1:E4936)*(E4937=E$1:E4936)))))</f>
        <v> </v>
      </c>
      <c r="L4937" s="27"/>
    </row>
    <row r="4938" spans="1:12">
      <c r="A4938" s="20" t="s">
        <v>1062</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t="s">
        <v>2262</v>
      </c>
      <c r="E4939" s="22">
        <f>IF(D4939="?OLD","!!!","")</f>
        <v/>
      </c>
      <c r="F4939" s="23" t="str">
        <f>IF(OR(E4939="",E4939="!!!"),"",IF(NOT(ISNA(VLOOKUP(E4939,E$1:E4938,1,FALSE()))),"OLD",IF(AND(E4939&lt;&gt;"",E4939&lt;&gt;"!!!"),"NEW","")))</f>
        <v> </v>
      </c>
      <c r="G4939" s="24" t="str">
        <f>IF(OR(E4939="",E4939="!!!"),"",IF(OR(J4939=0,AND(J4939=1,K4939=1),AND(J4939=1,I4939="SBJ"),AND(J4939=1,I4939=0)),"?IN_FOCUS",IF(J4939&lt;=2,"?ACTIVATED",IF(J4939&lt;&gt;"","?FAMILIAR",IF(F4939="NEW",IF(ISNA(VLOOKUP(E4939,#REF!,1,FALSE())),"?TYPE_IDENTIFIABLE","?REFERENTIAL"),"_")))))</f>
        <v> </v>
      </c>
      <c r="H4939" s="25" t="str">
        <f>IF(J4939&lt;&gt;1,"",IF(I4939="SBJ","CB","?"))</f>
        <v> </v>
      </c>
      <c r="I4939" s="26" t="str">
        <f>IF(OR(E4939="",E4939="!!!",F4939="NEW"),"",INDEX(B4938:B$2,-1+SUMPRODUCT(MAX(ROW(E4938:E$2)*(E4939=E4938:E$2)))))</f>
        <v> </v>
      </c>
      <c r="J4939" s="26" t="str">
        <f>IF(OR(E4939="",E4939="!!!",F4939="NEW"),"",COUNTBLANK(OFFSET(A$1,,,SUMPRODUCT(MAX(ROW(E$2:E4939)*(E4939=E$2:E4939)))))-COUNTBLANK(OFFSET(A$1,,,SUMPRODUCT(MAX(ROW(E$1:E4938)*(E2=E$1:E4938))))))</f>
        <v> </v>
      </c>
      <c r="K4939" s="26" t="str">
        <f>IF(OR(E4939="",E4939="!!!",F4939="NEW"),"",INDEX(J$1:J4938,SUMPRODUCT(MAX(ROW(E$1:E4938)*(E4939=E$1:E4938)))))</f>
        <v> </v>
      </c>
      <c r="L4939" s="27"/>
    </row>
    <row r="4940" spans="1:12">
      <c r="A4940" s="20" t="s">
        <v>1763</v>
      </c>
      <c r="E4940" s="22">
        <f>IF(D4940="?OLD","!!!","")</f>
        <v/>
      </c>
      <c r="F4940" s="23" t="str">
        <f>IF(OR(E4940="",E4940="!!!"),"",IF(NOT(ISNA(VLOOKUP(E4940,E$1:E4939,1,FALSE()))),"OLD",IF(AND(E4940&lt;&gt;"",E4940&lt;&gt;"!!!"),"NEW","")))</f>
        <v> </v>
      </c>
      <c r="G4940" s="24" t="str">
        <f>IF(OR(E4940="",E4940="!!!"),"",IF(OR(J4940=0,AND(J4940=1,K4940=1),AND(J4940=1,I4940="SBJ"),AND(J4940=1,I4940=0)),"?IN_FOCUS",IF(J4940&lt;=2,"?ACTIVATED",IF(J4940&lt;&gt;"","?FAMILIAR",IF(F4940="NEW",IF(ISNA(VLOOKUP(E4940,#REF!,1,FALSE())),"?TYPE_IDENTIFIABLE","?REFERENTIAL"),"_")))))</f>
        <v> </v>
      </c>
      <c r="H4940" s="25" t="str">
        <f>IF(J4940&lt;&gt;1,"",IF(I4940="SBJ","CB","?"))</f>
        <v> </v>
      </c>
      <c r="I4940" s="26" t="str">
        <f>IF(OR(E4940="",E4940="!!!",F4940="NEW"),"",INDEX(B4939:B$2,-1+SUMPRODUCT(MAX(ROW(E4939:E$2)*(E4940=E4939:E$2)))))</f>
        <v> </v>
      </c>
      <c r="J4940" s="26" t="str">
        <f>IF(OR(E4940="",E4940="!!!",F4940="NEW"),"",COUNTBLANK(OFFSET(A$1,,,SUMPRODUCT(MAX(ROW(E$2:E4940)*(E4940=E$2:E4940)))))-COUNTBLANK(OFFSET(A$1,,,SUMPRODUCT(MAX(ROW(E$1:E4939)*(E2=E$1:E4939))))))</f>
        <v> </v>
      </c>
      <c r="K4940" s="26" t="str">
        <f>IF(OR(E4940="",E4940="!!!",F4940="NEW"),"",INDEX(J$1:J4939,SUMPRODUCT(MAX(ROW(E$1:E4939)*(E4940=E$1:E4939)))))</f>
        <v> </v>
      </c>
      <c r="L4940" s="27"/>
    </row>
    <row r="4941" spans="1:12">
      <c r="A4941" s="20" t="s">
        <v>385</v>
      </c>
      <c r="B4941" s="21" t="s">
        <v>1125</v>
      </c>
      <c r="C4941" s="21" t="s">
        <v>1028</v>
      </c>
      <c r="D4941" s="21" t="s">
        <v>964</v>
      </c>
      <c r="E4941" s="22">
        <f>IF(D4941="?OLD","!!!","")</f>
        <v/>
      </c>
      <c r="F4941" s="23" t="str">
        <f>IF(OR(E4941="",E4941="!!!"),"",IF(NOT(ISNA(VLOOKUP(E4941,E$1:E4940,1,FALSE()))),"OLD",IF(AND(E4941&lt;&gt;"",E4941&lt;&gt;"!!!"),"NEW","")))</f>
        <v> </v>
      </c>
      <c r="G4941" s="24" t="str">
        <f>IF(OR(E4941="",E4941="!!!"),"",IF(OR(J4941=0,AND(J4941=1,K4941=1),AND(J4941=1,I4941="SBJ"),AND(J4941=1,I4941=0)),"?IN_FOCUS",IF(J4941&lt;=2,"?ACTIVATED",IF(J4941&lt;&gt;"","?FAMILIAR",IF(F4941="NEW",IF(ISNA(VLOOKUP(E4941,#REF!,1,FALSE())),"?TYPE_IDENTIFIABLE","?REFERENTIAL"),"_")))))</f>
        <v> </v>
      </c>
      <c r="H4941" s="25" t="str">
        <f>IF(J4941&lt;&gt;1,"",IF(I4941="SBJ","CB","?"))</f>
        <v> </v>
      </c>
      <c r="I4941" s="26" t="str">
        <f>IF(OR(E4941="",E4941="!!!",F4941="NEW"),"",INDEX(B4940:B$2,-1+SUMPRODUCT(MAX(ROW(E4940:E$2)*(E4941=E4940:E$2)))))</f>
        <v> </v>
      </c>
      <c r="J4941" s="26" t="str">
        <f>IF(OR(E4941="",E4941="!!!",F4941="NEW"),"",COUNTBLANK(OFFSET(A$1,,,SUMPRODUCT(MAX(ROW(E$2:E4941)*(E4941=E$2:E4941)))))-COUNTBLANK(OFFSET(A$1,,,SUMPRODUCT(MAX(ROW(E$1:E4940)*(E2=E$1:E4940))))))</f>
        <v> </v>
      </c>
      <c r="K4941" s="26" t="str">
        <f>IF(OR(E4941="",E4941="!!!",F4941="NEW"),"",INDEX(J$1:J4940,SUMPRODUCT(MAX(ROW(E$1:E4940)*(E4941=E$1:E4940)))))</f>
        <v> </v>
      </c>
      <c r="L4941" s="27"/>
    </row>
    <row r="4942" spans="1:12">
      <c r="A4942" s="20" t="s">
        <v>1131</v>
      </c>
      <c r="B4942" s="21" t="s">
        <v>1084</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t="s">
        <v>1179</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t="s">
        <v>1053</v>
      </c>
      <c r="E4944" s="22">
        <f>IF(D4944="?OLD","!!!","")</f>
        <v/>
      </c>
      <c r="F4944" s="23" t="str">
        <f>IF(OR(E4944="",E4944="!!!"),"",IF(NOT(ISNA(VLOOKUP(E4944,E$1:E4943,1,FALSE()))),"OLD",IF(AND(E4944&lt;&gt;"",E4944&lt;&gt;"!!!"),"NEW","")))</f>
        <v> </v>
      </c>
      <c r="G4944" s="24" t="str">
        <f>IF(OR(E4944="",E4944="!!!"),"",IF(OR(J4944=0,AND(J4944=1,K4944=1),AND(J4944=1,I4944="SBJ"),AND(J4944=1,I4944=0)),"?IN_FOCUS",IF(J4944&lt;=2,"?ACTIVATED",IF(J4944&lt;&gt;"","?FAMILIAR",IF(F4944="NEW",IF(ISNA(VLOOKUP(E4944,#REF!,1,FALSE())),"?TYPE_IDENTIFIABLE","?REFERENTIAL"),"_")))))</f>
        <v> </v>
      </c>
      <c r="H4944" s="25" t="str">
        <f>IF(J4944&lt;&gt;1,"",IF(I4944="SBJ","CB","?"))</f>
        <v> </v>
      </c>
      <c r="I4944" s="26" t="str">
        <f>IF(OR(E4944="",E4944="!!!",F4944="NEW"),"",INDEX(B4943:B$2,-1+SUMPRODUCT(MAX(ROW(E4943:E$2)*(E4944=E4943:E$2)))))</f>
        <v> </v>
      </c>
      <c r="J4944" s="26" t="str">
        <f>IF(OR(E4944="",E4944="!!!",F4944="NEW"),"",COUNTBLANK(OFFSET(A$1,,,SUMPRODUCT(MAX(ROW(E$2:E4944)*(E4944=E$2:E4944)))))-COUNTBLANK(OFFSET(A$1,,,SUMPRODUCT(MAX(ROW(E$1:E4943)*(E2=E$1:E4943))))))</f>
        <v> </v>
      </c>
      <c r="K4944" s="26" t="str">
        <f>IF(OR(E4944="",E4944="!!!",F4944="NEW"),"",INDEX(J$1:J4943,SUMPRODUCT(MAX(ROW(E$1:E4943)*(E4944=E$1:E4943)))))</f>
        <v> </v>
      </c>
      <c r="L4944" s="27"/>
    </row>
    <row r="4945" spans="1:12">
      <c r="A4945" s="20" t="s">
        <v>1180</v>
      </c>
      <c r="E4945" s="22">
        <f>IF(D4945="?OLD","!!!","")</f>
        <v/>
      </c>
      <c r="F4945" s="23" t="str">
        <f>IF(OR(E4945="",E4945="!!!"),"",IF(NOT(ISNA(VLOOKUP(E4945,E$1:E4944,1,FALSE()))),"OLD",IF(AND(E4945&lt;&gt;"",E4945&lt;&gt;"!!!"),"NEW","")))</f>
        <v> </v>
      </c>
      <c r="G4945" s="24" t="str">
        <f>IF(OR(E4945="",E4945="!!!"),"",IF(OR(J4945=0,AND(J4945=1,K4945=1),AND(J4945=1,I4945="SBJ"),AND(J4945=1,I4945=0)),"?IN_FOCUS",IF(J4945&lt;=2,"?ACTIVATED",IF(J4945&lt;&gt;"","?FAMILIAR",IF(F4945="NEW",IF(ISNA(VLOOKUP(E4945,#REF!,1,FALSE())),"?TYPE_IDENTIFIABLE","?REFERENTIAL"),"_")))))</f>
        <v> </v>
      </c>
      <c r="H4945" s="25" t="str">
        <f>IF(J4945&lt;&gt;1,"",IF(I4945="SBJ","CB","?"))</f>
        <v> </v>
      </c>
      <c r="I4945" s="26" t="str">
        <f>IF(OR(E4945="",E4945="!!!",F4945="NEW"),"",INDEX(B4944:B$2,-1+SUMPRODUCT(MAX(ROW(E4944:E$2)*(E4945=E4944:E$2)))))</f>
        <v> </v>
      </c>
      <c r="J4945" s="26" t="str">
        <f>IF(OR(E4945="",E4945="!!!",F4945="NEW"),"",COUNTBLANK(OFFSET(A$1,,,SUMPRODUCT(MAX(ROW(E$2:E4945)*(E4945=E$2:E4945)))))-COUNTBLANK(OFFSET(A$1,,,SUMPRODUCT(MAX(ROW(E$1:E4944)*(E2=E$1:E4944))))))</f>
        <v> </v>
      </c>
      <c r="K4945" s="26" t="str">
        <f>IF(OR(E4945="",E4945="!!!",F4945="NEW"),"",INDEX(J$1:J4944,SUMPRODUCT(MAX(ROW(E$1:E4944)*(E4945=E$1:E4944)))))</f>
        <v> </v>
      </c>
      <c r="L4945" s="27"/>
    </row>
    <row r="4946" spans="1:12">
      <c r="A4946" s="20" t="s">
        <v>974</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1020</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1580</v>
      </c>
      <c r="B4948" s="21" t="s">
        <v>962</v>
      </c>
      <c r="C4948" s="21" t="s">
        <v>969</v>
      </c>
      <c r="D4948" s="21" t="s">
        <v>964</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2263</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1444</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2264</v>
      </c>
      <c r="B4951" s="21" t="s">
        <v>980</v>
      </c>
      <c r="C4951" s="21" t="s">
        <v>963</v>
      </c>
      <c r="D4951" s="21" t="s">
        <v>964</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2265</v>
      </c>
      <c r="B4952" s="21" t="s">
        <v>1000</v>
      </c>
      <c r="C4952" s="21" t="s">
        <v>963</v>
      </c>
      <c r="D4952" s="21" t="s">
        <v>964</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974</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t="s">
        <v>1948</v>
      </c>
      <c r="E4954" s="22">
        <f>IF(D4954="?OLD","!!!","")</f>
        <v/>
      </c>
      <c r="F4954" s="23" t="str">
        <f>IF(OR(E4954="",E4954="!!!"),"",IF(NOT(ISNA(VLOOKUP(E4954,E$1:E4953,1,FALSE()))),"OLD",IF(AND(E4954&lt;&gt;"",E4954&lt;&gt;"!!!"),"NEW","")))</f>
        <v> </v>
      </c>
      <c r="G4954" s="24" t="str">
        <f>IF(OR(E4954="",E4954="!!!"),"",IF(OR(J4954=0,AND(J4954=1,K4954=1),AND(J4954=1,I4954="SBJ"),AND(J4954=1,I4954=0)),"?IN_FOCUS",IF(J4954&lt;=2,"?ACTIVATED",IF(J4954&lt;&gt;"","?FAMILIAR",IF(F4954="NEW",IF(ISNA(VLOOKUP(E4954,#REF!,1,FALSE())),"?TYPE_IDENTIFIABLE","?REFERENTIAL"),"_")))))</f>
        <v> </v>
      </c>
      <c r="H4954" s="25" t="str">
        <f>IF(J4954&lt;&gt;1,"",IF(I4954="SBJ","CB","?"))</f>
        <v> </v>
      </c>
      <c r="I4954" s="26" t="str">
        <f>IF(OR(E4954="",E4954="!!!",F4954="NEW"),"",INDEX(B4953:B$2,-1+SUMPRODUCT(MAX(ROW(E4953:E$2)*(E4954=E4953:E$2)))))</f>
        <v> </v>
      </c>
      <c r="J4954" s="26" t="str">
        <f>IF(OR(E4954="",E4954="!!!",F4954="NEW"),"",COUNTBLANK(OFFSET(A$1,,,SUMPRODUCT(MAX(ROW(E$2:E4954)*(E4954=E$2:E4954)))))-COUNTBLANK(OFFSET(A$1,,,SUMPRODUCT(MAX(ROW(E$1:E4953)*(E2=E$1:E4953))))))</f>
        <v> </v>
      </c>
      <c r="K4954" s="26" t="str">
        <f>IF(OR(E4954="",E4954="!!!",F4954="NEW"),"",INDEX(J$1:J4953,SUMPRODUCT(MAX(ROW(E$1:E4953)*(E4954=E$1:E4953)))))</f>
        <v> </v>
      </c>
      <c r="L4954" s="27"/>
    </row>
    <row r="4955" spans="1:12">
      <c r="A4955" s="20" t="s">
        <v>2266</v>
      </c>
      <c r="E4955" s="22">
        <f>IF(D4955="?OLD","!!!","")</f>
        <v/>
      </c>
      <c r="F4955" s="23" t="str">
        <f>IF(OR(E4955="",E4955="!!!"),"",IF(NOT(ISNA(VLOOKUP(E4955,E$1:E4954,1,FALSE()))),"OLD",IF(AND(E4955&lt;&gt;"",E4955&lt;&gt;"!!!"),"NEW","")))</f>
        <v> </v>
      </c>
      <c r="G4955" s="24" t="str">
        <f>IF(OR(E4955="",E4955="!!!"),"",IF(OR(J4955=0,AND(J4955=1,K4955=1),AND(J4955=1,I4955="SBJ"),AND(J4955=1,I4955=0)),"?IN_FOCUS",IF(J4955&lt;=2,"?ACTIVATED",IF(J4955&lt;&gt;"","?FAMILIAR",IF(F4955="NEW",IF(ISNA(VLOOKUP(E4955,#REF!,1,FALSE())),"?TYPE_IDENTIFIABLE","?REFERENTIAL"),"_")))))</f>
        <v> </v>
      </c>
      <c r="H4955" s="25" t="str">
        <f>IF(J4955&lt;&gt;1,"",IF(I4955="SBJ","CB","?"))</f>
        <v> </v>
      </c>
      <c r="I4955" s="26" t="str">
        <f>IF(OR(E4955="",E4955="!!!",F4955="NEW"),"",INDEX(B4954:B$2,-1+SUMPRODUCT(MAX(ROW(E4954:E$2)*(E4955=E4954:E$2)))))</f>
        <v> </v>
      </c>
      <c r="J4955" s="26" t="str">
        <f>IF(OR(E4955="",E4955="!!!",F4955="NEW"),"",COUNTBLANK(OFFSET(A$1,,,SUMPRODUCT(MAX(ROW(E$2:E4955)*(E4955=E$2:E4955)))))-COUNTBLANK(OFFSET(A$1,,,SUMPRODUCT(MAX(ROW(E$1:E4954)*(E2=E$1:E4954))))))</f>
        <v> </v>
      </c>
      <c r="K4955" s="26" t="str">
        <f>IF(OR(E4955="",E4955="!!!",F4955="NEW"),"",INDEX(J$1:J4954,SUMPRODUCT(MAX(ROW(E$1:E4954)*(E4955=E$1:E4954)))))</f>
        <v> </v>
      </c>
      <c r="L4955" s="27"/>
    </row>
    <row r="4956" spans="1:12">
      <c r="A4956" s="20" t="s">
        <v>1773</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t="s">
        <v>1020</v>
      </c>
      <c r="E4957" s="22">
        <f>IF(D4957="?OLD","!!!","")</f>
        <v/>
      </c>
      <c r="F4957" s="23" t="str">
        <f>IF(OR(E4957="",E4957="!!!"),"",IF(NOT(ISNA(VLOOKUP(E4957,E$1:E4956,1,FALSE()))),"OLD",IF(AND(E4957&lt;&gt;"",E4957&lt;&gt;"!!!"),"NEW","")))</f>
        <v> </v>
      </c>
      <c r="G4957" s="24" t="str">
        <f>IF(OR(E4957="",E4957="!!!"),"",IF(OR(J4957=0,AND(J4957=1,K4957=1),AND(J4957=1,I4957="SBJ"),AND(J4957=1,I4957=0)),"?IN_FOCUS",IF(J4957&lt;=2,"?ACTIVATED",IF(J4957&lt;&gt;"","?FAMILIAR",IF(F4957="NEW",IF(ISNA(VLOOKUP(E4957,#REF!,1,FALSE())),"?TYPE_IDENTIFIABLE","?REFERENTIAL"),"_")))))</f>
        <v> </v>
      </c>
      <c r="H4957" s="25" t="str">
        <f>IF(J4957&lt;&gt;1,"",IF(I4957="SBJ","CB","?"))</f>
        <v> </v>
      </c>
      <c r="I4957" s="26" t="str">
        <f>IF(OR(E4957="",E4957="!!!",F4957="NEW"),"",INDEX(B4956:B$2,-1+SUMPRODUCT(MAX(ROW(E4956:E$2)*(E4957=E4956:E$2)))))</f>
        <v> </v>
      </c>
      <c r="J4957" s="26" t="str">
        <f>IF(OR(E4957="",E4957="!!!",F4957="NEW"),"",COUNTBLANK(OFFSET(A$1,,,SUMPRODUCT(MAX(ROW(E$2:E4957)*(E4957=E$2:E4957)))))-COUNTBLANK(OFFSET(A$1,,,SUMPRODUCT(MAX(ROW(E$1:E4956)*(E2=E$1:E4956))))))</f>
        <v> </v>
      </c>
      <c r="K4957" s="26" t="str">
        <f>IF(OR(E4957="",E4957="!!!",F4957="NEW"),"",INDEX(J$1:J4956,SUMPRODUCT(MAX(ROW(E$1:E4956)*(E4957=E$1:E4956)))))</f>
        <v> </v>
      </c>
      <c r="L4957" s="27"/>
    </row>
    <row r="4958" spans="1:12">
      <c r="A4958" s="20" t="s">
        <v>1692</v>
      </c>
      <c r="B4958" s="21" t="s">
        <v>973</v>
      </c>
      <c r="C4958" s="21" t="s">
        <v>977</v>
      </c>
      <c r="D4958" s="21" t="s">
        <v>964</v>
      </c>
      <c r="E4958" s="22">
        <f>IF(D4958="?OLD","!!!","")</f>
        <v/>
      </c>
      <c r="F4958" s="23" t="str">
        <f>IF(OR(E4958="",E4958="!!!"),"",IF(NOT(ISNA(VLOOKUP(E4958,E$1:E4957,1,FALSE()))),"OLD",IF(AND(E4958&lt;&gt;"",E4958&lt;&gt;"!!!"),"NEW","")))</f>
        <v> </v>
      </c>
      <c r="G4958" s="24" t="str">
        <f>IF(OR(E4958="",E4958="!!!"),"",IF(OR(J4958=0,AND(J4958=1,K4958=1),AND(J4958=1,I4958="SBJ"),AND(J4958=1,I4958=0)),"?IN_FOCUS",IF(J4958&lt;=2,"?ACTIVATED",IF(J4958&lt;&gt;"","?FAMILIAR",IF(F4958="NEW",IF(ISNA(VLOOKUP(E4958,#REF!,1,FALSE())),"?TYPE_IDENTIFIABLE","?REFERENTIAL"),"_")))))</f>
        <v> </v>
      </c>
      <c r="H4958" s="25" t="str">
        <f>IF(J4958&lt;&gt;1,"",IF(I4958="SBJ","CB","?"))</f>
        <v> </v>
      </c>
      <c r="I4958" s="26" t="str">
        <f>IF(OR(E4958="",E4958="!!!",F4958="NEW"),"",INDEX(B4957:B$2,-1+SUMPRODUCT(MAX(ROW(E4957:E$2)*(E4958=E4957:E$2)))))</f>
        <v> </v>
      </c>
      <c r="J4958" s="26" t="str">
        <f>IF(OR(E4958="",E4958="!!!",F4958="NEW"),"",COUNTBLANK(OFFSET(A$1,,,SUMPRODUCT(MAX(ROW(E$2:E4958)*(E4958=E$2:E4958)))))-COUNTBLANK(OFFSET(A$1,,,SUMPRODUCT(MAX(ROW(E$1:E4957)*(E2=E$1:E4957))))))</f>
        <v> </v>
      </c>
      <c r="K4958" s="26" t="str">
        <f>IF(OR(E4958="",E4958="!!!",F4958="NEW"),"",INDEX(J$1:J4957,SUMPRODUCT(MAX(ROW(E$1:E4957)*(E4958=E$1:E4957)))))</f>
        <v> </v>
      </c>
      <c r="L4958" s="27"/>
    </row>
    <row r="4959" spans="1:12">
      <c r="A4959" s="20" t="s">
        <v>970</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t="s">
        <v>2267</v>
      </c>
      <c r="B4960" s="21" t="s">
        <v>980</v>
      </c>
      <c r="C4960" s="21" t="s">
        <v>963</v>
      </c>
      <c r="D4960" s="21" t="s">
        <v>964</v>
      </c>
      <c r="E4960" s="22">
        <f>IF(D4960="?OLD","!!!","")</f>
        <v/>
      </c>
      <c r="F4960" s="23" t="str">
        <f>IF(OR(E4960="",E4960="!!!"),"",IF(NOT(ISNA(VLOOKUP(E4960,E$1:E4959,1,FALSE()))),"OLD",IF(AND(E4960&lt;&gt;"",E4960&lt;&gt;"!!!"),"NEW","")))</f>
        <v> </v>
      </c>
      <c r="G4960" s="24" t="str">
        <f>IF(OR(E4960="",E4960="!!!"),"",IF(OR(J4960=0,AND(J4960=1,K4960=1),AND(J4960=1,I4960="SBJ"),AND(J4960=1,I4960=0)),"?IN_FOCUS",IF(J4960&lt;=2,"?ACTIVATED",IF(J4960&lt;&gt;"","?FAMILIAR",IF(F4960="NEW",IF(ISNA(VLOOKUP(E4960,#REF!,1,FALSE())),"?TYPE_IDENTIFIABLE","?REFERENTIAL"),"_")))))</f>
        <v> </v>
      </c>
      <c r="H4960" s="25" t="str">
        <f>IF(J4960&lt;&gt;1,"",IF(I4960="SBJ","CB","?"))</f>
        <v> </v>
      </c>
      <c r="I4960" s="26" t="str">
        <f>IF(OR(E4960="",E4960="!!!",F4960="NEW"),"",INDEX(B4959:B$2,-1+SUMPRODUCT(MAX(ROW(E4959:E$2)*(E4960=E4959:E$2)))))</f>
        <v> </v>
      </c>
      <c r="J4960" s="26" t="str">
        <f>IF(OR(E4960="",E4960="!!!",F4960="NEW"),"",COUNTBLANK(OFFSET(A$1,,,SUMPRODUCT(MAX(ROW(E$2:E4960)*(E4960=E$2:E4960)))))-COUNTBLANK(OFFSET(A$1,,,SUMPRODUCT(MAX(ROW(E$1:E4959)*(E2=E$1:E4959))))))</f>
        <v> </v>
      </c>
      <c r="K4960" s="26" t="str">
        <f>IF(OR(E4960="",E4960="!!!",F4960="NEW"),"",INDEX(J$1:J4959,SUMPRODUCT(MAX(ROW(E$1:E4959)*(E4960=E$1:E4959)))))</f>
        <v> </v>
      </c>
      <c r="L4960" s="27"/>
    </row>
    <row r="4961" spans="1:12">
      <c r="A4961" s="20" t="s">
        <v>2265</v>
      </c>
      <c r="B4961" s="21" t="s">
        <v>1000</v>
      </c>
      <c r="C4961" s="21" t="s">
        <v>963</v>
      </c>
      <c r="D4961" s="21" t="s">
        <v>964</v>
      </c>
      <c r="E4961" s="22">
        <f>IF(D4961="?OLD","!!!","")</f>
        <v/>
      </c>
      <c r="F4961" s="23" t="str">
        <f>IF(OR(E4961="",E4961="!!!"),"",IF(NOT(ISNA(VLOOKUP(E4961,E$1:E4960,1,FALSE()))),"OLD",IF(AND(E4961&lt;&gt;"",E4961&lt;&gt;"!!!"),"NEW","")))</f>
        <v> </v>
      </c>
      <c r="G4961" s="24" t="str">
        <f>IF(OR(E4961="",E4961="!!!"),"",IF(OR(J4961=0,AND(J4961=1,K4961=1),AND(J4961=1,I4961="SBJ"),AND(J4961=1,I4961=0)),"?IN_FOCUS",IF(J4961&lt;=2,"?ACTIVATED",IF(J4961&lt;&gt;"","?FAMILIAR",IF(F4961="NEW",IF(ISNA(VLOOKUP(E4961,#REF!,1,FALSE())),"?TYPE_IDENTIFIABLE","?REFERENTIAL"),"_")))))</f>
        <v> </v>
      </c>
      <c r="H4961" s="25" t="str">
        <f>IF(J4961&lt;&gt;1,"",IF(I4961="SBJ","CB","?"))</f>
        <v> </v>
      </c>
      <c r="I4961" s="26" t="str">
        <f>IF(OR(E4961="",E4961="!!!",F4961="NEW"),"",INDEX(B4960:B$2,-1+SUMPRODUCT(MAX(ROW(E4960:E$2)*(E4961=E4960:E$2)))))</f>
        <v> </v>
      </c>
      <c r="J4961" s="26" t="str">
        <f>IF(OR(E4961="",E4961="!!!",F4961="NEW"),"",COUNTBLANK(OFFSET(A$1,,,SUMPRODUCT(MAX(ROW(E$2:E4961)*(E4961=E$2:E4961)))))-COUNTBLANK(OFFSET(A$1,,,SUMPRODUCT(MAX(ROW(E$1:E4960)*(E2=E$1:E4960))))))</f>
        <v> </v>
      </c>
      <c r="K4961" s="26" t="str">
        <f>IF(OR(E4961="",E4961="!!!",F4961="NEW"),"",INDEX(J$1:J4960,SUMPRODUCT(MAX(ROW(E$1:E4960)*(E4961=E$1:E4960)))))</f>
        <v> </v>
      </c>
      <c r="L4961" s="27"/>
    </row>
    <row r="4962" spans="1:12">
      <c r="A4962" s="20" t="s">
        <v>974</v>
      </c>
      <c r="E4962" s="22">
        <f>IF(D4962="?OLD","!!!","")</f>
        <v/>
      </c>
      <c r="F4962" s="23" t="str">
        <f>IF(OR(E4962="",E4962="!!!"),"",IF(NOT(ISNA(VLOOKUP(E4962,E$1:E4961,1,FALSE()))),"OLD",IF(AND(E4962&lt;&gt;"",E4962&lt;&gt;"!!!"),"NEW","")))</f>
        <v> </v>
      </c>
      <c r="G4962" s="24" t="str">
        <f>IF(OR(E4962="",E4962="!!!"),"",IF(OR(J4962=0,AND(J4962=1,K4962=1),AND(J4962=1,I4962="SBJ"),AND(J4962=1,I4962=0)),"?IN_FOCUS",IF(J4962&lt;=2,"?ACTIVATED",IF(J4962&lt;&gt;"","?FAMILIAR",IF(F4962="NEW",IF(ISNA(VLOOKUP(E4962,#REF!,1,FALSE())),"?TYPE_IDENTIFIABLE","?REFERENTIAL"),"_")))))</f>
        <v> </v>
      </c>
      <c r="H4962" s="25" t="str">
        <f>IF(J4962&lt;&gt;1,"",IF(I4962="SBJ","CB","?"))</f>
        <v> </v>
      </c>
      <c r="I4962" s="26" t="str">
        <f>IF(OR(E4962="",E4962="!!!",F4962="NEW"),"",INDEX(B4961:B$2,-1+SUMPRODUCT(MAX(ROW(E4961:E$2)*(E4962=E4961:E$2)))))</f>
        <v> </v>
      </c>
      <c r="J4962" s="26" t="str">
        <f>IF(OR(E4962="",E4962="!!!",F4962="NEW"),"",COUNTBLANK(OFFSET(A$1,,,SUMPRODUCT(MAX(ROW(E$2:E4962)*(E4962=E$2:E4962)))))-COUNTBLANK(OFFSET(A$1,,,SUMPRODUCT(MAX(ROW(E$1:E4961)*(E2=E$1:E4961))))))</f>
        <v> </v>
      </c>
      <c r="K4962" s="26" t="str">
        <f>IF(OR(E4962="",E4962="!!!",F4962="NEW"),"",INDEX(J$1:J4961,SUMPRODUCT(MAX(ROW(E$1:E4961)*(E4962=E$1:E4961)))))</f>
        <v> </v>
      </c>
      <c r="L4962" s="27"/>
    </row>
    <row r="4963" spans="1:12">
      <c r="A4963" s="20" t="s">
        <v>1094</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744</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1183</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1116</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1435</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t="s">
        <v>1293</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t="s">
        <v>1572</v>
      </c>
      <c r="B4969" s="21" t="s">
        <v>1049</v>
      </c>
      <c r="C4969" s="21" t="s">
        <v>1012</v>
      </c>
      <c r="E4969" s="22">
        <f>IF(D4969="?OLD","!!!","")</f>
        <v/>
      </c>
      <c r="F4969" s="23" t="str">
        <f>IF(OR(E4969="",E4969="!!!"),"",IF(NOT(ISNA(VLOOKUP(E4969,E$1:E4968,1,FALSE()))),"OLD",IF(AND(E4969&lt;&gt;"",E4969&lt;&gt;"!!!"),"NEW","")))</f>
        <v> </v>
      </c>
      <c r="G4969" s="24" t="str">
        <f>IF(OR(E4969="",E4969="!!!"),"",IF(OR(J4969=0,AND(J4969=1,K4969=1),AND(J4969=1,I4969="SBJ"),AND(J4969=1,I4969=0)),"?IN_FOCUS",IF(J4969&lt;=2,"?ACTIVATED",IF(J4969&lt;&gt;"","?FAMILIAR",IF(F4969="NEW",IF(ISNA(VLOOKUP(E4969,#REF!,1,FALSE())),"?TYPE_IDENTIFIABLE","?REFERENTIAL"),"_")))))</f>
        <v> </v>
      </c>
      <c r="H4969" s="25" t="str">
        <f>IF(J4969&lt;&gt;1,"",IF(I4969="SBJ","CB","?"))</f>
        <v> </v>
      </c>
      <c r="I4969" s="26" t="str">
        <f>IF(OR(E4969="",E4969="!!!",F4969="NEW"),"",INDEX(B4968:B$2,-1+SUMPRODUCT(MAX(ROW(E4968:E$2)*(E4969=E4968:E$2)))))</f>
        <v> </v>
      </c>
      <c r="J4969" s="26" t="str">
        <f>IF(OR(E4969="",E4969="!!!",F4969="NEW"),"",COUNTBLANK(OFFSET(A$1,,,SUMPRODUCT(MAX(ROW(E$2:E4969)*(E4969=E$2:E4969)))))-COUNTBLANK(OFFSET(A$1,,,SUMPRODUCT(MAX(ROW(E$1:E4968)*(E2=E$1:E4968))))))</f>
        <v> </v>
      </c>
      <c r="K4969" s="26" t="str">
        <f>IF(OR(E4969="",E4969="!!!",F4969="NEW"),"",INDEX(J$1:J4968,SUMPRODUCT(MAX(ROW(E$1:E4968)*(E4969=E$1:E4968)))))</f>
        <v> </v>
      </c>
      <c r="L4969" s="27"/>
    </row>
    <row r="4970" spans="1:12">
      <c r="A4970" s="20" t="s">
        <v>1009</v>
      </c>
      <c r="E4970" s="22">
        <f>IF(D4970="?OLD","!!!","")</f>
        <v/>
      </c>
      <c r="F4970" s="23" t="str">
        <f>IF(OR(E4970="",E4970="!!!"),"",IF(NOT(ISNA(VLOOKUP(E4970,E$1:E4969,1,FALSE()))),"OLD",IF(AND(E4970&lt;&gt;"",E4970&lt;&gt;"!!!"),"NEW","")))</f>
        <v> </v>
      </c>
      <c r="G4970" s="24" t="str">
        <f>IF(OR(E4970="",E4970="!!!"),"",IF(OR(J4970=0,AND(J4970=1,K4970=1),AND(J4970=1,I4970="SBJ"),AND(J4970=1,I4970=0)),"?IN_FOCUS",IF(J4970&lt;=2,"?ACTIVATED",IF(J4970&lt;&gt;"","?FAMILIAR",IF(F4970="NEW",IF(ISNA(VLOOKUP(E4970,#REF!,1,FALSE())),"?TYPE_IDENTIFIABLE","?REFERENTIAL"),"_")))))</f>
        <v> </v>
      </c>
      <c r="H4970" s="25" t="str">
        <f>IF(J4970&lt;&gt;1,"",IF(I4970="SBJ","CB","?"))</f>
        <v> </v>
      </c>
      <c r="I4970" s="26" t="str">
        <f>IF(OR(E4970="",E4970="!!!",F4970="NEW"),"",INDEX(B4969:B$2,-1+SUMPRODUCT(MAX(ROW(E4969:E$2)*(E4970=E4969:E$2)))))</f>
        <v> </v>
      </c>
      <c r="J4970" s="26" t="str">
        <f>IF(OR(E4970="",E4970="!!!",F4970="NEW"),"",COUNTBLANK(OFFSET(A$1,,,SUMPRODUCT(MAX(ROW(E$2:E4970)*(E4970=E$2:E4970)))))-COUNTBLANK(OFFSET(A$1,,,SUMPRODUCT(MAX(ROW(E$1:E4969)*(E2=E$1:E4969))))))</f>
        <v> </v>
      </c>
      <c r="K4970" s="26" t="str">
        <f>IF(OR(E4970="",E4970="!!!",F4970="NEW"),"",INDEX(J$1:J4969,SUMPRODUCT(MAX(ROW(E$1:E4969)*(E4970=E$1:E4969)))))</f>
        <v> </v>
      </c>
      <c r="L4970" s="27"/>
    </row>
    <row r="4971" spans="1:12">
      <c r="A4971" s="20" t="s">
        <v>2268</v>
      </c>
      <c r="B4971" s="21" t="s">
        <v>1000</v>
      </c>
      <c r="C4971" s="21" t="s">
        <v>963</v>
      </c>
      <c r="D4971" s="21" t="s">
        <v>964</v>
      </c>
      <c r="E4971" s="22">
        <f>IF(D4971="?OLD","!!!","")</f>
        <v/>
      </c>
      <c r="F4971" s="23" t="str">
        <f>IF(OR(E4971="",E4971="!!!"),"",IF(NOT(ISNA(VLOOKUP(E4971,E$1:E4970,1,FALSE()))),"OLD",IF(AND(E4971&lt;&gt;"",E4971&lt;&gt;"!!!"),"NEW","")))</f>
        <v> </v>
      </c>
      <c r="G4971" s="24" t="str">
        <f>IF(OR(E4971="",E4971="!!!"),"",IF(OR(J4971=0,AND(J4971=1,K4971=1),AND(J4971=1,I4971="SBJ"),AND(J4971=1,I4971=0)),"?IN_FOCUS",IF(J4971&lt;=2,"?ACTIVATED",IF(J4971&lt;&gt;"","?FAMILIAR",IF(F4971="NEW",IF(ISNA(VLOOKUP(E4971,#REF!,1,FALSE())),"?TYPE_IDENTIFIABLE","?REFERENTIAL"),"_")))))</f>
        <v> </v>
      </c>
      <c r="H4971" s="25" t="str">
        <f>IF(J4971&lt;&gt;1,"",IF(I4971="SBJ","CB","?"))</f>
        <v> </v>
      </c>
      <c r="I4971" s="26" t="str">
        <f>IF(OR(E4971="",E4971="!!!",F4971="NEW"),"",INDEX(B4970:B$2,-1+SUMPRODUCT(MAX(ROW(E4970:E$2)*(E4971=E4970:E$2)))))</f>
        <v> </v>
      </c>
      <c r="J4971" s="26" t="str">
        <f>IF(OR(E4971="",E4971="!!!",F4971="NEW"),"",COUNTBLANK(OFFSET(A$1,,,SUMPRODUCT(MAX(ROW(E$2:E4971)*(E4971=E$2:E4971)))))-COUNTBLANK(OFFSET(A$1,,,SUMPRODUCT(MAX(ROW(E$1:E4970)*(E2=E$1:E4970))))))</f>
        <v> </v>
      </c>
      <c r="K4971" s="26" t="str">
        <f>IF(OR(E4971="",E4971="!!!",F4971="NEW"),"",INDEX(J$1:J4970,SUMPRODUCT(MAX(ROW(E$1:E4970)*(E4971=E$1:E4970)))))</f>
        <v> </v>
      </c>
      <c r="L4971" s="27"/>
    </row>
    <row r="4972" spans="1:12">
      <c r="A4972" s="20" t="s">
        <v>1631</v>
      </c>
      <c r="E4972" s="22">
        <f>IF(D4972="?OLD","!!!","")</f>
        <v/>
      </c>
      <c r="F4972" s="23" t="str">
        <f>IF(OR(E4972="",E4972="!!!"),"",IF(NOT(ISNA(VLOOKUP(E4972,E$1:E4971,1,FALSE()))),"OLD",IF(AND(E4972&lt;&gt;"",E4972&lt;&gt;"!!!"),"NEW","")))</f>
        <v> </v>
      </c>
      <c r="G4972" s="24" t="str">
        <f>IF(OR(E4972="",E4972="!!!"),"",IF(OR(J4972=0,AND(J4972=1,K4972=1),AND(J4972=1,I4972="SBJ"),AND(J4972=1,I4972=0)),"?IN_FOCUS",IF(J4972&lt;=2,"?ACTIVATED",IF(J4972&lt;&gt;"","?FAMILIAR",IF(F4972="NEW",IF(ISNA(VLOOKUP(E4972,#REF!,1,FALSE())),"?TYPE_IDENTIFIABLE","?REFERENTIAL"),"_")))))</f>
        <v> </v>
      </c>
      <c r="H4972" s="25" t="str">
        <f>IF(J4972&lt;&gt;1,"",IF(I4972="SBJ","CB","?"))</f>
        <v> </v>
      </c>
      <c r="I4972" s="26" t="str">
        <f>IF(OR(E4972="",E4972="!!!",F4972="NEW"),"",INDEX(B4971:B$2,-1+SUMPRODUCT(MAX(ROW(E4971:E$2)*(E4972=E4971:E$2)))))</f>
        <v> </v>
      </c>
      <c r="J4972" s="26" t="str">
        <f>IF(OR(E4972="",E4972="!!!",F4972="NEW"),"",COUNTBLANK(OFFSET(A$1,,,SUMPRODUCT(MAX(ROW(E$2:E4972)*(E4972=E$2:E4972)))))-COUNTBLANK(OFFSET(A$1,,,SUMPRODUCT(MAX(ROW(E$1:E4971)*(E2=E$1:E4971))))))</f>
        <v> </v>
      </c>
      <c r="K4972" s="26" t="str">
        <f>IF(OR(E4972="",E4972="!!!",F4972="NEW"),"",INDEX(J$1:J4971,SUMPRODUCT(MAX(ROW(E$1:E4971)*(E4972=E$1:E4971)))))</f>
        <v> </v>
      </c>
      <c r="L4972" s="27"/>
    </row>
    <row r="4973" spans="1:12">
      <c r="A4973" s="20" t="s">
        <v>1391</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1392</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1131</v>
      </c>
      <c r="B4975" s="21" t="s">
        <v>1225</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1916</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t="s">
        <v>1029</v>
      </c>
      <c r="E4977" s="22">
        <f>IF(D4977="?OLD","!!!","")</f>
        <v/>
      </c>
      <c r="F4977" s="23" t="str">
        <f>IF(OR(E4977="",E4977="!!!"),"",IF(NOT(ISNA(VLOOKUP(E4977,E$1:E4976,1,FALSE()))),"OLD",IF(AND(E4977&lt;&gt;"",E4977&lt;&gt;"!!!"),"NEW","")))</f>
        <v> </v>
      </c>
      <c r="G4977" s="24" t="str">
        <f>IF(OR(E4977="",E4977="!!!"),"",IF(OR(J4977=0,AND(J4977=1,K4977=1),AND(J4977=1,I4977="SBJ"),AND(J4977=1,I4977=0)),"?IN_FOCUS",IF(J4977&lt;=2,"?ACTIVATED",IF(J4977&lt;&gt;"","?FAMILIAR",IF(F4977="NEW",IF(ISNA(VLOOKUP(E4977,#REF!,1,FALSE())),"?TYPE_IDENTIFIABLE","?REFERENTIAL"),"_")))))</f>
        <v> </v>
      </c>
      <c r="H4977" s="25" t="str">
        <f>IF(J4977&lt;&gt;1,"",IF(I4977="SBJ","CB","?"))</f>
        <v> </v>
      </c>
      <c r="I4977" s="26" t="str">
        <f>IF(OR(E4977="",E4977="!!!",F4977="NEW"),"",INDEX(B4976:B$2,-1+SUMPRODUCT(MAX(ROW(E4976:E$2)*(E4977=E4976:E$2)))))</f>
        <v> </v>
      </c>
      <c r="J4977" s="26" t="str">
        <f>IF(OR(E4977="",E4977="!!!",F4977="NEW"),"",COUNTBLANK(OFFSET(A$1,,,SUMPRODUCT(MAX(ROW(E$2:E4977)*(E4977=E$2:E4977)))))-COUNTBLANK(OFFSET(A$1,,,SUMPRODUCT(MAX(ROW(E$1:E4976)*(E2=E$1:E4976))))))</f>
        <v> </v>
      </c>
      <c r="K4977" s="26" t="str">
        <f>IF(OR(E4977="",E4977="!!!",F4977="NEW"),"",INDEX(J$1:J4976,SUMPRODUCT(MAX(ROW(E$1:E4976)*(E4977=E$1:E4976)))))</f>
        <v> </v>
      </c>
      <c r="L4977" s="27"/>
    </row>
    <row r="4978" spans="1:12">
      <c r="A4978" s="20" t="s">
        <v>744</v>
      </c>
      <c r="E4978" s="22">
        <f>IF(D4978="?OLD","!!!","")</f>
        <v/>
      </c>
      <c r="F4978" s="23" t="str">
        <f>IF(OR(E4978="",E4978="!!!"),"",IF(NOT(ISNA(VLOOKUP(E4978,E$1:E4977,1,FALSE()))),"OLD",IF(AND(E4978&lt;&gt;"",E4978&lt;&gt;"!!!"),"NEW","")))</f>
        <v> </v>
      </c>
      <c r="G4978" s="24" t="str">
        <f>IF(OR(E4978="",E4978="!!!"),"",IF(OR(J4978=0,AND(J4978=1,K4978=1),AND(J4978=1,I4978="SBJ"),AND(J4978=1,I4978=0)),"?IN_FOCUS",IF(J4978&lt;=2,"?ACTIVATED",IF(J4978&lt;&gt;"","?FAMILIAR",IF(F4978="NEW",IF(ISNA(VLOOKUP(E4978,#REF!,1,FALSE())),"?TYPE_IDENTIFIABLE","?REFERENTIAL"),"_")))))</f>
        <v> </v>
      </c>
      <c r="H4978" s="25" t="str">
        <f>IF(J4978&lt;&gt;1,"",IF(I4978="SBJ","CB","?"))</f>
        <v> </v>
      </c>
      <c r="I4978" s="26" t="str">
        <f>IF(OR(E4978="",E4978="!!!",F4978="NEW"),"",INDEX(B4977:B$2,-1+SUMPRODUCT(MAX(ROW(E4977:E$2)*(E4978=E4977:E$2)))))</f>
        <v> </v>
      </c>
      <c r="J4978" s="26" t="str">
        <f>IF(OR(E4978="",E4978="!!!",F4978="NEW"),"",COUNTBLANK(OFFSET(A$1,,,SUMPRODUCT(MAX(ROW(E$2:E4978)*(E4978=E$2:E4978)))))-COUNTBLANK(OFFSET(A$1,,,SUMPRODUCT(MAX(ROW(E$1:E4977)*(E2=E$1:E4977))))))</f>
        <v> </v>
      </c>
      <c r="K4978" s="26" t="str">
        <f>IF(OR(E4978="",E4978="!!!",F4978="NEW"),"",INDEX(J$1:J4977,SUMPRODUCT(MAX(ROW(E$1:E4977)*(E4978=E$1:E4977)))))</f>
        <v> </v>
      </c>
      <c r="L4978" s="27"/>
    </row>
    <row r="4979" spans="1:12">
      <c r="A4979" s="20" t="s">
        <v>1183</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t="s">
        <v>1116</v>
      </c>
      <c r="E4980" s="22">
        <f>IF(D4980="?OLD","!!!","")</f>
        <v/>
      </c>
      <c r="F4980" s="23" t="str">
        <f>IF(OR(E4980="",E4980="!!!"),"",IF(NOT(ISNA(VLOOKUP(E4980,E$1:E4979,1,FALSE()))),"OLD",IF(AND(E4980&lt;&gt;"",E4980&lt;&gt;"!!!"),"NEW","")))</f>
        <v> </v>
      </c>
      <c r="G4980" s="24" t="str">
        <f>IF(OR(E4980="",E4980="!!!"),"",IF(OR(J4980=0,AND(J4980=1,K4980=1),AND(J4980=1,I4980="SBJ"),AND(J4980=1,I4980=0)),"?IN_FOCUS",IF(J4980&lt;=2,"?ACTIVATED",IF(J4980&lt;&gt;"","?FAMILIAR",IF(F4980="NEW",IF(ISNA(VLOOKUP(E4980,#REF!,1,FALSE())),"?TYPE_IDENTIFIABLE","?REFERENTIAL"),"_")))))</f>
        <v> </v>
      </c>
      <c r="H4980" s="25" t="str">
        <f>IF(J4980&lt;&gt;1,"",IF(I4980="SBJ","CB","?"))</f>
        <v> </v>
      </c>
      <c r="I4980" s="26" t="str">
        <f>IF(OR(E4980="",E4980="!!!",F4980="NEW"),"",INDEX(B4979:B$2,-1+SUMPRODUCT(MAX(ROW(E4979:E$2)*(E4980=E4979:E$2)))))</f>
        <v> </v>
      </c>
      <c r="J4980" s="26" t="str">
        <f>IF(OR(E4980="",E4980="!!!",F4980="NEW"),"",COUNTBLANK(OFFSET(A$1,,,SUMPRODUCT(MAX(ROW(E$2:E4980)*(E4980=E$2:E4980)))))-COUNTBLANK(OFFSET(A$1,,,SUMPRODUCT(MAX(ROW(E$1:E4979)*(E2=E$1:E4979))))))</f>
        <v> </v>
      </c>
      <c r="K4980" s="26" t="str">
        <f>IF(OR(E4980="",E4980="!!!",F4980="NEW"),"",INDEX(J$1:J4979,SUMPRODUCT(MAX(ROW(E$1:E4979)*(E4980=E$1:E4979)))))</f>
        <v> </v>
      </c>
      <c r="L4980" s="27"/>
    </row>
    <row r="4981" spans="1:12">
      <c r="A4981" s="20" t="s">
        <v>970</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971</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1087</v>
      </c>
      <c r="B4983" s="21" t="s">
        <v>1204</v>
      </c>
      <c r="C4983" s="21" t="s">
        <v>969</v>
      </c>
      <c r="D4983" s="21" t="s">
        <v>964</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t="s">
        <v>1009</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1020</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t="s">
        <v>1122</v>
      </c>
      <c r="B4986" s="21" t="s">
        <v>1473</v>
      </c>
      <c r="C4986" s="21" t="s">
        <v>969</v>
      </c>
      <c r="D4986" s="21" t="s">
        <v>964</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t="s">
        <v>970</v>
      </c>
      <c r="E4987" s="22">
        <f>IF(D4987="?OLD","!!!","")</f>
        <v/>
      </c>
      <c r="F4987" s="23" t="str">
        <f>IF(OR(E4987="",E4987="!!!"),"",IF(NOT(ISNA(VLOOKUP(E4987,E$1:E4986,1,FALSE()))),"OLD",IF(AND(E4987&lt;&gt;"",E4987&lt;&gt;"!!!"),"NEW","")))</f>
        <v> </v>
      </c>
      <c r="G4987" s="24" t="str">
        <f>IF(OR(E4987="",E4987="!!!"),"",IF(OR(J4987=0,AND(J4987=1,K4987=1),AND(J4987=1,I4987="SBJ"),AND(J4987=1,I4987=0)),"?IN_FOCUS",IF(J4987&lt;=2,"?ACTIVATED",IF(J4987&lt;&gt;"","?FAMILIAR",IF(F4987="NEW",IF(ISNA(VLOOKUP(E4987,#REF!,1,FALSE())),"?TYPE_IDENTIFIABLE","?REFERENTIAL"),"_")))))</f>
        <v> </v>
      </c>
      <c r="H4987" s="25" t="str">
        <f>IF(J4987&lt;&gt;1,"",IF(I4987="SBJ","CB","?"))</f>
        <v> </v>
      </c>
      <c r="I4987" s="26" t="str">
        <f>IF(OR(E4987="",E4987="!!!",F4987="NEW"),"",INDEX(B4986:B$2,-1+SUMPRODUCT(MAX(ROW(E4986:E$2)*(E4987=E4986:E$2)))))</f>
        <v> </v>
      </c>
      <c r="J4987" s="26" t="str">
        <f>IF(OR(E4987="",E4987="!!!",F4987="NEW"),"",COUNTBLANK(OFFSET(A$1,,,SUMPRODUCT(MAX(ROW(E$2:E4987)*(E4987=E$2:E4987)))))-COUNTBLANK(OFFSET(A$1,,,SUMPRODUCT(MAX(ROW(E$1:E4986)*(E2=E$1:E4986))))))</f>
        <v> </v>
      </c>
      <c r="K4987" s="26" t="str">
        <f>IF(OR(E4987="",E4987="!!!",F4987="NEW"),"",INDEX(J$1:J4986,SUMPRODUCT(MAX(ROW(E$1:E4986)*(E4987=E$1:E4986)))))</f>
        <v> </v>
      </c>
      <c r="L4987" s="27"/>
    </row>
    <row r="4988" spans="1:12">
      <c r="A4988" s="20" t="s">
        <v>1020</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1221</v>
      </c>
      <c r="B4989" s="21" t="s">
        <v>1473</v>
      </c>
      <c r="C4989" s="21" t="s">
        <v>969</v>
      </c>
      <c r="D4989" s="21" t="s">
        <v>964</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1131</v>
      </c>
      <c r="B4990" s="21" t="s">
        <v>1035</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2269</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857</v>
      </c>
      <c r="B4992" s="21" t="s">
        <v>1312</v>
      </c>
      <c r="C4992" s="21" t="s">
        <v>985</v>
      </c>
      <c r="D4992" s="21" t="s">
        <v>964</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t="s">
        <v>160</v>
      </c>
      <c r="E4993" s="22">
        <f>IF(D4993="?OLD","!!!","")</f>
        <v/>
      </c>
      <c r="F4993" s="23" t="str">
        <f>IF(OR(E4993="",E4993="!!!"),"",IF(NOT(ISNA(VLOOKUP(E4993,E$1:E4992,1,FALSE()))),"OLD",IF(AND(E4993&lt;&gt;"",E4993&lt;&gt;"!!!"),"NEW","")))</f>
        <v> </v>
      </c>
      <c r="G4993" s="24" t="str">
        <f>IF(OR(E4993="",E4993="!!!"),"",IF(OR(J4993=0,AND(J4993=1,K4993=1),AND(J4993=1,I4993="SBJ"),AND(J4993=1,I4993=0)),"?IN_FOCUS",IF(J4993&lt;=2,"?ACTIVATED",IF(J4993&lt;&gt;"","?FAMILIAR",IF(F4993="NEW",IF(ISNA(VLOOKUP(E4993,#REF!,1,FALSE())),"?TYPE_IDENTIFIABLE","?REFERENTIAL"),"_")))))</f>
        <v> </v>
      </c>
      <c r="H4993" s="25" t="str">
        <f>IF(J4993&lt;&gt;1,"",IF(I4993="SBJ","CB","?"))</f>
        <v> </v>
      </c>
      <c r="I4993" s="26" t="str">
        <f>IF(OR(E4993="",E4993="!!!",F4993="NEW"),"",INDEX(B4992:B$2,-1+SUMPRODUCT(MAX(ROW(E4992:E$2)*(E4993=E4992:E$2)))))</f>
        <v> </v>
      </c>
      <c r="J4993" s="26" t="str">
        <f>IF(OR(E4993="",E4993="!!!",F4993="NEW"),"",COUNTBLANK(OFFSET(A$1,,,SUMPRODUCT(MAX(ROW(E$2:E4993)*(E4993=E$2:E4993)))))-COUNTBLANK(OFFSET(A$1,,,SUMPRODUCT(MAX(ROW(E$1:E4992)*(E2=E$1:E4992))))))</f>
        <v> </v>
      </c>
      <c r="K4993" s="26" t="str">
        <f>IF(OR(E4993="",E4993="!!!",F4993="NEW"),"",INDEX(J$1:J4992,SUMPRODUCT(MAX(ROW(E$1:E4992)*(E4993=E$1:E4992)))))</f>
        <v> </v>
      </c>
      <c r="L4993" s="27"/>
    </row>
    <row r="4994" spans="1:12">
      <c r="A4994" s="20" t="s">
        <v>2270</v>
      </c>
      <c r="B4994" s="21" t="s">
        <v>1308</v>
      </c>
      <c r="C4994" s="21" t="s">
        <v>1004</v>
      </c>
      <c r="E4994" s="22">
        <f>IF(D4994="?OLD","!!!","")</f>
        <v/>
      </c>
      <c r="F4994" s="23" t="str">
        <f>IF(OR(E4994="",E4994="!!!"),"",IF(NOT(ISNA(VLOOKUP(E4994,E$1:E4993,1,FALSE()))),"OLD",IF(AND(E4994&lt;&gt;"",E4994&lt;&gt;"!!!"),"NEW","")))</f>
        <v> </v>
      </c>
      <c r="G4994" s="24" t="str">
        <f>IF(OR(E4994="",E4994="!!!"),"",IF(OR(J4994=0,AND(J4994=1,K4994=1),AND(J4994=1,I4994="SBJ"),AND(J4994=1,I4994=0)),"?IN_FOCUS",IF(J4994&lt;=2,"?ACTIVATED",IF(J4994&lt;&gt;"","?FAMILIAR",IF(F4994="NEW",IF(ISNA(VLOOKUP(E4994,#REF!,1,FALSE())),"?TYPE_IDENTIFIABLE","?REFERENTIAL"),"_")))))</f>
        <v> </v>
      </c>
      <c r="H4994" s="25" t="str">
        <f>IF(J4994&lt;&gt;1,"",IF(I4994="SBJ","CB","?"))</f>
        <v> </v>
      </c>
      <c r="I4994" s="26" t="str">
        <f>IF(OR(E4994="",E4994="!!!",F4994="NEW"),"",INDEX(B4993:B$2,-1+SUMPRODUCT(MAX(ROW(E4993:E$2)*(E4994=E4993:E$2)))))</f>
        <v> </v>
      </c>
      <c r="J4994" s="26" t="str">
        <f>IF(OR(E4994="",E4994="!!!",F4994="NEW"),"",COUNTBLANK(OFFSET(A$1,,,SUMPRODUCT(MAX(ROW(E$2:E4994)*(E4994=E$2:E4994)))))-COUNTBLANK(OFFSET(A$1,,,SUMPRODUCT(MAX(ROW(E$1:E4993)*(E2=E$1:E4993))))))</f>
        <v> </v>
      </c>
      <c r="K4994" s="26" t="str">
        <f>IF(OR(E4994="",E4994="!!!",F4994="NEW"),"",INDEX(J$1:J4993,SUMPRODUCT(MAX(ROW(E$1:E4993)*(E4994=E$1:E4993)))))</f>
        <v> </v>
      </c>
      <c r="L4994" s="27"/>
    </row>
    <row r="4995" spans="1:12">
      <c r="A4995" s="20" t="s">
        <v>981</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row>
    <row r="4997" spans="1:12">
      <c r="A4997" s="20" t="s">
        <v>2271</v>
      </c>
    </row>
    <row r="4998" spans="1:12">
      <c r="A4998" s="20" t="s">
        <v>1496</v>
      </c>
      <c r="E4998" s="22">
        <f>IF(D4998="?OLD","!!!","")</f>
        <v/>
      </c>
      <c r="F4998" s="23" t="str">
        <f>IF(OR(E4998="",E4998="!!!"),"",IF(NOT(ISNA(VLOOKUP(E4998,E$1:E4997,1,FALSE()))),"OLD",IF(AND(E4998&lt;&gt;"",E4998&lt;&gt;"!!!"),"NEW","")))</f>
        <v> </v>
      </c>
      <c r="G4998" s="24" t="str">
        <f>IF(OR(E4998="",E4998="!!!"),"",IF(OR(J4998=0,AND(J4998=1,K4998=1),AND(J4998=1,I4998="SBJ"),AND(J4998=1,I4998=0)),"?IN_FOCUS",IF(J4998&lt;=2,"?ACTIVATED",IF(J4998&lt;&gt;"","?FAMILIAR",IF(F4998="NEW",IF(ISNA(VLOOKUP(E4998,#REF!,1,FALSE())),"?TYPE_IDENTIFIABLE","?REFERENTIAL"),"_")))))</f>
        <v> </v>
      </c>
      <c r="H4998" s="25" t="str">
        <f>IF(J4998&lt;&gt;1,"",IF(I4998="SBJ","CB","?"))</f>
        <v> </v>
      </c>
      <c r="I4998" s="26" t="str">
        <f>IF(OR(E4998="",E4998="!!!",F4998="NEW"),"",INDEX(B4997:B$2,-1+SUMPRODUCT(MAX(ROW(E4997:E$2)*(E4998=E4997:E$2)))))</f>
        <v> </v>
      </c>
      <c r="J4998" s="26" t="str">
        <f>IF(OR(E4998="",E4998="!!!",F4998="NEW"),"",COUNTBLANK(OFFSET(A$1,,,SUMPRODUCT(MAX(ROW(E$2:E4998)*(E4998=E$2:E4998)))))-COUNTBLANK(OFFSET(A$1,,,SUMPRODUCT(MAX(ROW(E$1:E4997)*(E2=E$1:E4997))))))</f>
        <v> </v>
      </c>
      <c r="K4998" s="26" t="str">
        <f>IF(OR(E4998="",E4998="!!!",F4998="NEW"),"",INDEX(J$1:J4997,SUMPRODUCT(MAX(ROW(E$1:E4997)*(E4998=E$1:E4997)))))</f>
        <v> </v>
      </c>
      <c r="L4998" s="27"/>
    </row>
    <row r="4999" spans="1:12">
      <c r="A4999" s="20" t="s">
        <v>2272</v>
      </c>
      <c r="E4999" s="22">
        <f>IF(D4999="?OLD","!!!","")</f>
        <v/>
      </c>
      <c r="F4999" s="23" t="str">
        <f>IF(OR(E4999="",E4999="!!!"),"",IF(NOT(ISNA(VLOOKUP(E4999,E$1:E4998,1,FALSE()))),"OLD",IF(AND(E4999&lt;&gt;"",E4999&lt;&gt;"!!!"),"NEW","")))</f>
        <v> </v>
      </c>
      <c r="G4999" s="24" t="str">
        <f>IF(OR(E4999="",E4999="!!!"),"",IF(OR(J4999=0,AND(J4999=1,K4999=1),AND(J4999=1,I4999="SBJ"),AND(J4999=1,I4999=0)),"?IN_FOCUS",IF(J4999&lt;=2,"?ACTIVATED",IF(J4999&lt;&gt;"","?FAMILIAR",IF(F4999="NEW",IF(ISNA(VLOOKUP(E4999,#REF!,1,FALSE())),"?TYPE_IDENTIFIABLE","?REFERENTIAL"),"_")))))</f>
        <v> </v>
      </c>
      <c r="H4999" s="25" t="str">
        <f>IF(J4999&lt;&gt;1,"",IF(I4999="SBJ","CB","?"))</f>
        <v> </v>
      </c>
      <c r="I4999" s="26" t="str">
        <f>IF(OR(E4999="",E4999="!!!",F4999="NEW"),"",INDEX(B4998:B$2,-1+SUMPRODUCT(MAX(ROW(E4998:E$2)*(E4999=E4998:E$2)))))</f>
        <v> </v>
      </c>
      <c r="J4999" s="26" t="str">
        <f>IF(OR(E4999="",E4999="!!!",F4999="NEW"),"",COUNTBLANK(OFFSET(A$1,,,SUMPRODUCT(MAX(ROW(E$2:E4999)*(E4999=E$2:E4999)))))-COUNTBLANK(OFFSET(A$1,,,SUMPRODUCT(MAX(ROW(E$1:E4998)*(E2=E$1:E4998))))))</f>
        <v> </v>
      </c>
      <c r="K4999" s="26" t="str">
        <f>IF(OR(E4999="",E4999="!!!",F4999="NEW"),"",INDEX(J$1:J4998,SUMPRODUCT(MAX(ROW(E$1:E4998)*(E4999=E$1:E4998)))))</f>
        <v> </v>
      </c>
      <c r="L4999" s="27"/>
    </row>
    <row r="5000" spans="1:12">
      <c r="A5000" s="20" t="s">
        <v>1365</v>
      </c>
      <c r="B5000" s="21" t="s">
        <v>984</v>
      </c>
      <c r="C5000" s="21" t="s">
        <v>985</v>
      </c>
      <c r="D5000" s="21" t="s">
        <v>964</v>
      </c>
      <c r="E5000" s="22">
        <f>IF(D5000="?OLD","!!!","")</f>
        <v/>
      </c>
      <c r="F5000" s="23" t="str">
        <f>IF(OR(E5000="",E5000="!!!"),"",IF(NOT(ISNA(VLOOKUP(E5000,E$1:E4999,1,FALSE()))),"OLD",IF(AND(E5000&lt;&gt;"",E5000&lt;&gt;"!!!"),"NEW","")))</f>
        <v> </v>
      </c>
      <c r="G5000" s="24" t="str">
        <f>IF(OR(E5000="",E5000="!!!"),"",IF(OR(J5000=0,AND(J5000=1,K5000=1),AND(J5000=1,I5000="SBJ"),AND(J5000=1,I5000=0)),"?IN_FOCUS",IF(J5000&lt;=2,"?ACTIVATED",IF(J5000&lt;&gt;"","?FAMILIAR",IF(F5000="NEW",IF(ISNA(VLOOKUP(E5000,#REF!,1,FALSE())),"?TYPE_IDENTIFIABLE","?REFERENTIAL"),"_")))))</f>
        <v> </v>
      </c>
      <c r="H5000" s="25" t="str">
        <f>IF(J5000&lt;&gt;1,"",IF(I5000="SBJ","CB","?"))</f>
        <v> </v>
      </c>
      <c r="I5000" s="26" t="str">
        <f>IF(OR(E5000="",E5000="!!!",F5000="NEW"),"",INDEX(B4999:B$2,-1+SUMPRODUCT(MAX(ROW(E4999:E$2)*(E5000=E4999:E$2)))))</f>
        <v> </v>
      </c>
      <c r="J5000" s="26" t="str">
        <f>IF(OR(E5000="",E5000="!!!",F5000="NEW"),"",COUNTBLANK(OFFSET(A$1,,,SUMPRODUCT(MAX(ROW(E$2:E5000)*(E5000=E$2:E5000)))))-COUNTBLANK(OFFSET(A$1,,,SUMPRODUCT(MAX(ROW(E$1:E4999)*(E2=E$1:E4999))))))</f>
        <v> </v>
      </c>
      <c r="K5000" s="26" t="str">
        <f>IF(OR(E5000="",E5000="!!!",F5000="NEW"),"",INDEX(J$1:J4999,SUMPRODUCT(MAX(ROW(E$1:E4999)*(E5000=E$1:E4999)))))</f>
        <v> </v>
      </c>
      <c r="L5000" s="27"/>
    </row>
    <row r="5001" spans="1:12">
      <c r="A5001" s="20" t="s">
        <v>1825</v>
      </c>
      <c r="B5001" s="21" t="s">
        <v>1125</v>
      </c>
      <c r="C5001" s="21" t="s">
        <v>1028</v>
      </c>
      <c r="D5001" s="21" t="s">
        <v>964</v>
      </c>
      <c r="E5001" s="22">
        <f>IF(D5001="?OLD","!!!","")</f>
        <v/>
      </c>
      <c r="F5001" s="23" t="str">
        <f>IF(OR(E5001="",E5001="!!!"),"",IF(NOT(ISNA(VLOOKUP(E5001,E$1:E5000,1,FALSE()))),"OLD",IF(AND(E5001&lt;&gt;"",E5001&lt;&gt;"!!!"),"NEW","")))</f>
        <v> </v>
      </c>
      <c r="G5001" s="24" t="str">
        <f>IF(OR(E5001="",E5001="!!!"),"",IF(OR(J5001=0,AND(J5001=1,K5001=1),AND(J5001=1,I5001="SBJ"),AND(J5001=1,I5001=0)),"?IN_FOCUS",IF(J5001&lt;=2,"?ACTIVATED",IF(J5001&lt;&gt;"","?FAMILIAR",IF(F5001="NEW",IF(ISNA(VLOOKUP(E5001,#REF!,1,FALSE())),"?TYPE_IDENTIFIABLE","?REFERENTIAL"),"_")))))</f>
        <v> </v>
      </c>
      <c r="H5001" s="25" t="str">
        <f>IF(J5001&lt;&gt;1,"",IF(I5001="SBJ","CB","?"))</f>
        <v> </v>
      </c>
      <c r="I5001" s="26" t="str">
        <f>IF(OR(E5001="",E5001="!!!",F5001="NEW"),"",INDEX(B5000:B$2,-1+SUMPRODUCT(MAX(ROW(E5000:E$2)*(E5001=E5000:E$2)))))</f>
        <v> </v>
      </c>
      <c r="J5001" s="26" t="str">
        <f>IF(OR(E5001="",E5001="!!!",F5001="NEW"),"",COUNTBLANK(OFFSET(A$1,,,SUMPRODUCT(MAX(ROW(E$2:E5001)*(E5001=E$2:E5001)))))-COUNTBLANK(OFFSET(A$1,,,SUMPRODUCT(MAX(ROW(E$1:E5000)*(E2=E$1:E5000))))))</f>
        <v> </v>
      </c>
      <c r="K5001" s="26" t="str">
        <f>IF(OR(E5001="",E5001="!!!",F5001="NEW"),"",INDEX(J$1:J5000,SUMPRODUCT(MAX(ROW(E$1:E5000)*(E5001=E$1:E5000)))))</f>
        <v> </v>
      </c>
      <c r="L5001" s="27"/>
    </row>
    <row r="5002" spans="1:12">
      <c r="A5002" s="20" t="s">
        <v>1042</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row>
    <row r="5004" spans="1:12">
      <c r="A5004" s="20" t="s">
        <v>2273</v>
      </c>
    </row>
    <row r="5005" spans="1:12">
      <c r="A5005" s="20" t="s">
        <v>1496</v>
      </c>
      <c r="E5005" s="22">
        <f>IF(D5005="?OLD","!!!","")</f>
        <v/>
      </c>
      <c r="F5005" s="23" t="str">
        <f>IF(OR(E5005="",E5005="!!!"),"",IF(NOT(ISNA(VLOOKUP(E5005,E$1:E5004,1,FALSE()))),"OLD",IF(AND(E5005&lt;&gt;"",E5005&lt;&gt;"!!!"),"NEW","")))</f>
        <v> </v>
      </c>
      <c r="G5005" s="24" t="str">
        <f>IF(OR(E5005="",E5005="!!!"),"",IF(OR(J5005=0,AND(J5005=1,K5005=1),AND(J5005=1,I5005="SBJ"),AND(J5005=1,I5005=0)),"?IN_FOCUS",IF(J5005&lt;=2,"?ACTIVATED",IF(J5005&lt;&gt;"","?FAMILIAR",IF(F5005="NEW",IF(ISNA(VLOOKUP(E5005,#REF!,1,FALSE())),"?TYPE_IDENTIFIABLE","?REFERENTIAL"),"_")))))</f>
        <v> </v>
      </c>
      <c r="H5005" s="25" t="str">
        <f>IF(J5005&lt;&gt;1,"",IF(I5005="SBJ","CB","?"))</f>
        <v> </v>
      </c>
      <c r="I5005" s="26" t="str">
        <f>IF(OR(E5005="",E5005="!!!",F5005="NEW"),"",INDEX(B5004:B$2,-1+SUMPRODUCT(MAX(ROW(E5004:E$2)*(E5005=E5004:E$2)))))</f>
        <v> </v>
      </c>
      <c r="J5005" s="26" t="str">
        <f>IF(OR(E5005="",E5005="!!!",F5005="NEW"),"",COUNTBLANK(OFFSET(A$1,,,SUMPRODUCT(MAX(ROW(E$2:E5005)*(E5005=E$2:E5005)))))-COUNTBLANK(OFFSET(A$1,,,SUMPRODUCT(MAX(ROW(E$1:E5004)*(E2=E$1:E5004))))))</f>
        <v> </v>
      </c>
      <c r="K5005" s="26" t="str">
        <f>IF(OR(E5005="",E5005="!!!",F5005="NEW"),"",INDEX(J$1:J5004,SUMPRODUCT(MAX(ROW(E$1:E5004)*(E5005=E$1:E5004)))))</f>
        <v> </v>
      </c>
      <c r="L5005" s="27"/>
    </row>
    <row r="5006" spans="1:12">
      <c r="A5006" s="20" t="s">
        <v>2274</v>
      </c>
      <c r="E5006" s="22">
        <f>IF(D5006="?OLD","!!!","")</f>
        <v/>
      </c>
      <c r="F5006" s="23" t="str">
        <f>IF(OR(E5006="",E5006="!!!"),"",IF(NOT(ISNA(VLOOKUP(E5006,E$1:E5005,1,FALSE()))),"OLD",IF(AND(E5006&lt;&gt;"",E5006&lt;&gt;"!!!"),"NEW","")))</f>
        <v> </v>
      </c>
      <c r="G5006" s="24" t="str">
        <f>IF(OR(E5006="",E5006="!!!"),"",IF(OR(J5006=0,AND(J5006=1,K5006=1),AND(J5006=1,I5006="SBJ"),AND(J5006=1,I5006=0)),"?IN_FOCUS",IF(J5006&lt;=2,"?ACTIVATED",IF(J5006&lt;&gt;"","?FAMILIAR",IF(F5006="NEW",IF(ISNA(VLOOKUP(E5006,#REF!,1,FALSE())),"?TYPE_IDENTIFIABLE","?REFERENTIAL"),"_")))))</f>
        <v> </v>
      </c>
      <c r="H5006" s="25" t="str">
        <f>IF(J5006&lt;&gt;1,"",IF(I5006="SBJ","CB","?"))</f>
        <v> </v>
      </c>
      <c r="I5006" s="26" t="str">
        <f>IF(OR(E5006="",E5006="!!!",F5006="NEW"),"",INDEX(B5005:B$2,-1+SUMPRODUCT(MAX(ROW(E5005:E$2)*(E5006=E5005:E$2)))))</f>
        <v> </v>
      </c>
      <c r="J5006" s="26" t="str">
        <f>IF(OR(E5006="",E5006="!!!",F5006="NEW"),"",COUNTBLANK(OFFSET(A$1,,,SUMPRODUCT(MAX(ROW(E$2:E5006)*(E5006=E$2:E5006)))))-COUNTBLANK(OFFSET(A$1,,,SUMPRODUCT(MAX(ROW(E$1:E5005)*(E2=E$1:E5005))))))</f>
        <v> </v>
      </c>
      <c r="K5006" s="26" t="str">
        <f>IF(OR(E5006="",E5006="!!!",F5006="NEW"),"",INDEX(J$1:J5005,SUMPRODUCT(MAX(ROW(E$1:E5005)*(E5006=E$1:E5005)))))</f>
        <v> </v>
      </c>
      <c r="L5006" s="27"/>
    </row>
    <row r="5007" spans="1:12">
      <c r="A5007" s="20" t="s">
        <v>1365</v>
      </c>
      <c r="B5007" s="21" t="s">
        <v>984</v>
      </c>
      <c r="C5007" s="21" t="s">
        <v>985</v>
      </c>
      <c r="D5007" s="21" t="s">
        <v>964</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1181</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t="s">
        <v>2275</v>
      </c>
      <c r="B5009" s="21" t="s">
        <v>1125</v>
      </c>
      <c r="C5009" s="21" t="s">
        <v>997</v>
      </c>
      <c r="D5009" s="21" t="s">
        <v>964</v>
      </c>
      <c r="E5009" s="22">
        <f>IF(D5009="?OLD","!!!","")</f>
        <v/>
      </c>
      <c r="F5009" s="23" t="str">
        <f>IF(OR(E5009="",E5009="!!!"),"",IF(NOT(ISNA(VLOOKUP(E5009,E$1:E5008,1,FALSE()))),"OLD",IF(AND(E5009&lt;&gt;"",E5009&lt;&gt;"!!!"),"NEW","")))</f>
        <v> </v>
      </c>
      <c r="G5009" s="24" t="str">
        <f>IF(OR(E5009="",E5009="!!!"),"",IF(OR(J5009=0,AND(J5009=1,K5009=1),AND(J5009=1,I5009="SBJ"),AND(J5009=1,I5009=0)),"?IN_FOCUS",IF(J5009&lt;=2,"?ACTIVATED",IF(J5009&lt;&gt;"","?FAMILIAR",IF(F5009="NEW",IF(ISNA(VLOOKUP(E5009,#REF!,1,FALSE())),"?TYPE_IDENTIFIABLE","?REFERENTIAL"),"_")))))</f>
        <v> </v>
      </c>
      <c r="H5009" s="25" t="str">
        <f>IF(J5009&lt;&gt;1,"",IF(I5009="SBJ","CB","?"))</f>
        <v> </v>
      </c>
      <c r="I5009" s="26" t="str">
        <f>IF(OR(E5009="",E5009="!!!",F5009="NEW"),"",INDEX(B5008:B$2,-1+SUMPRODUCT(MAX(ROW(E5008:E$2)*(E5009=E5008:E$2)))))</f>
        <v> </v>
      </c>
      <c r="J5009" s="26" t="str">
        <f>IF(OR(E5009="",E5009="!!!",F5009="NEW"),"",COUNTBLANK(OFFSET(A$1,,,SUMPRODUCT(MAX(ROW(E$2:E5009)*(E5009=E$2:E5009)))))-COUNTBLANK(OFFSET(A$1,,,SUMPRODUCT(MAX(ROW(E$1:E5008)*(E2=E$1:E5008))))))</f>
        <v> </v>
      </c>
      <c r="K5009" s="26" t="str">
        <f>IF(OR(E5009="",E5009="!!!",F5009="NEW"),"",INDEX(J$1:J5008,SUMPRODUCT(MAX(ROW(E$1:E5008)*(E5009=E$1:E5008)))))</f>
        <v> </v>
      </c>
      <c r="L5009" s="27"/>
    </row>
    <row r="5010" spans="1:12">
      <c r="A5010" s="20" t="s">
        <v>1042</v>
      </c>
      <c r="E5010" s="22">
        <f>IF(D5010="?OLD","!!!","")</f>
        <v/>
      </c>
      <c r="F5010" s="23" t="str">
        <f>IF(OR(E5010="",E5010="!!!"),"",IF(NOT(ISNA(VLOOKUP(E5010,E$1:E5009,1,FALSE()))),"OLD",IF(AND(E5010&lt;&gt;"",E5010&lt;&gt;"!!!"),"NEW","")))</f>
        <v> </v>
      </c>
      <c r="G5010" s="24" t="str">
        <f>IF(OR(E5010="",E5010="!!!"),"",IF(OR(J5010=0,AND(J5010=1,K5010=1),AND(J5010=1,I5010="SBJ"),AND(J5010=1,I5010=0)),"?IN_FOCUS",IF(J5010&lt;=2,"?ACTIVATED",IF(J5010&lt;&gt;"","?FAMILIAR",IF(F5010="NEW",IF(ISNA(VLOOKUP(E5010,#REF!,1,FALSE())),"?TYPE_IDENTIFIABLE","?REFERENTIAL"),"_")))))</f>
        <v> </v>
      </c>
      <c r="H5010" s="25" t="str">
        <f>IF(J5010&lt;&gt;1,"",IF(I5010="SBJ","CB","?"))</f>
        <v> </v>
      </c>
      <c r="I5010" s="26" t="str">
        <f>IF(OR(E5010="",E5010="!!!",F5010="NEW"),"",INDEX(B5009:B$2,-1+SUMPRODUCT(MAX(ROW(E5009:E$2)*(E5010=E5009:E$2)))))</f>
        <v> </v>
      </c>
      <c r="J5010" s="26" t="str">
        <f>IF(OR(E5010="",E5010="!!!",F5010="NEW"),"",COUNTBLANK(OFFSET(A$1,,,SUMPRODUCT(MAX(ROW(E$2:E5010)*(E5010=E$2:E5010)))))-COUNTBLANK(OFFSET(A$1,,,SUMPRODUCT(MAX(ROW(E$1:E5009)*(E2=E$1:E5009))))))</f>
        <v> </v>
      </c>
      <c r="K5010" s="26" t="str">
        <f>IF(OR(E5010="",E5010="!!!",F5010="NEW"),"",INDEX(J$1:J5009,SUMPRODUCT(MAX(ROW(E$1:E5009)*(E5010=E$1:E5009)))))</f>
        <v> </v>
      </c>
      <c r="L5010" s="27"/>
    </row>
    <row r="5011" spans="1:12">
      <c r="A5011" s="20"/>
    </row>
    <row r="5012" spans="1:12">
      <c r="A5012" s="20" t="s">
        <v>2276</v>
      </c>
    </row>
    <row r="5013" spans="1:12">
      <c r="A5013" s="20" t="s">
        <v>1083</v>
      </c>
      <c r="E5013" s="22">
        <f>IF(D5013="?OLD","!!!","")</f>
        <v/>
      </c>
      <c r="F5013" s="23" t="str">
        <f>IF(OR(E5013="",E5013="!!!"),"",IF(NOT(ISNA(VLOOKUP(E5013,E$1:E5012,1,FALSE()))),"OLD",IF(AND(E5013&lt;&gt;"",E5013&lt;&gt;"!!!"),"NEW","")))</f>
        <v> </v>
      </c>
      <c r="G5013" s="24" t="str">
        <f>IF(OR(E5013="",E5013="!!!"),"",IF(OR(J5013=0,AND(J5013=1,K5013=1),AND(J5013=1,I5013="SBJ"),AND(J5013=1,I5013=0)),"?IN_FOCUS",IF(J5013&lt;=2,"?ACTIVATED",IF(J5013&lt;&gt;"","?FAMILIAR",IF(F5013="NEW",IF(ISNA(VLOOKUP(E5013,#REF!,1,FALSE())),"?TYPE_IDENTIFIABLE","?REFERENTIAL"),"_")))))</f>
        <v> </v>
      </c>
      <c r="H5013" s="25" t="str">
        <f>IF(J5013&lt;&gt;1,"",IF(I5013="SBJ","CB","?"))</f>
        <v> </v>
      </c>
      <c r="I5013" s="26" t="str">
        <f>IF(OR(E5013="",E5013="!!!",F5013="NEW"),"",INDEX(B5012:B$2,-1+SUMPRODUCT(MAX(ROW(E5012:E$2)*(E5013=E5012:E$2)))))</f>
        <v> </v>
      </c>
      <c r="J5013" s="26" t="str">
        <f>IF(OR(E5013="",E5013="!!!",F5013="NEW"),"",COUNTBLANK(OFFSET(A$1,,,SUMPRODUCT(MAX(ROW(E$2:E5013)*(E5013=E$2:E5013)))))-COUNTBLANK(OFFSET(A$1,,,SUMPRODUCT(MAX(ROW(E$1:E5012)*(E2=E$1:E5012))))))</f>
        <v> </v>
      </c>
      <c r="K5013" s="26" t="str">
        <f>IF(OR(E5013="",E5013="!!!",F5013="NEW"),"",INDEX(J$1:J5012,SUMPRODUCT(MAX(ROW(E$1:E5012)*(E5013=E$1:E5012)))))</f>
        <v> </v>
      </c>
      <c r="L5013" s="27"/>
    </row>
    <row r="5014" spans="1:12">
      <c r="A5014" s="20" t="s">
        <v>966</v>
      </c>
      <c r="E5014" s="22">
        <f>IF(D5014="?OLD","!!!","")</f>
        <v/>
      </c>
      <c r="F5014" s="23" t="str">
        <f>IF(OR(E5014="",E5014="!!!"),"",IF(NOT(ISNA(VLOOKUP(E5014,E$1:E5013,1,FALSE()))),"OLD",IF(AND(E5014&lt;&gt;"",E5014&lt;&gt;"!!!"),"NEW","")))</f>
        <v> </v>
      </c>
      <c r="G5014" s="24" t="str">
        <f>IF(OR(E5014="",E5014="!!!"),"",IF(OR(J5014=0,AND(J5014=1,K5014=1),AND(J5014=1,I5014="SBJ"),AND(J5014=1,I5014=0)),"?IN_FOCUS",IF(J5014&lt;=2,"?ACTIVATED",IF(J5014&lt;&gt;"","?FAMILIAR",IF(F5014="NEW",IF(ISNA(VLOOKUP(E5014,#REF!,1,FALSE())),"?TYPE_IDENTIFIABLE","?REFERENTIAL"),"_")))))</f>
        <v> </v>
      </c>
      <c r="H5014" s="25" t="str">
        <f>IF(J5014&lt;&gt;1,"",IF(I5014="SBJ","CB","?"))</f>
        <v> </v>
      </c>
      <c r="I5014" s="26" t="str">
        <f>IF(OR(E5014="",E5014="!!!",F5014="NEW"),"",INDEX(B5013:B$2,-1+SUMPRODUCT(MAX(ROW(E5013:E$2)*(E5014=E5013:E$2)))))</f>
        <v> </v>
      </c>
      <c r="J5014" s="26" t="str">
        <f>IF(OR(E5014="",E5014="!!!",F5014="NEW"),"",COUNTBLANK(OFFSET(A$1,,,SUMPRODUCT(MAX(ROW(E$2:E5014)*(E5014=E$2:E5014)))))-COUNTBLANK(OFFSET(A$1,,,SUMPRODUCT(MAX(ROW(E$1:E5013)*(E2=E$1:E5013))))))</f>
        <v> </v>
      </c>
      <c r="K5014" s="26" t="str">
        <f>IF(OR(E5014="",E5014="!!!",F5014="NEW"),"",INDEX(J$1:J5013,SUMPRODUCT(MAX(ROW(E$1:E5013)*(E5014=E$1:E5013)))))</f>
        <v> </v>
      </c>
      <c r="L5014" s="27"/>
    </row>
    <row r="5015" spans="1:12">
      <c r="A5015" s="20" t="s">
        <v>1130</v>
      </c>
      <c r="B5015" s="21" t="s">
        <v>1046</v>
      </c>
      <c r="C5015" s="21" t="s">
        <v>1028</v>
      </c>
      <c r="D5015" s="21" t="s">
        <v>964</v>
      </c>
      <c r="E5015" s="22">
        <f>IF(D5015="?OLD","!!!","")</f>
        <v/>
      </c>
      <c r="F5015" s="23" t="str">
        <f>IF(OR(E5015="",E5015="!!!"),"",IF(NOT(ISNA(VLOOKUP(E5015,E$1:E5014,1,FALSE()))),"OLD",IF(AND(E5015&lt;&gt;"",E5015&lt;&gt;"!!!"),"NEW","")))</f>
        <v> </v>
      </c>
      <c r="G5015" s="24" t="str">
        <f>IF(OR(E5015="",E5015="!!!"),"",IF(OR(J5015=0,AND(J5015=1,K5015=1),AND(J5015=1,I5015="SBJ"),AND(J5015=1,I5015=0)),"?IN_FOCUS",IF(J5015&lt;=2,"?ACTIVATED",IF(J5015&lt;&gt;"","?FAMILIAR",IF(F5015="NEW",IF(ISNA(VLOOKUP(E5015,#REF!,1,FALSE())),"?TYPE_IDENTIFIABLE","?REFERENTIAL"),"_")))))</f>
        <v> </v>
      </c>
      <c r="H5015" s="25" t="str">
        <f>IF(J5015&lt;&gt;1,"",IF(I5015="SBJ","CB","?"))</f>
        <v> </v>
      </c>
      <c r="I5015" s="26" t="str">
        <f>IF(OR(E5015="",E5015="!!!",F5015="NEW"),"",INDEX(B5014:B$2,-1+SUMPRODUCT(MAX(ROW(E5014:E$2)*(E5015=E5014:E$2)))))</f>
        <v> </v>
      </c>
      <c r="J5015" s="26" t="str">
        <f>IF(OR(E5015="",E5015="!!!",F5015="NEW"),"",COUNTBLANK(OFFSET(A$1,,,SUMPRODUCT(MAX(ROW(E$2:E5015)*(E5015=E$2:E5015)))))-COUNTBLANK(OFFSET(A$1,,,SUMPRODUCT(MAX(ROW(E$1:E5014)*(E2=E$1:E5014))))))</f>
        <v> </v>
      </c>
      <c r="K5015" s="26" t="str">
        <f>IF(OR(E5015="",E5015="!!!",F5015="NEW"),"",INDEX(J$1:J5014,SUMPRODUCT(MAX(ROW(E$1:E5014)*(E5015=E$1:E5014)))))</f>
        <v> </v>
      </c>
      <c r="L5015" s="27"/>
    </row>
    <row r="5016" spans="1:12">
      <c r="A5016" s="20" t="s">
        <v>1105</v>
      </c>
      <c r="E5016" s="22">
        <f>IF(D5016="?OLD","!!!","")</f>
        <v/>
      </c>
      <c r="F5016" s="23" t="str">
        <f>IF(OR(E5016="",E5016="!!!"),"",IF(NOT(ISNA(VLOOKUP(E5016,E$1:E5015,1,FALSE()))),"OLD",IF(AND(E5016&lt;&gt;"",E5016&lt;&gt;"!!!"),"NEW","")))</f>
        <v> </v>
      </c>
      <c r="G5016" s="24" t="str">
        <f>IF(OR(E5016="",E5016="!!!"),"",IF(OR(J5016=0,AND(J5016=1,K5016=1),AND(J5016=1,I5016="SBJ"),AND(J5016=1,I5016=0)),"?IN_FOCUS",IF(J5016&lt;=2,"?ACTIVATED",IF(J5016&lt;&gt;"","?FAMILIAR",IF(F5016="NEW",IF(ISNA(VLOOKUP(E5016,#REF!,1,FALSE())),"?TYPE_IDENTIFIABLE","?REFERENTIAL"),"_")))))</f>
        <v> </v>
      </c>
      <c r="H5016" s="25" t="str">
        <f>IF(J5016&lt;&gt;1,"",IF(I5016="SBJ","CB","?"))</f>
        <v> </v>
      </c>
      <c r="I5016" s="26" t="str">
        <f>IF(OR(E5016="",E5016="!!!",F5016="NEW"),"",INDEX(B5015:B$2,-1+SUMPRODUCT(MAX(ROW(E5015:E$2)*(E5016=E5015:E$2)))))</f>
        <v> </v>
      </c>
      <c r="J5016" s="26" t="str">
        <f>IF(OR(E5016="",E5016="!!!",F5016="NEW"),"",COUNTBLANK(OFFSET(A$1,,,SUMPRODUCT(MAX(ROW(E$2:E5016)*(E5016=E$2:E5016)))))-COUNTBLANK(OFFSET(A$1,,,SUMPRODUCT(MAX(ROW(E$1:E5015)*(E2=E$1:E5015))))))</f>
        <v> </v>
      </c>
      <c r="K5016" s="26" t="str">
        <f>IF(OR(E5016="",E5016="!!!",F5016="NEW"),"",INDEX(J$1:J5015,SUMPRODUCT(MAX(ROW(E$1:E5015)*(E5016=E$1:E5015)))))</f>
        <v> </v>
      </c>
      <c r="L5016" s="27"/>
    </row>
    <row r="5017" spans="1:12">
      <c r="A5017" s="20" t="s">
        <v>1053</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t="s">
        <v>1106</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t="s">
        <v>1010</v>
      </c>
      <c r="E5019" s="22">
        <f>IF(D5019="?OLD","!!!","")</f>
        <v/>
      </c>
      <c r="F5019" s="23" t="str">
        <f>IF(OR(E5019="",E5019="!!!"),"",IF(NOT(ISNA(VLOOKUP(E5019,E$1:E5018,1,FALSE()))),"OLD",IF(AND(E5019&lt;&gt;"",E5019&lt;&gt;"!!!"),"NEW","")))</f>
        <v> </v>
      </c>
      <c r="G5019" s="24" t="str">
        <f>IF(OR(E5019="",E5019="!!!"),"",IF(OR(J5019=0,AND(J5019=1,K5019=1),AND(J5019=1,I5019="SBJ"),AND(J5019=1,I5019=0)),"?IN_FOCUS",IF(J5019&lt;=2,"?ACTIVATED",IF(J5019&lt;&gt;"","?FAMILIAR",IF(F5019="NEW",IF(ISNA(VLOOKUP(E5019,#REF!,1,FALSE())),"?TYPE_IDENTIFIABLE","?REFERENTIAL"),"_")))))</f>
        <v> </v>
      </c>
      <c r="H5019" s="25" t="str">
        <f>IF(J5019&lt;&gt;1,"",IF(I5019="SBJ","CB","?"))</f>
        <v> </v>
      </c>
      <c r="I5019" s="26" t="str">
        <f>IF(OR(E5019="",E5019="!!!",F5019="NEW"),"",INDEX(B5018:B$2,-1+SUMPRODUCT(MAX(ROW(E5018:E$2)*(E5019=E5018:E$2)))))</f>
        <v> </v>
      </c>
      <c r="J5019" s="26" t="str">
        <f>IF(OR(E5019="",E5019="!!!",F5019="NEW"),"",COUNTBLANK(OFFSET(A$1,,,SUMPRODUCT(MAX(ROW(E$2:E5019)*(E5019=E$2:E5019)))))-COUNTBLANK(OFFSET(A$1,,,SUMPRODUCT(MAX(ROW(E$1:E5018)*(E2=E$1:E5018))))))</f>
        <v> </v>
      </c>
      <c r="K5019" s="26" t="str">
        <f>IF(OR(E5019="",E5019="!!!",F5019="NEW"),"",INDEX(J$1:J5018,SUMPRODUCT(MAX(ROW(E$1:E5018)*(E5019=E$1:E5018)))))</f>
        <v> </v>
      </c>
      <c r="L5019" s="27"/>
    </row>
    <row r="5020" spans="1:12">
      <c r="A5020" s="20" t="s">
        <v>2277</v>
      </c>
      <c r="B5020" s="21" t="s">
        <v>962</v>
      </c>
      <c r="C5020" s="21" t="s">
        <v>1012</v>
      </c>
      <c r="E5020" s="22">
        <f>IF(D5020="?OLD","!!!","")</f>
        <v/>
      </c>
      <c r="F5020" s="23" t="str">
        <f>IF(OR(E5020="",E5020="!!!"),"",IF(NOT(ISNA(VLOOKUP(E5020,E$1:E5019,1,FALSE()))),"OLD",IF(AND(E5020&lt;&gt;"",E5020&lt;&gt;"!!!"),"NEW","")))</f>
        <v> </v>
      </c>
      <c r="G5020" s="24" t="str">
        <f>IF(OR(E5020="",E5020="!!!"),"",IF(OR(J5020=0,AND(J5020=1,K5020=1),AND(J5020=1,I5020="SBJ"),AND(J5020=1,I5020=0)),"?IN_FOCUS",IF(J5020&lt;=2,"?ACTIVATED",IF(J5020&lt;&gt;"","?FAMILIAR",IF(F5020="NEW",IF(ISNA(VLOOKUP(E5020,#REF!,1,FALSE())),"?TYPE_IDENTIFIABLE","?REFERENTIAL"),"_")))))</f>
        <v> </v>
      </c>
      <c r="H5020" s="25" t="str">
        <f>IF(J5020&lt;&gt;1,"",IF(I5020="SBJ","CB","?"))</f>
        <v> </v>
      </c>
      <c r="I5020" s="26" t="str">
        <f>IF(OR(E5020="",E5020="!!!",F5020="NEW"),"",INDEX(B5019:B$2,-1+SUMPRODUCT(MAX(ROW(E5019:E$2)*(E5020=E5019:E$2)))))</f>
        <v> </v>
      </c>
      <c r="J5020" s="26" t="str">
        <f>IF(OR(E5020="",E5020="!!!",F5020="NEW"),"",COUNTBLANK(OFFSET(A$1,,,SUMPRODUCT(MAX(ROW(E$2:E5020)*(E5020=E$2:E5020)))))-COUNTBLANK(OFFSET(A$1,,,SUMPRODUCT(MAX(ROW(E$1:E5019)*(E2=E$1:E5019))))))</f>
        <v> </v>
      </c>
      <c r="K5020" s="26" t="str">
        <f>IF(OR(E5020="",E5020="!!!",F5020="NEW"),"",INDEX(J$1:J5019,SUMPRODUCT(MAX(ROW(E$1:E5019)*(E5020=E$1:E5019)))))</f>
        <v> </v>
      </c>
      <c r="L5020" s="27"/>
    </row>
    <row r="5021" spans="1:12">
      <c r="A5021" s="20" t="s">
        <v>1029</v>
      </c>
      <c r="B5021" s="21" t="s">
        <v>1049</v>
      </c>
      <c r="E5021" s="22">
        <f>IF(D5021="?OLD","!!!","")</f>
        <v/>
      </c>
      <c r="F5021" s="23" t="str">
        <f>IF(OR(E5021="",E5021="!!!"),"",IF(NOT(ISNA(VLOOKUP(E5021,E$1:E5020,1,FALSE()))),"OLD",IF(AND(E5021&lt;&gt;"",E5021&lt;&gt;"!!!"),"NEW","")))</f>
        <v> </v>
      </c>
      <c r="G5021" s="24" t="str">
        <f>IF(OR(E5021="",E5021="!!!"),"",IF(OR(J5021=0,AND(J5021=1,K5021=1),AND(J5021=1,I5021="SBJ"),AND(J5021=1,I5021=0)),"?IN_FOCUS",IF(J5021&lt;=2,"?ACTIVATED",IF(J5021&lt;&gt;"","?FAMILIAR",IF(F5021="NEW",IF(ISNA(VLOOKUP(E5021,#REF!,1,FALSE())),"?TYPE_IDENTIFIABLE","?REFERENTIAL"),"_")))))</f>
        <v> </v>
      </c>
      <c r="H5021" s="25" t="str">
        <f>IF(J5021&lt;&gt;1,"",IF(I5021="SBJ","CB","?"))</f>
        <v> </v>
      </c>
      <c r="I5021" s="26" t="str">
        <f>IF(OR(E5021="",E5021="!!!",F5021="NEW"),"",INDEX(B5020:B$2,-1+SUMPRODUCT(MAX(ROW(E5020:E$2)*(E5021=E5020:E$2)))))</f>
        <v> </v>
      </c>
      <c r="J5021" s="26" t="str">
        <f>IF(OR(E5021="",E5021="!!!",F5021="NEW"),"",COUNTBLANK(OFFSET(A$1,,,SUMPRODUCT(MAX(ROW(E$2:E5021)*(E5021=E$2:E5021)))))-COUNTBLANK(OFFSET(A$1,,,SUMPRODUCT(MAX(ROW(E$1:E5020)*(E2=E$1:E5020))))))</f>
        <v> </v>
      </c>
      <c r="K5021" s="26" t="str">
        <f>IF(OR(E5021="",E5021="!!!",F5021="NEW"),"",INDEX(J$1:J5020,SUMPRODUCT(MAX(ROW(E$1:E5020)*(E5021=E$1:E5020)))))</f>
        <v> </v>
      </c>
      <c r="L5021" s="27"/>
    </row>
    <row r="5022" spans="1:12">
      <c r="A5022" s="20" t="s">
        <v>744</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1731</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970</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971</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t="s">
        <v>1942</v>
      </c>
      <c r="B5026" s="21" t="s">
        <v>980</v>
      </c>
      <c r="C5026" s="21" t="s">
        <v>969</v>
      </c>
      <c r="D5026" s="21" t="s">
        <v>964</v>
      </c>
      <c r="E5026" s="22">
        <f>IF(D5026="?OLD","!!!","")</f>
        <v/>
      </c>
      <c r="F5026" s="23" t="str">
        <f>IF(OR(E5026="",E5026="!!!"),"",IF(NOT(ISNA(VLOOKUP(E5026,E$1:E5025,1,FALSE()))),"OLD",IF(AND(E5026&lt;&gt;"",E5026&lt;&gt;"!!!"),"NEW","")))</f>
        <v> </v>
      </c>
      <c r="G5026" s="24" t="str">
        <f>IF(OR(E5026="",E5026="!!!"),"",IF(OR(J5026=0,AND(J5026=1,K5026=1),AND(J5026=1,I5026="SBJ"),AND(J5026=1,I5026=0)),"?IN_FOCUS",IF(J5026&lt;=2,"?ACTIVATED",IF(J5026&lt;&gt;"","?FAMILIAR",IF(F5026="NEW",IF(ISNA(VLOOKUP(E5026,#REF!,1,FALSE())),"?TYPE_IDENTIFIABLE","?REFERENTIAL"),"_")))))</f>
        <v> </v>
      </c>
      <c r="H5026" s="25" t="str">
        <f>IF(J5026&lt;&gt;1,"",IF(I5026="SBJ","CB","?"))</f>
        <v> </v>
      </c>
      <c r="I5026" s="26" t="str">
        <f>IF(OR(E5026="",E5026="!!!",F5026="NEW"),"",INDEX(B5025:B$2,-1+SUMPRODUCT(MAX(ROW(E5025:E$2)*(E5026=E5025:E$2)))))</f>
        <v> </v>
      </c>
      <c r="J5026" s="26" t="str">
        <f>IF(OR(E5026="",E5026="!!!",F5026="NEW"),"",COUNTBLANK(OFFSET(A$1,,,SUMPRODUCT(MAX(ROW(E$2:E5026)*(E5026=E$2:E5026)))))-COUNTBLANK(OFFSET(A$1,,,SUMPRODUCT(MAX(ROW(E$1:E5025)*(E2=E$1:E5025))))))</f>
        <v> </v>
      </c>
      <c r="K5026" s="26" t="str">
        <f>IF(OR(E5026="",E5026="!!!",F5026="NEW"),"",INDEX(J$1:J5025,SUMPRODUCT(MAX(ROW(E$1:E5025)*(E5026=E$1:E5025)))))</f>
        <v> </v>
      </c>
      <c r="L5026" s="27"/>
    </row>
    <row r="5027" spans="1:12">
      <c r="A5027" s="20" t="s">
        <v>1131</v>
      </c>
      <c r="B5027" s="21" t="s">
        <v>1225</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2269</v>
      </c>
      <c r="E5028" s="22">
        <f>IF(D5028="?OLD","!!!","")</f>
        <v/>
      </c>
      <c r="F5028" s="23" t="str">
        <f>IF(OR(E5028="",E5028="!!!"),"",IF(NOT(ISNA(VLOOKUP(E5028,E$1:E5027,1,FALSE()))),"OLD",IF(AND(E5028&lt;&gt;"",E5028&lt;&gt;"!!!"),"NEW","")))</f>
        <v> </v>
      </c>
      <c r="G5028" s="24" t="str">
        <f>IF(OR(E5028="",E5028="!!!"),"",IF(OR(J5028=0,AND(J5028=1,K5028=1),AND(J5028=1,I5028="SBJ"),AND(J5028=1,I5028=0)),"?IN_FOCUS",IF(J5028&lt;=2,"?ACTIVATED",IF(J5028&lt;&gt;"","?FAMILIAR",IF(F5028="NEW",IF(ISNA(VLOOKUP(E5028,#REF!,1,FALSE())),"?TYPE_IDENTIFIABLE","?REFERENTIAL"),"_")))))</f>
        <v> </v>
      </c>
      <c r="H5028" s="25" t="str">
        <f>IF(J5028&lt;&gt;1,"",IF(I5028="SBJ","CB","?"))</f>
        <v> </v>
      </c>
      <c r="I5028" s="26" t="str">
        <f>IF(OR(E5028="",E5028="!!!",F5028="NEW"),"",INDEX(B5027:B$2,-1+SUMPRODUCT(MAX(ROW(E5027:E$2)*(E5028=E5027:E$2)))))</f>
        <v> </v>
      </c>
      <c r="J5028" s="26" t="str">
        <f>IF(OR(E5028="",E5028="!!!",F5028="NEW"),"",COUNTBLANK(OFFSET(A$1,,,SUMPRODUCT(MAX(ROW(E$2:E5028)*(E5028=E$2:E5028)))))-COUNTBLANK(OFFSET(A$1,,,SUMPRODUCT(MAX(ROW(E$1:E5027)*(E2=E$1:E5027))))))</f>
        <v> </v>
      </c>
      <c r="K5028" s="26" t="str">
        <f>IF(OR(E5028="",E5028="!!!",F5028="NEW"),"",INDEX(J$1:J5027,SUMPRODUCT(MAX(ROW(E$1:E5027)*(E5028=E$1:E5027)))))</f>
        <v> </v>
      </c>
      <c r="L5028" s="27"/>
    </row>
    <row r="5029" spans="1:12">
      <c r="A5029" s="20" t="s">
        <v>1159</v>
      </c>
      <c r="B5029" s="21" t="s">
        <v>1437</v>
      </c>
      <c r="C5029" s="21" t="s">
        <v>985</v>
      </c>
      <c r="D5029" s="21" t="s">
        <v>964</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160</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t="s">
        <v>2270</v>
      </c>
      <c r="B5031" s="21" t="s">
        <v>1204</v>
      </c>
      <c r="C5031" s="21" t="s">
        <v>1004</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981</v>
      </c>
      <c r="E5032" s="22">
        <f>IF(D5032="?OLD","!!!","")</f>
        <v/>
      </c>
      <c r="F5032" s="23" t="str">
        <f>IF(OR(E5032="",E5032="!!!"),"",IF(NOT(ISNA(VLOOKUP(E5032,E$1:E5031,1,FALSE()))),"OLD",IF(AND(E5032&lt;&gt;"",E5032&lt;&gt;"!!!"),"NEW","")))</f>
        <v> </v>
      </c>
      <c r="G5032" s="24" t="str">
        <f>IF(OR(E5032="",E5032="!!!"),"",IF(OR(J5032=0,AND(J5032=1,K5032=1),AND(J5032=1,I5032="SBJ"),AND(J5032=1,I5032=0)),"?IN_FOCUS",IF(J5032&lt;=2,"?ACTIVATED",IF(J5032&lt;&gt;"","?FAMILIAR",IF(F5032="NEW",IF(ISNA(VLOOKUP(E5032,#REF!,1,FALSE())),"?TYPE_IDENTIFIABLE","?REFERENTIAL"),"_")))))</f>
        <v> </v>
      </c>
      <c r="H5032" s="25" t="str">
        <f>IF(J5032&lt;&gt;1,"",IF(I5032="SBJ","CB","?"))</f>
        <v> </v>
      </c>
      <c r="I5032" s="26" t="str">
        <f>IF(OR(E5032="",E5032="!!!",F5032="NEW"),"",INDEX(B5031:B$2,-1+SUMPRODUCT(MAX(ROW(E5031:E$2)*(E5032=E5031:E$2)))))</f>
        <v> </v>
      </c>
      <c r="J5032" s="26" t="str">
        <f>IF(OR(E5032="",E5032="!!!",F5032="NEW"),"",COUNTBLANK(OFFSET(A$1,,,SUMPRODUCT(MAX(ROW(E$2:E5032)*(E5032=E$2:E5032)))))-COUNTBLANK(OFFSET(A$1,,,SUMPRODUCT(MAX(ROW(E$1:E5031)*(E2=E$1:E5031))))))</f>
        <v> </v>
      </c>
      <c r="K5032" s="26" t="str">
        <f>IF(OR(E5032="",E5032="!!!",F5032="NEW"),"",INDEX(J$1:J5031,SUMPRODUCT(MAX(ROW(E$1:E5031)*(E5032=E$1:E5031)))))</f>
        <v> </v>
      </c>
      <c r="L5032" s="27"/>
    </row>
    <row r="5033" spans="1:12">
      <c r="A5033" s="20"/>
    </row>
    <row r="5034" spans="1:12">
      <c r="A5034" s="20" t="s">
        <v>2278</v>
      </c>
    </row>
    <row r="5035" spans="1:12">
      <c r="A5035" s="20" t="s">
        <v>1912</v>
      </c>
      <c r="B5035" s="21" t="s">
        <v>984</v>
      </c>
      <c r="C5035" s="21" t="s">
        <v>985</v>
      </c>
      <c r="D5035" s="21" t="s">
        <v>964</v>
      </c>
      <c r="E5035" s="22">
        <f>IF(D5035="?OLD","!!!","")</f>
        <v/>
      </c>
      <c r="F5035" s="23" t="str">
        <f>IF(OR(E5035="",E5035="!!!"),"",IF(NOT(ISNA(VLOOKUP(E5035,E$1:E5034,1,FALSE()))),"OLD",IF(AND(E5035&lt;&gt;"",E5035&lt;&gt;"!!!"),"NEW","")))</f>
        <v> </v>
      </c>
      <c r="G5035" s="24" t="str">
        <f>IF(OR(E5035="",E5035="!!!"),"",IF(OR(J5035=0,AND(J5035=1,K5035=1),AND(J5035=1,I5035="SBJ"),AND(J5035=1,I5035=0)),"?IN_FOCUS",IF(J5035&lt;=2,"?ACTIVATED",IF(J5035&lt;&gt;"","?FAMILIAR",IF(F5035="NEW",IF(ISNA(VLOOKUP(E5035,#REF!,1,FALSE())),"?TYPE_IDENTIFIABLE","?REFERENTIAL"),"_")))))</f>
        <v> </v>
      </c>
      <c r="H5035" s="25" t="str">
        <f>IF(J5035&lt;&gt;1,"",IF(I5035="SBJ","CB","?"))</f>
        <v> </v>
      </c>
      <c r="I5035" s="26" t="str">
        <f>IF(OR(E5035="",E5035="!!!",F5035="NEW"),"",INDEX(B5034:B$2,-1+SUMPRODUCT(MAX(ROW(E5034:E$2)*(E5035=E5034:E$2)))))</f>
        <v> </v>
      </c>
      <c r="J5035" s="26" t="str">
        <f>IF(OR(E5035="",E5035="!!!",F5035="NEW"),"",COUNTBLANK(OFFSET(A$1,,,SUMPRODUCT(MAX(ROW(E$2:E5035)*(E5035=E$2:E5035)))))-COUNTBLANK(OFFSET(A$1,,,SUMPRODUCT(MAX(ROW(E$1:E5034)*(E2=E$1:E5034))))))</f>
        <v> </v>
      </c>
      <c r="K5035" s="26" t="str">
        <f>IF(OR(E5035="",E5035="!!!",F5035="NEW"),"",INDEX(J$1:J5034,SUMPRODUCT(MAX(ROW(E$1:E5034)*(E5035=E$1:E5034)))))</f>
        <v> </v>
      </c>
      <c r="L5035" s="27"/>
    </row>
    <row r="5036" spans="1:12">
      <c r="A5036" s="20" t="s">
        <v>1222</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t="s">
        <v>2279</v>
      </c>
      <c r="E5037" s="22">
        <f>IF(D5037="?OLD","!!!","")</f>
        <v/>
      </c>
      <c r="F5037" s="23" t="str">
        <f>IF(OR(E5037="",E5037="!!!"),"",IF(NOT(ISNA(VLOOKUP(E5037,E$1:E5036,1,FALSE()))),"OLD",IF(AND(E5037&lt;&gt;"",E5037&lt;&gt;"!!!"),"NEW","")))</f>
        <v> </v>
      </c>
      <c r="G5037" s="24" t="str">
        <f>IF(OR(E5037="",E5037="!!!"),"",IF(OR(J5037=0,AND(J5037=1,K5037=1),AND(J5037=1,I5037="SBJ"),AND(J5037=1,I5037=0)),"?IN_FOCUS",IF(J5037&lt;=2,"?ACTIVATED",IF(J5037&lt;&gt;"","?FAMILIAR",IF(F5037="NEW",IF(ISNA(VLOOKUP(E5037,#REF!,1,FALSE())),"?TYPE_IDENTIFIABLE","?REFERENTIAL"),"_")))))</f>
        <v> </v>
      </c>
      <c r="H5037" s="25" t="str">
        <f>IF(J5037&lt;&gt;1,"",IF(I5037="SBJ","CB","?"))</f>
        <v> </v>
      </c>
      <c r="I5037" s="26" t="str">
        <f>IF(OR(E5037="",E5037="!!!",F5037="NEW"),"",INDEX(B5036:B$2,-1+SUMPRODUCT(MAX(ROW(E5036:E$2)*(E5037=E5036:E$2)))))</f>
        <v> </v>
      </c>
      <c r="J5037" s="26" t="str">
        <f>IF(OR(E5037="",E5037="!!!",F5037="NEW"),"",COUNTBLANK(OFFSET(A$1,,,SUMPRODUCT(MAX(ROW(E$2:E5037)*(E5037=E$2:E5037)))))-COUNTBLANK(OFFSET(A$1,,,SUMPRODUCT(MAX(ROW(E$1:E5036)*(E2=E$1:E5036))))))</f>
        <v> </v>
      </c>
      <c r="K5037" s="26" t="str">
        <f>IF(OR(E5037="",E5037="!!!",F5037="NEW"),"",INDEX(J$1:J5036,SUMPRODUCT(MAX(ROW(E$1:E5036)*(E5037=E$1:E5036)))))</f>
        <v> </v>
      </c>
      <c r="L5037" s="27"/>
    </row>
    <row r="5038" spans="1:12">
      <c r="A5038" s="20" t="s">
        <v>1751</v>
      </c>
      <c r="E5038" s="22">
        <f>IF(D5038="?OLD","!!!","")</f>
        <v/>
      </c>
      <c r="F5038" s="23" t="str">
        <f>IF(OR(E5038="",E5038="!!!"),"",IF(NOT(ISNA(VLOOKUP(E5038,E$1:E5037,1,FALSE()))),"OLD",IF(AND(E5038&lt;&gt;"",E5038&lt;&gt;"!!!"),"NEW","")))</f>
        <v> </v>
      </c>
      <c r="G5038" s="24" t="str">
        <f>IF(OR(E5038="",E5038="!!!"),"",IF(OR(J5038=0,AND(J5038=1,K5038=1),AND(J5038=1,I5038="SBJ"),AND(J5038=1,I5038=0)),"?IN_FOCUS",IF(J5038&lt;=2,"?ACTIVATED",IF(J5038&lt;&gt;"","?FAMILIAR",IF(F5038="NEW",IF(ISNA(VLOOKUP(E5038,#REF!,1,FALSE())),"?TYPE_IDENTIFIABLE","?REFERENTIAL"),"_")))))</f>
        <v> </v>
      </c>
      <c r="H5038" s="25" t="str">
        <f>IF(J5038&lt;&gt;1,"",IF(I5038="SBJ","CB","?"))</f>
        <v> </v>
      </c>
      <c r="I5038" s="26" t="str">
        <f>IF(OR(E5038="",E5038="!!!",F5038="NEW"),"",INDEX(B5037:B$2,-1+SUMPRODUCT(MAX(ROW(E5037:E$2)*(E5038=E5037:E$2)))))</f>
        <v> </v>
      </c>
      <c r="J5038" s="26" t="str">
        <f>IF(OR(E5038="",E5038="!!!",F5038="NEW"),"",COUNTBLANK(OFFSET(A$1,,,SUMPRODUCT(MAX(ROW(E$2:E5038)*(E5038=E$2:E5038)))))-COUNTBLANK(OFFSET(A$1,,,SUMPRODUCT(MAX(ROW(E$1:E5037)*(E2=E$1:E5037))))))</f>
        <v> </v>
      </c>
      <c r="K5038" s="26" t="str">
        <f>IF(OR(E5038="",E5038="!!!",F5038="NEW"),"",INDEX(J$1:J5037,SUMPRODUCT(MAX(ROW(E$1:E5037)*(E5038=E$1:E5037)))))</f>
        <v> </v>
      </c>
      <c r="L5038" s="27"/>
    </row>
    <row r="5039" spans="1:12">
      <c r="A5039" s="20" t="s">
        <v>1094</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1751</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1094</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1751</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1033</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t="s">
        <v>1045</v>
      </c>
      <c r="B5044" s="21" t="s">
        <v>1152</v>
      </c>
      <c r="C5044" s="21" t="s">
        <v>985</v>
      </c>
      <c r="D5044" s="21" t="s">
        <v>964</v>
      </c>
      <c r="E5044" s="22">
        <f>IF(D5044="?OLD","!!!","")</f>
        <v/>
      </c>
      <c r="F5044" s="23" t="str">
        <f>IF(OR(E5044="",E5044="!!!"),"",IF(NOT(ISNA(VLOOKUP(E5044,E$1:E5043,1,FALSE()))),"OLD",IF(AND(E5044&lt;&gt;"",E5044&lt;&gt;"!!!"),"NEW","")))</f>
        <v> </v>
      </c>
      <c r="G5044" s="24" t="str">
        <f>IF(OR(E5044="",E5044="!!!"),"",IF(OR(J5044=0,AND(J5044=1,K5044=1),AND(J5044=1,I5044="SBJ"),AND(J5044=1,I5044=0)),"?IN_FOCUS",IF(J5044&lt;=2,"?ACTIVATED",IF(J5044&lt;&gt;"","?FAMILIAR",IF(F5044="NEW",IF(ISNA(VLOOKUP(E5044,#REF!,1,FALSE())),"?TYPE_IDENTIFIABLE","?REFERENTIAL"),"_")))))</f>
        <v> </v>
      </c>
      <c r="H5044" s="25" t="str">
        <f>IF(J5044&lt;&gt;1,"",IF(I5044="SBJ","CB","?"))</f>
        <v> </v>
      </c>
      <c r="I5044" s="26" t="str">
        <f>IF(OR(E5044="",E5044="!!!",F5044="NEW"),"",INDEX(B5043:B$2,-1+SUMPRODUCT(MAX(ROW(E5043:E$2)*(E5044=E5043:E$2)))))</f>
        <v> </v>
      </c>
      <c r="J5044" s="26" t="str">
        <f>IF(OR(E5044="",E5044="!!!",F5044="NEW"),"",COUNTBLANK(OFFSET(A$1,,,SUMPRODUCT(MAX(ROW(E$2:E5044)*(E5044=E$2:E5044)))))-COUNTBLANK(OFFSET(A$1,,,SUMPRODUCT(MAX(ROW(E$1:E5043)*(E2=E$1:E5043))))))</f>
        <v> </v>
      </c>
      <c r="K5044" s="26" t="str">
        <f>IF(OR(E5044="",E5044="!!!",F5044="NEW"),"",INDEX(J$1:J5043,SUMPRODUCT(MAX(ROW(E$1:E5043)*(E5044=E$1:E5043)))))</f>
        <v> </v>
      </c>
      <c r="L5044" s="27"/>
    </row>
    <row r="5045" spans="1:12">
      <c r="A5045" s="20" t="s">
        <v>1226</v>
      </c>
      <c r="B5045" s="21" t="s">
        <v>980</v>
      </c>
      <c r="C5045" s="21" t="s">
        <v>985</v>
      </c>
      <c r="D5045" s="21" t="s">
        <v>964</v>
      </c>
      <c r="E5045" s="22">
        <f>IF(D5045="?OLD","!!!","")</f>
        <v/>
      </c>
      <c r="F5045" s="23" t="str">
        <f>IF(OR(E5045="",E5045="!!!"),"",IF(NOT(ISNA(VLOOKUP(E5045,E$1:E5044,1,FALSE()))),"OLD",IF(AND(E5045&lt;&gt;"",E5045&lt;&gt;"!!!"),"NEW","")))</f>
        <v> </v>
      </c>
      <c r="G5045" s="24" t="str">
        <f>IF(OR(E5045="",E5045="!!!"),"",IF(OR(J5045=0,AND(J5045=1,K5045=1),AND(J5045=1,I5045="SBJ"),AND(J5045=1,I5045=0)),"?IN_FOCUS",IF(J5045&lt;=2,"?ACTIVATED",IF(J5045&lt;&gt;"","?FAMILIAR",IF(F5045="NEW",IF(ISNA(VLOOKUP(E5045,#REF!,1,FALSE())),"?TYPE_IDENTIFIABLE","?REFERENTIAL"),"_")))))</f>
        <v> </v>
      </c>
      <c r="H5045" s="25" t="str">
        <f>IF(J5045&lt;&gt;1,"",IF(I5045="SBJ","CB","?"))</f>
        <v> </v>
      </c>
      <c r="I5045" s="26" t="str">
        <f>IF(OR(E5045="",E5045="!!!",F5045="NEW"),"",INDEX(B5044:B$2,-1+SUMPRODUCT(MAX(ROW(E5044:E$2)*(E5045=E5044:E$2)))))</f>
        <v> </v>
      </c>
      <c r="J5045" s="26" t="str">
        <f>IF(OR(E5045="",E5045="!!!",F5045="NEW"),"",COUNTBLANK(OFFSET(A$1,,,SUMPRODUCT(MAX(ROW(E$2:E5045)*(E5045=E$2:E5045)))))-COUNTBLANK(OFFSET(A$1,,,SUMPRODUCT(MAX(ROW(E$1:E5044)*(E2=E$1:E5044))))))</f>
        <v> </v>
      </c>
      <c r="K5045" s="26" t="str">
        <f>IF(OR(E5045="",E5045="!!!",F5045="NEW"),"",INDEX(J$1:J5044,SUMPRODUCT(MAX(ROW(E$1:E5044)*(E5045=E$1:E5044)))))</f>
        <v> </v>
      </c>
      <c r="L5045" s="27"/>
    </row>
    <row r="5046" spans="1:12">
      <c r="A5046" s="20" t="s">
        <v>2280</v>
      </c>
      <c r="E5046" s="22">
        <f>IF(D5046="?OLD","!!!","")</f>
        <v/>
      </c>
      <c r="F5046" s="23" t="str">
        <f>IF(OR(E5046="",E5046="!!!"),"",IF(NOT(ISNA(VLOOKUP(E5046,E$1:E5045,1,FALSE()))),"OLD",IF(AND(E5046&lt;&gt;"",E5046&lt;&gt;"!!!"),"NEW","")))</f>
        <v> </v>
      </c>
      <c r="G5046" s="24" t="str">
        <f>IF(OR(E5046="",E5046="!!!"),"",IF(OR(J5046=0,AND(J5046=1,K5046=1),AND(J5046=1,I5046="SBJ"),AND(J5046=1,I5046=0)),"?IN_FOCUS",IF(J5046&lt;=2,"?ACTIVATED",IF(J5046&lt;&gt;"","?FAMILIAR",IF(F5046="NEW",IF(ISNA(VLOOKUP(E5046,#REF!,1,FALSE())),"?TYPE_IDENTIFIABLE","?REFERENTIAL"),"_")))))</f>
        <v> </v>
      </c>
      <c r="H5046" s="25" t="str">
        <f>IF(J5046&lt;&gt;1,"",IF(I5046="SBJ","CB","?"))</f>
        <v> </v>
      </c>
      <c r="I5046" s="26" t="str">
        <f>IF(OR(E5046="",E5046="!!!",F5046="NEW"),"",INDEX(B5045:B$2,-1+SUMPRODUCT(MAX(ROW(E5045:E$2)*(E5046=E5045:E$2)))))</f>
        <v> </v>
      </c>
      <c r="J5046" s="26" t="str">
        <f>IF(OR(E5046="",E5046="!!!",F5046="NEW"),"",COUNTBLANK(OFFSET(A$1,,,SUMPRODUCT(MAX(ROW(E$2:E5046)*(E5046=E$2:E5046)))))-COUNTBLANK(OFFSET(A$1,,,SUMPRODUCT(MAX(ROW(E$1:E5045)*(E2=E$1:E5045))))))</f>
        <v> </v>
      </c>
      <c r="K5046" s="26" t="str">
        <f>IF(OR(E5046="",E5046="!!!",F5046="NEW"),"",INDEX(J$1:J5045,SUMPRODUCT(MAX(ROW(E$1:E5045)*(E5046=E$1:E5045)))))</f>
        <v> </v>
      </c>
      <c r="L5046" s="27"/>
    </row>
    <row r="5047" spans="1:12">
      <c r="A5047" s="20" t="s">
        <v>1620</v>
      </c>
      <c r="E5047" s="22">
        <f>IF(D5047="?OLD","!!!","")</f>
        <v/>
      </c>
      <c r="F5047" s="23" t="str">
        <f>IF(OR(E5047="",E5047="!!!"),"",IF(NOT(ISNA(VLOOKUP(E5047,E$1:E5046,1,FALSE()))),"OLD",IF(AND(E5047&lt;&gt;"",E5047&lt;&gt;"!!!"),"NEW","")))</f>
        <v> </v>
      </c>
      <c r="G5047" s="24" t="str">
        <f>IF(OR(E5047="",E5047="!!!"),"",IF(OR(J5047=0,AND(J5047=1,K5047=1),AND(J5047=1,I5047="SBJ"),AND(J5047=1,I5047=0)),"?IN_FOCUS",IF(J5047&lt;=2,"?ACTIVATED",IF(J5047&lt;&gt;"","?FAMILIAR",IF(F5047="NEW",IF(ISNA(VLOOKUP(E5047,#REF!,1,FALSE())),"?TYPE_IDENTIFIABLE","?REFERENTIAL"),"_")))))</f>
        <v> </v>
      </c>
      <c r="H5047" s="25" t="str">
        <f>IF(J5047&lt;&gt;1,"",IF(I5047="SBJ","CB","?"))</f>
        <v> </v>
      </c>
      <c r="I5047" s="26" t="str">
        <f>IF(OR(E5047="",E5047="!!!",F5047="NEW"),"",INDEX(B5046:B$2,-1+SUMPRODUCT(MAX(ROW(E5046:E$2)*(E5047=E5046:E$2)))))</f>
        <v> </v>
      </c>
      <c r="J5047" s="26" t="str">
        <f>IF(OR(E5047="",E5047="!!!",F5047="NEW"),"",COUNTBLANK(OFFSET(A$1,,,SUMPRODUCT(MAX(ROW(E$2:E5047)*(E5047=E$2:E5047)))))-COUNTBLANK(OFFSET(A$1,,,SUMPRODUCT(MAX(ROW(E$1:E5046)*(E2=E$1:E5046))))))</f>
        <v> </v>
      </c>
      <c r="K5047" s="26" t="str">
        <f>IF(OR(E5047="",E5047="!!!",F5047="NEW"),"",INDEX(J$1:J5046,SUMPRODUCT(MAX(ROW(E$1:E5046)*(E5047=E$1:E5046)))))</f>
        <v> </v>
      </c>
      <c r="L5047" s="27"/>
    </row>
    <row r="5048" spans="1:12">
      <c r="A5048" s="20" t="s">
        <v>2281</v>
      </c>
      <c r="B5048" s="21" t="s">
        <v>1000</v>
      </c>
      <c r="C5048" s="21" t="s">
        <v>1016</v>
      </c>
      <c r="E5048" s="22">
        <f>IF(D5048="?OLD","!!!","")</f>
        <v/>
      </c>
      <c r="F5048" s="23" t="str">
        <f>IF(OR(E5048="",E5048="!!!"),"",IF(NOT(ISNA(VLOOKUP(E5048,E$1:E5047,1,FALSE()))),"OLD",IF(AND(E5048&lt;&gt;"",E5048&lt;&gt;"!!!"),"NEW","")))</f>
        <v> </v>
      </c>
      <c r="G5048" s="24" t="str">
        <f>IF(OR(E5048="",E5048="!!!"),"",IF(OR(J5048=0,AND(J5048=1,K5048=1),AND(J5048=1,I5048="SBJ"),AND(J5048=1,I5048=0)),"?IN_FOCUS",IF(J5048&lt;=2,"?ACTIVATED",IF(J5048&lt;&gt;"","?FAMILIAR",IF(F5048="NEW",IF(ISNA(VLOOKUP(E5048,#REF!,1,FALSE())),"?TYPE_IDENTIFIABLE","?REFERENTIAL"),"_")))))</f>
        <v> </v>
      </c>
      <c r="H5048" s="25" t="str">
        <f>IF(J5048&lt;&gt;1,"",IF(I5048="SBJ","CB","?"))</f>
        <v> </v>
      </c>
      <c r="I5048" s="26" t="str">
        <f>IF(OR(E5048="",E5048="!!!",F5048="NEW"),"",INDEX(B5047:B$2,-1+SUMPRODUCT(MAX(ROW(E5047:E$2)*(E5048=E5047:E$2)))))</f>
        <v> </v>
      </c>
      <c r="J5048" s="26" t="str">
        <f>IF(OR(E5048="",E5048="!!!",F5048="NEW"),"",COUNTBLANK(OFFSET(A$1,,,SUMPRODUCT(MAX(ROW(E$2:E5048)*(E5048=E$2:E5048)))))-COUNTBLANK(OFFSET(A$1,,,SUMPRODUCT(MAX(ROW(E$1:E5047)*(E2=E$1:E5047))))))</f>
        <v> </v>
      </c>
      <c r="K5048" s="26" t="str">
        <f>IF(OR(E5048="",E5048="!!!",F5048="NEW"),"",INDEX(J$1:J5047,SUMPRODUCT(MAX(ROW(E$1:E5047)*(E5048=E$1:E5047)))))</f>
        <v> </v>
      </c>
      <c r="L5048" s="27"/>
    </row>
    <row r="5049" spans="1:12">
      <c r="A5049" s="20" t="s">
        <v>1017</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1159</v>
      </c>
      <c r="B5050" s="21" t="s">
        <v>1227</v>
      </c>
      <c r="C5050" s="21" t="s">
        <v>985</v>
      </c>
      <c r="D5050" s="21" t="s">
        <v>964</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2282</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385</v>
      </c>
      <c r="B5052" s="21" t="s">
        <v>1227</v>
      </c>
      <c r="C5052" s="21" t="s">
        <v>1028</v>
      </c>
      <c r="D5052" s="21" t="s">
        <v>964</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1033</v>
      </c>
      <c r="B5053" s="21" t="s">
        <v>1463</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t="s">
        <v>1045</v>
      </c>
      <c r="B5054" s="21" t="s">
        <v>1456</v>
      </c>
      <c r="C5054" s="21" t="s">
        <v>985</v>
      </c>
      <c r="D5054" s="21" t="s">
        <v>964</v>
      </c>
      <c r="E5054" s="22">
        <f>IF(D5054="?OLD","!!!","")</f>
        <v/>
      </c>
      <c r="F5054" s="23" t="str">
        <f>IF(OR(E5054="",E5054="!!!"),"",IF(NOT(ISNA(VLOOKUP(E5054,E$1:E5053,1,FALSE()))),"OLD",IF(AND(E5054&lt;&gt;"",E5054&lt;&gt;"!!!"),"NEW","")))</f>
        <v> </v>
      </c>
      <c r="G5054" s="24" t="str">
        <f>IF(OR(E5054="",E5054="!!!"),"",IF(OR(J5054=0,AND(J5054=1,K5054=1),AND(J5054=1,I5054="SBJ"),AND(J5054=1,I5054=0)),"?IN_FOCUS",IF(J5054&lt;=2,"?ACTIVATED",IF(J5054&lt;&gt;"","?FAMILIAR",IF(F5054="NEW",IF(ISNA(VLOOKUP(E5054,#REF!,1,FALSE())),"?TYPE_IDENTIFIABLE","?REFERENTIAL"),"_")))))</f>
        <v> </v>
      </c>
      <c r="H5054" s="25" t="str">
        <f>IF(J5054&lt;&gt;1,"",IF(I5054="SBJ","CB","?"))</f>
        <v> </v>
      </c>
      <c r="I5054" s="26" t="str">
        <f>IF(OR(E5054="",E5054="!!!",F5054="NEW"),"",INDEX(B5053:B$2,-1+SUMPRODUCT(MAX(ROW(E5053:E$2)*(E5054=E5053:E$2)))))</f>
        <v> </v>
      </c>
      <c r="J5054" s="26" t="str">
        <f>IF(OR(E5054="",E5054="!!!",F5054="NEW"),"",COUNTBLANK(OFFSET(A$1,,,SUMPRODUCT(MAX(ROW(E$2:E5054)*(E5054=E$2:E5054)))))-COUNTBLANK(OFFSET(A$1,,,SUMPRODUCT(MAX(ROW(E$1:E5053)*(E2=E$1:E5053))))))</f>
        <v> </v>
      </c>
      <c r="K5054" s="26" t="str">
        <f>IF(OR(E5054="",E5054="!!!",F5054="NEW"),"",INDEX(J$1:J5053,SUMPRODUCT(MAX(ROW(E$1:E5053)*(E5054=E$1:E5053)))))</f>
        <v> </v>
      </c>
      <c r="L5054" s="27"/>
    </row>
    <row r="5055" spans="1:12">
      <c r="A5055" s="20" t="s">
        <v>1047</v>
      </c>
      <c r="E5055" s="22">
        <f>IF(D5055="?OLD","!!!","")</f>
        <v/>
      </c>
      <c r="F5055" s="23" t="str">
        <f>IF(OR(E5055="",E5055="!!!"),"",IF(NOT(ISNA(VLOOKUP(E5055,E$1:E5054,1,FALSE()))),"OLD",IF(AND(E5055&lt;&gt;"",E5055&lt;&gt;"!!!"),"NEW","")))</f>
        <v> </v>
      </c>
      <c r="G5055" s="24" t="str">
        <f>IF(OR(E5055="",E5055="!!!"),"",IF(OR(J5055=0,AND(J5055=1,K5055=1),AND(J5055=1,I5055="SBJ"),AND(J5055=1,I5055=0)),"?IN_FOCUS",IF(J5055&lt;=2,"?ACTIVATED",IF(J5055&lt;&gt;"","?FAMILIAR",IF(F5055="NEW",IF(ISNA(VLOOKUP(E5055,#REF!,1,FALSE())),"?TYPE_IDENTIFIABLE","?REFERENTIAL"),"_")))))</f>
        <v> </v>
      </c>
      <c r="H5055" s="25" t="str">
        <f>IF(J5055&lt;&gt;1,"",IF(I5055="SBJ","CB","?"))</f>
        <v> </v>
      </c>
      <c r="I5055" s="26" t="str">
        <f>IF(OR(E5055="",E5055="!!!",F5055="NEW"),"",INDEX(B5054:B$2,-1+SUMPRODUCT(MAX(ROW(E5054:E$2)*(E5055=E5054:E$2)))))</f>
        <v> </v>
      </c>
      <c r="J5055" s="26" t="str">
        <f>IF(OR(E5055="",E5055="!!!",F5055="NEW"),"",COUNTBLANK(OFFSET(A$1,,,SUMPRODUCT(MAX(ROW(E$2:E5055)*(E5055=E$2:E5055)))))-COUNTBLANK(OFFSET(A$1,,,SUMPRODUCT(MAX(ROW(E$1:E5054)*(E2=E$1:E5054))))))</f>
        <v> </v>
      </c>
      <c r="K5055" s="26" t="str">
        <f>IF(OR(E5055="",E5055="!!!",F5055="NEW"),"",INDEX(J$1:J5054,SUMPRODUCT(MAX(ROW(E$1:E5054)*(E5055=E$1:E5054)))))</f>
        <v> </v>
      </c>
      <c r="L5055" s="27"/>
    </row>
    <row r="5056" spans="1:12">
      <c r="A5056" s="20" t="s">
        <v>499</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1059</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1020</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1319</v>
      </c>
      <c r="B5059" s="21" t="s">
        <v>1207</v>
      </c>
      <c r="C5059" s="21" t="s">
        <v>969</v>
      </c>
      <c r="D5059" s="21" t="s">
        <v>964</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1171</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t="s">
        <v>981</v>
      </c>
      <c r="E5061" s="22">
        <f>IF(D5061="?OLD","!!!","")</f>
        <v/>
      </c>
      <c r="F5061" s="23" t="str">
        <f>IF(OR(E5061="",E5061="!!!"),"",IF(NOT(ISNA(VLOOKUP(E5061,E$1:E5060,1,FALSE()))),"OLD",IF(AND(E5061&lt;&gt;"",E5061&lt;&gt;"!!!"),"NEW","")))</f>
        <v> </v>
      </c>
      <c r="G5061" s="24" t="str">
        <f>IF(OR(E5061="",E5061="!!!"),"",IF(OR(J5061=0,AND(J5061=1,K5061=1),AND(J5061=1,I5061="SBJ"),AND(J5061=1,I5061=0)),"?IN_FOCUS",IF(J5061&lt;=2,"?ACTIVATED",IF(J5061&lt;&gt;"","?FAMILIAR",IF(F5061="NEW",IF(ISNA(VLOOKUP(E5061,#REF!,1,FALSE())),"?TYPE_IDENTIFIABLE","?REFERENTIAL"),"_")))))</f>
        <v> </v>
      </c>
      <c r="H5061" s="25" t="str">
        <f>IF(J5061&lt;&gt;1,"",IF(I5061="SBJ","CB","?"))</f>
        <v> </v>
      </c>
      <c r="I5061" s="26" t="str">
        <f>IF(OR(E5061="",E5061="!!!",F5061="NEW"),"",INDEX(B5060:B$2,-1+SUMPRODUCT(MAX(ROW(E5060:E$2)*(E5061=E5060:E$2)))))</f>
        <v> </v>
      </c>
      <c r="J5061" s="26" t="str">
        <f>IF(OR(E5061="",E5061="!!!",F5061="NEW"),"",COUNTBLANK(OFFSET(A$1,,,SUMPRODUCT(MAX(ROW(E$2:E5061)*(E5061=E$2:E5061)))))-COUNTBLANK(OFFSET(A$1,,,SUMPRODUCT(MAX(ROW(E$1:E5060)*(E2=E$1:E5060))))))</f>
        <v> </v>
      </c>
      <c r="K5061" s="26" t="str">
        <f>IF(OR(E5061="",E5061="!!!",F5061="NEW"),"",INDEX(J$1:J5060,SUMPRODUCT(MAX(ROW(E$1:E5060)*(E5061=E$1:E5060)))))</f>
        <v> </v>
      </c>
      <c r="L5061" s="27"/>
    </row>
    <row r="5062" spans="1:12">
      <c r="A5062" s="20"/>
    </row>
    <row r="5063" spans="1:12">
      <c r="A5063" s="20" t="s">
        <v>2283</v>
      </c>
    </row>
    <row r="5064" spans="1:12">
      <c r="A5064" s="20" t="s">
        <v>983</v>
      </c>
      <c r="B5064" s="21" t="s">
        <v>984</v>
      </c>
      <c r="C5064" s="21" t="s">
        <v>985</v>
      </c>
      <c r="D5064" s="21" t="s">
        <v>964</v>
      </c>
      <c r="E5064" s="22">
        <f>IF(D5064="?OLD","!!!","")</f>
        <v/>
      </c>
      <c r="F5064" s="23" t="str">
        <f>IF(OR(E5064="",E5064="!!!"),"",IF(NOT(ISNA(VLOOKUP(E5064,E$1:E5063,1,FALSE()))),"OLD",IF(AND(E5064&lt;&gt;"",E5064&lt;&gt;"!!!"),"NEW","")))</f>
        <v> </v>
      </c>
      <c r="G5064" s="24" t="str">
        <f>IF(OR(E5064="",E5064="!!!"),"",IF(OR(J5064=0,AND(J5064=1,K5064=1),AND(J5064=1,I5064="SBJ"),AND(J5064=1,I5064=0)),"?IN_FOCUS",IF(J5064&lt;=2,"?ACTIVATED",IF(J5064&lt;&gt;"","?FAMILIAR",IF(F5064="NEW",IF(ISNA(VLOOKUP(E5064,#REF!,1,FALSE())),"?TYPE_IDENTIFIABLE","?REFERENTIAL"),"_")))))</f>
        <v> </v>
      </c>
      <c r="H5064" s="25" t="str">
        <f>IF(J5064&lt;&gt;1,"",IF(I5064="SBJ","CB","?"))</f>
        <v> </v>
      </c>
      <c r="I5064" s="26" t="str">
        <f>IF(OR(E5064="",E5064="!!!",F5064="NEW"),"",INDEX(B5063:B$2,-1+SUMPRODUCT(MAX(ROW(E5063:E$2)*(E5064=E5063:E$2)))))</f>
        <v> </v>
      </c>
      <c r="J5064" s="26" t="str">
        <f>IF(OR(E5064="",E5064="!!!",F5064="NEW"),"",COUNTBLANK(OFFSET(A$1,,,SUMPRODUCT(MAX(ROW(E$2:E5064)*(E5064=E$2:E5064)))))-COUNTBLANK(OFFSET(A$1,,,SUMPRODUCT(MAX(ROW(E$1:E5063)*(E2=E$1:E5063))))))</f>
        <v> </v>
      </c>
      <c r="K5064" s="26" t="str">
        <f>IF(OR(E5064="",E5064="!!!",F5064="NEW"),"",INDEX(J$1:J5063,SUMPRODUCT(MAX(ROW(E$1:E5063)*(E5064=E$1:E5063)))))</f>
        <v> </v>
      </c>
      <c r="L5064" s="27"/>
    </row>
    <row r="5065" spans="1:12">
      <c r="A5065" s="20" t="s">
        <v>963</v>
      </c>
      <c r="E5065" s="22">
        <f>IF(D5065="?OLD","!!!","")</f>
        <v/>
      </c>
      <c r="F5065" s="23" t="str">
        <f>IF(OR(E5065="",E5065="!!!"),"",IF(NOT(ISNA(VLOOKUP(E5065,E$1:E5064,1,FALSE()))),"OLD",IF(AND(E5065&lt;&gt;"",E5065&lt;&gt;"!!!"),"NEW","")))</f>
        <v> </v>
      </c>
      <c r="G5065" s="24" t="str">
        <f>IF(OR(E5065="",E5065="!!!"),"",IF(OR(J5065=0,AND(J5065=1,K5065=1),AND(J5065=1,I5065="SBJ"),AND(J5065=1,I5065=0)),"?IN_FOCUS",IF(J5065&lt;=2,"?ACTIVATED",IF(J5065&lt;&gt;"","?FAMILIAR",IF(F5065="NEW",IF(ISNA(VLOOKUP(E5065,#REF!,1,FALSE())),"?TYPE_IDENTIFIABLE","?REFERENTIAL"),"_")))))</f>
        <v> </v>
      </c>
      <c r="H5065" s="25" t="str">
        <f>IF(J5065&lt;&gt;1,"",IF(I5065="SBJ","CB","?"))</f>
        <v> </v>
      </c>
      <c r="I5065" s="26" t="str">
        <f>IF(OR(E5065="",E5065="!!!",F5065="NEW"),"",INDEX(B5064:B$2,-1+SUMPRODUCT(MAX(ROW(E5064:E$2)*(E5065=E5064:E$2)))))</f>
        <v> </v>
      </c>
      <c r="J5065" s="26" t="str">
        <f>IF(OR(E5065="",E5065="!!!",F5065="NEW"),"",COUNTBLANK(OFFSET(A$1,,,SUMPRODUCT(MAX(ROW(E$2:E5065)*(E5065=E$2:E5065)))))-COUNTBLANK(OFFSET(A$1,,,SUMPRODUCT(MAX(ROW(E$1:E5064)*(E2=E$1:E5064))))))</f>
        <v> </v>
      </c>
      <c r="K5065" s="26" t="str">
        <f>IF(OR(E5065="",E5065="!!!",F5065="NEW"),"",INDEX(J$1:J5064,SUMPRODUCT(MAX(ROW(E$1:E5064)*(E5065=E$1:E5064)))))</f>
        <v> </v>
      </c>
      <c r="L5065" s="27"/>
    </row>
    <row r="5066" spans="1:12">
      <c r="A5066" s="20" t="s">
        <v>1657</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1106</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2284</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1019</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t="s">
        <v>2285</v>
      </c>
      <c r="B5070" s="21" t="s">
        <v>980</v>
      </c>
      <c r="C5070" s="21" t="s">
        <v>1025</v>
      </c>
      <c r="D5070" s="21" t="s">
        <v>964</v>
      </c>
      <c r="E5070" s="22">
        <f>IF(D5070="?OLD","!!!","")</f>
        <v/>
      </c>
      <c r="F5070" s="23" t="str">
        <f>IF(OR(E5070="",E5070="!!!"),"",IF(NOT(ISNA(VLOOKUP(E5070,E$1:E5069,1,FALSE()))),"OLD",IF(AND(E5070&lt;&gt;"",E5070&lt;&gt;"!!!"),"NEW","")))</f>
        <v> </v>
      </c>
      <c r="G5070" s="24" t="str">
        <f>IF(OR(E5070="",E5070="!!!"),"",IF(OR(J5070=0,AND(J5070=1,K5070=1),AND(J5070=1,I5070="SBJ"),AND(J5070=1,I5070=0)),"?IN_FOCUS",IF(J5070&lt;=2,"?ACTIVATED",IF(J5070&lt;&gt;"","?FAMILIAR",IF(F5070="NEW",IF(ISNA(VLOOKUP(E5070,#REF!,1,FALSE())),"?TYPE_IDENTIFIABLE","?REFERENTIAL"),"_")))))</f>
        <v> </v>
      </c>
      <c r="H5070" s="25" t="str">
        <f>IF(J5070&lt;&gt;1,"",IF(I5070="SBJ","CB","?"))</f>
        <v> </v>
      </c>
      <c r="I5070" s="26" t="str">
        <f>IF(OR(E5070="",E5070="!!!",F5070="NEW"),"",INDEX(B5069:B$2,-1+SUMPRODUCT(MAX(ROW(E5069:E$2)*(E5070=E5069:E$2)))))</f>
        <v> </v>
      </c>
      <c r="J5070" s="26" t="str">
        <f>IF(OR(E5070="",E5070="!!!",F5070="NEW"),"",COUNTBLANK(OFFSET(A$1,,,SUMPRODUCT(MAX(ROW(E$2:E5070)*(E5070=E$2:E5070)))))-COUNTBLANK(OFFSET(A$1,,,SUMPRODUCT(MAX(ROW(E$1:E5069)*(E2=E$1:E5069))))))</f>
        <v> </v>
      </c>
      <c r="K5070" s="26" t="str">
        <f>IF(OR(E5070="",E5070="!!!",F5070="NEW"),"",INDEX(J$1:J5069,SUMPRODUCT(MAX(ROW(E$1:E5069)*(E5070=E$1:E5069)))))</f>
        <v> </v>
      </c>
      <c r="L5070" s="27"/>
    </row>
    <row r="5071" spans="1:12">
      <c r="A5071" s="20" t="s">
        <v>1139</v>
      </c>
      <c r="B5071" s="21" t="s">
        <v>973</v>
      </c>
      <c r="C5071" s="21" t="s">
        <v>977</v>
      </c>
      <c r="D5071" s="21" t="s">
        <v>964</v>
      </c>
      <c r="E5071" s="22">
        <f>IF(D5071="?OLD","!!!","")</f>
        <v/>
      </c>
      <c r="F5071" s="23" t="str">
        <f>IF(OR(E5071="",E5071="!!!"),"",IF(NOT(ISNA(VLOOKUP(E5071,E$1:E5070,1,FALSE()))),"OLD",IF(AND(E5071&lt;&gt;"",E5071&lt;&gt;"!!!"),"NEW","")))</f>
        <v> </v>
      </c>
      <c r="G5071" s="24" t="str">
        <f>IF(OR(E5071="",E5071="!!!"),"",IF(OR(J5071=0,AND(J5071=1,K5071=1),AND(J5071=1,I5071="SBJ"),AND(J5071=1,I5071=0)),"?IN_FOCUS",IF(J5071&lt;=2,"?ACTIVATED",IF(J5071&lt;&gt;"","?FAMILIAR",IF(F5071="NEW",IF(ISNA(VLOOKUP(E5071,#REF!,1,FALSE())),"?TYPE_IDENTIFIABLE","?REFERENTIAL"),"_")))))</f>
        <v> </v>
      </c>
      <c r="H5071" s="25" t="str">
        <f>IF(J5071&lt;&gt;1,"",IF(I5071="SBJ","CB","?"))</f>
        <v> </v>
      </c>
      <c r="I5071" s="26" t="str">
        <f>IF(OR(E5071="",E5071="!!!",F5071="NEW"),"",INDEX(B5070:B$2,-1+SUMPRODUCT(MAX(ROW(E5070:E$2)*(E5071=E5070:E$2)))))</f>
        <v> </v>
      </c>
      <c r="J5071" s="26" t="str">
        <f>IF(OR(E5071="",E5071="!!!",F5071="NEW"),"",COUNTBLANK(OFFSET(A$1,,,SUMPRODUCT(MAX(ROW(E$2:E5071)*(E5071=E$2:E5071)))))-COUNTBLANK(OFFSET(A$1,,,SUMPRODUCT(MAX(ROW(E$1:E5070)*(E2=E$1:E5070))))))</f>
        <v> </v>
      </c>
      <c r="K5071" s="26" t="str">
        <f>IF(OR(E5071="",E5071="!!!",F5071="NEW"),"",INDEX(J$1:J5070,SUMPRODUCT(MAX(ROW(E$1:E5070)*(E5071=E$1:E5070)))))</f>
        <v> </v>
      </c>
      <c r="L5071" s="27"/>
    </row>
    <row r="5072" spans="1:12">
      <c r="A5072" s="20" t="s">
        <v>981</v>
      </c>
      <c r="E5072" s="22">
        <f>IF(D5072="?OLD","!!!","")</f>
        <v/>
      </c>
      <c r="F5072" s="23" t="str">
        <f>IF(OR(E5072="",E5072="!!!"),"",IF(NOT(ISNA(VLOOKUP(E5072,E$1:E5071,1,FALSE()))),"OLD",IF(AND(E5072&lt;&gt;"",E5072&lt;&gt;"!!!"),"NEW","")))</f>
        <v> </v>
      </c>
      <c r="G5072" s="24" t="str">
        <f>IF(OR(E5072="",E5072="!!!"),"",IF(OR(J5072=0,AND(J5072=1,K5072=1),AND(J5072=1,I5072="SBJ"),AND(J5072=1,I5072=0)),"?IN_FOCUS",IF(J5072&lt;=2,"?ACTIVATED",IF(J5072&lt;&gt;"","?FAMILIAR",IF(F5072="NEW",IF(ISNA(VLOOKUP(E5072,#REF!,1,FALSE())),"?TYPE_IDENTIFIABLE","?REFERENTIAL"),"_")))))</f>
        <v> </v>
      </c>
      <c r="H5072" s="25" t="str">
        <f>IF(J5072&lt;&gt;1,"",IF(I5072="SBJ","CB","?"))</f>
        <v> </v>
      </c>
      <c r="I5072" s="26" t="str">
        <f>IF(OR(E5072="",E5072="!!!",F5072="NEW"),"",INDEX(B5071:B$2,-1+SUMPRODUCT(MAX(ROW(E5071:E$2)*(E5072=E5071:E$2)))))</f>
        <v> </v>
      </c>
      <c r="J5072" s="26" t="str">
        <f>IF(OR(E5072="",E5072="!!!",F5072="NEW"),"",COUNTBLANK(OFFSET(A$1,,,SUMPRODUCT(MAX(ROW(E$2:E5072)*(E5072=E$2:E5072)))))-COUNTBLANK(OFFSET(A$1,,,SUMPRODUCT(MAX(ROW(E$1:E5071)*(E2=E$1:E5071))))))</f>
        <v> </v>
      </c>
      <c r="K5072" s="26" t="str">
        <f>IF(OR(E5072="",E5072="!!!",F5072="NEW"),"",INDEX(J$1:J5071,SUMPRODUCT(MAX(ROW(E$1:E5071)*(E5072=E$1:E5071)))))</f>
        <v> </v>
      </c>
      <c r="L5072" s="27"/>
    </row>
    <row r="5073" spans="1:12">
      <c r="A5073" s="20"/>
    </row>
    <row r="5074" spans="1:12">
      <c r="A5074" s="20" t="s">
        <v>2286</v>
      </c>
    </row>
    <row r="5075" spans="1:12">
      <c r="A5075" s="20" t="s">
        <v>983</v>
      </c>
      <c r="B5075" s="21" t="s">
        <v>984</v>
      </c>
      <c r="C5075" s="21" t="s">
        <v>985</v>
      </c>
      <c r="D5075" s="21" t="s">
        <v>964</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t="s">
        <v>1657</v>
      </c>
      <c r="E5076" s="22">
        <f>IF(D5076="?OLD","!!!","")</f>
        <v/>
      </c>
      <c r="F5076" s="23" t="str">
        <f>IF(OR(E5076="",E5076="!!!"),"",IF(NOT(ISNA(VLOOKUP(E5076,E$1:E5075,1,FALSE()))),"OLD",IF(AND(E5076&lt;&gt;"",E5076&lt;&gt;"!!!"),"NEW","")))</f>
        <v> </v>
      </c>
      <c r="G5076" s="24" t="str">
        <f>IF(OR(E5076="",E5076="!!!"),"",IF(OR(J5076=0,AND(J5076=1,K5076=1),AND(J5076=1,I5076="SBJ"),AND(J5076=1,I5076=0)),"?IN_FOCUS",IF(J5076&lt;=2,"?ACTIVATED",IF(J5076&lt;&gt;"","?FAMILIAR",IF(F5076="NEW",IF(ISNA(VLOOKUP(E5076,#REF!,1,FALSE())),"?TYPE_IDENTIFIABLE","?REFERENTIAL"),"_")))))</f>
        <v> </v>
      </c>
      <c r="H5076" s="25" t="str">
        <f>IF(J5076&lt;&gt;1,"",IF(I5076="SBJ","CB","?"))</f>
        <v> </v>
      </c>
      <c r="I5076" s="26" t="str">
        <f>IF(OR(E5076="",E5076="!!!",F5076="NEW"),"",INDEX(B5075:B$2,-1+SUMPRODUCT(MAX(ROW(E5075:E$2)*(E5076=E5075:E$2)))))</f>
        <v> </v>
      </c>
      <c r="J5076" s="26" t="str">
        <f>IF(OR(E5076="",E5076="!!!",F5076="NEW"),"",COUNTBLANK(OFFSET(A$1,,,SUMPRODUCT(MAX(ROW(E$2:E5076)*(E5076=E$2:E5076)))))-COUNTBLANK(OFFSET(A$1,,,SUMPRODUCT(MAX(ROW(E$1:E5075)*(E2=E$1:E5075))))))</f>
        <v> </v>
      </c>
      <c r="K5076" s="26" t="str">
        <f>IF(OR(E5076="",E5076="!!!",F5076="NEW"),"",INDEX(J$1:J5075,SUMPRODUCT(MAX(ROW(E$1:E5075)*(E5076=E$1:E5075)))))</f>
        <v> </v>
      </c>
      <c r="L5076" s="27"/>
    </row>
    <row r="5077" spans="1:12">
      <c r="A5077" s="20" t="s">
        <v>2287</v>
      </c>
      <c r="E5077" s="22">
        <f>IF(D5077="?OLD","!!!","")</f>
        <v/>
      </c>
      <c r="F5077" s="23" t="str">
        <f>IF(OR(E5077="",E5077="!!!"),"",IF(NOT(ISNA(VLOOKUP(E5077,E$1:E5076,1,FALSE()))),"OLD",IF(AND(E5077&lt;&gt;"",E5077&lt;&gt;"!!!"),"NEW","")))</f>
        <v> </v>
      </c>
      <c r="G5077" s="24" t="str">
        <f>IF(OR(E5077="",E5077="!!!"),"",IF(OR(J5077=0,AND(J5077=1,K5077=1),AND(J5077=1,I5077="SBJ"),AND(J5077=1,I5077=0)),"?IN_FOCUS",IF(J5077&lt;=2,"?ACTIVATED",IF(J5077&lt;&gt;"","?FAMILIAR",IF(F5077="NEW",IF(ISNA(VLOOKUP(E5077,#REF!,1,FALSE())),"?TYPE_IDENTIFIABLE","?REFERENTIAL"),"_")))))</f>
        <v> </v>
      </c>
      <c r="H5077" s="25" t="str">
        <f>IF(J5077&lt;&gt;1,"",IF(I5077="SBJ","CB","?"))</f>
        <v> </v>
      </c>
      <c r="I5077" s="26" t="str">
        <f>IF(OR(E5077="",E5077="!!!",F5077="NEW"),"",INDEX(B5076:B$2,-1+SUMPRODUCT(MAX(ROW(E5076:E$2)*(E5077=E5076:E$2)))))</f>
        <v> </v>
      </c>
      <c r="J5077" s="26" t="str">
        <f>IF(OR(E5077="",E5077="!!!",F5077="NEW"),"",COUNTBLANK(OFFSET(A$1,,,SUMPRODUCT(MAX(ROW(E$2:E5077)*(E5077=E$2:E5077)))))-COUNTBLANK(OFFSET(A$1,,,SUMPRODUCT(MAX(ROW(E$1:E5076)*(E2=E$1:E5076))))))</f>
        <v> </v>
      </c>
      <c r="K5077" s="26" t="str">
        <f>IF(OR(E5077="",E5077="!!!",F5077="NEW"),"",INDEX(J$1:J5076,SUMPRODUCT(MAX(ROW(E$1:E5076)*(E5077=E$1:E5076)))))</f>
        <v> </v>
      </c>
      <c r="L5077" s="27"/>
    </row>
    <row r="5078" spans="1:12">
      <c r="A5078" s="20" t="s">
        <v>2285</v>
      </c>
      <c r="B5078" s="21" t="s">
        <v>980</v>
      </c>
      <c r="C5078" s="21" t="s">
        <v>1025</v>
      </c>
      <c r="D5078" s="21" t="s">
        <v>964</v>
      </c>
      <c r="E5078" s="22">
        <f>IF(D5078="?OLD","!!!","")</f>
        <v/>
      </c>
      <c r="F5078" s="23" t="str">
        <f>IF(OR(E5078="",E5078="!!!"),"",IF(NOT(ISNA(VLOOKUP(E5078,E$1:E5077,1,FALSE()))),"OLD",IF(AND(E5078&lt;&gt;"",E5078&lt;&gt;"!!!"),"NEW","")))</f>
        <v> </v>
      </c>
      <c r="G5078" s="24" t="str">
        <f>IF(OR(E5078="",E5078="!!!"),"",IF(OR(J5078=0,AND(J5078=1,K5078=1),AND(J5078=1,I5078="SBJ"),AND(J5078=1,I5078=0)),"?IN_FOCUS",IF(J5078&lt;=2,"?ACTIVATED",IF(J5078&lt;&gt;"","?FAMILIAR",IF(F5078="NEW",IF(ISNA(VLOOKUP(E5078,#REF!,1,FALSE())),"?TYPE_IDENTIFIABLE","?REFERENTIAL"),"_")))))</f>
        <v> </v>
      </c>
      <c r="H5078" s="25" t="str">
        <f>IF(J5078&lt;&gt;1,"",IF(I5078="SBJ","CB","?"))</f>
        <v> </v>
      </c>
      <c r="I5078" s="26" t="str">
        <f>IF(OR(E5078="",E5078="!!!",F5078="NEW"),"",INDEX(B5077:B$2,-1+SUMPRODUCT(MAX(ROW(E5077:E$2)*(E5078=E5077:E$2)))))</f>
        <v> </v>
      </c>
      <c r="J5078" s="26" t="str">
        <f>IF(OR(E5078="",E5078="!!!",F5078="NEW"),"",COUNTBLANK(OFFSET(A$1,,,SUMPRODUCT(MAX(ROW(E$2:E5078)*(E5078=E$2:E5078)))))-COUNTBLANK(OFFSET(A$1,,,SUMPRODUCT(MAX(ROW(E$1:E5077)*(E2=E$1:E5077))))))</f>
        <v> </v>
      </c>
      <c r="K5078" s="26" t="str">
        <f>IF(OR(E5078="",E5078="!!!",F5078="NEW"),"",INDEX(J$1:J5077,SUMPRODUCT(MAX(ROW(E$1:E5077)*(E5078=E$1:E5077)))))</f>
        <v> </v>
      </c>
      <c r="L5078" s="27"/>
    </row>
    <row r="5079" spans="1:12">
      <c r="A5079" s="20" t="s">
        <v>1139</v>
      </c>
      <c r="B5079" s="21" t="s">
        <v>993</v>
      </c>
      <c r="C5079" s="21" t="s">
        <v>977</v>
      </c>
      <c r="D5079" s="21" t="s">
        <v>964</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974</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t="s">
        <v>1301</v>
      </c>
      <c r="E5081" s="22">
        <f>IF(D5081="?OLD","!!!","")</f>
        <v/>
      </c>
      <c r="F5081" s="23" t="str">
        <f>IF(OR(E5081="",E5081="!!!"),"",IF(NOT(ISNA(VLOOKUP(E5081,E$1:E5080,1,FALSE()))),"OLD",IF(AND(E5081&lt;&gt;"",E5081&lt;&gt;"!!!"),"NEW","")))</f>
        <v> </v>
      </c>
      <c r="G5081" s="24" t="str">
        <f>IF(OR(E5081="",E5081="!!!"),"",IF(OR(J5081=0,AND(J5081=1,K5081=1),AND(J5081=1,I5081="SBJ"),AND(J5081=1,I5081=0)),"?IN_FOCUS",IF(J5081&lt;=2,"?ACTIVATED",IF(J5081&lt;&gt;"","?FAMILIAR",IF(F5081="NEW",IF(ISNA(VLOOKUP(E5081,#REF!,1,FALSE())),"?TYPE_IDENTIFIABLE","?REFERENTIAL"),"_")))))</f>
        <v> </v>
      </c>
      <c r="H5081" s="25" t="str">
        <f>IF(J5081&lt;&gt;1,"",IF(I5081="SBJ","CB","?"))</f>
        <v> </v>
      </c>
      <c r="I5081" s="26" t="str">
        <f>IF(OR(E5081="",E5081="!!!",F5081="NEW"),"",INDEX(B5080:B$2,-1+SUMPRODUCT(MAX(ROW(E5080:E$2)*(E5081=E5080:E$2)))))</f>
        <v> </v>
      </c>
      <c r="J5081" s="26" t="str">
        <f>IF(OR(E5081="",E5081="!!!",F5081="NEW"),"",COUNTBLANK(OFFSET(A$1,,,SUMPRODUCT(MAX(ROW(E$2:E5081)*(E5081=E$2:E5081)))))-COUNTBLANK(OFFSET(A$1,,,SUMPRODUCT(MAX(ROW(E$1:E5080)*(E2=E$1:E5080))))))</f>
        <v> </v>
      </c>
      <c r="K5081" s="26" t="str">
        <f>IF(OR(E5081="",E5081="!!!",F5081="NEW"),"",INDEX(J$1:J5080,SUMPRODUCT(MAX(ROW(E$1:E5080)*(E5081=E$1:E5080)))))</f>
        <v> </v>
      </c>
      <c r="L5081" s="27"/>
    </row>
    <row r="5082" spans="1:12">
      <c r="A5082" s="20" t="s">
        <v>1020</v>
      </c>
      <c r="E5082" s="22">
        <f>IF(D5082="?OLD","!!!","")</f>
        <v/>
      </c>
      <c r="F5082" s="23" t="str">
        <f>IF(OR(E5082="",E5082="!!!"),"",IF(NOT(ISNA(VLOOKUP(E5082,E$1:E5081,1,FALSE()))),"OLD",IF(AND(E5082&lt;&gt;"",E5082&lt;&gt;"!!!"),"NEW","")))</f>
        <v> </v>
      </c>
      <c r="G5082" s="24" t="str">
        <f>IF(OR(E5082="",E5082="!!!"),"",IF(OR(J5082=0,AND(J5082=1,K5082=1),AND(J5082=1,I5082="SBJ"),AND(J5082=1,I5082=0)),"?IN_FOCUS",IF(J5082&lt;=2,"?ACTIVATED",IF(J5082&lt;&gt;"","?FAMILIAR",IF(F5082="NEW",IF(ISNA(VLOOKUP(E5082,#REF!,1,FALSE())),"?TYPE_IDENTIFIABLE","?REFERENTIAL"),"_")))))</f>
        <v> </v>
      </c>
      <c r="H5082" s="25" t="str">
        <f>IF(J5082&lt;&gt;1,"",IF(I5082="SBJ","CB","?"))</f>
        <v> </v>
      </c>
      <c r="I5082" s="26" t="str">
        <f>IF(OR(E5082="",E5082="!!!",F5082="NEW"),"",INDEX(B5081:B$2,-1+SUMPRODUCT(MAX(ROW(E5081:E$2)*(E5082=E5081:E$2)))))</f>
        <v> </v>
      </c>
      <c r="J5082" s="26" t="str">
        <f>IF(OR(E5082="",E5082="!!!",F5082="NEW"),"",COUNTBLANK(OFFSET(A$1,,,SUMPRODUCT(MAX(ROW(E$2:E5082)*(E5082=E$2:E5082)))))-COUNTBLANK(OFFSET(A$1,,,SUMPRODUCT(MAX(ROW(E$1:E5081)*(E2=E$1:E5081))))))</f>
        <v> </v>
      </c>
      <c r="K5082" s="26" t="str">
        <f>IF(OR(E5082="",E5082="!!!",F5082="NEW"),"",INDEX(J$1:J5081,SUMPRODUCT(MAX(ROW(E$1:E5081)*(E5082=E$1:E5081)))))</f>
        <v> </v>
      </c>
      <c r="L5082" s="27"/>
    </row>
    <row r="5083" spans="1:12">
      <c r="A5083" s="20" t="s">
        <v>1790</v>
      </c>
      <c r="B5083" s="21" t="s">
        <v>1046</v>
      </c>
      <c r="C5083" s="21" t="s">
        <v>969</v>
      </c>
      <c r="D5083" s="21" t="s">
        <v>964</v>
      </c>
      <c r="E5083" s="22">
        <f>IF(D5083="?OLD","!!!","")</f>
        <v/>
      </c>
      <c r="F5083" s="23" t="str">
        <f>IF(OR(E5083="",E5083="!!!"),"",IF(NOT(ISNA(VLOOKUP(E5083,E$1:E5082,1,FALSE()))),"OLD",IF(AND(E5083&lt;&gt;"",E5083&lt;&gt;"!!!"),"NEW","")))</f>
        <v> </v>
      </c>
      <c r="G5083" s="24" t="str">
        <f>IF(OR(E5083="",E5083="!!!"),"",IF(OR(J5083=0,AND(J5083=1,K5083=1),AND(J5083=1,I5083="SBJ"),AND(J5083=1,I5083=0)),"?IN_FOCUS",IF(J5083&lt;=2,"?ACTIVATED",IF(J5083&lt;&gt;"","?FAMILIAR",IF(F5083="NEW",IF(ISNA(VLOOKUP(E5083,#REF!,1,FALSE())),"?TYPE_IDENTIFIABLE","?REFERENTIAL"),"_")))))</f>
        <v> </v>
      </c>
      <c r="H5083" s="25" t="str">
        <f>IF(J5083&lt;&gt;1,"",IF(I5083="SBJ","CB","?"))</f>
        <v> </v>
      </c>
      <c r="I5083" s="26" t="str">
        <f>IF(OR(E5083="",E5083="!!!",F5083="NEW"),"",INDEX(B5082:B$2,-1+SUMPRODUCT(MAX(ROW(E5082:E$2)*(E5083=E5082:E$2)))))</f>
        <v> </v>
      </c>
      <c r="J5083" s="26" t="str">
        <f>IF(OR(E5083="",E5083="!!!",F5083="NEW"),"",COUNTBLANK(OFFSET(A$1,,,SUMPRODUCT(MAX(ROW(E$2:E5083)*(E5083=E$2:E5083)))))-COUNTBLANK(OFFSET(A$1,,,SUMPRODUCT(MAX(ROW(E$1:E5082)*(E2=E$1:E5082))))))</f>
        <v> </v>
      </c>
      <c r="K5083" s="26" t="str">
        <f>IF(OR(E5083="",E5083="!!!",F5083="NEW"),"",INDEX(J$1:J5082,SUMPRODUCT(MAX(ROW(E$1:E5082)*(E5083=E$1:E5082)))))</f>
        <v> </v>
      </c>
      <c r="L5083" s="27"/>
    </row>
    <row r="5084" spans="1:12">
      <c r="A5084" s="20" t="s">
        <v>1029</v>
      </c>
      <c r="E5084" s="22">
        <f>IF(D5084="?OLD","!!!","")</f>
        <v/>
      </c>
      <c r="F5084" s="23" t="str">
        <f>IF(OR(E5084="",E5084="!!!"),"",IF(NOT(ISNA(VLOOKUP(E5084,E$1:E5083,1,FALSE()))),"OLD",IF(AND(E5084&lt;&gt;"",E5084&lt;&gt;"!!!"),"NEW","")))</f>
        <v> </v>
      </c>
      <c r="G5084" s="24" t="str">
        <f>IF(OR(E5084="",E5084="!!!"),"",IF(OR(J5084=0,AND(J5084=1,K5084=1),AND(J5084=1,I5084="SBJ"),AND(J5084=1,I5084=0)),"?IN_FOCUS",IF(J5084&lt;=2,"?ACTIVATED",IF(J5084&lt;&gt;"","?FAMILIAR",IF(F5084="NEW",IF(ISNA(VLOOKUP(E5084,#REF!,1,FALSE())),"?TYPE_IDENTIFIABLE","?REFERENTIAL"),"_")))))</f>
        <v> </v>
      </c>
      <c r="H5084" s="25" t="str">
        <f>IF(J5084&lt;&gt;1,"",IF(I5084="SBJ","CB","?"))</f>
        <v> </v>
      </c>
      <c r="I5084" s="26" t="str">
        <f>IF(OR(E5084="",E5084="!!!",F5084="NEW"),"",INDEX(B5083:B$2,-1+SUMPRODUCT(MAX(ROW(E5083:E$2)*(E5084=E5083:E$2)))))</f>
        <v> </v>
      </c>
      <c r="J5084" s="26" t="str">
        <f>IF(OR(E5084="",E5084="!!!",F5084="NEW"),"",COUNTBLANK(OFFSET(A$1,,,SUMPRODUCT(MAX(ROW(E$2:E5084)*(E5084=E$2:E5084)))))-COUNTBLANK(OFFSET(A$1,,,SUMPRODUCT(MAX(ROW(E$1:E5083)*(E2=E$1:E5083))))))</f>
        <v> </v>
      </c>
      <c r="K5084" s="26" t="str">
        <f>IF(OR(E5084="",E5084="!!!",F5084="NEW"),"",INDEX(J$1:J5083,SUMPRODUCT(MAX(ROW(E$1:E5083)*(E5084=E$1:E5083)))))</f>
        <v> </v>
      </c>
      <c r="L5084" s="27"/>
    </row>
    <row r="5085" spans="1:12">
      <c r="A5085" s="20" t="s">
        <v>744</v>
      </c>
      <c r="B5085" s="21" t="s">
        <v>1152</v>
      </c>
      <c r="C5085" s="21" t="s">
        <v>985</v>
      </c>
      <c r="D5085" s="21" t="s">
        <v>964</v>
      </c>
      <c r="E5085" s="22">
        <f>IF(D5085="?OLD","!!!","")</f>
        <v/>
      </c>
      <c r="F5085" s="23" t="str">
        <f>IF(OR(E5085="",E5085="!!!"),"",IF(NOT(ISNA(VLOOKUP(E5085,E$1:E5084,1,FALSE()))),"OLD",IF(AND(E5085&lt;&gt;"",E5085&lt;&gt;"!!!"),"NEW","")))</f>
        <v> </v>
      </c>
      <c r="G5085" s="24" t="str">
        <f>IF(OR(E5085="",E5085="!!!"),"",IF(OR(J5085=0,AND(J5085=1,K5085=1),AND(J5085=1,I5085="SBJ"),AND(J5085=1,I5085=0)),"?IN_FOCUS",IF(J5085&lt;=2,"?ACTIVATED",IF(J5085&lt;&gt;"","?FAMILIAR",IF(F5085="NEW",IF(ISNA(VLOOKUP(E5085,#REF!,1,FALSE())),"?TYPE_IDENTIFIABLE","?REFERENTIAL"),"_")))))</f>
        <v> </v>
      </c>
      <c r="H5085" s="25" t="str">
        <f>IF(J5085&lt;&gt;1,"",IF(I5085="SBJ","CB","?"))</f>
        <v> </v>
      </c>
      <c r="I5085" s="26" t="str">
        <f>IF(OR(E5085="",E5085="!!!",F5085="NEW"),"",INDEX(B5084:B$2,-1+SUMPRODUCT(MAX(ROW(E5084:E$2)*(E5085=E5084:E$2)))))</f>
        <v> </v>
      </c>
      <c r="J5085" s="26" t="str">
        <f>IF(OR(E5085="",E5085="!!!",F5085="NEW"),"",COUNTBLANK(OFFSET(A$1,,,SUMPRODUCT(MAX(ROW(E$2:E5085)*(E5085=E$2:E5085)))))-COUNTBLANK(OFFSET(A$1,,,SUMPRODUCT(MAX(ROW(E$1:E5084)*(E2=E$1:E5084))))))</f>
        <v> </v>
      </c>
      <c r="K5085" s="26" t="str">
        <f>IF(OR(E5085="",E5085="!!!",F5085="NEW"),"",INDEX(J$1:J5084,SUMPRODUCT(MAX(ROW(E$1:E5084)*(E5085=E$1:E5084)))))</f>
        <v> </v>
      </c>
      <c r="L5085" s="27"/>
    </row>
    <row r="5086" spans="1:12">
      <c r="A5086" s="20" t="s">
        <v>2288</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t="s">
        <v>2289</v>
      </c>
      <c r="E5087" s="22">
        <f>IF(D5087="?OLD","!!!","")</f>
        <v/>
      </c>
      <c r="F5087" s="23" t="str">
        <f>IF(OR(E5087="",E5087="!!!"),"",IF(NOT(ISNA(VLOOKUP(E5087,E$1:E5086,1,FALSE()))),"OLD",IF(AND(E5087&lt;&gt;"",E5087&lt;&gt;"!!!"),"NEW","")))</f>
        <v> </v>
      </c>
      <c r="G5087" s="24" t="str">
        <f>IF(OR(E5087="",E5087="!!!"),"",IF(OR(J5087=0,AND(J5087=1,K5087=1),AND(J5087=1,I5087="SBJ"),AND(J5087=1,I5087=0)),"?IN_FOCUS",IF(J5087&lt;=2,"?ACTIVATED",IF(J5087&lt;&gt;"","?FAMILIAR",IF(F5087="NEW",IF(ISNA(VLOOKUP(E5087,#REF!,1,FALSE())),"?TYPE_IDENTIFIABLE","?REFERENTIAL"),"_")))))</f>
        <v> </v>
      </c>
      <c r="H5087" s="25" t="str">
        <f>IF(J5087&lt;&gt;1,"",IF(I5087="SBJ","CB","?"))</f>
        <v> </v>
      </c>
      <c r="I5087" s="26" t="str">
        <f>IF(OR(E5087="",E5087="!!!",F5087="NEW"),"",INDEX(B5086:B$2,-1+SUMPRODUCT(MAX(ROW(E5086:E$2)*(E5087=E5086:E$2)))))</f>
        <v> </v>
      </c>
      <c r="J5087" s="26" t="str">
        <f>IF(OR(E5087="",E5087="!!!",F5087="NEW"),"",COUNTBLANK(OFFSET(A$1,,,SUMPRODUCT(MAX(ROW(E$2:E5087)*(E5087=E$2:E5087)))))-COUNTBLANK(OFFSET(A$1,,,SUMPRODUCT(MAX(ROW(E$1:E5086)*(E2=E$1:E5086))))))</f>
        <v> </v>
      </c>
      <c r="K5087" s="26" t="str">
        <f>IF(OR(E5087="",E5087="!!!",F5087="NEW"),"",INDEX(J$1:J5086,SUMPRODUCT(MAX(ROW(E$1:E5086)*(E5087=E$1:E5086)))))</f>
        <v> </v>
      </c>
      <c r="L5087" s="27"/>
    </row>
    <row r="5088" spans="1:12">
      <c r="A5088" s="20" t="s">
        <v>1019</v>
      </c>
      <c r="E5088" s="22">
        <f>IF(D5088="?OLD","!!!","")</f>
        <v/>
      </c>
      <c r="F5088" s="23" t="str">
        <f>IF(OR(E5088="",E5088="!!!"),"",IF(NOT(ISNA(VLOOKUP(E5088,E$1:E5087,1,FALSE()))),"OLD",IF(AND(E5088&lt;&gt;"",E5088&lt;&gt;"!!!"),"NEW","")))</f>
        <v> </v>
      </c>
      <c r="G5088" s="24" t="str">
        <f>IF(OR(E5088="",E5088="!!!"),"",IF(OR(J5088=0,AND(J5088=1,K5088=1),AND(J5088=1,I5088="SBJ"),AND(J5088=1,I5088=0)),"?IN_FOCUS",IF(J5088&lt;=2,"?ACTIVATED",IF(J5088&lt;&gt;"","?FAMILIAR",IF(F5088="NEW",IF(ISNA(VLOOKUP(E5088,#REF!,1,FALSE())),"?TYPE_IDENTIFIABLE","?REFERENTIAL"),"_")))))</f>
        <v> </v>
      </c>
      <c r="H5088" s="25" t="str">
        <f>IF(J5088&lt;&gt;1,"",IF(I5088="SBJ","CB","?"))</f>
        <v> </v>
      </c>
      <c r="I5088" s="26" t="str">
        <f>IF(OR(E5088="",E5088="!!!",F5088="NEW"),"",INDEX(B5087:B$2,-1+SUMPRODUCT(MAX(ROW(E5087:E$2)*(E5088=E5087:E$2)))))</f>
        <v> </v>
      </c>
      <c r="J5088" s="26" t="str">
        <f>IF(OR(E5088="",E5088="!!!",F5088="NEW"),"",COUNTBLANK(OFFSET(A$1,,,SUMPRODUCT(MAX(ROW(E$2:E5088)*(E5088=E$2:E5088)))))-COUNTBLANK(OFFSET(A$1,,,SUMPRODUCT(MAX(ROW(E$1:E5087)*(E2=E$1:E5087))))))</f>
        <v> </v>
      </c>
      <c r="K5088" s="26" t="str">
        <f>IF(OR(E5088="",E5088="!!!",F5088="NEW"),"",INDEX(J$1:J5087,SUMPRODUCT(MAX(ROW(E$1:E5087)*(E5088=E$1:E5087)))))</f>
        <v> </v>
      </c>
      <c r="L5088" s="27"/>
    </row>
    <row r="5089" spans="1:12">
      <c r="A5089" s="20" t="s">
        <v>2290</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2291</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989</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t="s">
        <v>1557</v>
      </c>
      <c r="B5092" s="21" t="s">
        <v>1227</v>
      </c>
      <c r="C5092" s="21" t="s">
        <v>969</v>
      </c>
      <c r="D5092" s="21" t="s">
        <v>964</v>
      </c>
      <c r="E5092" s="22">
        <f>IF(D5092="?OLD","!!!","")</f>
        <v/>
      </c>
      <c r="F5092" s="23" t="str">
        <f>IF(OR(E5092="",E5092="!!!"),"",IF(NOT(ISNA(VLOOKUP(E5092,E$1:E5091,1,FALSE()))),"OLD",IF(AND(E5092&lt;&gt;"",E5092&lt;&gt;"!!!"),"NEW","")))</f>
        <v> </v>
      </c>
      <c r="G5092" s="24" t="str">
        <f>IF(OR(E5092="",E5092="!!!"),"",IF(OR(J5092=0,AND(J5092=1,K5092=1),AND(J5092=1,I5092="SBJ"),AND(J5092=1,I5092=0)),"?IN_FOCUS",IF(J5092&lt;=2,"?ACTIVATED",IF(J5092&lt;&gt;"","?FAMILIAR",IF(F5092="NEW",IF(ISNA(VLOOKUP(E5092,#REF!,1,FALSE())),"?TYPE_IDENTIFIABLE","?REFERENTIAL"),"_")))))</f>
        <v> </v>
      </c>
      <c r="H5092" s="25" t="str">
        <f>IF(J5092&lt;&gt;1,"",IF(I5092="SBJ","CB","?"))</f>
        <v> </v>
      </c>
      <c r="I5092" s="26" t="str">
        <f>IF(OR(E5092="",E5092="!!!",F5092="NEW"),"",INDEX(B5091:B$2,-1+SUMPRODUCT(MAX(ROW(E5091:E$2)*(E5092=E5091:E$2)))))</f>
        <v> </v>
      </c>
      <c r="J5092" s="26" t="str">
        <f>IF(OR(E5092="",E5092="!!!",F5092="NEW"),"",COUNTBLANK(OFFSET(A$1,,,SUMPRODUCT(MAX(ROW(E$2:E5092)*(E5092=E$2:E5092)))))-COUNTBLANK(OFFSET(A$1,,,SUMPRODUCT(MAX(ROW(E$1:E5091)*(E2=E$1:E5091))))))</f>
        <v> </v>
      </c>
      <c r="K5092" s="26" t="str">
        <f>IF(OR(E5092="",E5092="!!!",F5092="NEW"),"",INDEX(J$1:J5091,SUMPRODUCT(MAX(ROW(E$1:E5091)*(E5092=E$1:E5091)))))</f>
        <v> </v>
      </c>
      <c r="L5092" s="27"/>
    </row>
    <row r="5093" spans="1:12">
      <c r="A5093" s="20" t="s">
        <v>2292</v>
      </c>
      <c r="E5093" s="22">
        <f>IF(D5093="?OLD","!!!","")</f>
        <v/>
      </c>
      <c r="F5093" s="23" t="str">
        <f>IF(OR(E5093="",E5093="!!!"),"",IF(NOT(ISNA(VLOOKUP(E5093,E$1:E5092,1,FALSE()))),"OLD",IF(AND(E5093&lt;&gt;"",E5093&lt;&gt;"!!!"),"NEW","")))</f>
        <v> </v>
      </c>
      <c r="G5093" s="24" t="str">
        <f>IF(OR(E5093="",E5093="!!!"),"",IF(OR(J5093=0,AND(J5093=1,K5093=1),AND(J5093=1,I5093="SBJ"),AND(J5093=1,I5093=0)),"?IN_FOCUS",IF(J5093&lt;=2,"?ACTIVATED",IF(J5093&lt;&gt;"","?FAMILIAR",IF(F5093="NEW",IF(ISNA(VLOOKUP(E5093,#REF!,1,FALSE())),"?TYPE_IDENTIFIABLE","?REFERENTIAL"),"_")))))</f>
        <v> </v>
      </c>
      <c r="H5093" s="25" t="str">
        <f>IF(J5093&lt;&gt;1,"",IF(I5093="SBJ","CB","?"))</f>
        <v> </v>
      </c>
      <c r="I5093" s="26" t="str">
        <f>IF(OR(E5093="",E5093="!!!",F5093="NEW"),"",INDEX(B5092:B$2,-1+SUMPRODUCT(MAX(ROW(E5092:E$2)*(E5093=E5092:E$2)))))</f>
        <v> </v>
      </c>
      <c r="J5093" s="26" t="str">
        <f>IF(OR(E5093="",E5093="!!!",F5093="NEW"),"",COUNTBLANK(OFFSET(A$1,,,SUMPRODUCT(MAX(ROW(E$2:E5093)*(E5093=E$2:E5093)))))-COUNTBLANK(OFFSET(A$1,,,SUMPRODUCT(MAX(ROW(E$1:E5092)*(E2=E$1:E5092))))))</f>
        <v> </v>
      </c>
      <c r="K5093" s="26" t="str">
        <f>IF(OR(E5093="",E5093="!!!",F5093="NEW"),"",INDEX(J$1:J5092,SUMPRODUCT(MAX(ROW(E$1:E5092)*(E5093=E$1:E5092)))))</f>
        <v> </v>
      </c>
      <c r="L5093" s="27"/>
    </row>
    <row r="5094" spans="1:12">
      <c r="A5094" s="20" t="s">
        <v>974</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1029</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744</v>
      </c>
      <c r="B5096" s="21" t="s">
        <v>1225</v>
      </c>
      <c r="C5096" s="21" t="s">
        <v>985</v>
      </c>
      <c r="D5096" s="21" t="s">
        <v>964</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t="s">
        <v>2288</v>
      </c>
      <c r="E5097" s="22">
        <f>IF(D5097="?OLD","!!!","")</f>
        <v/>
      </c>
      <c r="F5097" s="23" t="str">
        <f>IF(OR(E5097="",E5097="!!!"),"",IF(NOT(ISNA(VLOOKUP(E5097,E$1:E5096,1,FALSE()))),"OLD",IF(AND(E5097&lt;&gt;"",E5097&lt;&gt;"!!!"),"NEW","")))</f>
        <v> </v>
      </c>
      <c r="G5097" s="24" t="str">
        <f>IF(OR(E5097="",E5097="!!!"),"",IF(OR(J5097=0,AND(J5097=1,K5097=1),AND(J5097=1,I5097="SBJ"),AND(J5097=1,I5097=0)),"?IN_FOCUS",IF(J5097&lt;=2,"?ACTIVATED",IF(J5097&lt;&gt;"","?FAMILIAR",IF(F5097="NEW",IF(ISNA(VLOOKUP(E5097,#REF!,1,FALSE())),"?TYPE_IDENTIFIABLE","?REFERENTIAL"),"_")))))</f>
        <v> </v>
      </c>
      <c r="H5097" s="25" t="str">
        <f>IF(J5097&lt;&gt;1,"",IF(I5097="SBJ","CB","?"))</f>
        <v> </v>
      </c>
      <c r="I5097" s="26" t="str">
        <f>IF(OR(E5097="",E5097="!!!",F5097="NEW"),"",INDEX(B5096:B$2,-1+SUMPRODUCT(MAX(ROW(E5096:E$2)*(E5097=E5096:E$2)))))</f>
        <v> </v>
      </c>
      <c r="J5097" s="26" t="str">
        <f>IF(OR(E5097="",E5097="!!!",F5097="NEW"),"",COUNTBLANK(OFFSET(A$1,,,SUMPRODUCT(MAX(ROW(E$2:E5097)*(E5097=E$2:E5097)))))-COUNTBLANK(OFFSET(A$1,,,SUMPRODUCT(MAX(ROW(E$1:E5096)*(E2=E$1:E5096))))))</f>
        <v> </v>
      </c>
      <c r="K5097" s="26" t="str">
        <f>IF(OR(E5097="",E5097="!!!",F5097="NEW"),"",INDEX(J$1:J5096,SUMPRODUCT(MAX(ROW(E$1:E5096)*(E5097=E$1:E5096)))))</f>
        <v> </v>
      </c>
      <c r="L5097" s="27"/>
    </row>
    <row r="5098" spans="1:12">
      <c r="A5098" s="20" t="s">
        <v>2293</v>
      </c>
      <c r="E5098" s="22">
        <f>IF(D5098="?OLD","!!!","")</f>
        <v/>
      </c>
      <c r="F5098" s="23" t="str">
        <f>IF(OR(E5098="",E5098="!!!"),"",IF(NOT(ISNA(VLOOKUP(E5098,E$1:E5097,1,FALSE()))),"OLD",IF(AND(E5098&lt;&gt;"",E5098&lt;&gt;"!!!"),"NEW","")))</f>
        <v> </v>
      </c>
      <c r="G5098" s="24" t="str">
        <f>IF(OR(E5098="",E5098="!!!"),"",IF(OR(J5098=0,AND(J5098=1,K5098=1),AND(J5098=1,I5098="SBJ"),AND(J5098=1,I5098=0)),"?IN_FOCUS",IF(J5098&lt;=2,"?ACTIVATED",IF(J5098&lt;&gt;"","?FAMILIAR",IF(F5098="NEW",IF(ISNA(VLOOKUP(E5098,#REF!,1,FALSE())),"?TYPE_IDENTIFIABLE","?REFERENTIAL"),"_")))))</f>
        <v> </v>
      </c>
      <c r="H5098" s="25" t="str">
        <f>IF(J5098&lt;&gt;1,"",IF(I5098="SBJ","CB","?"))</f>
        <v> </v>
      </c>
      <c r="I5098" s="26" t="str">
        <f>IF(OR(E5098="",E5098="!!!",F5098="NEW"),"",INDEX(B5097:B$2,-1+SUMPRODUCT(MAX(ROW(E5097:E$2)*(E5098=E5097:E$2)))))</f>
        <v> </v>
      </c>
      <c r="J5098" s="26" t="str">
        <f>IF(OR(E5098="",E5098="!!!",F5098="NEW"),"",COUNTBLANK(OFFSET(A$1,,,SUMPRODUCT(MAX(ROW(E$2:E5098)*(E5098=E$2:E5098)))))-COUNTBLANK(OFFSET(A$1,,,SUMPRODUCT(MAX(ROW(E$1:E5097)*(E2=E$1:E5097))))))</f>
        <v> </v>
      </c>
      <c r="K5098" s="26" t="str">
        <f>IF(OR(E5098="",E5098="!!!",F5098="NEW"),"",INDEX(J$1:J5097,SUMPRODUCT(MAX(ROW(E$1:E5097)*(E5098=E$1:E5097)))))</f>
        <v> </v>
      </c>
      <c r="L5098" s="27"/>
    </row>
    <row r="5099" spans="1:12">
      <c r="A5099" s="20" t="s">
        <v>1019</v>
      </c>
      <c r="E5099" s="22">
        <f>IF(D5099="?OLD","!!!","")</f>
        <v/>
      </c>
      <c r="F5099" s="23" t="str">
        <f>IF(OR(E5099="",E5099="!!!"),"",IF(NOT(ISNA(VLOOKUP(E5099,E$1:E5098,1,FALSE()))),"OLD",IF(AND(E5099&lt;&gt;"",E5099&lt;&gt;"!!!"),"NEW","")))</f>
        <v> </v>
      </c>
      <c r="G5099" s="24" t="str">
        <f>IF(OR(E5099="",E5099="!!!"),"",IF(OR(J5099=0,AND(J5099=1,K5099=1),AND(J5099=1,I5099="SBJ"),AND(J5099=1,I5099=0)),"?IN_FOCUS",IF(J5099&lt;=2,"?ACTIVATED",IF(J5099&lt;&gt;"","?FAMILIAR",IF(F5099="NEW",IF(ISNA(VLOOKUP(E5099,#REF!,1,FALSE())),"?TYPE_IDENTIFIABLE","?REFERENTIAL"),"_")))))</f>
        <v> </v>
      </c>
      <c r="H5099" s="25" t="str">
        <f>IF(J5099&lt;&gt;1,"",IF(I5099="SBJ","CB","?"))</f>
        <v> </v>
      </c>
      <c r="I5099" s="26" t="str">
        <f>IF(OR(E5099="",E5099="!!!",F5099="NEW"),"",INDEX(B5098:B$2,-1+SUMPRODUCT(MAX(ROW(E5098:E$2)*(E5099=E5098:E$2)))))</f>
        <v> </v>
      </c>
      <c r="J5099" s="26" t="str">
        <f>IF(OR(E5099="",E5099="!!!",F5099="NEW"),"",COUNTBLANK(OFFSET(A$1,,,SUMPRODUCT(MAX(ROW(E$2:E5099)*(E5099=E$2:E5099)))))-COUNTBLANK(OFFSET(A$1,,,SUMPRODUCT(MAX(ROW(E$1:E5098)*(E2=E$1:E5098))))))</f>
        <v> </v>
      </c>
      <c r="K5099" s="26" t="str">
        <f>IF(OR(E5099="",E5099="!!!",F5099="NEW"),"",INDEX(J$1:J5098,SUMPRODUCT(MAX(ROW(E$1:E5098)*(E5099=E$1:E5098)))))</f>
        <v> </v>
      </c>
      <c r="L5099" s="27"/>
    </row>
    <row r="5100" spans="1:12">
      <c r="A5100" s="20" t="s">
        <v>611</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989</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2294</v>
      </c>
      <c r="B5102" s="21" t="s">
        <v>1437</v>
      </c>
      <c r="C5102" s="21" t="s">
        <v>969</v>
      </c>
      <c r="D5102" s="21" t="s">
        <v>964</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1246</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2295</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1010</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1434</v>
      </c>
      <c r="B5106" s="21" t="s">
        <v>1032</v>
      </c>
      <c r="C5106" s="21" t="s">
        <v>1012</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t="s">
        <v>974</v>
      </c>
      <c r="E5107" s="22">
        <f>IF(D5107="?OLD","!!!","")</f>
        <v/>
      </c>
      <c r="F5107" s="23" t="str">
        <f>IF(OR(E5107="",E5107="!!!"),"",IF(NOT(ISNA(VLOOKUP(E5107,E$1:E5106,1,FALSE()))),"OLD",IF(AND(E5107&lt;&gt;"",E5107&lt;&gt;"!!!"),"NEW","")))</f>
        <v> </v>
      </c>
      <c r="G5107" s="24" t="str">
        <f>IF(OR(E5107="",E5107="!!!"),"",IF(OR(J5107=0,AND(J5107=1,K5107=1),AND(J5107=1,I5107="SBJ"),AND(J5107=1,I5107=0)),"?IN_FOCUS",IF(J5107&lt;=2,"?ACTIVATED",IF(J5107&lt;&gt;"","?FAMILIAR",IF(F5107="NEW",IF(ISNA(VLOOKUP(E5107,#REF!,1,FALSE())),"?TYPE_IDENTIFIABLE","?REFERENTIAL"),"_")))))</f>
        <v> </v>
      </c>
      <c r="H5107" s="25" t="str">
        <f>IF(J5107&lt;&gt;1,"",IF(I5107="SBJ","CB","?"))</f>
        <v> </v>
      </c>
      <c r="I5107" s="26" t="str">
        <f>IF(OR(E5107="",E5107="!!!",F5107="NEW"),"",INDEX(B5106:B$2,-1+SUMPRODUCT(MAX(ROW(E5106:E$2)*(E5107=E5106:E$2)))))</f>
        <v> </v>
      </c>
      <c r="J5107" s="26" t="str">
        <f>IF(OR(E5107="",E5107="!!!",F5107="NEW"),"",COUNTBLANK(OFFSET(A$1,,,SUMPRODUCT(MAX(ROW(E$2:E5107)*(E5107=E$2:E5107)))))-COUNTBLANK(OFFSET(A$1,,,SUMPRODUCT(MAX(ROW(E$1:E5106)*(E2=E$1:E5106))))))</f>
        <v> </v>
      </c>
      <c r="K5107" s="26" t="str">
        <f>IF(OR(E5107="",E5107="!!!",F5107="NEW"),"",INDEX(J$1:J5106,SUMPRODUCT(MAX(ROW(E$1:E5106)*(E5107=E$1:E5106)))))</f>
        <v> </v>
      </c>
      <c r="L5107" s="27"/>
    </row>
    <row r="5108" spans="1:12">
      <c r="A5108" s="20" t="s">
        <v>1358</v>
      </c>
      <c r="E5108" s="22">
        <f>IF(D5108="?OLD","!!!","")</f>
        <v/>
      </c>
      <c r="F5108" s="23" t="str">
        <f>IF(OR(E5108="",E5108="!!!"),"",IF(NOT(ISNA(VLOOKUP(E5108,E$1:E5107,1,FALSE()))),"OLD",IF(AND(E5108&lt;&gt;"",E5108&lt;&gt;"!!!"),"NEW","")))</f>
        <v> </v>
      </c>
      <c r="G5108" s="24" t="str">
        <f>IF(OR(E5108="",E5108="!!!"),"",IF(OR(J5108=0,AND(J5108=1,K5108=1),AND(J5108=1,I5108="SBJ"),AND(J5108=1,I5108=0)),"?IN_FOCUS",IF(J5108&lt;=2,"?ACTIVATED",IF(J5108&lt;&gt;"","?FAMILIAR",IF(F5108="NEW",IF(ISNA(VLOOKUP(E5108,#REF!,1,FALSE())),"?TYPE_IDENTIFIABLE","?REFERENTIAL"),"_")))))</f>
        <v> </v>
      </c>
      <c r="H5108" s="25" t="str">
        <f>IF(J5108&lt;&gt;1,"",IF(I5108="SBJ","CB","?"))</f>
        <v> </v>
      </c>
      <c r="I5108" s="26" t="str">
        <f>IF(OR(E5108="",E5108="!!!",F5108="NEW"),"",INDEX(B5107:B$2,-1+SUMPRODUCT(MAX(ROW(E5107:E$2)*(E5108=E5107:E$2)))))</f>
        <v> </v>
      </c>
      <c r="J5108" s="26" t="str">
        <f>IF(OR(E5108="",E5108="!!!",F5108="NEW"),"",COUNTBLANK(OFFSET(A$1,,,SUMPRODUCT(MAX(ROW(E$2:E5108)*(E5108=E$2:E5108)))))-COUNTBLANK(OFFSET(A$1,,,SUMPRODUCT(MAX(ROW(E$1:E5107)*(E2=E$1:E5107))))))</f>
        <v> </v>
      </c>
      <c r="K5108" s="26" t="str">
        <f>IF(OR(E5108="",E5108="!!!",F5108="NEW"),"",INDEX(J$1:J5107,SUMPRODUCT(MAX(ROW(E$1:E5107)*(E5108=E$1:E5107)))))</f>
        <v> </v>
      </c>
      <c r="L5108" s="27"/>
    </row>
    <row r="5109" spans="1:12">
      <c r="A5109" s="20" t="s">
        <v>971</v>
      </c>
      <c r="E5109" s="22">
        <f>IF(D5109="?OLD","!!!","")</f>
        <v/>
      </c>
      <c r="F5109" s="23" t="str">
        <f>IF(OR(E5109="",E5109="!!!"),"",IF(NOT(ISNA(VLOOKUP(E5109,E$1:E5108,1,FALSE()))),"OLD",IF(AND(E5109&lt;&gt;"",E5109&lt;&gt;"!!!"),"NEW","")))</f>
        <v> </v>
      </c>
      <c r="G5109" s="24" t="str">
        <f>IF(OR(E5109="",E5109="!!!"),"",IF(OR(J5109=0,AND(J5109=1,K5109=1),AND(J5109=1,I5109="SBJ"),AND(J5109=1,I5109=0)),"?IN_FOCUS",IF(J5109&lt;=2,"?ACTIVATED",IF(J5109&lt;&gt;"","?FAMILIAR",IF(F5109="NEW",IF(ISNA(VLOOKUP(E5109,#REF!,1,FALSE())),"?TYPE_IDENTIFIABLE","?REFERENTIAL"),"_")))))</f>
        <v> </v>
      </c>
      <c r="H5109" s="25" t="str">
        <f>IF(J5109&lt;&gt;1,"",IF(I5109="SBJ","CB","?"))</f>
        <v> </v>
      </c>
      <c r="I5109" s="26" t="str">
        <f>IF(OR(E5109="",E5109="!!!",F5109="NEW"),"",INDEX(B5108:B$2,-1+SUMPRODUCT(MAX(ROW(E5108:E$2)*(E5109=E5108:E$2)))))</f>
        <v> </v>
      </c>
      <c r="J5109" s="26" t="str">
        <f>IF(OR(E5109="",E5109="!!!",F5109="NEW"),"",COUNTBLANK(OFFSET(A$1,,,SUMPRODUCT(MAX(ROW(E$2:E5109)*(E5109=E$2:E5109)))))-COUNTBLANK(OFFSET(A$1,,,SUMPRODUCT(MAX(ROW(E$1:E5108)*(E2=E$1:E5108))))))</f>
        <v> </v>
      </c>
      <c r="K5109" s="26" t="str">
        <f>IF(OR(E5109="",E5109="!!!",F5109="NEW"),"",INDEX(J$1:J5108,SUMPRODUCT(MAX(ROW(E$1:E5108)*(E5109=E$1:E5108)))))</f>
        <v> </v>
      </c>
      <c r="L5109" s="27"/>
    </row>
    <row r="5110" spans="1:12">
      <c r="A5110" s="20" t="s">
        <v>1224</v>
      </c>
      <c r="B5110" s="21" t="s">
        <v>993</v>
      </c>
      <c r="C5110" s="21" t="s">
        <v>969</v>
      </c>
      <c r="D5110" s="21" t="s">
        <v>964</v>
      </c>
      <c r="E5110" s="22">
        <f>IF(D5110="?OLD","!!!","")</f>
        <v/>
      </c>
      <c r="F5110" s="23" t="str">
        <f>IF(OR(E5110="",E5110="!!!"),"",IF(NOT(ISNA(VLOOKUP(E5110,E$1:E5109,1,FALSE()))),"OLD",IF(AND(E5110&lt;&gt;"",E5110&lt;&gt;"!!!"),"NEW","")))</f>
        <v> </v>
      </c>
      <c r="G5110" s="24" t="str">
        <f>IF(OR(E5110="",E5110="!!!"),"",IF(OR(J5110=0,AND(J5110=1,K5110=1),AND(J5110=1,I5110="SBJ"),AND(J5110=1,I5110=0)),"?IN_FOCUS",IF(J5110&lt;=2,"?ACTIVATED",IF(J5110&lt;&gt;"","?FAMILIAR",IF(F5110="NEW",IF(ISNA(VLOOKUP(E5110,#REF!,1,FALSE())),"?TYPE_IDENTIFIABLE","?REFERENTIAL"),"_")))))</f>
        <v> </v>
      </c>
      <c r="H5110" s="25" t="str">
        <f>IF(J5110&lt;&gt;1,"",IF(I5110="SBJ","CB","?"))</f>
        <v> </v>
      </c>
      <c r="I5110" s="26" t="str">
        <f>IF(OR(E5110="",E5110="!!!",F5110="NEW"),"",INDEX(B5109:B$2,-1+SUMPRODUCT(MAX(ROW(E5109:E$2)*(E5110=E5109:E$2)))))</f>
        <v> </v>
      </c>
      <c r="J5110" s="26" t="str">
        <f>IF(OR(E5110="",E5110="!!!",F5110="NEW"),"",COUNTBLANK(OFFSET(A$1,,,SUMPRODUCT(MAX(ROW(E$2:E5110)*(E5110=E$2:E5110)))))-COUNTBLANK(OFFSET(A$1,,,SUMPRODUCT(MAX(ROW(E$1:E5109)*(E2=E$1:E5109))))))</f>
        <v> </v>
      </c>
      <c r="K5110" s="26" t="str">
        <f>IF(OR(E5110="",E5110="!!!",F5110="NEW"),"",INDEX(J$1:J5109,SUMPRODUCT(MAX(ROW(E$1:E5109)*(E5110=E$1:E5109)))))</f>
        <v> </v>
      </c>
      <c r="L5110" s="27"/>
    </row>
    <row r="5111" spans="1:12">
      <c r="A5111" s="20" t="s">
        <v>1909</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2296</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1108</v>
      </c>
      <c r="B5113" s="21" t="s">
        <v>1152</v>
      </c>
      <c r="C5113" s="21" t="s">
        <v>985</v>
      </c>
      <c r="D5113" s="21" t="s">
        <v>964</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t="s">
        <v>2043</v>
      </c>
      <c r="E5114" s="22">
        <f>IF(D5114="?OLD","!!!","")</f>
        <v/>
      </c>
      <c r="F5114" s="23" t="str">
        <f>IF(OR(E5114="",E5114="!!!"),"",IF(NOT(ISNA(VLOOKUP(E5114,E$1:E5113,1,FALSE()))),"OLD",IF(AND(E5114&lt;&gt;"",E5114&lt;&gt;"!!!"),"NEW","")))</f>
        <v> </v>
      </c>
      <c r="G5114" s="24" t="str">
        <f>IF(OR(E5114="",E5114="!!!"),"",IF(OR(J5114=0,AND(J5114=1,K5114=1),AND(J5114=1,I5114="SBJ"),AND(J5114=1,I5114=0)),"?IN_FOCUS",IF(J5114&lt;=2,"?ACTIVATED",IF(J5114&lt;&gt;"","?FAMILIAR",IF(F5114="NEW",IF(ISNA(VLOOKUP(E5114,#REF!,1,FALSE())),"?TYPE_IDENTIFIABLE","?REFERENTIAL"),"_")))))</f>
        <v> </v>
      </c>
      <c r="H5114" s="25" t="str">
        <f>IF(J5114&lt;&gt;1,"",IF(I5114="SBJ","CB","?"))</f>
        <v> </v>
      </c>
      <c r="I5114" s="26" t="str">
        <f>IF(OR(E5114="",E5114="!!!",F5114="NEW"),"",INDEX(B5113:B$2,-1+SUMPRODUCT(MAX(ROW(E5113:E$2)*(E5114=E5113:E$2)))))</f>
        <v> </v>
      </c>
      <c r="J5114" s="26" t="str">
        <f>IF(OR(E5114="",E5114="!!!",F5114="NEW"),"",COUNTBLANK(OFFSET(A$1,,,SUMPRODUCT(MAX(ROW(E$2:E5114)*(E5114=E$2:E5114)))))-COUNTBLANK(OFFSET(A$1,,,SUMPRODUCT(MAX(ROW(E$1:E5113)*(E2=E$1:E5113))))))</f>
        <v> </v>
      </c>
      <c r="K5114" s="26" t="str">
        <f>IF(OR(E5114="",E5114="!!!",F5114="NEW"),"",INDEX(J$1:J5113,SUMPRODUCT(MAX(ROW(E$1:E5113)*(E5114=E$1:E5113)))))</f>
        <v> </v>
      </c>
      <c r="L5114" s="27"/>
    </row>
    <row r="5115" spans="1:12">
      <c r="A5115" s="20" t="s">
        <v>1108</v>
      </c>
      <c r="B5115" s="21" t="s">
        <v>1227</v>
      </c>
      <c r="C5115" s="21" t="s">
        <v>985</v>
      </c>
      <c r="D5115" s="21" t="s">
        <v>964</v>
      </c>
      <c r="E5115" s="22">
        <f>IF(D5115="?OLD","!!!","")</f>
        <v/>
      </c>
      <c r="F5115" s="23" t="str">
        <f>IF(OR(E5115="",E5115="!!!"),"",IF(NOT(ISNA(VLOOKUP(E5115,E$1:E5114,1,FALSE()))),"OLD",IF(AND(E5115&lt;&gt;"",E5115&lt;&gt;"!!!"),"NEW","")))</f>
        <v> </v>
      </c>
      <c r="G5115" s="24" t="str">
        <f>IF(OR(E5115="",E5115="!!!"),"",IF(OR(J5115=0,AND(J5115=1,K5115=1),AND(J5115=1,I5115="SBJ"),AND(J5115=1,I5115=0)),"?IN_FOCUS",IF(J5115&lt;=2,"?ACTIVATED",IF(J5115&lt;&gt;"","?FAMILIAR",IF(F5115="NEW",IF(ISNA(VLOOKUP(E5115,#REF!,1,FALSE())),"?TYPE_IDENTIFIABLE","?REFERENTIAL"),"_")))))</f>
        <v> </v>
      </c>
      <c r="H5115" s="25" t="str">
        <f>IF(J5115&lt;&gt;1,"",IF(I5115="SBJ","CB","?"))</f>
        <v> </v>
      </c>
      <c r="I5115" s="26" t="str">
        <f>IF(OR(E5115="",E5115="!!!",F5115="NEW"),"",INDEX(B5114:B$2,-1+SUMPRODUCT(MAX(ROW(E5114:E$2)*(E5115=E5114:E$2)))))</f>
        <v> </v>
      </c>
      <c r="J5115" s="26" t="str">
        <f>IF(OR(E5115="",E5115="!!!",F5115="NEW"),"",COUNTBLANK(OFFSET(A$1,,,SUMPRODUCT(MAX(ROW(E$2:E5115)*(E5115=E$2:E5115)))))-COUNTBLANK(OFFSET(A$1,,,SUMPRODUCT(MAX(ROW(E$1:E5114)*(E2=E$1:E5114))))))</f>
        <v> </v>
      </c>
      <c r="K5115" s="26" t="str">
        <f>IF(OR(E5115="",E5115="!!!",F5115="NEW"),"",INDEX(J$1:J5114,SUMPRODUCT(MAX(ROW(E$1:E5114)*(E5115=E$1:E5114)))))</f>
        <v> </v>
      </c>
      <c r="L5115" s="27"/>
    </row>
    <row r="5116" spans="1:12">
      <c r="A5116" s="20" t="s">
        <v>2297</v>
      </c>
      <c r="E5116" s="22">
        <f>IF(D5116="?OLD","!!!","")</f>
        <v/>
      </c>
      <c r="F5116" s="23" t="str">
        <f>IF(OR(E5116="",E5116="!!!"),"",IF(NOT(ISNA(VLOOKUP(E5116,E$1:E5115,1,FALSE()))),"OLD",IF(AND(E5116&lt;&gt;"",E5116&lt;&gt;"!!!"),"NEW","")))</f>
        <v> </v>
      </c>
      <c r="G5116" s="24" t="str">
        <f>IF(OR(E5116="",E5116="!!!"),"",IF(OR(J5116=0,AND(J5116=1,K5116=1),AND(J5116=1,I5116="SBJ"),AND(J5116=1,I5116=0)),"?IN_FOCUS",IF(J5116&lt;=2,"?ACTIVATED",IF(J5116&lt;&gt;"","?FAMILIAR",IF(F5116="NEW",IF(ISNA(VLOOKUP(E5116,#REF!,1,FALSE())),"?TYPE_IDENTIFIABLE","?REFERENTIAL"),"_")))))</f>
        <v> </v>
      </c>
      <c r="H5116" s="25" t="str">
        <f>IF(J5116&lt;&gt;1,"",IF(I5116="SBJ","CB","?"))</f>
        <v> </v>
      </c>
      <c r="I5116" s="26" t="str">
        <f>IF(OR(E5116="",E5116="!!!",F5116="NEW"),"",INDEX(B5115:B$2,-1+SUMPRODUCT(MAX(ROW(E5115:E$2)*(E5116=E5115:E$2)))))</f>
        <v> </v>
      </c>
      <c r="J5116" s="26" t="str">
        <f>IF(OR(E5116="",E5116="!!!",F5116="NEW"),"",COUNTBLANK(OFFSET(A$1,,,SUMPRODUCT(MAX(ROW(E$2:E5116)*(E5116=E$2:E5116)))))-COUNTBLANK(OFFSET(A$1,,,SUMPRODUCT(MAX(ROW(E$1:E5115)*(E2=E$1:E5115))))))</f>
        <v> </v>
      </c>
      <c r="K5116" s="26" t="str">
        <f>IF(OR(E5116="",E5116="!!!",F5116="NEW"),"",INDEX(J$1:J5115,SUMPRODUCT(MAX(ROW(E$1:E5115)*(E5116=E$1:E5115)))))</f>
        <v> </v>
      </c>
      <c r="L5116" s="27"/>
    </row>
    <row r="5117" spans="1:12">
      <c r="A5117" s="20" t="s">
        <v>1017</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t="s">
        <v>1191</v>
      </c>
      <c r="E5118" s="22">
        <f>IF(D5118="?OLD","!!!","")</f>
        <v/>
      </c>
      <c r="F5118" s="23" t="str">
        <f>IF(OR(E5118="",E5118="!!!"),"",IF(NOT(ISNA(VLOOKUP(E5118,E$1:E5117,1,FALSE()))),"OLD",IF(AND(E5118&lt;&gt;"",E5118&lt;&gt;"!!!"),"NEW","")))</f>
        <v> </v>
      </c>
      <c r="G5118" s="24" t="str">
        <f>IF(OR(E5118="",E5118="!!!"),"",IF(OR(J5118=0,AND(J5118=1,K5118=1),AND(J5118=1,I5118="SBJ"),AND(J5118=1,I5118=0)),"?IN_FOCUS",IF(J5118&lt;=2,"?ACTIVATED",IF(J5118&lt;&gt;"","?FAMILIAR",IF(F5118="NEW",IF(ISNA(VLOOKUP(E5118,#REF!,1,FALSE())),"?TYPE_IDENTIFIABLE","?REFERENTIAL"),"_")))))</f>
        <v> </v>
      </c>
      <c r="H5118" s="25" t="str">
        <f>IF(J5118&lt;&gt;1,"",IF(I5118="SBJ","CB","?"))</f>
        <v> </v>
      </c>
      <c r="I5118" s="26" t="str">
        <f>IF(OR(E5118="",E5118="!!!",F5118="NEW"),"",INDEX(B5117:B$2,-1+SUMPRODUCT(MAX(ROW(E5117:E$2)*(E5118=E5117:E$2)))))</f>
        <v> </v>
      </c>
      <c r="J5118" s="26" t="str">
        <f>IF(OR(E5118="",E5118="!!!",F5118="NEW"),"",COUNTBLANK(OFFSET(A$1,,,SUMPRODUCT(MAX(ROW(E$2:E5118)*(E5118=E$2:E5118)))))-COUNTBLANK(OFFSET(A$1,,,SUMPRODUCT(MAX(ROW(E$1:E5117)*(E2=E$1:E5117))))))</f>
        <v> </v>
      </c>
      <c r="K5118" s="26" t="str">
        <f>IF(OR(E5118="",E5118="!!!",F5118="NEW"),"",INDEX(J$1:J5117,SUMPRODUCT(MAX(ROW(E$1:E5117)*(E5118=E$1:E5117)))))</f>
        <v> </v>
      </c>
      <c r="L5118" s="27"/>
    </row>
    <row r="5119" spans="1:12">
      <c r="A5119" s="20" t="s">
        <v>1033</v>
      </c>
      <c r="E5119" s="22">
        <f>IF(D5119="?OLD","!!!","")</f>
        <v/>
      </c>
      <c r="F5119" s="23" t="str">
        <f>IF(OR(E5119="",E5119="!!!"),"",IF(NOT(ISNA(VLOOKUP(E5119,E$1:E5118,1,FALSE()))),"OLD",IF(AND(E5119&lt;&gt;"",E5119&lt;&gt;"!!!"),"NEW","")))</f>
        <v> </v>
      </c>
      <c r="G5119" s="24" t="str">
        <f>IF(OR(E5119="",E5119="!!!"),"",IF(OR(J5119=0,AND(J5119=1,K5119=1),AND(J5119=1,I5119="SBJ"),AND(J5119=1,I5119=0)),"?IN_FOCUS",IF(J5119&lt;=2,"?ACTIVATED",IF(J5119&lt;&gt;"","?FAMILIAR",IF(F5119="NEW",IF(ISNA(VLOOKUP(E5119,#REF!,1,FALSE())),"?TYPE_IDENTIFIABLE","?REFERENTIAL"),"_")))))</f>
        <v> </v>
      </c>
      <c r="H5119" s="25" t="str">
        <f>IF(J5119&lt;&gt;1,"",IF(I5119="SBJ","CB","?"))</f>
        <v> </v>
      </c>
      <c r="I5119" s="26" t="str">
        <f>IF(OR(E5119="",E5119="!!!",F5119="NEW"),"",INDEX(B5118:B$2,-1+SUMPRODUCT(MAX(ROW(E5118:E$2)*(E5119=E5118:E$2)))))</f>
        <v> </v>
      </c>
      <c r="J5119" s="26" t="str">
        <f>IF(OR(E5119="",E5119="!!!",F5119="NEW"),"",COUNTBLANK(OFFSET(A$1,,,SUMPRODUCT(MAX(ROW(E$2:E5119)*(E5119=E$2:E5119)))))-COUNTBLANK(OFFSET(A$1,,,SUMPRODUCT(MAX(ROW(E$1:E5118)*(E2=E$1:E5118))))))</f>
        <v> </v>
      </c>
      <c r="K5119" s="26" t="str">
        <f>IF(OR(E5119="",E5119="!!!",F5119="NEW"),"",INDEX(J$1:J5118,SUMPRODUCT(MAX(ROW(E$1:E5118)*(E5119=E$1:E5118)))))</f>
        <v> </v>
      </c>
      <c r="L5119" s="27"/>
    </row>
    <row r="5120" spans="1:12">
      <c r="A5120" s="20" t="s">
        <v>1609</v>
      </c>
      <c r="B5120" s="21" t="s">
        <v>1156</v>
      </c>
      <c r="C5120" s="21" t="s">
        <v>1004</v>
      </c>
      <c r="E5120" s="22">
        <f>IF(D5120="?OLD","!!!","")</f>
        <v/>
      </c>
      <c r="F5120" s="23" t="str">
        <f>IF(OR(E5120="",E5120="!!!"),"",IF(NOT(ISNA(VLOOKUP(E5120,E$1:E5119,1,FALSE()))),"OLD",IF(AND(E5120&lt;&gt;"",E5120&lt;&gt;"!!!"),"NEW","")))</f>
        <v> </v>
      </c>
      <c r="G5120" s="24" t="str">
        <f>IF(OR(E5120="",E5120="!!!"),"",IF(OR(J5120=0,AND(J5120=1,K5120=1),AND(J5120=1,I5120="SBJ"),AND(J5120=1,I5120=0)),"?IN_FOCUS",IF(J5120&lt;=2,"?ACTIVATED",IF(J5120&lt;&gt;"","?FAMILIAR",IF(F5120="NEW",IF(ISNA(VLOOKUP(E5120,#REF!,1,FALSE())),"?TYPE_IDENTIFIABLE","?REFERENTIAL"),"_")))))</f>
        <v> </v>
      </c>
      <c r="H5120" s="25" t="str">
        <f>IF(J5120&lt;&gt;1,"",IF(I5120="SBJ","CB","?"))</f>
        <v> </v>
      </c>
      <c r="I5120" s="26" t="str">
        <f>IF(OR(E5120="",E5120="!!!",F5120="NEW"),"",INDEX(B5119:B$2,-1+SUMPRODUCT(MAX(ROW(E5119:E$2)*(E5120=E5119:E$2)))))</f>
        <v> </v>
      </c>
      <c r="J5120" s="26" t="str">
        <f>IF(OR(E5120="",E5120="!!!",F5120="NEW"),"",COUNTBLANK(OFFSET(A$1,,,SUMPRODUCT(MAX(ROW(E$2:E5120)*(E5120=E$2:E5120)))))-COUNTBLANK(OFFSET(A$1,,,SUMPRODUCT(MAX(ROW(E$1:E5119)*(E2=E$1:E5119))))))</f>
        <v> </v>
      </c>
      <c r="K5120" s="26" t="str">
        <f>IF(OR(E5120="",E5120="!!!",F5120="NEW"),"",INDEX(J$1:J5119,SUMPRODUCT(MAX(ROW(E$1:E5119)*(E5120=E$1:E5119)))))</f>
        <v> </v>
      </c>
      <c r="L5120" s="27"/>
    </row>
    <row r="5121" spans="1:12">
      <c r="A5121" s="20" t="s">
        <v>974</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1094</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t="s">
        <v>337</v>
      </c>
      <c r="E5123" s="22">
        <f>IF(D5123="?OLD","!!!","")</f>
        <v/>
      </c>
      <c r="F5123" s="23" t="str">
        <f>IF(OR(E5123="",E5123="!!!"),"",IF(NOT(ISNA(VLOOKUP(E5123,E$1:E5122,1,FALSE()))),"OLD",IF(AND(E5123&lt;&gt;"",E5123&lt;&gt;"!!!"),"NEW","")))</f>
        <v> </v>
      </c>
      <c r="G5123" s="24" t="str">
        <f>IF(OR(E5123="",E5123="!!!"),"",IF(OR(J5123=0,AND(J5123=1,K5123=1),AND(J5123=1,I5123="SBJ"),AND(J5123=1,I5123=0)),"?IN_FOCUS",IF(J5123&lt;=2,"?ACTIVATED",IF(J5123&lt;&gt;"","?FAMILIAR",IF(F5123="NEW",IF(ISNA(VLOOKUP(E5123,#REF!,1,FALSE())),"?TYPE_IDENTIFIABLE","?REFERENTIAL"),"_")))))</f>
        <v> </v>
      </c>
      <c r="H5123" s="25" t="str">
        <f>IF(J5123&lt;&gt;1,"",IF(I5123="SBJ","CB","?"))</f>
        <v> </v>
      </c>
      <c r="I5123" s="26" t="str">
        <f>IF(OR(E5123="",E5123="!!!",F5123="NEW"),"",INDEX(B5122:B$2,-1+SUMPRODUCT(MAX(ROW(E5122:E$2)*(E5123=E5122:E$2)))))</f>
        <v> </v>
      </c>
      <c r="J5123" s="26" t="str">
        <f>IF(OR(E5123="",E5123="!!!",F5123="NEW"),"",COUNTBLANK(OFFSET(A$1,,,SUMPRODUCT(MAX(ROW(E$2:E5123)*(E5123=E$2:E5123)))))-COUNTBLANK(OFFSET(A$1,,,SUMPRODUCT(MAX(ROW(E$1:E5122)*(E2=E$1:E5122))))))</f>
        <v> </v>
      </c>
      <c r="K5123" s="26" t="str">
        <f>IF(OR(E5123="",E5123="!!!",F5123="NEW"),"",INDEX(J$1:J5122,SUMPRODUCT(MAX(ROW(E$1:E5122)*(E5123=E$1:E5122)))))</f>
        <v> </v>
      </c>
      <c r="L5123" s="27"/>
    </row>
    <row r="5124" spans="1:12">
      <c r="A5124" s="20" t="s">
        <v>1033</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385</v>
      </c>
      <c r="B5125" s="21" t="s">
        <v>1084</v>
      </c>
      <c r="C5125" s="21" t="s">
        <v>1028</v>
      </c>
      <c r="D5125" s="21" t="s">
        <v>964</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1105</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1053</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t="s">
        <v>1106</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t="s">
        <v>2298</v>
      </c>
      <c r="E5129" s="22">
        <f>IF(D5129="?OLD","!!!","")</f>
        <v/>
      </c>
      <c r="F5129" s="23" t="str">
        <f>IF(OR(E5129="",E5129="!!!"),"",IF(NOT(ISNA(VLOOKUP(E5129,E$1:E5128,1,FALSE()))),"OLD",IF(AND(E5129&lt;&gt;"",E5129&lt;&gt;"!!!"),"NEW","")))</f>
        <v> </v>
      </c>
      <c r="G5129" s="24" t="str">
        <f>IF(OR(E5129="",E5129="!!!"),"",IF(OR(J5129=0,AND(J5129=1,K5129=1),AND(J5129=1,I5129="SBJ"),AND(J5129=1,I5129=0)),"?IN_FOCUS",IF(J5129&lt;=2,"?ACTIVATED",IF(J5129&lt;&gt;"","?FAMILIAR",IF(F5129="NEW",IF(ISNA(VLOOKUP(E5129,#REF!,1,FALSE())),"?TYPE_IDENTIFIABLE","?REFERENTIAL"),"_")))))</f>
        <v> </v>
      </c>
      <c r="H5129" s="25" t="str">
        <f>IF(J5129&lt;&gt;1,"",IF(I5129="SBJ","CB","?"))</f>
        <v> </v>
      </c>
      <c r="I5129" s="26" t="str">
        <f>IF(OR(E5129="",E5129="!!!",F5129="NEW"),"",INDEX(B5128:B$2,-1+SUMPRODUCT(MAX(ROW(E5128:E$2)*(E5129=E5128:E$2)))))</f>
        <v> </v>
      </c>
      <c r="J5129" s="26" t="str">
        <f>IF(OR(E5129="",E5129="!!!",F5129="NEW"),"",COUNTBLANK(OFFSET(A$1,,,SUMPRODUCT(MAX(ROW(E$2:E5129)*(E5129=E$2:E5129)))))-COUNTBLANK(OFFSET(A$1,,,SUMPRODUCT(MAX(ROW(E$1:E5128)*(E2=E$1:E5128))))))</f>
        <v> </v>
      </c>
      <c r="K5129" s="26" t="str">
        <f>IF(OR(E5129="",E5129="!!!",F5129="NEW"),"",INDEX(J$1:J5128,SUMPRODUCT(MAX(ROW(E$1:E5128)*(E5129=E$1:E5128)))))</f>
        <v> </v>
      </c>
      <c r="L5129" s="27"/>
    </row>
    <row r="5130" spans="1:12">
      <c r="A5130" s="20" t="s">
        <v>981</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row>
    <row r="5132" spans="1:12">
      <c r="A5132" s="20" t="s">
        <v>2299</v>
      </c>
    </row>
    <row r="5133" spans="1:12">
      <c r="A5133" s="20" t="s">
        <v>1381</v>
      </c>
      <c r="B5133" s="21" t="s">
        <v>984</v>
      </c>
      <c r="C5133" s="21" t="s">
        <v>1050</v>
      </c>
      <c r="D5133" s="21" t="s">
        <v>964</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963</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1480</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t="s">
        <v>1106</v>
      </c>
      <c r="E5136" s="22">
        <f>IF(D5136="?OLD","!!!","")</f>
        <v/>
      </c>
      <c r="F5136" s="23" t="str">
        <f>IF(OR(E5136="",E5136="!!!"),"",IF(NOT(ISNA(VLOOKUP(E5136,E$1:E5135,1,FALSE()))),"OLD",IF(AND(E5136&lt;&gt;"",E5136&lt;&gt;"!!!"),"NEW","")))</f>
        <v> </v>
      </c>
      <c r="G5136" s="24" t="str">
        <f>IF(OR(E5136="",E5136="!!!"),"",IF(OR(J5136=0,AND(J5136=1,K5136=1),AND(J5136=1,I5136="SBJ"),AND(J5136=1,I5136=0)),"?IN_FOCUS",IF(J5136&lt;=2,"?ACTIVATED",IF(J5136&lt;&gt;"","?FAMILIAR",IF(F5136="NEW",IF(ISNA(VLOOKUP(E5136,#REF!,1,FALSE())),"?TYPE_IDENTIFIABLE","?REFERENTIAL"),"_")))))</f>
        <v> </v>
      </c>
      <c r="H5136" s="25" t="str">
        <f>IF(J5136&lt;&gt;1,"",IF(I5136="SBJ","CB","?"))</f>
        <v> </v>
      </c>
      <c r="I5136" s="26" t="str">
        <f>IF(OR(E5136="",E5136="!!!",F5136="NEW"),"",INDEX(B5135:B$2,-1+SUMPRODUCT(MAX(ROW(E5135:E$2)*(E5136=E5135:E$2)))))</f>
        <v> </v>
      </c>
      <c r="J5136" s="26" t="str">
        <f>IF(OR(E5136="",E5136="!!!",F5136="NEW"),"",COUNTBLANK(OFFSET(A$1,,,SUMPRODUCT(MAX(ROW(E$2:E5136)*(E5136=E$2:E5136)))))-COUNTBLANK(OFFSET(A$1,,,SUMPRODUCT(MAX(ROW(E$1:E5135)*(E2=E$1:E5135))))))</f>
        <v> </v>
      </c>
      <c r="K5136" s="26" t="str">
        <f>IF(OR(E5136="",E5136="!!!",F5136="NEW"),"",INDEX(J$1:J5135,SUMPRODUCT(MAX(ROW(E$1:E5135)*(E5136=E$1:E5135)))))</f>
        <v> </v>
      </c>
      <c r="L5136" s="27"/>
    </row>
    <row r="5137" spans="1:12">
      <c r="A5137" s="20" t="s">
        <v>2300</v>
      </c>
      <c r="E5137" s="22">
        <f>IF(D5137="?OLD","!!!","")</f>
        <v/>
      </c>
      <c r="F5137" s="23" t="str">
        <f>IF(OR(E5137="",E5137="!!!"),"",IF(NOT(ISNA(VLOOKUP(E5137,E$1:E5136,1,FALSE()))),"OLD",IF(AND(E5137&lt;&gt;"",E5137&lt;&gt;"!!!"),"NEW","")))</f>
        <v> </v>
      </c>
      <c r="G5137" s="24" t="str">
        <f>IF(OR(E5137="",E5137="!!!"),"",IF(OR(J5137=0,AND(J5137=1,K5137=1),AND(J5137=1,I5137="SBJ"),AND(J5137=1,I5137=0)),"?IN_FOCUS",IF(J5137&lt;=2,"?ACTIVATED",IF(J5137&lt;&gt;"","?FAMILIAR",IF(F5137="NEW",IF(ISNA(VLOOKUP(E5137,#REF!,1,FALSE())),"?TYPE_IDENTIFIABLE","?REFERENTIAL"),"_")))))</f>
        <v> </v>
      </c>
      <c r="H5137" s="25" t="str">
        <f>IF(J5137&lt;&gt;1,"",IF(I5137="SBJ","CB","?"))</f>
        <v> </v>
      </c>
      <c r="I5137" s="26" t="str">
        <f>IF(OR(E5137="",E5137="!!!",F5137="NEW"),"",INDEX(B5136:B$2,-1+SUMPRODUCT(MAX(ROW(E5136:E$2)*(E5137=E5136:E$2)))))</f>
        <v> </v>
      </c>
      <c r="J5137" s="26" t="str">
        <f>IF(OR(E5137="",E5137="!!!",F5137="NEW"),"",COUNTBLANK(OFFSET(A$1,,,SUMPRODUCT(MAX(ROW(E$2:E5137)*(E5137=E$2:E5137)))))-COUNTBLANK(OFFSET(A$1,,,SUMPRODUCT(MAX(ROW(E$1:E5136)*(E2=E$1:E5136))))))</f>
        <v> </v>
      </c>
      <c r="K5137" s="26" t="str">
        <f>IF(OR(E5137="",E5137="!!!",F5137="NEW"),"",INDEX(J$1:J5136,SUMPRODUCT(MAX(ROW(E$1:E5136)*(E5137=E$1:E5136)))))</f>
        <v> </v>
      </c>
      <c r="L5137" s="27"/>
    </row>
    <row r="5138" spans="1:12">
      <c r="A5138" s="20" t="s">
        <v>971</v>
      </c>
      <c r="E5138" s="22">
        <f>IF(D5138="?OLD","!!!","")</f>
        <v/>
      </c>
      <c r="F5138" s="23" t="str">
        <f>IF(OR(E5138="",E5138="!!!"),"",IF(NOT(ISNA(VLOOKUP(E5138,E$1:E5137,1,FALSE()))),"OLD",IF(AND(E5138&lt;&gt;"",E5138&lt;&gt;"!!!"),"NEW","")))</f>
        <v> </v>
      </c>
      <c r="G5138" s="24" t="str">
        <f>IF(OR(E5138="",E5138="!!!"),"",IF(OR(J5138=0,AND(J5138=1,K5138=1),AND(J5138=1,I5138="SBJ"),AND(J5138=1,I5138=0)),"?IN_FOCUS",IF(J5138&lt;=2,"?ACTIVATED",IF(J5138&lt;&gt;"","?FAMILIAR",IF(F5138="NEW",IF(ISNA(VLOOKUP(E5138,#REF!,1,FALSE())),"?TYPE_IDENTIFIABLE","?REFERENTIAL"),"_")))))</f>
        <v> </v>
      </c>
      <c r="H5138" s="25" t="str">
        <f>IF(J5138&lt;&gt;1,"",IF(I5138="SBJ","CB","?"))</f>
        <v> </v>
      </c>
      <c r="I5138" s="26" t="str">
        <f>IF(OR(E5138="",E5138="!!!",F5138="NEW"),"",INDEX(B5137:B$2,-1+SUMPRODUCT(MAX(ROW(E5137:E$2)*(E5138=E5137:E$2)))))</f>
        <v> </v>
      </c>
      <c r="J5138" s="26" t="str">
        <f>IF(OR(E5138="",E5138="!!!",F5138="NEW"),"",COUNTBLANK(OFFSET(A$1,,,SUMPRODUCT(MAX(ROW(E$2:E5138)*(E5138=E$2:E5138)))))-COUNTBLANK(OFFSET(A$1,,,SUMPRODUCT(MAX(ROW(E$1:E5137)*(E2=E$1:E5137))))))</f>
        <v> </v>
      </c>
      <c r="K5138" s="26" t="str">
        <f>IF(OR(E5138="",E5138="!!!",F5138="NEW"),"",INDEX(J$1:J5137,SUMPRODUCT(MAX(ROW(E$1:E5137)*(E5138=E$1:E5137)))))</f>
        <v> </v>
      </c>
      <c r="L5138" s="27"/>
    </row>
    <row r="5139" spans="1:12">
      <c r="A5139" s="20" t="s">
        <v>2301</v>
      </c>
      <c r="B5139" s="21" t="s">
        <v>993</v>
      </c>
      <c r="C5139" s="21" t="s">
        <v>969</v>
      </c>
      <c r="D5139" s="21" t="s">
        <v>964</v>
      </c>
      <c r="E5139" s="22">
        <f>IF(D5139="?OLD","!!!","")</f>
        <v/>
      </c>
      <c r="F5139" s="23" t="str">
        <f>IF(OR(E5139="",E5139="!!!"),"",IF(NOT(ISNA(VLOOKUP(E5139,E$1:E5138,1,FALSE()))),"OLD",IF(AND(E5139&lt;&gt;"",E5139&lt;&gt;"!!!"),"NEW","")))</f>
        <v> </v>
      </c>
      <c r="G5139" s="24" t="str">
        <f>IF(OR(E5139="",E5139="!!!"),"",IF(OR(J5139=0,AND(J5139=1,K5139=1),AND(J5139=1,I5139="SBJ"),AND(J5139=1,I5139=0)),"?IN_FOCUS",IF(J5139&lt;=2,"?ACTIVATED",IF(J5139&lt;&gt;"","?FAMILIAR",IF(F5139="NEW",IF(ISNA(VLOOKUP(E5139,#REF!,1,FALSE())),"?TYPE_IDENTIFIABLE","?REFERENTIAL"),"_")))))</f>
        <v> </v>
      </c>
      <c r="H5139" s="25" t="str">
        <f>IF(J5139&lt;&gt;1,"",IF(I5139="SBJ","CB","?"))</f>
        <v> </v>
      </c>
      <c r="I5139" s="26" t="str">
        <f>IF(OR(E5139="",E5139="!!!",F5139="NEW"),"",INDEX(B5138:B$2,-1+SUMPRODUCT(MAX(ROW(E5138:E$2)*(E5139=E5138:E$2)))))</f>
        <v> </v>
      </c>
      <c r="J5139" s="26" t="str">
        <f>IF(OR(E5139="",E5139="!!!",F5139="NEW"),"",COUNTBLANK(OFFSET(A$1,,,SUMPRODUCT(MAX(ROW(E$2:E5139)*(E5139=E$2:E5139)))))-COUNTBLANK(OFFSET(A$1,,,SUMPRODUCT(MAX(ROW(E$1:E5138)*(E2=E$1:E5138))))))</f>
        <v> </v>
      </c>
      <c r="K5139" s="26" t="str">
        <f>IF(OR(E5139="",E5139="!!!",F5139="NEW"),"",INDEX(J$1:J5138,SUMPRODUCT(MAX(ROW(E$1:E5138)*(E5139=E$1:E5138)))))</f>
        <v> </v>
      </c>
      <c r="L5139" s="27"/>
    </row>
    <row r="5140" spans="1:12">
      <c r="A5140" s="20" t="s">
        <v>981</v>
      </c>
      <c r="E5140" s="22">
        <f>IF(D5140="?OLD","!!!","")</f>
        <v/>
      </c>
      <c r="F5140" s="23" t="str">
        <f>IF(OR(E5140="",E5140="!!!"),"",IF(NOT(ISNA(VLOOKUP(E5140,E$1:E5139,1,FALSE()))),"OLD",IF(AND(E5140&lt;&gt;"",E5140&lt;&gt;"!!!"),"NEW","")))</f>
        <v> </v>
      </c>
      <c r="G5140" s="24" t="str">
        <f>IF(OR(E5140="",E5140="!!!"),"",IF(OR(J5140=0,AND(J5140=1,K5140=1),AND(J5140=1,I5140="SBJ"),AND(J5140=1,I5140=0)),"?IN_FOCUS",IF(J5140&lt;=2,"?ACTIVATED",IF(J5140&lt;&gt;"","?FAMILIAR",IF(F5140="NEW",IF(ISNA(VLOOKUP(E5140,#REF!,1,FALSE())),"?TYPE_IDENTIFIABLE","?REFERENTIAL"),"_")))))</f>
        <v> </v>
      </c>
      <c r="H5140" s="25" t="str">
        <f>IF(J5140&lt;&gt;1,"",IF(I5140="SBJ","CB","?"))</f>
        <v> </v>
      </c>
      <c r="I5140" s="26" t="str">
        <f>IF(OR(E5140="",E5140="!!!",F5140="NEW"),"",INDEX(B5139:B$2,-1+SUMPRODUCT(MAX(ROW(E5139:E$2)*(E5140=E5139:E$2)))))</f>
        <v> </v>
      </c>
      <c r="J5140" s="26" t="str">
        <f>IF(OR(E5140="",E5140="!!!",F5140="NEW"),"",COUNTBLANK(OFFSET(A$1,,,SUMPRODUCT(MAX(ROW(E$2:E5140)*(E5140=E$2:E5140)))))-COUNTBLANK(OFFSET(A$1,,,SUMPRODUCT(MAX(ROW(E$1:E5139)*(E2=E$1:E5139))))))</f>
        <v> </v>
      </c>
      <c r="K5140" s="26" t="str">
        <f>IF(OR(E5140="",E5140="!!!",F5140="NEW"),"",INDEX(J$1:J5139,SUMPRODUCT(MAX(ROW(E$1:E5139)*(E5140=E$1:E5139)))))</f>
        <v> </v>
      </c>
      <c r="L5140" s="27"/>
    </row>
    <row r="5141" spans="1:12">
      <c r="A5141" s="20"/>
    </row>
    <row r="5142" spans="1:12">
      <c r="A5142" s="20" t="s">
        <v>2302</v>
      </c>
    </row>
    <row r="5143" spans="1:12">
      <c r="A5143" s="20" t="s">
        <v>1381</v>
      </c>
      <c r="B5143" s="21" t="s">
        <v>984</v>
      </c>
      <c r="C5143" s="21" t="s">
        <v>1050</v>
      </c>
      <c r="D5143" s="21" t="s">
        <v>964</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t="s">
        <v>963</v>
      </c>
      <c r="E5144" s="22">
        <f>IF(D5144="?OLD","!!!","")</f>
        <v/>
      </c>
      <c r="F5144" s="23" t="str">
        <f>IF(OR(E5144="",E5144="!!!"),"",IF(NOT(ISNA(VLOOKUP(E5144,E$1:E5143,1,FALSE()))),"OLD",IF(AND(E5144&lt;&gt;"",E5144&lt;&gt;"!!!"),"NEW","")))</f>
        <v> </v>
      </c>
      <c r="G5144" s="24" t="str">
        <f>IF(OR(E5144="",E5144="!!!"),"",IF(OR(J5144=0,AND(J5144=1,K5144=1),AND(J5144=1,I5144="SBJ"),AND(J5144=1,I5144=0)),"?IN_FOCUS",IF(J5144&lt;=2,"?ACTIVATED",IF(J5144&lt;&gt;"","?FAMILIAR",IF(F5144="NEW",IF(ISNA(VLOOKUP(E5144,#REF!,1,FALSE())),"?TYPE_IDENTIFIABLE","?REFERENTIAL"),"_")))))</f>
        <v> </v>
      </c>
      <c r="H5144" s="25" t="str">
        <f>IF(J5144&lt;&gt;1,"",IF(I5144="SBJ","CB","?"))</f>
        <v> </v>
      </c>
      <c r="I5144" s="26" t="str">
        <f>IF(OR(E5144="",E5144="!!!",F5144="NEW"),"",INDEX(B5143:B$2,-1+SUMPRODUCT(MAX(ROW(E5143:E$2)*(E5144=E5143:E$2)))))</f>
        <v> </v>
      </c>
      <c r="J5144" s="26" t="str">
        <f>IF(OR(E5144="",E5144="!!!",F5144="NEW"),"",COUNTBLANK(OFFSET(A$1,,,SUMPRODUCT(MAX(ROW(E$2:E5144)*(E5144=E$2:E5144)))))-COUNTBLANK(OFFSET(A$1,,,SUMPRODUCT(MAX(ROW(E$1:E5143)*(E2=E$1:E5143))))))</f>
        <v> </v>
      </c>
      <c r="K5144" s="26" t="str">
        <f>IF(OR(E5144="",E5144="!!!",F5144="NEW"),"",INDEX(J$1:J5143,SUMPRODUCT(MAX(ROW(E$1:E5143)*(E5144=E$1:E5143)))))</f>
        <v> </v>
      </c>
      <c r="L5144" s="27"/>
    </row>
    <row r="5145" spans="1:12">
      <c r="A5145" s="20" t="s">
        <v>1480</v>
      </c>
      <c r="E5145" s="22">
        <f>IF(D5145="?OLD","!!!","")</f>
        <v/>
      </c>
      <c r="F5145" s="23" t="str">
        <f>IF(OR(E5145="",E5145="!!!"),"",IF(NOT(ISNA(VLOOKUP(E5145,E$1:E5144,1,FALSE()))),"OLD",IF(AND(E5145&lt;&gt;"",E5145&lt;&gt;"!!!"),"NEW","")))</f>
        <v> </v>
      </c>
      <c r="G5145" s="24" t="str">
        <f>IF(OR(E5145="",E5145="!!!"),"",IF(OR(J5145=0,AND(J5145=1,K5145=1),AND(J5145=1,I5145="SBJ"),AND(J5145=1,I5145=0)),"?IN_FOCUS",IF(J5145&lt;=2,"?ACTIVATED",IF(J5145&lt;&gt;"","?FAMILIAR",IF(F5145="NEW",IF(ISNA(VLOOKUP(E5145,#REF!,1,FALSE())),"?TYPE_IDENTIFIABLE","?REFERENTIAL"),"_")))))</f>
        <v> </v>
      </c>
      <c r="H5145" s="25" t="str">
        <f>IF(J5145&lt;&gt;1,"",IF(I5145="SBJ","CB","?"))</f>
        <v> </v>
      </c>
      <c r="I5145" s="26" t="str">
        <f>IF(OR(E5145="",E5145="!!!",F5145="NEW"),"",INDEX(B5144:B$2,-1+SUMPRODUCT(MAX(ROW(E5144:E$2)*(E5145=E5144:E$2)))))</f>
        <v> </v>
      </c>
      <c r="J5145" s="26" t="str">
        <f>IF(OR(E5145="",E5145="!!!",F5145="NEW"),"",COUNTBLANK(OFFSET(A$1,,,SUMPRODUCT(MAX(ROW(E$2:E5145)*(E5145=E$2:E5145)))))-COUNTBLANK(OFFSET(A$1,,,SUMPRODUCT(MAX(ROW(E$1:E5144)*(E2=E$1:E5144))))))</f>
        <v> </v>
      </c>
      <c r="K5145" s="26" t="str">
        <f>IF(OR(E5145="",E5145="!!!",F5145="NEW"),"",INDEX(J$1:J5144,SUMPRODUCT(MAX(ROW(E$1:E5144)*(E5145=E$1:E5144)))))</f>
        <v> </v>
      </c>
      <c r="L5145" s="27"/>
    </row>
    <row r="5146" spans="1:12">
      <c r="A5146" s="20" t="s">
        <v>1106</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2303</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1020</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2304</v>
      </c>
      <c r="B5149" s="21" t="s">
        <v>993</v>
      </c>
      <c r="C5149" s="21" t="s">
        <v>969</v>
      </c>
      <c r="D5149" s="21" t="s">
        <v>964</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t="s">
        <v>981</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row>
    <row r="5152" spans="1:12">
      <c r="A5152" s="20" t="s">
        <v>2305</v>
      </c>
    </row>
    <row r="5153" spans="1:12">
      <c r="A5153" s="20" t="s">
        <v>1145</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t="s">
        <v>1879</v>
      </c>
      <c r="B5154" s="21" t="s">
        <v>962</v>
      </c>
      <c r="C5154" s="21" t="s">
        <v>1050</v>
      </c>
      <c r="D5154" s="21" t="s">
        <v>964</v>
      </c>
      <c r="E5154" s="22">
        <f>IF(D5154="?OLD","!!!","")</f>
        <v/>
      </c>
      <c r="F5154" s="23" t="str">
        <f>IF(OR(E5154="",E5154="!!!"),"",IF(NOT(ISNA(VLOOKUP(E5154,E$1:E5153,1,FALSE()))),"OLD",IF(AND(E5154&lt;&gt;"",E5154&lt;&gt;"!!!"),"NEW","")))</f>
        <v> </v>
      </c>
      <c r="G5154" s="24" t="str">
        <f>IF(OR(E5154="",E5154="!!!"),"",IF(OR(J5154=0,AND(J5154=1,K5154=1),AND(J5154=1,I5154="SBJ"),AND(J5154=1,I5154=0)),"?IN_FOCUS",IF(J5154&lt;=2,"?ACTIVATED",IF(J5154&lt;&gt;"","?FAMILIAR",IF(F5154="NEW",IF(ISNA(VLOOKUP(E5154,#REF!,1,FALSE())),"?TYPE_IDENTIFIABLE","?REFERENTIAL"),"_")))))</f>
        <v> </v>
      </c>
      <c r="H5154" s="25" t="str">
        <f>IF(J5154&lt;&gt;1,"",IF(I5154="SBJ","CB","?"))</f>
        <v> </v>
      </c>
      <c r="I5154" s="26" t="str">
        <f>IF(OR(E5154="",E5154="!!!",F5154="NEW"),"",INDEX(B5153:B$2,-1+SUMPRODUCT(MAX(ROW(E5153:E$2)*(E5154=E5153:E$2)))))</f>
        <v> </v>
      </c>
      <c r="J5154" s="26" t="str">
        <f>IF(OR(E5154="",E5154="!!!",F5154="NEW"),"",COUNTBLANK(OFFSET(A$1,,,SUMPRODUCT(MAX(ROW(E$2:E5154)*(E5154=E$2:E5154)))))-COUNTBLANK(OFFSET(A$1,,,SUMPRODUCT(MAX(ROW(E$1:E5153)*(E2=E$1:E5153))))))</f>
        <v> </v>
      </c>
      <c r="K5154" s="26" t="str">
        <f>IF(OR(E5154="",E5154="!!!",F5154="NEW"),"",INDEX(J$1:J5153,SUMPRODUCT(MAX(ROW(E$1:E5153)*(E5154=E$1:E5153)))))</f>
        <v> </v>
      </c>
      <c r="L5154" s="27"/>
    </row>
    <row r="5155" spans="1:12">
      <c r="A5155" s="20" t="s">
        <v>1033</v>
      </c>
      <c r="E5155" s="22">
        <f>IF(D5155="?OLD","!!!","")</f>
        <v/>
      </c>
      <c r="F5155" s="23" t="str">
        <f>IF(OR(E5155="",E5155="!!!"),"",IF(NOT(ISNA(VLOOKUP(E5155,E$1:E5154,1,FALSE()))),"OLD",IF(AND(E5155&lt;&gt;"",E5155&lt;&gt;"!!!"),"NEW","")))</f>
        <v> </v>
      </c>
      <c r="G5155" s="24" t="str">
        <f>IF(OR(E5155="",E5155="!!!"),"",IF(OR(J5155=0,AND(J5155=1,K5155=1),AND(J5155=1,I5155="SBJ"),AND(J5155=1,I5155=0)),"?IN_FOCUS",IF(J5155&lt;=2,"?ACTIVATED",IF(J5155&lt;&gt;"","?FAMILIAR",IF(F5155="NEW",IF(ISNA(VLOOKUP(E5155,#REF!,1,FALSE())),"?TYPE_IDENTIFIABLE","?REFERENTIAL"),"_")))))</f>
        <v> </v>
      </c>
      <c r="H5155" s="25" t="str">
        <f>IF(J5155&lt;&gt;1,"",IF(I5155="SBJ","CB","?"))</f>
        <v> </v>
      </c>
      <c r="I5155" s="26" t="str">
        <f>IF(OR(E5155="",E5155="!!!",F5155="NEW"),"",INDEX(B5154:B$2,-1+SUMPRODUCT(MAX(ROW(E5154:E$2)*(E5155=E5154:E$2)))))</f>
        <v> </v>
      </c>
      <c r="J5155" s="26" t="str">
        <f>IF(OR(E5155="",E5155="!!!",F5155="NEW"),"",COUNTBLANK(OFFSET(A$1,,,SUMPRODUCT(MAX(ROW(E$2:E5155)*(E5155=E$2:E5155)))))-COUNTBLANK(OFFSET(A$1,,,SUMPRODUCT(MAX(ROW(E$1:E5154)*(E2=E$1:E5154))))))</f>
        <v> </v>
      </c>
      <c r="K5155" s="26" t="str">
        <f>IF(OR(E5155="",E5155="!!!",F5155="NEW"),"",INDEX(J$1:J5154,SUMPRODUCT(MAX(ROW(E$1:E5154)*(E5155=E$1:E5154)))))</f>
        <v> </v>
      </c>
      <c r="L5155" s="27"/>
    </row>
    <row r="5156" spans="1:12">
      <c r="A5156" s="20" t="s">
        <v>1045</v>
      </c>
      <c r="B5156" s="21" t="s">
        <v>1084</v>
      </c>
      <c r="C5156" s="21" t="s">
        <v>985</v>
      </c>
      <c r="D5156" s="21" t="s">
        <v>964</v>
      </c>
      <c r="E5156" s="22">
        <f>IF(D5156="?OLD","!!!","")</f>
        <v/>
      </c>
      <c r="F5156" s="23" t="str">
        <f>IF(OR(E5156="",E5156="!!!"),"",IF(NOT(ISNA(VLOOKUP(E5156,E$1:E5155,1,FALSE()))),"OLD",IF(AND(E5156&lt;&gt;"",E5156&lt;&gt;"!!!"),"NEW","")))</f>
        <v> </v>
      </c>
      <c r="G5156" s="24" t="str">
        <f>IF(OR(E5156="",E5156="!!!"),"",IF(OR(J5156=0,AND(J5156=1,K5156=1),AND(J5156=1,I5156="SBJ"),AND(J5156=1,I5156=0)),"?IN_FOCUS",IF(J5156&lt;=2,"?ACTIVATED",IF(J5156&lt;&gt;"","?FAMILIAR",IF(F5156="NEW",IF(ISNA(VLOOKUP(E5156,#REF!,1,FALSE())),"?TYPE_IDENTIFIABLE","?REFERENTIAL"),"_")))))</f>
        <v> </v>
      </c>
      <c r="H5156" s="25" t="str">
        <f>IF(J5156&lt;&gt;1,"",IF(I5156="SBJ","CB","?"))</f>
        <v> </v>
      </c>
      <c r="I5156" s="26" t="str">
        <f>IF(OR(E5156="",E5156="!!!",F5156="NEW"),"",INDEX(B5155:B$2,-1+SUMPRODUCT(MAX(ROW(E5155:E$2)*(E5156=E5155:E$2)))))</f>
        <v> </v>
      </c>
      <c r="J5156" s="26" t="str">
        <f>IF(OR(E5156="",E5156="!!!",F5156="NEW"),"",COUNTBLANK(OFFSET(A$1,,,SUMPRODUCT(MAX(ROW(E$2:E5156)*(E5156=E$2:E5156)))))-COUNTBLANK(OFFSET(A$1,,,SUMPRODUCT(MAX(ROW(E$1:E5155)*(E2=E$1:E5155))))))</f>
        <v> </v>
      </c>
      <c r="K5156" s="26" t="str">
        <f>IF(OR(E5156="",E5156="!!!",F5156="NEW"),"",INDEX(J$1:J5155,SUMPRODUCT(MAX(ROW(E$1:E5155)*(E5156=E$1:E5155)))))</f>
        <v> </v>
      </c>
      <c r="L5156" s="27"/>
    </row>
    <row r="5157" spans="1:12">
      <c r="A5157" s="20" t="s">
        <v>1031</v>
      </c>
      <c r="E5157" s="22">
        <f>IF(D5157="?OLD","!!!","")</f>
        <v/>
      </c>
      <c r="F5157" s="23" t="str">
        <f>IF(OR(E5157="",E5157="!!!"),"",IF(NOT(ISNA(VLOOKUP(E5157,E$1:E5156,1,FALSE()))),"OLD",IF(AND(E5157&lt;&gt;"",E5157&lt;&gt;"!!!"),"NEW","")))</f>
        <v> </v>
      </c>
      <c r="G5157" s="24" t="str">
        <f>IF(OR(E5157="",E5157="!!!"),"",IF(OR(J5157=0,AND(J5157=1,K5157=1),AND(J5157=1,I5157="SBJ"),AND(J5157=1,I5157=0)),"?IN_FOCUS",IF(J5157&lt;=2,"?ACTIVATED",IF(J5157&lt;&gt;"","?FAMILIAR",IF(F5157="NEW",IF(ISNA(VLOOKUP(E5157,#REF!,1,FALSE())),"?TYPE_IDENTIFIABLE","?REFERENTIAL"),"_")))))</f>
        <v> </v>
      </c>
      <c r="H5157" s="25" t="str">
        <f>IF(J5157&lt;&gt;1,"",IF(I5157="SBJ","CB","?"))</f>
        <v> </v>
      </c>
      <c r="I5157" s="26" t="str">
        <f>IF(OR(E5157="",E5157="!!!",F5157="NEW"),"",INDEX(B5156:B$2,-1+SUMPRODUCT(MAX(ROW(E5156:E$2)*(E5157=E5156:E$2)))))</f>
        <v> </v>
      </c>
      <c r="J5157" s="26" t="str">
        <f>IF(OR(E5157="",E5157="!!!",F5157="NEW"),"",COUNTBLANK(OFFSET(A$1,,,SUMPRODUCT(MAX(ROW(E$2:E5157)*(E5157=E$2:E5157)))))-COUNTBLANK(OFFSET(A$1,,,SUMPRODUCT(MAX(ROW(E$1:E5156)*(E2=E$1:E5156))))))</f>
        <v> </v>
      </c>
      <c r="K5157" s="26" t="str">
        <f>IF(OR(E5157="",E5157="!!!",F5157="NEW"),"",INDEX(J$1:J5156,SUMPRODUCT(MAX(ROW(E$1:E5156)*(E5157=E$1:E5156)))))</f>
        <v> </v>
      </c>
      <c r="L5157" s="27"/>
    </row>
    <row r="5158" spans="1:12">
      <c r="A5158" s="20" t="s">
        <v>499</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1059</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t="s">
        <v>1017</v>
      </c>
      <c r="E5160" s="22">
        <f>IF(D5160="?OLD","!!!","")</f>
        <v/>
      </c>
      <c r="F5160" s="23" t="str">
        <f>IF(OR(E5160="",E5160="!!!"),"",IF(NOT(ISNA(VLOOKUP(E5160,E$1:E5159,1,FALSE()))),"OLD",IF(AND(E5160&lt;&gt;"",E5160&lt;&gt;"!!!"),"NEW","")))</f>
        <v> </v>
      </c>
      <c r="G5160" s="24" t="str">
        <f>IF(OR(E5160="",E5160="!!!"),"",IF(OR(J5160=0,AND(J5160=1,K5160=1),AND(J5160=1,I5160="SBJ"),AND(J5160=1,I5160=0)),"?IN_FOCUS",IF(J5160&lt;=2,"?ACTIVATED",IF(J5160&lt;&gt;"","?FAMILIAR",IF(F5160="NEW",IF(ISNA(VLOOKUP(E5160,#REF!,1,FALSE())),"?TYPE_IDENTIFIABLE","?REFERENTIAL"),"_")))))</f>
        <v> </v>
      </c>
      <c r="H5160" s="25" t="str">
        <f>IF(J5160&lt;&gt;1,"",IF(I5160="SBJ","CB","?"))</f>
        <v> </v>
      </c>
      <c r="I5160" s="26" t="str">
        <f>IF(OR(E5160="",E5160="!!!",F5160="NEW"),"",INDEX(B5159:B$2,-1+SUMPRODUCT(MAX(ROW(E5159:E$2)*(E5160=E5159:E$2)))))</f>
        <v> </v>
      </c>
      <c r="J5160" s="26" t="str">
        <f>IF(OR(E5160="",E5160="!!!",F5160="NEW"),"",COUNTBLANK(OFFSET(A$1,,,SUMPRODUCT(MAX(ROW(E$2:E5160)*(E5160=E$2:E5160)))))-COUNTBLANK(OFFSET(A$1,,,SUMPRODUCT(MAX(ROW(E$1:E5159)*(E2=E$1:E5159))))))</f>
        <v> </v>
      </c>
      <c r="K5160" s="26" t="str">
        <f>IF(OR(E5160="",E5160="!!!",F5160="NEW"),"",INDEX(J$1:J5159,SUMPRODUCT(MAX(ROW(E$1:E5159)*(E5160=E$1:E5159)))))</f>
        <v> </v>
      </c>
      <c r="L5160" s="27"/>
    </row>
    <row r="5161" spans="1:12">
      <c r="A5161" s="20" t="s">
        <v>2306</v>
      </c>
      <c r="E5161" s="22">
        <f>IF(D5161="?OLD","!!!","")</f>
        <v/>
      </c>
      <c r="F5161" s="23" t="str">
        <f>IF(OR(E5161="",E5161="!!!"),"",IF(NOT(ISNA(VLOOKUP(E5161,E$1:E5160,1,FALSE()))),"OLD",IF(AND(E5161&lt;&gt;"",E5161&lt;&gt;"!!!"),"NEW","")))</f>
        <v> </v>
      </c>
      <c r="G5161" s="24" t="str">
        <f>IF(OR(E5161="",E5161="!!!"),"",IF(OR(J5161=0,AND(J5161=1,K5161=1),AND(J5161=1,I5161="SBJ"),AND(J5161=1,I5161=0)),"?IN_FOCUS",IF(J5161&lt;=2,"?ACTIVATED",IF(J5161&lt;&gt;"","?FAMILIAR",IF(F5161="NEW",IF(ISNA(VLOOKUP(E5161,#REF!,1,FALSE())),"?TYPE_IDENTIFIABLE","?REFERENTIAL"),"_")))))</f>
        <v> </v>
      </c>
      <c r="H5161" s="25" t="str">
        <f>IF(J5161&lt;&gt;1,"",IF(I5161="SBJ","CB","?"))</f>
        <v> </v>
      </c>
      <c r="I5161" s="26" t="str">
        <f>IF(OR(E5161="",E5161="!!!",F5161="NEW"),"",INDEX(B5160:B$2,-1+SUMPRODUCT(MAX(ROW(E5160:E$2)*(E5161=E5160:E$2)))))</f>
        <v> </v>
      </c>
      <c r="J5161" s="26" t="str">
        <f>IF(OR(E5161="",E5161="!!!",F5161="NEW"),"",COUNTBLANK(OFFSET(A$1,,,SUMPRODUCT(MAX(ROW(E$2:E5161)*(E5161=E$2:E5161)))))-COUNTBLANK(OFFSET(A$1,,,SUMPRODUCT(MAX(ROW(E$1:E5160)*(E2=E$1:E5160))))))</f>
        <v> </v>
      </c>
      <c r="K5161" s="26" t="str">
        <f>IF(OR(E5161="",E5161="!!!",F5161="NEW"),"",INDEX(J$1:J5160,SUMPRODUCT(MAX(ROW(E$1:E5160)*(E5161=E$1:E5160)))))</f>
        <v> </v>
      </c>
      <c r="L5161" s="27"/>
    </row>
    <row r="5162" spans="1:12">
      <c r="A5162" s="20" t="s">
        <v>1282</v>
      </c>
      <c r="E5162" s="22">
        <f>IF(D5162="?OLD","!!!","")</f>
        <v/>
      </c>
      <c r="F5162" s="23" t="str">
        <f>IF(OR(E5162="",E5162="!!!"),"",IF(NOT(ISNA(VLOOKUP(E5162,E$1:E5161,1,FALSE()))),"OLD",IF(AND(E5162&lt;&gt;"",E5162&lt;&gt;"!!!"),"NEW","")))</f>
        <v> </v>
      </c>
      <c r="G5162" s="24" t="str">
        <f>IF(OR(E5162="",E5162="!!!"),"",IF(OR(J5162=0,AND(J5162=1,K5162=1),AND(J5162=1,I5162="SBJ"),AND(J5162=1,I5162=0)),"?IN_FOCUS",IF(J5162&lt;=2,"?ACTIVATED",IF(J5162&lt;&gt;"","?FAMILIAR",IF(F5162="NEW",IF(ISNA(VLOOKUP(E5162,#REF!,1,FALSE())),"?TYPE_IDENTIFIABLE","?REFERENTIAL"),"_")))))</f>
        <v> </v>
      </c>
      <c r="H5162" s="25" t="str">
        <f>IF(J5162&lt;&gt;1,"",IF(I5162="SBJ","CB","?"))</f>
        <v> </v>
      </c>
      <c r="I5162" s="26" t="str">
        <f>IF(OR(E5162="",E5162="!!!",F5162="NEW"),"",INDEX(B5161:B$2,-1+SUMPRODUCT(MAX(ROW(E5161:E$2)*(E5162=E5161:E$2)))))</f>
        <v> </v>
      </c>
      <c r="J5162" s="26" t="str">
        <f>IF(OR(E5162="",E5162="!!!",F5162="NEW"),"",COUNTBLANK(OFFSET(A$1,,,SUMPRODUCT(MAX(ROW(E$2:E5162)*(E5162=E$2:E5162)))))-COUNTBLANK(OFFSET(A$1,,,SUMPRODUCT(MAX(ROW(E$1:E5161)*(E2=E$1:E5161))))))</f>
        <v> </v>
      </c>
      <c r="K5162" s="26" t="str">
        <f>IF(OR(E5162="",E5162="!!!",F5162="NEW"),"",INDEX(J$1:J5161,SUMPRODUCT(MAX(ROW(E$1:E5161)*(E5162=E$1:E5161)))))</f>
        <v> </v>
      </c>
      <c r="L5162" s="27"/>
    </row>
    <row r="5163" spans="1:12">
      <c r="A5163" s="20" t="s">
        <v>103</v>
      </c>
      <c r="B5163" s="21" t="s">
        <v>1156</v>
      </c>
      <c r="C5163" s="21" t="s">
        <v>1028</v>
      </c>
      <c r="D5163" s="21" t="s">
        <v>964</v>
      </c>
      <c r="E5163" s="22">
        <f>IF(D5163="?OLD","!!!","")</f>
        <v/>
      </c>
      <c r="F5163" s="23" t="str">
        <f>IF(OR(E5163="",E5163="!!!"),"",IF(NOT(ISNA(VLOOKUP(E5163,E$1:E5162,1,FALSE()))),"OLD",IF(AND(E5163&lt;&gt;"",E5163&lt;&gt;"!!!"),"NEW","")))</f>
        <v> </v>
      </c>
      <c r="G5163" s="24" t="str">
        <f>IF(OR(E5163="",E5163="!!!"),"",IF(OR(J5163=0,AND(J5163=1,K5163=1),AND(J5163=1,I5163="SBJ"),AND(J5163=1,I5163=0)),"?IN_FOCUS",IF(J5163&lt;=2,"?ACTIVATED",IF(J5163&lt;&gt;"","?FAMILIAR",IF(F5163="NEW",IF(ISNA(VLOOKUP(E5163,#REF!,1,FALSE())),"?TYPE_IDENTIFIABLE","?REFERENTIAL"),"_")))))</f>
        <v> </v>
      </c>
      <c r="H5163" s="25" t="str">
        <f>IF(J5163&lt;&gt;1,"",IF(I5163="SBJ","CB","?"))</f>
        <v> </v>
      </c>
      <c r="I5163" s="26" t="str">
        <f>IF(OR(E5163="",E5163="!!!",F5163="NEW"),"",INDEX(B5162:B$2,-1+SUMPRODUCT(MAX(ROW(E5162:E$2)*(E5163=E5162:E$2)))))</f>
        <v> </v>
      </c>
      <c r="J5163" s="26" t="str">
        <f>IF(OR(E5163="",E5163="!!!",F5163="NEW"),"",COUNTBLANK(OFFSET(A$1,,,SUMPRODUCT(MAX(ROW(E$2:E5163)*(E5163=E$2:E5163)))))-COUNTBLANK(OFFSET(A$1,,,SUMPRODUCT(MAX(ROW(E$1:E5162)*(E2=E$1:E5162))))))</f>
        <v> </v>
      </c>
      <c r="K5163" s="26" t="str">
        <f>IF(OR(E5163="",E5163="!!!",F5163="NEW"),"",INDEX(J$1:J5162,SUMPRODUCT(MAX(ROW(E$1:E5162)*(E5163=E$1:E5162)))))</f>
        <v> </v>
      </c>
      <c r="L5163" s="27"/>
    </row>
    <row r="5164" spans="1:12">
      <c r="A5164" s="20" t="s">
        <v>974</v>
      </c>
      <c r="E5164" s="22">
        <f>IF(D5164="?OLD","!!!","")</f>
        <v/>
      </c>
      <c r="F5164" s="23" t="str">
        <f>IF(OR(E5164="",E5164="!!!"),"",IF(NOT(ISNA(VLOOKUP(E5164,E$1:E5163,1,FALSE()))),"OLD",IF(AND(E5164&lt;&gt;"",E5164&lt;&gt;"!!!"),"NEW","")))</f>
        <v> </v>
      </c>
      <c r="G5164" s="24" t="str">
        <f>IF(OR(E5164="",E5164="!!!"),"",IF(OR(J5164=0,AND(J5164=1,K5164=1),AND(J5164=1,I5164="SBJ"),AND(J5164=1,I5164=0)),"?IN_FOCUS",IF(J5164&lt;=2,"?ACTIVATED",IF(J5164&lt;&gt;"","?FAMILIAR",IF(F5164="NEW",IF(ISNA(VLOOKUP(E5164,#REF!,1,FALSE())),"?TYPE_IDENTIFIABLE","?REFERENTIAL"),"_")))))</f>
        <v> </v>
      </c>
      <c r="H5164" s="25" t="str">
        <f>IF(J5164&lt;&gt;1,"",IF(I5164="SBJ","CB","?"))</f>
        <v> </v>
      </c>
      <c r="I5164" s="26" t="str">
        <f>IF(OR(E5164="",E5164="!!!",F5164="NEW"),"",INDEX(B5163:B$2,-1+SUMPRODUCT(MAX(ROW(E5163:E$2)*(E5164=E5163:E$2)))))</f>
        <v> </v>
      </c>
      <c r="J5164" s="26" t="str">
        <f>IF(OR(E5164="",E5164="!!!",F5164="NEW"),"",COUNTBLANK(OFFSET(A$1,,,SUMPRODUCT(MAX(ROW(E$2:E5164)*(E5164=E$2:E5164)))))-COUNTBLANK(OFFSET(A$1,,,SUMPRODUCT(MAX(ROW(E$1:E5163)*(E2=E$1:E5163))))))</f>
        <v> </v>
      </c>
      <c r="K5164" s="26" t="str">
        <f>IF(OR(E5164="",E5164="!!!",F5164="NEW"),"",INDEX(J$1:J5163,SUMPRODUCT(MAX(ROW(E$1:E5163)*(E5164=E$1:E5163)))))</f>
        <v> </v>
      </c>
      <c r="L5164" s="27"/>
    </row>
    <row r="5165" spans="1:12">
      <c r="A5165" s="20" t="s">
        <v>1045</v>
      </c>
      <c r="B5165" s="21" t="s">
        <v>984</v>
      </c>
      <c r="C5165" s="21" t="s">
        <v>985</v>
      </c>
      <c r="D5165" s="21" t="s">
        <v>964</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1114</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2307</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t="s">
        <v>970</v>
      </c>
      <c r="E5168" s="22">
        <f>IF(D5168="?OLD","!!!","")</f>
        <v/>
      </c>
      <c r="F5168" s="23" t="str">
        <f>IF(OR(E5168="",E5168="!!!"),"",IF(NOT(ISNA(VLOOKUP(E5168,E$1:E5167,1,FALSE()))),"OLD",IF(AND(E5168&lt;&gt;"",E5168&lt;&gt;"!!!"),"NEW","")))</f>
        <v> </v>
      </c>
      <c r="G5168" s="24" t="str">
        <f>IF(OR(E5168="",E5168="!!!"),"",IF(OR(J5168=0,AND(J5168=1,K5168=1),AND(J5168=1,I5168="SBJ"),AND(J5168=1,I5168=0)),"?IN_FOCUS",IF(J5168&lt;=2,"?ACTIVATED",IF(J5168&lt;&gt;"","?FAMILIAR",IF(F5168="NEW",IF(ISNA(VLOOKUP(E5168,#REF!,1,FALSE())),"?TYPE_IDENTIFIABLE","?REFERENTIAL"),"_")))))</f>
        <v> </v>
      </c>
      <c r="H5168" s="25" t="str">
        <f>IF(J5168&lt;&gt;1,"",IF(I5168="SBJ","CB","?"))</f>
        <v> </v>
      </c>
      <c r="I5168" s="26" t="str">
        <f>IF(OR(E5168="",E5168="!!!",F5168="NEW"),"",INDEX(B5167:B$2,-1+SUMPRODUCT(MAX(ROW(E5167:E$2)*(E5168=E5167:E$2)))))</f>
        <v> </v>
      </c>
      <c r="J5168" s="26" t="str">
        <f>IF(OR(E5168="",E5168="!!!",F5168="NEW"),"",COUNTBLANK(OFFSET(A$1,,,SUMPRODUCT(MAX(ROW(E$2:E5168)*(E5168=E$2:E5168)))))-COUNTBLANK(OFFSET(A$1,,,SUMPRODUCT(MAX(ROW(E$1:E5167)*(E2=E$1:E5167))))))</f>
        <v> </v>
      </c>
      <c r="K5168" s="26" t="str">
        <f>IF(OR(E5168="",E5168="!!!",F5168="NEW"),"",INDEX(J$1:J5167,SUMPRODUCT(MAX(ROW(E$1:E5167)*(E5168=E$1:E5167)))))</f>
        <v> </v>
      </c>
      <c r="L5168" s="27"/>
    </row>
    <row r="5169" spans="1:12">
      <c r="A5169" s="20" t="s">
        <v>1020</v>
      </c>
      <c r="B5169" s="21" t="s">
        <v>993</v>
      </c>
      <c r="C5169" s="21" t="s">
        <v>985</v>
      </c>
      <c r="D5169" s="21" t="s">
        <v>964</v>
      </c>
      <c r="E5169" s="22">
        <f>IF(D5169="?OLD","!!!","")</f>
        <v/>
      </c>
      <c r="F5169" s="23" t="str">
        <f>IF(OR(E5169="",E5169="!!!"),"",IF(NOT(ISNA(VLOOKUP(E5169,E$1:E5168,1,FALSE()))),"OLD",IF(AND(E5169&lt;&gt;"",E5169&lt;&gt;"!!!"),"NEW","")))</f>
        <v> </v>
      </c>
      <c r="G5169" s="24" t="str">
        <f>IF(OR(E5169="",E5169="!!!"),"",IF(OR(J5169=0,AND(J5169=1,K5169=1),AND(J5169=1,I5169="SBJ"),AND(J5169=1,I5169=0)),"?IN_FOCUS",IF(J5169&lt;=2,"?ACTIVATED",IF(J5169&lt;&gt;"","?FAMILIAR",IF(F5169="NEW",IF(ISNA(VLOOKUP(E5169,#REF!,1,FALSE())),"?TYPE_IDENTIFIABLE","?REFERENTIAL"),"_")))))</f>
        <v> </v>
      </c>
      <c r="H5169" s="25" t="str">
        <f>IF(J5169&lt;&gt;1,"",IF(I5169="SBJ","CB","?"))</f>
        <v> </v>
      </c>
      <c r="I5169" s="26" t="str">
        <f>IF(OR(E5169="",E5169="!!!",F5169="NEW"),"",INDEX(B5168:B$2,-1+SUMPRODUCT(MAX(ROW(E5168:E$2)*(E5169=E5168:E$2)))))</f>
        <v> </v>
      </c>
      <c r="J5169" s="26" t="str">
        <f>IF(OR(E5169="",E5169="!!!",F5169="NEW"),"",COUNTBLANK(OFFSET(A$1,,,SUMPRODUCT(MAX(ROW(E$2:E5169)*(E5169=E$2:E5169)))))-COUNTBLANK(OFFSET(A$1,,,SUMPRODUCT(MAX(ROW(E$1:E5168)*(E2=E$1:E5168))))))</f>
        <v> </v>
      </c>
      <c r="K5169" s="26" t="str">
        <f>IF(OR(E5169="",E5169="!!!",F5169="NEW"),"",INDEX(J$1:J5168,SUMPRODUCT(MAX(ROW(E$1:E5168)*(E5169=E$1:E5168)))))</f>
        <v> </v>
      </c>
      <c r="L5169" s="27"/>
    </row>
    <row r="5170" spans="1:12">
      <c r="A5170" s="20" t="s">
        <v>499</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2308</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t="s">
        <v>971</v>
      </c>
      <c r="E5172" s="22">
        <f>IF(D5172="?OLD","!!!","")</f>
        <v/>
      </c>
      <c r="F5172" s="23" t="str">
        <f>IF(OR(E5172="",E5172="!!!"),"",IF(NOT(ISNA(VLOOKUP(E5172,E$1:E5171,1,FALSE()))),"OLD",IF(AND(E5172&lt;&gt;"",E5172&lt;&gt;"!!!"),"NEW","")))</f>
        <v> </v>
      </c>
      <c r="G5172" s="24" t="str">
        <f>IF(OR(E5172="",E5172="!!!"),"",IF(OR(J5172=0,AND(J5172=1,K5172=1),AND(J5172=1,I5172="SBJ"),AND(J5172=1,I5172=0)),"?IN_FOCUS",IF(J5172&lt;=2,"?ACTIVATED",IF(J5172&lt;&gt;"","?FAMILIAR",IF(F5172="NEW",IF(ISNA(VLOOKUP(E5172,#REF!,1,FALSE())),"?TYPE_IDENTIFIABLE","?REFERENTIAL"),"_")))))</f>
        <v> </v>
      </c>
      <c r="H5172" s="25" t="str">
        <f>IF(J5172&lt;&gt;1,"",IF(I5172="SBJ","CB","?"))</f>
        <v> </v>
      </c>
      <c r="I5172" s="26" t="str">
        <f>IF(OR(E5172="",E5172="!!!",F5172="NEW"),"",INDEX(B5171:B$2,-1+SUMPRODUCT(MAX(ROW(E5171:E$2)*(E5172=E5171:E$2)))))</f>
        <v> </v>
      </c>
      <c r="J5172" s="26" t="str">
        <f>IF(OR(E5172="",E5172="!!!",F5172="NEW"),"",COUNTBLANK(OFFSET(A$1,,,SUMPRODUCT(MAX(ROW(E$2:E5172)*(E5172=E$2:E5172)))))-COUNTBLANK(OFFSET(A$1,,,SUMPRODUCT(MAX(ROW(E$1:E5171)*(E2=E$1:E5171))))))</f>
        <v> </v>
      </c>
      <c r="K5172" s="26" t="str">
        <f>IF(OR(E5172="",E5172="!!!",F5172="NEW"),"",INDEX(J$1:J5171,SUMPRODUCT(MAX(ROW(E$1:E5171)*(E5172=E$1:E5171)))))</f>
        <v> </v>
      </c>
      <c r="L5172" s="27"/>
    </row>
    <row r="5173" spans="1:12">
      <c r="A5173" s="20" t="s">
        <v>1265</v>
      </c>
      <c r="B5173" s="21" t="s">
        <v>973</v>
      </c>
      <c r="C5173" s="21" t="s">
        <v>969</v>
      </c>
      <c r="D5173" s="21" t="s">
        <v>964</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t="s">
        <v>981</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row>
    <row r="5176" spans="1:12">
      <c r="A5176" s="20" t="s">
        <v>2309</v>
      </c>
    </row>
    <row r="5177" spans="1:12">
      <c r="A5177" s="20" t="s">
        <v>1056</v>
      </c>
      <c r="B5177" s="21" t="s">
        <v>962</v>
      </c>
      <c r="C5177" s="21" t="s">
        <v>1028</v>
      </c>
      <c r="D5177" s="21" t="s">
        <v>964</v>
      </c>
      <c r="E5177" s="22">
        <f>IF(D5177="?OLD","!!!","")</f>
        <v/>
      </c>
      <c r="F5177" s="23" t="str">
        <f>IF(OR(E5177="",E5177="!!!"),"",IF(NOT(ISNA(VLOOKUP(E5177,E$1:E5176,1,FALSE()))),"OLD",IF(AND(E5177&lt;&gt;"",E5177&lt;&gt;"!!!"),"NEW","")))</f>
        <v> </v>
      </c>
      <c r="G5177" s="24" t="str">
        <f>IF(OR(E5177="",E5177="!!!"),"",IF(OR(J5177=0,AND(J5177=1,K5177=1),AND(J5177=1,I5177="SBJ"),AND(J5177=1,I5177=0)),"?IN_FOCUS",IF(J5177&lt;=2,"?ACTIVATED",IF(J5177&lt;&gt;"","?FAMILIAR",IF(F5177="NEW",IF(ISNA(VLOOKUP(E5177,#REF!,1,FALSE())),"?TYPE_IDENTIFIABLE","?REFERENTIAL"),"_")))))</f>
        <v> </v>
      </c>
      <c r="H5177" s="25" t="str">
        <f>IF(J5177&lt;&gt;1,"",IF(I5177="SBJ","CB","?"))</f>
        <v> </v>
      </c>
      <c r="I5177" s="26" t="str">
        <f>IF(OR(E5177="",E5177="!!!",F5177="NEW"),"",INDEX(B5176:B$2,-1+SUMPRODUCT(MAX(ROW(E5176:E$2)*(E5177=E5176:E$2)))))</f>
        <v> </v>
      </c>
      <c r="J5177" s="26" t="str">
        <f>IF(OR(E5177="",E5177="!!!",F5177="NEW"),"",COUNTBLANK(OFFSET(A$1,,,SUMPRODUCT(MAX(ROW(E$2:E5177)*(E5177=E$2:E5177)))))-COUNTBLANK(OFFSET(A$1,,,SUMPRODUCT(MAX(ROW(E$1:E5176)*(E2=E$1:E5176))))))</f>
        <v> </v>
      </c>
      <c r="K5177" s="26" t="str">
        <f>IF(OR(E5177="",E5177="!!!",F5177="NEW"),"",INDEX(J$1:J5176,SUMPRODUCT(MAX(ROW(E$1:E5176)*(E5177=E$1:E5176)))))</f>
        <v> </v>
      </c>
      <c r="L5177" s="27"/>
    </row>
    <row r="5178" spans="1:12">
      <c r="A5178" s="20" t="s">
        <v>966</v>
      </c>
      <c r="E5178" s="22">
        <f>IF(D5178="?OLD","!!!","")</f>
        <v/>
      </c>
      <c r="F5178" s="23" t="str">
        <f>IF(OR(E5178="",E5178="!!!"),"",IF(NOT(ISNA(VLOOKUP(E5178,E$1:E5177,1,FALSE()))),"OLD",IF(AND(E5178&lt;&gt;"",E5178&lt;&gt;"!!!"),"NEW","")))</f>
        <v> </v>
      </c>
      <c r="G5178" s="24" t="str">
        <f>IF(OR(E5178="",E5178="!!!"),"",IF(OR(J5178=0,AND(J5178=1,K5178=1),AND(J5178=1,I5178="SBJ"),AND(J5178=1,I5178=0)),"?IN_FOCUS",IF(J5178&lt;=2,"?ACTIVATED",IF(J5178&lt;&gt;"","?FAMILIAR",IF(F5178="NEW",IF(ISNA(VLOOKUP(E5178,#REF!,1,FALSE())),"?TYPE_IDENTIFIABLE","?REFERENTIAL"),"_")))))</f>
        <v> </v>
      </c>
      <c r="H5178" s="25" t="str">
        <f>IF(J5178&lt;&gt;1,"",IF(I5178="SBJ","CB","?"))</f>
        <v> </v>
      </c>
      <c r="I5178" s="26" t="str">
        <f>IF(OR(E5178="",E5178="!!!",F5178="NEW"),"",INDEX(B5177:B$2,-1+SUMPRODUCT(MAX(ROW(E5177:E$2)*(E5178=E5177:E$2)))))</f>
        <v> </v>
      </c>
      <c r="J5178" s="26" t="str">
        <f>IF(OR(E5178="",E5178="!!!",F5178="NEW"),"",COUNTBLANK(OFFSET(A$1,,,SUMPRODUCT(MAX(ROW(E$2:E5178)*(E5178=E$2:E5178)))))-COUNTBLANK(OFFSET(A$1,,,SUMPRODUCT(MAX(ROW(E$1:E5177)*(E2=E$1:E5177))))))</f>
        <v> </v>
      </c>
      <c r="K5178" s="26" t="str">
        <f>IF(OR(E5178="",E5178="!!!",F5178="NEW"),"",INDEX(J$1:J5177,SUMPRODUCT(MAX(ROW(E$1:E5177)*(E5178=E$1:E5177)))))</f>
        <v> </v>
      </c>
      <c r="L5178" s="27"/>
    </row>
    <row r="5179" spans="1:12">
      <c r="A5179" s="20" t="s">
        <v>983</v>
      </c>
      <c r="B5179" s="21" t="s">
        <v>1046</v>
      </c>
      <c r="C5179" s="21" t="s">
        <v>985</v>
      </c>
      <c r="D5179" s="21" t="s">
        <v>964</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986</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1948</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t="s">
        <v>70</v>
      </c>
      <c r="E5182" s="22">
        <f>IF(D5182="?OLD","!!!","")</f>
        <v/>
      </c>
      <c r="F5182" s="23" t="str">
        <f>IF(OR(E5182="",E5182="!!!"),"",IF(NOT(ISNA(VLOOKUP(E5182,E$1:E5181,1,FALSE()))),"OLD",IF(AND(E5182&lt;&gt;"",E5182&lt;&gt;"!!!"),"NEW","")))</f>
        <v> </v>
      </c>
      <c r="G5182" s="24" t="str">
        <f>IF(OR(E5182="",E5182="!!!"),"",IF(OR(J5182=0,AND(J5182=1,K5182=1),AND(J5182=1,I5182="SBJ"),AND(J5182=1,I5182=0)),"?IN_FOCUS",IF(J5182&lt;=2,"?ACTIVATED",IF(J5182&lt;&gt;"","?FAMILIAR",IF(F5182="NEW",IF(ISNA(VLOOKUP(E5182,#REF!,1,FALSE())),"?TYPE_IDENTIFIABLE","?REFERENTIAL"),"_")))))</f>
        <v> </v>
      </c>
      <c r="H5182" s="25" t="str">
        <f>IF(J5182&lt;&gt;1,"",IF(I5182="SBJ","CB","?"))</f>
        <v> </v>
      </c>
      <c r="I5182" s="26" t="str">
        <f>IF(OR(E5182="",E5182="!!!",F5182="NEW"),"",INDEX(B5181:B$2,-1+SUMPRODUCT(MAX(ROW(E5181:E$2)*(E5182=E5181:E$2)))))</f>
        <v> </v>
      </c>
      <c r="J5182" s="26" t="str">
        <f>IF(OR(E5182="",E5182="!!!",F5182="NEW"),"",COUNTBLANK(OFFSET(A$1,,,SUMPRODUCT(MAX(ROW(E$2:E5182)*(E5182=E$2:E5182)))))-COUNTBLANK(OFFSET(A$1,,,SUMPRODUCT(MAX(ROW(E$1:E5181)*(E2=E$1:E5181))))))</f>
        <v> </v>
      </c>
      <c r="K5182" s="26" t="str">
        <f>IF(OR(E5182="",E5182="!!!",F5182="NEW"),"",INDEX(J$1:J5181,SUMPRODUCT(MAX(ROW(E$1:E5181)*(E5182=E$1:E5181)))))</f>
        <v> </v>
      </c>
      <c r="L5182" s="27"/>
    </row>
    <row r="5183" spans="1:12">
      <c r="A5183" s="20" t="s">
        <v>971</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2310</v>
      </c>
      <c r="B5184" s="21" t="s">
        <v>1049</v>
      </c>
      <c r="C5184" s="21" t="s">
        <v>969</v>
      </c>
      <c r="D5184" s="21" t="s">
        <v>964</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970</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1020</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t="s">
        <v>1247</v>
      </c>
      <c r="B5187" s="21" t="s">
        <v>1000</v>
      </c>
      <c r="C5187" s="21" t="s">
        <v>969</v>
      </c>
      <c r="D5187" s="21" t="s">
        <v>964</v>
      </c>
      <c r="E5187" s="22">
        <f>IF(D5187="?OLD","!!!","")</f>
        <v/>
      </c>
      <c r="F5187" s="23" t="str">
        <f>IF(OR(E5187="",E5187="!!!"),"",IF(NOT(ISNA(VLOOKUP(E5187,E$1:E5186,1,FALSE()))),"OLD",IF(AND(E5187&lt;&gt;"",E5187&lt;&gt;"!!!"),"NEW","")))</f>
        <v> </v>
      </c>
      <c r="G5187" s="24" t="str">
        <f>IF(OR(E5187="",E5187="!!!"),"",IF(OR(J5187=0,AND(J5187=1,K5187=1),AND(J5187=1,I5187="SBJ"),AND(J5187=1,I5187=0)),"?IN_FOCUS",IF(J5187&lt;=2,"?ACTIVATED",IF(J5187&lt;&gt;"","?FAMILIAR",IF(F5187="NEW",IF(ISNA(VLOOKUP(E5187,#REF!,1,FALSE())),"?TYPE_IDENTIFIABLE","?REFERENTIAL"),"_")))))</f>
        <v> </v>
      </c>
      <c r="H5187" s="25" t="str">
        <f>IF(J5187&lt;&gt;1,"",IF(I5187="SBJ","CB","?"))</f>
        <v> </v>
      </c>
      <c r="I5187" s="26" t="str">
        <f>IF(OR(E5187="",E5187="!!!",F5187="NEW"),"",INDEX(B5186:B$2,-1+SUMPRODUCT(MAX(ROW(E5186:E$2)*(E5187=E5186:E$2)))))</f>
        <v> </v>
      </c>
      <c r="J5187" s="26" t="str">
        <f>IF(OR(E5187="",E5187="!!!",F5187="NEW"),"",COUNTBLANK(OFFSET(A$1,,,SUMPRODUCT(MAX(ROW(E$2:E5187)*(E5187=E$2:E5187)))))-COUNTBLANK(OFFSET(A$1,,,SUMPRODUCT(MAX(ROW(E$1:E5186)*(E2=E$1:E5186))))))</f>
        <v> </v>
      </c>
      <c r="K5187" s="26" t="str">
        <f>IF(OR(E5187="",E5187="!!!",F5187="NEW"),"",INDEX(J$1:J5186,SUMPRODUCT(MAX(ROW(E$1:E5186)*(E5187=E$1:E5186)))))</f>
        <v> </v>
      </c>
      <c r="L5187" s="27"/>
    </row>
    <row r="5188" spans="1:12">
      <c r="A5188" s="20" t="s">
        <v>1433</v>
      </c>
      <c r="E5188" s="22">
        <f>IF(D5188="?OLD","!!!","")</f>
        <v/>
      </c>
      <c r="F5188" s="23" t="str">
        <f>IF(OR(E5188="",E5188="!!!"),"",IF(NOT(ISNA(VLOOKUP(E5188,E$1:E5187,1,FALSE()))),"OLD",IF(AND(E5188&lt;&gt;"",E5188&lt;&gt;"!!!"),"NEW","")))</f>
        <v> </v>
      </c>
      <c r="G5188" s="24" t="str">
        <f>IF(OR(E5188="",E5188="!!!"),"",IF(OR(J5188=0,AND(J5188=1,K5188=1),AND(J5188=1,I5188="SBJ"),AND(J5188=1,I5188=0)),"?IN_FOCUS",IF(J5188&lt;=2,"?ACTIVATED",IF(J5188&lt;&gt;"","?FAMILIAR",IF(F5188="NEW",IF(ISNA(VLOOKUP(E5188,#REF!,1,FALSE())),"?TYPE_IDENTIFIABLE","?REFERENTIAL"),"_")))))</f>
        <v> </v>
      </c>
      <c r="H5188" s="25" t="str">
        <f>IF(J5188&lt;&gt;1,"",IF(I5188="SBJ","CB","?"))</f>
        <v> </v>
      </c>
      <c r="I5188" s="26" t="str">
        <f>IF(OR(E5188="",E5188="!!!",F5188="NEW"),"",INDEX(B5187:B$2,-1+SUMPRODUCT(MAX(ROW(E5187:E$2)*(E5188=E5187:E$2)))))</f>
        <v> </v>
      </c>
      <c r="J5188" s="26" t="str">
        <f>IF(OR(E5188="",E5188="!!!",F5188="NEW"),"",COUNTBLANK(OFFSET(A$1,,,SUMPRODUCT(MAX(ROW(E$2:E5188)*(E5188=E$2:E5188)))))-COUNTBLANK(OFFSET(A$1,,,SUMPRODUCT(MAX(ROW(E$1:E5187)*(E2=E$1:E5187))))))</f>
        <v> </v>
      </c>
      <c r="K5188" s="26" t="str">
        <f>IF(OR(E5188="",E5188="!!!",F5188="NEW"),"",INDEX(J$1:J5187,SUMPRODUCT(MAX(ROW(E$1:E5187)*(E5188=E$1:E5187)))))</f>
        <v> </v>
      </c>
      <c r="L5188" s="27"/>
    </row>
    <row r="5189" spans="1:12">
      <c r="A5189" s="20" t="s">
        <v>1045</v>
      </c>
      <c r="B5189" s="21" t="s">
        <v>1084</v>
      </c>
      <c r="C5189" s="21" t="s">
        <v>985</v>
      </c>
      <c r="D5189" s="21" t="s">
        <v>964</v>
      </c>
      <c r="E5189" s="22">
        <f>IF(D5189="?OLD","!!!","")</f>
        <v/>
      </c>
      <c r="F5189" s="23" t="str">
        <f>IF(OR(E5189="",E5189="!!!"),"",IF(NOT(ISNA(VLOOKUP(E5189,E$1:E5188,1,FALSE()))),"OLD",IF(AND(E5189&lt;&gt;"",E5189&lt;&gt;"!!!"),"NEW","")))</f>
        <v> </v>
      </c>
      <c r="G5189" s="24" t="str">
        <f>IF(OR(E5189="",E5189="!!!"),"",IF(OR(J5189=0,AND(J5189=1,K5189=1),AND(J5189=1,I5189="SBJ"),AND(J5189=1,I5189=0)),"?IN_FOCUS",IF(J5189&lt;=2,"?ACTIVATED",IF(J5189&lt;&gt;"","?FAMILIAR",IF(F5189="NEW",IF(ISNA(VLOOKUP(E5189,#REF!,1,FALSE())),"?TYPE_IDENTIFIABLE","?REFERENTIAL"),"_")))))</f>
        <v> </v>
      </c>
      <c r="H5189" s="25" t="str">
        <f>IF(J5189&lt;&gt;1,"",IF(I5189="SBJ","CB","?"))</f>
        <v> </v>
      </c>
      <c r="I5189" s="26" t="str">
        <f>IF(OR(E5189="",E5189="!!!",F5189="NEW"),"",INDEX(B5188:B$2,-1+SUMPRODUCT(MAX(ROW(E5188:E$2)*(E5189=E5188:E$2)))))</f>
        <v> </v>
      </c>
      <c r="J5189" s="26" t="str">
        <f>IF(OR(E5189="",E5189="!!!",F5189="NEW"),"",COUNTBLANK(OFFSET(A$1,,,SUMPRODUCT(MAX(ROW(E$2:E5189)*(E5189=E$2:E5189)))))-COUNTBLANK(OFFSET(A$1,,,SUMPRODUCT(MAX(ROW(E$1:E5188)*(E2=E$1:E5188))))))</f>
        <v> </v>
      </c>
      <c r="K5189" s="26" t="str">
        <f>IF(OR(E5189="",E5189="!!!",F5189="NEW"),"",INDEX(J$1:J5188,SUMPRODUCT(MAX(ROW(E$1:E5188)*(E5189=E$1:E5188)))))</f>
        <v> </v>
      </c>
      <c r="L5189" s="27"/>
    </row>
    <row r="5190" spans="1:12">
      <c r="A5190" s="20" t="s">
        <v>1355</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1029</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t="s">
        <v>744</v>
      </c>
      <c r="E5192" s="22">
        <f>IF(D5192="?OLD","!!!","")</f>
        <v/>
      </c>
      <c r="F5192" s="23" t="str">
        <f>IF(OR(E5192="",E5192="!!!"),"",IF(NOT(ISNA(VLOOKUP(E5192,E$1:E5191,1,FALSE()))),"OLD",IF(AND(E5192&lt;&gt;"",E5192&lt;&gt;"!!!"),"NEW","")))</f>
        <v> </v>
      </c>
      <c r="G5192" s="24" t="str">
        <f>IF(OR(E5192="",E5192="!!!"),"",IF(OR(J5192=0,AND(J5192=1,K5192=1),AND(J5192=1,I5192="SBJ"),AND(J5192=1,I5192=0)),"?IN_FOCUS",IF(J5192&lt;=2,"?ACTIVATED",IF(J5192&lt;&gt;"","?FAMILIAR",IF(F5192="NEW",IF(ISNA(VLOOKUP(E5192,#REF!,1,FALSE())),"?TYPE_IDENTIFIABLE","?REFERENTIAL"),"_")))))</f>
        <v> </v>
      </c>
      <c r="H5192" s="25" t="str">
        <f>IF(J5192&lt;&gt;1,"",IF(I5192="SBJ","CB","?"))</f>
        <v> </v>
      </c>
      <c r="I5192" s="26" t="str">
        <f>IF(OR(E5192="",E5192="!!!",F5192="NEW"),"",INDEX(B5191:B$2,-1+SUMPRODUCT(MAX(ROW(E5191:E$2)*(E5192=E5191:E$2)))))</f>
        <v> </v>
      </c>
      <c r="J5192" s="26" t="str">
        <f>IF(OR(E5192="",E5192="!!!",F5192="NEW"),"",COUNTBLANK(OFFSET(A$1,,,SUMPRODUCT(MAX(ROW(E$2:E5192)*(E5192=E$2:E5192)))))-COUNTBLANK(OFFSET(A$1,,,SUMPRODUCT(MAX(ROW(E$1:E5191)*(E2=E$1:E5191))))))</f>
        <v> </v>
      </c>
      <c r="K5192" s="26" t="str">
        <f>IF(OR(E5192="",E5192="!!!",F5192="NEW"),"",INDEX(J$1:J5191,SUMPRODUCT(MAX(ROW(E$1:E5191)*(E5192=E$1:E5191)))))</f>
        <v> </v>
      </c>
      <c r="L5192" s="27"/>
    </row>
    <row r="5193" spans="1:12">
      <c r="A5193" s="20" t="s">
        <v>1183</v>
      </c>
      <c r="E5193" s="22">
        <f>IF(D5193="?OLD","!!!","")</f>
        <v/>
      </c>
      <c r="F5193" s="23" t="str">
        <f>IF(OR(E5193="",E5193="!!!"),"",IF(NOT(ISNA(VLOOKUP(E5193,E$1:E5192,1,FALSE()))),"OLD",IF(AND(E5193&lt;&gt;"",E5193&lt;&gt;"!!!"),"NEW","")))</f>
        <v> </v>
      </c>
      <c r="G5193" s="24" t="str">
        <f>IF(OR(E5193="",E5193="!!!"),"",IF(OR(J5193=0,AND(J5193=1,K5193=1),AND(J5193=1,I5193="SBJ"),AND(J5193=1,I5193=0)),"?IN_FOCUS",IF(J5193&lt;=2,"?ACTIVATED",IF(J5193&lt;&gt;"","?FAMILIAR",IF(F5193="NEW",IF(ISNA(VLOOKUP(E5193,#REF!,1,FALSE())),"?TYPE_IDENTIFIABLE","?REFERENTIAL"),"_")))))</f>
        <v> </v>
      </c>
      <c r="H5193" s="25" t="str">
        <f>IF(J5193&lt;&gt;1,"",IF(I5193="SBJ","CB","?"))</f>
        <v> </v>
      </c>
      <c r="I5193" s="26" t="str">
        <f>IF(OR(E5193="",E5193="!!!",F5193="NEW"),"",INDEX(B5192:B$2,-1+SUMPRODUCT(MAX(ROW(E5192:E$2)*(E5193=E5192:E$2)))))</f>
        <v> </v>
      </c>
      <c r="J5193" s="26" t="str">
        <f>IF(OR(E5193="",E5193="!!!",F5193="NEW"),"",COUNTBLANK(OFFSET(A$1,,,SUMPRODUCT(MAX(ROW(E$2:E5193)*(E5193=E$2:E5193)))))-COUNTBLANK(OFFSET(A$1,,,SUMPRODUCT(MAX(ROW(E$1:E5192)*(E2=E$1:E5192))))))</f>
        <v> </v>
      </c>
      <c r="K5193" s="26" t="str">
        <f>IF(OR(E5193="",E5193="!!!",F5193="NEW"),"",INDEX(J$1:J5192,SUMPRODUCT(MAX(ROW(E$1:E5192)*(E5193=E$1:E5192)))))</f>
        <v> </v>
      </c>
      <c r="L5193" s="27"/>
    </row>
    <row r="5194" spans="1:12">
      <c r="A5194" s="20" t="s">
        <v>1116</v>
      </c>
      <c r="E5194" s="22">
        <f>IF(D5194="?OLD","!!!","")</f>
        <v/>
      </c>
      <c r="F5194" s="23" t="str">
        <f>IF(OR(E5194="",E5194="!!!"),"",IF(NOT(ISNA(VLOOKUP(E5194,E$1:E5193,1,FALSE()))),"OLD",IF(AND(E5194&lt;&gt;"",E5194&lt;&gt;"!!!"),"NEW","")))</f>
        <v> </v>
      </c>
      <c r="G5194" s="24" t="str">
        <f>IF(OR(E5194="",E5194="!!!"),"",IF(OR(J5194=0,AND(J5194=1,K5194=1),AND(J5194=1,I5194="SBJ"),AND(J5194=1,I5194=0)),"?IN_FOCUS",IF(J5194&lt;=2,"?ACTIVATED",IF(J5194&lt;&gt;"","?FAMILIAR",IF(F5194="NEW",IF(ISNA(VLOOKUP(E5194,#REF!,1,FALSE())),"?TYPE_IDENTIFIABLE","?REFERENTIAL"),"_")))))</f>
        <v> </v>
      </c>
      <c r="H5194" s="25" t="str">
        <f>IF(J5194&lt;&gt;1,"",IF(I5194="SBJ","CB","?"))</f>
        <v> </v>
      </c>
      <c r="I5194" s="26" t="str">
        <f>IF(OR(E5194="",E5194="!!!",F5194="NEW"),"",INDEX(B5193:B$2,-1+SUMPRODUCT(MAX(ROW(E5193:E$2)*(E5194=E5193:E$2)))))</f>
        <v> </v>
      </c>
      <c r="J5194" s="26" t="str">
        <f>IF(OR(E5194="",E5194="!!!",F5194="NEW"),"",COUNTBLANK(OFFSET(A$1,,,SUMPRODUCT(MAX(ROW(E$2:E5194)*(E5194=E$2:E5194)))))-COUNTBLANK(OFFSET(A$1,,,SUMPRODUCT(MAX(ROW(E$1:E5193)*(E2=E$1:E5193))))))</f>
        <v> </v>
      </c>
      <c r="K5194" s="26" t="str">
        <f>IF(OR(E5194="",E5194="!!!",F5194="NEW"),"",INDEX(J$1:J5193,SUMPRODUCT(MAX(ROW(E$1:E5193)*(E5194=E$1:E5193)))))</f>
        <v> </v>
      </c>
      <c r="L5194" s="27"/>
    </row>
    <row r="5195" spans="1:12">
      <c r="A5195" s="20" t="s">
        <v>970</v>
      </c>
      <c r="E5195" s="22">
        <f>IF(D5195="?OLD","!!!","")</f>
        <v/>
      </c>
      <c r="F5195" s="23" t="str">
        <f>IF(OR(E5195="",E5195="!!!"),"",IF(NOT(ISNA(VLOOKUP(E5195,E$1:E5194,1,FALSE()))),"OLD",IF(AND(E5195&lt;&gt;"",E5195&lt;&gt;"!!!"),"NEW","")))</f>
        <v> </v>
      </c>
      <c r="G5195" s="24" t="str">
        <f>IF(OR(E5195="",E5195="!!!"),"",IF(OR(J5195=0,AND(J5195=1,K5195=1),AND(J5195=1,I5195="SBJ"),AND(J5195=1,I5195=0)),"?IN_FOCUS",IF(J5195&lt;=2,"?ACTIVATED",IF(J5195&lt;&gt;"","?FAMILIAR",IF(F5195="NEW",IF(ISNA(VLOOKUP(E5195,#REF!,1,FALSE())),"?TYPE_IDENTIFIABLE","?REFERENTIAL"),"_")))))</f>
        <v> </v>
      </c>
      <c r="H5195" s="25" t="str">
        <f>IF(J5195&lt;&gt;1,"",IF(I5195="SBJ","CB","?"))</f>
        <v> </v>
      </c>
      <c r="I5195" s="26" t="str">
        <f>IF(OR(E5195="",E5195="!!!",F5195="NEW"),"",INDEX(B5194:B$2,-1+SUMPRODUCT(MAX(ROW(E5194:E$2)*(E5195=E5194:E$2)))))</f>
        <v> </v>
      </c>
      <c r="J5195" s="26" t="str">
        <f>IF(OR(E5195="",E5195="!!!",F5195="NEW"),"",COUNTBLANK(OFFSET(A$1,,,SUMPRODUCT(MAX(ROW(E$2:E5195)*(E5195=E$2:E5195)))))-COUNTBLANK(OFFSET(A$1,,,SUMPRODUCT(MAX(ROW(E$1:E5194)*(E2=E$1:E5194))))))</f>
        <v> </v>
      </c>
      <c r="K5195" s="26" t="str">
        <f>IF(OR(E5195="",E5195="!!!",F5195="NEW"),"",INDEX(J$1:J5194,SUMPRODUCT(MAX(ROW(E$1:E5194)*(E5195=E$1:E5194)))))</f>
        <v> </v>
      </c>
      <c r="L5195" s="27"/>
    </row>
    <row r="5196" spans="1:12">
      <c r="A5196" s="20" t="s">
        <v>971</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2311</v>
      </c>
      <c r="B5197" s="21" t="s">
        <v>1000</v>
      </c>
      <c r="C5197" s="21" t="s">
        <v>969</v>
      </c>
      <c r="D5197" s="21" t="s">
        <v>964</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2312</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2313</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1019</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1449</v>
      </c>
      <c r="B5201" s="21" t="s">
        <v>1156</v>
      </c>
      <c r="C5201" s="21" t="s">
        <v>977</v>
      </c>
      <c r="D5201" s="21" t="s">
        <v>964</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978</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t="s">
        <v>36</v>
      </c>
      <c r="B5203" s="21" t="s">
        <v>1204</v>
      </c>
      <c r="C5203" s="21" t="s">
        <v>963</v>
      </c>
      <c r="D5203" s="21" t="s">
        <v>964</v>
      </c>
      <c r="E5203" s="22">
        <f>IF(D5203="?OLD","!!!","")</f>
        <v/>
      </c>
      <c r="F5203" s="23" t="str">
        <f>IF(OR(E5203="",E5203="!!!"),"",IF(NOT(ISNA(VLOOKUP(E5203,E$1:E5202,1,FALSE()))),"OLD",IF(AND(E5203&lt;&gt;"",E5203&lt;&gt;"!!!"),"NEW","")))</f>
        <v> </v>
      </c>
      <c r="G5203" s="24" t="str">
        <f>IF(OR(E5203="",E5203="!!!"),"",IF(OR(J5203=0,AND(J5203=1,K5203=1),AND(J5203=1,I5203="SBJ"),AND(J5203=1,I5203=0)),"?IN_FOCUS",IF(J5203&lt;=2,"?ACTIVATED",IF(J5203&lt;&gt;"","?FAMILIAR",IF(F5203="NEW",IF(ISNA(VLOOKUP(E5203,#REF!,1,FALSE())),"?TYPE_IDENTIFIABLE","?REFERENTIAL"),"_")))))</f>
        <v> </v>
      </c>
      <c r="H5203" s="25" t="str">
        <f>IF(J5203&lt;&gt;1,"",IF(I5203="SBJ","CB","?"))</f>
        <v> </v>
      </c>
      <c r="I5203" s="26" t="str">
        <f>IF(OR(E5203="",E5203="!!!",F5203="NEW"),"",INDEX(B5202:B$2,-1+SUMPRODUCT(MAX(ROW(E5202:E$2)*(E5203=E5202:E$2)))))</f>
        <v> </v>
      </c>
      <c r="J5203" s="26" t="str">
        <f>IF(OR(E5203="",E5203="!!!",F5203="NEW"),"",COUNTBLANK(OFFSET(A$1,,,SUMPRODUCT(MAX(ROW(E$2:E5203)*(E5203=E$2:E5203)))))-COUNTBLANK(OFFSET(A$1,,,SUMPRODUCT(MAX(ROW(E$1:E5202)*(E2=E$1:E5202))))))</f>
        <v> </v>
      </c>
      <c r="K5203" s="26" t="str">
        <f>IF(OR(E5203="",E5203="!!!",F5203="NEW"),"",INDEX(J$1:J5202,SUMPRODUCT(MAX(ROW(E$1:E5202)*(E5203=E$1:E5202)))))</f>
        <v> </v>
      </c>
      <c r="L5203" s="27"/>
    </row>
    <row r="5204" spans="1:12">
      <c r="A5204" s="20" t="s">
        <v>999</v>
      </c>
      <c r="B5204" s="21" t="s">
        <v>1473</v>
      </c>
      <c r="C5204" s="21" t="s">
        <v>963</v>
      </c>
      <c r="D5204" s="21" t="s">
        <v>964</v>
      </c>
      <c r="E5204" s="22">
        <f>IF(D5204="?OLD","!!!","")</f>
        <v/>
      </c>
      <c r="F5204" s="23" t="str">
        <f>IF(OR(E5204="",E5204="!!!"),"",IF(NOT(ISNA(VLOOKUP(E5204,E$1:E5203,1,FALSE()))),"OLD",IF(AND(E5204&lt;&gt;"",E5204&lt;&gt;"!!!"),"NEW","")))</f>
        <v> </v>
      </c>
      <c r="G5204" s="24" t="str">
        <f>IF(OR(E5204="",E5204="!!!"),"",IF(OR(J5204=0,AND(J5204=1,K5204=1),AND(J5204=1,I5204="SBJ"),AND(J5204=1,I5204=0)),"?IN_FOCUS",IF(J5204&lt;=2,"?ACTIVATED",IF(J5204&lt;&gt;"","?FAMILIAR",IF(F5204="NEW",IF(ISNA(VLOOKUP(E5204,#REF!,1,FALSE())),"?TYPE_IDENTIFIABLE","?REFERENTIAL"),"_")))))</f>
        <v> </v>
      </c>
      <c r="H5204" s="25" t="str">
        <f>IF(J5204&lt;&gt;1,"",IF(I5204="SBJ","CB","?"))</f>
        <v> </v>
      </c>
      <c r="I5204" s="26" t="str">
        <f>IF(OR(E5204="",E5204="!!!",F5204="NEW"),"",INDEX(B5203:B$2,-1+SUMPRODUCT(MAX(ROW(E5203:E$2)*(E5204=E5203:E$2)))))</f>
        <v> </v>
      </c>
      <c r="J5204" s="26" t="str">
        <f>IF(OR(E5204="",E5204="!!!",F5204="NEW"),"",COUNTBLANK(OFFSET(A$1,,,SUMPRODUCT(MAX(ROW(E$2:E5204)*(E5204=E$2:E5204)))))-COUNTBLANK(OFFSET(A$1,,,SUMPRODUCT(MAX(ROW(E$1:E5203)*(E2=E$1:E5203))))))</f>
        <v> </v>
      </c>
      <c r="K5204" s="26" t="str">
        <f>IF(OR(E5204="",E5204="!!!",F5204="NEW"),"",INDEX(J$1:J5203,SUMPRODUCT(MAX(ROW(E$1:E5203)*(E5204=E$1:E5203)))))</f>
        <v> </v>
      </c>
      <c r="L5204" s="27"/>
    </row>
    <row r="5205" spans="1:12">
      <c r="A5205" s="20" t="s">
        <v>981</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row>
    <row r="5207" spans="1:12">
      <c r="A5207" s="20" t="s">
        <v>2314</v>
      </c>
    </row>
    <row r="5208" spans="1:12">
      <c r="A5208" s="20" t="s">
        <v>2315</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1033</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857</v>
      </c>
      <c r="B5210" s="21" t="s">
        <v>1046</v>
      </c>
      <c r="C5210" s="21" t="s">
        <v>985</v>
      </c>
      <c r="D5210" s="21" t="s">
        <v>964</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2316</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t="s">
        <v>1020</v>
      </c>
      <c r="E5212" s="22">
        <f>IF(D5212="?OLD","!!!","")</f>
        <v/>
      </c>
      <c r="F5212" s="23" t="str">
        <f>IF(OR(E5212="",E5212="!!!"),"",IF(NOT(ISNA(VLOOKUP(E5212,E$1:E5211,1,FALSE()))),"OLD",IF(AND(E5212&lt;&gt;"",E5212&lt;&gt;"!!!"),"NEW","")))</f>
        <v> </v>
      </c>
      <c r="G5212" s="24" t="str">
        <f>IF(OR(E5212="",E5212="!!!"),"",IF(OR(J5212=0,AND(J5212=1,K5212=1),AND(J5212=1,I5212="SBJ"),AND(J5212=1,I5212=0)),"?IN_FOCUS",IF(J5212&lt;=2,"?ACTIVATED",IF(J5212&lt;&gt;"","?FAMILIAR",IF(F5212="NEW",IF(ISNA(VLOOKUP(E5212,#REF!,1,FALSE())),"?TYPE_IDENTIFIABLE","?REFERENTIAL"),"_")))))</f>
        <v> </v>
      </c>
      <c r="H5212" s="25" t="str">
        <f>IF(J5212&lt;&gt;1,"",IF(I5212="SBJ","CB","?"))</f>
        <v> </v>
      </c>
      <c r="I5212" s="26" t="str">
        <f>IF(OR(E5212="",E5212="!!!",F5212="NEW"),"",INDEX(B5211:B$2,-1+SUMPRODUCT(MAX(ROW(E5211:E$2)*(E5212=E5211:E$2)))))</f>
        <v> </v>
      </c>
      <c r="J5212" s="26" t="str">
        <f>IF(OR(E5212="",E5212="!!!",F5212="NEW"),"",COUNTBLANK(OFFSET(A$1,,,SUMPRODUCT(MAX(ROW(E$2:E5212)*(E5212=E$2:E5212)))))-COUNTBLANK(OFFSET(A$1,,,SUMPRODUCT(MAX(ROW(E$1:E5211)*(E2=E$1:E5211))))))</f>
        <v> </v>
      </c>
      <c r="K5212" s="26" t="str">
        <f>IF(OR(E5212="",E5212="!!!",F5212="NEW"),"",INDEX(J$1:J5211,SUMPRODUCT(MAX(ROW(E$1:E5211)*(E5212=E$1:E5211)))))</f>
        <v> </v>
      </c>
      <c r="L5212" s="27"/>
    </row>
    <row r="5213" spans="1:12">
      <c r="A5213" s="20" t="s">
        <v>2317</v>
      </c>
      <c r="B5213" s="21" t="s">
        <v>993</v>
      </c>
      <c r="C5213" s="21" t="s">
        <v>969</v>
      </c>
      <c r="D5213" s="21" t="s">
        <v>964</v>
      </c>
      <c r="E5213" s="22">
        <f>IF(D5213="?OLD","!!!","")</f>
        <v/>
      </c>
      <c r="F5213" s="23" t="str">
        <f>IF(OR(E5213="",E5213="!!!"),"",IF(NOT(ISNA(VLOOKUP(E5213,E$1:E5212,1,FALSE()))),"OLD",IF(AND(E5213&lt;&gt;"",E5213&lt;&gt;"!!!"),"NEW","")))</f>
        <v> </v>
      </c>
      <c r="G5213" s="24" t="str">
        <f>IF(OR(E5213="",E5213="!!!"),"",IF(OR(J5213=0,AND(J5213=1,K5213=1),AND(J5213=1,I5213="SBJ"),AND(J5213=1,I5213=0)),"?IN_FOCUS",IF(J5213&lt;=2,"?ACTIVATED",IF(J5213&lt;&gt;"","?FAMILIAR",IF(F5213="NEW",IF(ISNA(VLOOKUP(E5213,#REF!,1,FALSE())),"?TYPE_IDENTIFIABLE","?REFERENTIAL"),"_")))))</f>
        <v> </v>
      </c>
      <c r="H5213" s="25" t="str">
        <f>IF(J5213&lt;&gt;1,"",IF(I5213="SBJ","CB","?"))</f>
        <v> </v>
      </c>
      <c r="I5213" s="26" t="str">
        <f>IF(OR(E5213="",E5213="!!!",F5213="NEW"),"",INDEX(B5212:B$2,-1+SUMPRODUCT(MAX(ROW(E5212:E$2)*(E5213=E5212:E$2)))))</f>
        <v> </v>
      </c>
      <c r="J5213" s="26" t="str">
        <f>IF(OR(E5213="",E5213="!!!",F5213="NEW"),"",COUNTBLANK(OFFSET(A$1,,,SUMPRODUCT(MAX(ROW(E$2:E5213)*(E5213=E$2:E5213)))))-COUNTBLANK(OFFSET(A$1,,,SUMPRODUCT(MAX(ROW(E$1:E5212)*(E2=E$1:E5212))))))</f>
        <v> </v>
      </c>
      <c r="K5213" s="26" t="str">
        <f>IF(OR(E5213="",E5213="!!!",F5213="NEW"),"",INDEX(J$1:J5212,SUMPRODUCT(MAX(ROW(E$1:E5212)*(E5213=E$1:E5212)))))</f>
        <v> </v>
      </c>
      <c r="L5213" s="27"/>
    </row>
    <row r="5214" spans="1:12">
      <c r="A5214" s="20" t="s">
        <v>2318</v>
      </c>
      <c r="E5214" s="22">
        <f>IF(D5214="?OLD","!!!","")</f>
        <v/>
      </c>
      <c r="F5214" s="23" t="str">
        <f>IF(OR(E5214="",E5214="!!!"),"",IF(NOT(ISNA(VLOOKUP(E5214,E$1:E5213,1,FALSE()))),"OLD",IF(AND(E5214&lt;&gt;"",E5214&lt;&gt;"!!!"),"NEW","")))</f>
        <v> </v>
      </c>
      <c r="G5214" s="24" t="str">
        <f>IF(OR(E5214="",E5214="!!!"),"",IF(OR(J5214=0,AND(J5214=1,K5214=1),AND(J5214=1,I5214="SBJ"),AND(J5214=1,I5214=0)),"?IN_FOCUS",IF(J5214&lt;=2,"?ACTIVATED",IF(J5214&lt;&gt;"","?FAMILIAR",IF(F5214="NEW",IF(ISNA(VLOOKUP(E5214,#REF!,1,FALSE())),"?TYPE_IDENTIFIABLE","?REFERENTIAL"),"_")))))</f>
        <v> </v>
      </c>
      <c r="H5214" s="25" t="str">
        <f>IF(J5214&lt;&gt;1,"",IF(I5214="SBJ","CB","?"))</f>
        <v> </v>
      </c>
      <c r="I5214" s="26" t="str">
        <f>IF(OR(E5214="",E5214="!!!",F5214="NEW"),"",INDEX(B5213:B$2,-1+SUMPRODUCT(MAX(ROW(E5213:E$2)*(E5214=E5213:E$2)))))</f>
        <v> </v>
      </c>
      <c r="J5214" s="26" t="str">
        <f>IF(OR(E5214="",E5214="!!!",F5214="NEW"),"",COUNTBLANK(OFFSET(A$1,,,SUMPRODUCT(MAX(ROW(E$2:E5214)*(E5214=E$2:E5214)))))-COUNTBLANK(OFFSET(A$1,,,SUMPRODUCT(MAX(ROW(E$1:E5213)*(E2=E$1:E5213))))))</f>
        <v> </v>
      </c>
      <c r="K5214" s="26" t="str">
        <f>IF(OR(E5214="",E5214="!!!",F5214="NEW"),"",INDEX(J$1:J5213,SUMPRODUCT(MAX(ROW(E$1:E5213)*(E5214=E$1:E5213)))))</f>
        <v> </v>
      </c>
      <c r="L5214" s="27"/>
    </row>
    <row r="5215" spans="1:12">
      <c r="A5215" s="20" t="s">
        <v>974</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t="s">
        <v>978</v>
      </c>
      <c r="E5216" s="22">
        <f>IF(D5216="?OLD","!!!","")</f>
        <v/>
      </c>
      <c r="F5216" s="23" t="str">
        <f>IF(OR(E5216="",E5216="!!!"),"",IF(NOT(ISNA(VLOOKUP(E5216,E$1:E5215,1,FALSE()))),"OLD",IF(AND(E5216&lt;&gt;"",E5216&lt;&gt;"!!!"),"NEW","")))</f>
        <v> </v>
      </c>
      <c r="G5216" s="24" t="str">
        <f>IF(OR(E5216="",E5216="!!!"),"",IF(OR(J5216=0,AND(J5216=1,K5216=1),AND(J5216=1,I5216="SBJ"),AND(J5216=1,I5216=0)),"?IN_FOCUS",IF(J5216&lt;=2,"?ACTIVATED",IF(J5216&lt;&gt;"","?FAMILIAR",IF(F5216="NEW",IF(ISNA(VLOOKUP(E5216,#REF!,1,FALSE())),"?TYPE_IDENTIFIABLE","?REFERENTIAL"),"_")))))</f>
        <v> </v>
      </c>
      <c r="H5216" s="25" t="str">
        <f>IF(J5216&lt;&gt;1,"",IF(I5216="SBJ","CB","?"))</f>
        <v> </v>
      </c>
      <c r="I5216" s="26" t="str">
        <f>IF(OR(E5216="",E5216="!!!",F5216="NEW"),"",INDEX(B5215:B$2,-1+SUMPRODUCT(MAX(ROW(E5215:E$2)*(E5216=E5215:E$2)))))</f>
        <v> </v>
      </c>
      <c r="J5216" s="26" t="str">
        <f>IF(OR(E5216="",E5216="!!!",F5216="NEW"),"",COUNTBLANK(OFFSET(A$1,,,SUMPRODUCT(MAX(ROW(E$2:E5216)*(E5216=E$2:E5216)))))-COUNTBLANK(OFFSET(A$1,,,SUMPRODUCT(MAX(ROW(E$1:E5215)*(E2=E$1:E5215))))))</f>
        <v> </v>
      </c>
      <c r="K5216" s="26" t="str">
        <f>IF(OR(E5216="",E5216="!!!",F5216="NEW"),"",INDEX(J$1:J5215,SUMPRODUCT(MAX(ROW(E$1:E5215)*(E5216=E$1:E5215)))))</f>
        <v> </v>
      </c>
      <c r="L5216" s="27"/>
    </row>
    <row r="5217" spans="1:12">
      <c r="A5217" s="20" t="s">
        <v>1501</v>
      </c>
      <c r="B5217" s="21" t="s">
        <v>973</v>
      </c>
      <c r="C5217" s="21" t="s">
        <v>1004</v>
      </c>
      <c r="E5217" s="22">
        <f>IF(D5217="?OLD","!!!","")</f>
        <v/>
      </c>
      <c r="F5217" s="23" t="str">
        <f>IF(OR(E5217="",E5217="!!!"),"",IF(NOT(ISNA(VLOOKUP(E5217,E$1:E5216,1,FALSE()))),"OLD",IF(AND(E5217&lt;&gt;"",E5217&lt;&gt;"!!!"),"NEW","")))</f>
        <v> </v>
      </c>
      <c r="G5217" s="24" t="str">
        <f>IF(OR(E5217="",E5217="!!!"),"",IF(OR(J5217=0,AND(J5217=1,K5217=1),AND(J5217=1,I5217="SBJ"),AND(J5217=1,I5217=0)),"?IN_FOCUS",IF(J5217&lt;=2,"?ACTIVATED",IF(J5217&lt;&gt;"","?FAMILIAR",IF(F5217="NEW",IF(ISNA(VLOOKUP(E5217,#REF!,1,FALSE())),"?TYPE_IDENTIFIABLE","?REFERENTIAL"),"_")))))</f>
        <v> </v>
      </c>
      <c r="H5217" s="25" t="str">
        <f>IF(J5217&lt;&gt;1,"",IF(I5217="SBJ","CB","?"))</f>
        <v> </v>
      </c>
      <c r="I5217" s="26" t="str">
        <f>IF(OR(E5217="",E5217="!!!",F5217="NEW"),"",INDEX(B5216:B$2,-1+SUMPRODUCT(MAX(ROW(E5216:E$2)*(E5217=E5216:E$2)))))</f>
        <v> </v>
      </c>
      <c r="J5217" s="26" t="str">
        <f>IF(OR(E5217="",E5217="!!!",F5217="NEW"),"",COUNTBLANK(OFFSET(A$1,,,SUMPRODUCT(MAX(ROW(E$2:E5217)*(E5217=E$2:E5217)))))-COUNTBLANK(OFFSET(A$1,,,SUMPRODUCT(MAX(ROW(E$1:E5216)*(E2=E$1:E5216))))))</f>
        <v> </v>
      </c>
      <c r="K5217" s="26" t="str">
        <f>IF(OR(E5217="",E5217="!!!",F5217="NEW"),"",INDEX(J$1:J5216,SUMPRODUCT(MAX(ROW(E$1:E5216)*(E5217=E$1:E5216)))))</f>
        <v> </v>
      </c>
      <c r="L5217" s="27"/>
    </row>
    <row r="5218" spans="1:12">
      <c r="A5218" s="20" t="s">
        <v>1042</v>
      </c>
      <c r="E5218" s="22">
        <f>IF(D5218="?OLD","!!!","")</f>
        <v/>
      </c>
      <c r="F5218" s="23" t="str">
        <f>IF(OR(E5218="",E5218="!!!"),"",IF(NOT(ISNA(VLOOKUP(E5218,E$1:E5217,1,FALSE()))),"OLD",IF(AND(E5218&lt;&gt;"",E5218&lt;&gt;"!!!"),"NEW","")))</f>
        <v> </v>
      </c>
      <c r="G5218" s="24" t="str">
        <f>IF(OR(E5218="",E5218="!!!"),"",IF(OR(J5218=0,AND(J5218=1,K5218=1),AND(J5218=1,I5218="SBJ"),AND(J5218=1,I5218=0)),"?IN_FOCUS",IF(J5218&lt;=2,"?ACTIVATED",IF(J5218&lt;&gt;"","?FAMILIAR",IF(F5218="NEW",IF(ISNA(VLOOKUP(E5218,#REF!,1,FALSE())),"?TYPE_IDENTIFIABLE","?REFERENTIAL"),"_")))))</f>
        <v> </v>
      </c>
      <c r="H5218" s="25" t="str">
        <f>IF(J5218&lt;&gt;1,"",IF(I5218="SBJ","CB","?"))</f>
        <v> </v>
      </c>
      <c r="I5218" s="26" t="str">
        <f>IF(OR(E5218="",E5218="!!!",F5218="NEW"),"",INDEX(B5217:B$2,-1+SUMPRODUCT(MAX(ROW(E5217:E$2)*(E5218=E5217:E$2)))))</f>
        <v> </v>
      </c>
      <c r="J5218" s="26" t="str">
        <f>IF(OR(E5218="",E5218="!!!",F5218="NEW"),"",COUNTBLANK(OFFSET(A$1,,,SUMPRODUCT(MAX(ROW(E$2:E5218)*(E5218=E$2:E5218)))))-COUNTBLANK(OFFSET(A$1,,,SUMPRODUCT(MAX(ROW(E$1:E5217)*(E2=E$1:E5217))))))</f>
        <v> </v>
      </c>
      <c r="K5218" s="26" t="str">
        <f>IF(OR(E5218="",E5218="!!!",F5218="NEW"),"",INDEX(J$1:J5217,SUMPRODUCT(MAX(ROW(E$1:E5217)*(E5218=E$1:E5217)))))</f>
        <v> </v>
      </c>
      <c r="L5218" s="27"/>
    </row>
    <row r="5219" spans="1:12">
      <c r="A5219" s="20"/>
    </row>
    <row r="5220" spans="1:12">
      <c r="A5220" s="20" t="s">
        <v>2319</v>
      </c>
    </row>
    <row r="5221" spans="1:12">
      <c r="A5221" s="20" t="s">
        <v>1381</v>
      </c>
      <c r="B5221" s="21" t="s">
        <v>984</v>
      </c>
      <c r="C5221" s="21" t="s">
        <v>1050</v>
      </c>
      <c r="D5221" s="21" t="s">
        <v>964</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2320</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160</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t="s">
        <v>385</v>
      </c>
      <c r="B5224" s="21" t="s">
        <v>993</v>
      </c>
      <c r="C5224" s="21" t="s">
        <v>1028</v>
      </c>
      <c r="D5224" s="21" t="s">
        <v>964</v>
      </c>
      <c r="E5224" s="22">
        <f>IF(D5224="?OLD","!!!","")</f>
        <v/>
      </c>
      <c r="F5224" s="23" t="str">
        <f>IF(OR(E5224="",E5224="!!!"),"",IF(NOT(ISNA(VLOOKUP(E5224,E$1:E5223,1,FALSE()))),"OLD",IF(AND(E5224&lt;&gt;"",E5224&lt;&gt;"!!!"),"NEW","")))</f>
        <v> </v>
      </c>
      <c r="G5224" s="24" t="str">
        <f>IF(OR(E5224="",E5224="!!!"),"",IF(OR(J5224=0,AND(J5224=1,K5224=1),AND(J5224=1,I5224="SBJ"),AND(J5224=1,I5224=0)),"?IN_FOCUS",IF(J5224&lt;=2,"?ACTIVATED",IF(J5224&lt;&gt;"","?FAMILIAR",IF(F5224="NEW",IF(ISNA(VLOOKUP(E5224,#REF!,1,FALSE())),"?TYPE_IDENTIFIABLE","?REFERENTIAL"),"_")))))</f>
        <v> </v>
      </c>
      <c r="H5224" s="25" t="str">
        <f>IF(J5224&lt;&gt;1,"",IF(I5224="SBJ","CB","?"))</f>
        <v> </v>
      </c>
      <c r="I5224" s="26" t="str">
        <f>IF(OR(E5224="",E5224="!!!",F5224="NEW"),"",INDEX(B5223:B$2,-1+SUMPRODUCT(MAX(ROW(E5223:E$2)*(E5224=E5223:E$2)))))</f>
        <v> </v>
      </c>
      <c r="J5224" s="26" t="str">
        <f>IF(OR(E5224="",E5224="!!!",F5224="NEW"),"",COUNTBLANK(OFFSET(A$1,,,SUMPRODUCT(MAX(ROW(E$2:E5224)*(E5224=E$2:E5224)))))-COUNTBLANK(OFFSET(A$1,,,SUMPRODUCT(MAX(ROW(E$1:E5223)*(E2=E$1:E5223))))))</f>
        <v> </v>
      </c>
      <c r="K5224" s="26" t="str">
        <f>IF(OR(E5224="",E5224="!!!",F5224="NEW"),"",INDEX(J$1:J5223,SUMPRODUCT(MAX(ROW(E$1:E5223)*(E5224=E$1:E5223)))))</f>
        <v> </v>
      </c>
      <c r="L5224" s="27"/>
    </row>
    <row r="5225" spans="1:12">
      <c r="A5225" s="20" t="s">
        <v>1029</v>
      </c>
      <c r="B5225" s="21" t="s">
        <v>1098</v>
      </c>
      <c r="E5225" s="22">
        <f>IF(D5225="?OLD","!!!","")</f>
        <v/>
      </c>
      <c r="F5225" s="23" t="str">
        <f>IF(OR(E5225="",E5225="!!!"),"",IF(NOT(ISNA(VLOOKUP(E5225,E$1:E5224,1,FALSE()))),"OLD",IF(AND(E5225&lt;&gt;"",E5225&lt;&gt;"!!!"),"NEW","")))</f>
        <v> </v>
      </c>
      <c r="G5225" s="24" t="str">
        <f>IF(OR(E5225="",E5225="!!!"),"",IF(OR(J5225=0,AND(J5225=1,K5225=1),AND(J5225=1,I5225="SBJ"),AND(J5225=1,I5225=0)),"?IN_FOCUS",IF(J5225&lt;=2,"?ACTIVATED",IF(J5225&lt;&gt;"","?FAMILIAR",IF(F5225="NEW",IF(ISNA(VLOOKUP(E5225,#REF!,1,FALSE())),"?TYPE_IDENTIFIABLE","?REFERENTIAL"),"_")))))</f>
        <v> </v>
      </c>
      <c r="H5225" s="25" t="str">
        <f>IF(J5225&lt;&gt;1,"",IF(I5225="SBJ","CB","?"))</f>
        <v> </v>
      </c>
      <c r="I5225" s="26" t="str">
        <f>IF(OR(E5225="",E5225="!!!",F5225="NEW"),"",INDEX(B5224:B$2,-1+SUMPRODUCT(MAX(ROW(E5224:E$2)*(E5225=E5224:E$2)))))</f>
        <v> </v>
      </c>
      <c r="J5225" s="26" t="str">
        <f>IF(OR(E5225="",E5225="!!!",F5225="NEW"),"",COUNTBLANK(OFFSET(A$1,,,SUMPRODUCT(MAX(ROW(E$2:E5225)*(E5225=E$2:E5225)))))-COUNTBLANK(OFFSET(A$1,,,SUMPRODUCT(MAX(ROW(E$1:E5224)*(E2=E$1:E5224))))))</f>
        <v> </v>
      </c>
      <c r="K5225" s="26" t="str">
        <f>IF(OR(E5225="",E5225="!!!",F5225="NEW"),"",INDEX(J$1:J5224,SUMPRODUCT(MAX(ROW(E$1:E5224)*(E5225=E$1:E5224)))))</f>
        <v> </v>
      </c>
      <c r="L5225" s="27"/>
    </row>
    <row r="5226" spans="1:12">
      <c r="A5226" s="20" t="s">
        <v>744</v>
      </c>
      <c r="B5226" s="21" t="s">
        <v>1152</v>
      </c>
      <c r="C5226" s="21" t="s">
        <v>985</v>
      </c>
      <c r="D5226" s="21" t="s">
        <v>964</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t="s">
        <v>1116</v>
      </c>
      <c r="E5227" s="22">
        <f>IF(D5227="?OLD","!!!","")</f>
        <v/>
      </c>
      <c r="F5227" s="23" t="str">
        <f>IF(OR(E5227="",E5227="!!!"),"",IF(NOT(ISNA(VLOOKUP(E5227,E$1:E5226,1,FALSE()))),"OLD",IF(AND(E5227&lt;&gt;"",E5227&lt;&gt;"!!!"),"NEW","")))</f>
        <v> </v>
      </c>
      <c r="G5227" s="24" t="str">
        <f>IF(OR(E5227="",E5227="!!!"),"",IF(OR(J5227=0,AND(J5227=1,K5227=1),AND(J5227=1,I5227="SBJ"),AND(J5227=1,I5227=0)),"?IN_FOCUS",IF(J5227&lt;=2,"?ACTIVATED",IF(J5227&lt;&gt;"","?FAMILIAR",IF(F5227="NEW",IF(ISNA(VLOOKUP(E5227,#REF!,1,FALSE())),"?TYPE_IDENTIFIABLE","?REFERENTIAL"),"_")))))</f>
        <v> </v>
      </c>
      <c r="H5227" s="25" t="str">
        <f>IF(J5227&lt;&gt;1,"",IF(I5227="SBJ","CB","?"))</f>
        <v> </v>
      </c>
      <c r="I5227" s="26" t="str">
        <f>IF(OR(E5227="",E5227="!!!",F5227="NEW"),"",INDEX(B5226:B$2,-1+SUMPRODUCT(MAX(ROW(E5226:E$2)*(E5227=E5226:E$2)))))</f>
        <v> </v>
      </c>
      <c r="J5227" s="26" t="str">
        <f>IF(OR(E5227="",E5227="!!!",F5227="NEW"),"",COUNTBLANK(OFFSET(A$1,,,SUMPRODUCT(MAX(ROW(E$2:E5227)*(E5227=E$2:E5227)))))-COUNTBLANK(OFFSET(A$1,,,SUMPRODUCT(MAX(ROW(E$1:E5226)*(E2=E$1:E5226))))))</f>
        <v> </v>
      </c>
      <c r="K5227" s="26" t="str">
        <f>IF(OR(E5227="",E5227="!!!",F5227="NEW"),"",INDEX(J$1:J5226,SUMPRODUCT(MAX(ROW(E$1:E5226)*(E5227=E$1:E5226)))))</f>
        <v> </v>
      </c>
      <c r="L5227" s="27"/>
    </row>
    <row r="5228" spans="1:12">
      <c r="A5228" s="20" t="s">
        <v>1790</v>
      </c>
      <c r="E5228" s="22">
        <f>IF(D5228="?OLD","!!!","")</f>
        <v/>
      </c>
      <c r="F5228" s="23" t="str">
        <f>IF(OR(E5228="",E5228="!!!"),"",IF(NOT(ISNA(VLOOKUP(E5228,E$1:E5227,1,FALSE()))),"OLD",IF(AND(E5228&lt;&gt;"",E5228&lt;&gt;"!!!"),"NEW","")))</f>
        <v> </v>
      </c>
      <c r="G5228" s="24" t="str">
        <f>IF(OR(E5228="",E5228="!!!"),"",IF(OR(J5228=0,AND(J5228=1,K5228=1),AND(J5228=1,I5228="SBJ"),AND(J5228=1,I5228=0)),"?IN_FOCUS",IF(J5228&lt;=2,"?ACTIVATED",IF(J5228&lt;&gt;"","?FAMILIAR",IF(F5228="NEW",IF(ISNA(VLOOKUP(E5228,#REF!,1,FALSE())),"?TYPE_IDENTIFIABLE","?REFERENTIAL"),"_")))))</f>
        <v> </v>
      </c>
      <c r="H5228" s="25" t="str">
        <f>IF(J5228&lt;&gt;1,"",IF(I5228="SBJ","CB","?"))</f>
        <v> </v>
      </c>
      <c r="I5228" s="26" t="str">
        <f>IF(OR(E5228="",E5228="!!!",F5228="NEW"),"",INDEX(B5227:B$2,-1+SUMPRODUCT(MAX(ROW(E5227:E$2)*(E5228=E5227:E$2)))))</f>
        <v> </v>
      </c>
      <c r="J5228" s="26" t="str">
        <f>IF(OR(E5228="",E5228="!!!",F5228="NEW"),"",COUNTBLANK(OFFSET(A$1,,,SUMPRODUCT(MAX(ROW(E$2:E5228)*(E5228=E$2:E5228)))))-COUNTBLANK(OFFSET(A$1,,,SUMPRODUCT(MAX(ROW(E$1:E5227)*(E2=E$1:E5227))))))</f>
        <v> </v>
      </c>
      <c r="K5228" s="26" t="str">
        <f>IF(OR(E5228="",E5228="!!!",F5228="NEW"),"",INDEX(J$1:J5227,SUMPRODUCT(MAX(ROW(E$1:E5227)*(E5228=E$1:E5227)))))</f>
        <v> </v>
      </c>
      <c r="L5228" s="27"/>
    </row>
    <row r="5229" spans="1:12">
      <c r="A5229" s="20" t="s">
        <v>1162</v>
      </c>
      <c r="E5229" s="22">
        <f>IF(D5229="?OLD","!!!","")</f>
        <v/>
      </c>
      <c r="F5229" s="23" t="str">
        <f>IF(OR(E5229="",E5229="!!!"),"",IF(NOT(ISNA(VLOOKUP(E5229,E$1:E5228,1,FALSE()))),"OLD",IF(AND(E5229&lt;&gt;"",E5229&lt;&gt;"!!!"),"NEW","")))</f>
        <v> </v>
      </c>
      <c r="G5229" s="24" t="str">
        <f>IF(OR(E5229="",E5229="!!!"),"",IF(OR(J5229=0,AND(J5229=1,K5229=1),AND(J5229=1,I5229="SBJ"),AND(J5229=1,I5229=0)),"?IN_FOCUS",IF(J5229&lt;=2,"?ACTIVATED",IF(J5229&lt;&gt;"","?FAMILIAR",IF(F5229="NEW",IF(ISNA(VLOOKUP(E5229,#REF!,1,FALSE())),"?TYPE_IDENTIFIABLE","?REFERENTIAL"),"_")))))</f>
        <v> </v>
      </c>
      <c r="H5229" s="25" t="str">
        <f>IF(J5229&lt;&gt;1,"",IF(I5229="SBJ","CB","?"))</f>
        <v> </v>
      </c>
      <c r="I5229" s="26" t="str">
        <f>IF(OR(E5229="",E5229="!!!",F5229="NEW"),"",INDEX(B5228:B$2,-1+SUMPRODUCT(MAX(ROW(E5228:E$2)*(E5229=E5228:E$2)))))</f>
        <v> </v>
      </c>
      <c r="J5229" s="26" t="str">
        <f>IF(OR(E5229="",E5229="!!!",F5229="NEW"),"",COUNTBLANK(OFFSET(A$1,,,SUMPRODUCT(MAX(ROW(E$2:E5229)*(E5229=E$2:E5229)))))-COUNTBLANK(OFFSET(A$1,,,SUMPRODUCT(MAX(ROW(E$1:E5228)*(E2=E$1:E5228))))))</f>
        <v> </v>
      </c>
      <c r="K5229" s="26" t="str">
        <f>IF(OR(E5229="",E5229="!!!",F5229="NEW"),"",INDEX(J$1:J5228,SUMPRODUCT(MAX(ROW(E$1:E5228)*(E5229=E$1:E5228)))))</f>
        <v> </v>
      </c>
      <c r="L5229" s="27"/>
    </row>
    <row r="5230" spans="1:12">
      <c r="A5230" s="20" t="s">
        <v>1010</v>
      </c>
      <c r="E5230" s="22">
        <f>IF(D5230="?OLD","!!!","")</f>
        <v/>
      </c>
      <c r="F5230" s="23" t="str">
        <f>IF(OR(E5230="",E5230="!!!"),"",IF(NOT(ISNA(VLOOKUP(E5230,E$1:E5229,1,FALSE()))),"OLD",IF(AND(E5230&lt;&gt;"",E5230&lt;&gt;"!!!"),"NEW","")))</f>
        <v> </v>
      </c>
      <c r="G5230" s="24" t="str">
        <f>IF(OR(E5230="",E5230="!!!"),"",IF(OR(J5230=0,AND(J5230=1,K5230=1),AND(J5230=1,I5230="SBJ"),AND(J5230=1,I5230=0)),"?IN_FOCUS",IF(J5230&lt;=2,"?ACTIVATED",IF(J5230&lt;&gt;"","?FAMILIAR",IF(F5230="NEW",IF(ISNA(VLOOKUP(E5230,#REF!,1,FALSE())),"?TYPE_IDENTIFIABLE","?REFERENTIAL"),"_")))))</f>
        <v> </v>
      </c>
      <c r="H5230" s="25" t="str">
        <f>IF(J5230&lt;&gt;1,"",IF(I5230="SBJ","CB","?"))</f>
        <v> </v>
      </c>
      <c r="I5230" s="26" t="str">
        <f>IF(OR(E5230="",E5230="!!!",F5230="NEW"),"",INDEX(B5229:B$2,-1+SUMPRODUCT(MAX(ROW(E5229:E$2)*(E5230=E5229:E$2)))))</f>
        <v> </v>
      </c>
      <c r="J5230" s="26" t="str">
        <f>IF(OR(E5230="",E5230="!!!",F5230="NEW"),"",COUNTBLANK(OFFSET(A$1,,,SUMPRODUCT(MAX(ROW(E$2:E5230)*(E5230=E$2:E5230)))))-COUNTBLANK(OFFSET(A$1,,,SUMPRODUCT(MAX(ROW(E$1:E5229)*(E2=E$1:E5229))))))</f>
        <v> </v>
      </c>
      <c r="K5230" s="26" t="str">
        <f>IF(OR(E5230="",E5230="!!!",F5230="NEW"),"",INDEX(J$1:J5229,SUMPRODUCT(MAX(ROW(E$1:E5229)*(E5230=E$1:E5229)))))</f>
        <v> </v>
      </c>
      <c r="L5230" s="27"/>
    </row>
    <row r="5231" spans="1:12">
      <c r="A5231" s="20" t="s">
        <v>2321</v>
      </c>
      <c r="B5231" s="21" t="s">
        <v>1000</v>
      </c>
      <c r="C5231" s="21" t="s">
        <v>1012</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2322</v>
      </c>
      <c r="E5232" s="22">
        <f>IF(D5232="?OLD","!!!","")</f>
        <v/>
      </c>
      <c r="F5232" s="23" t="str">
        <f>IF(OR(E5232="",E5232="!!!"),"",IF(NOT(ISNA(VLOOKUP(E5232,E$1:E5231,1,FALSE()))),"OLD",IF(AND(E5232&lt;&gt;"",E5232&lt;&gt;"!!!"),"NEW","")))</f>
        <v> </v>
      </c>
      <c r="G5232" s="24" t="str">
        <f>IF(OR(E5232="",E5232="!!!"),"",IF(OR(J5232=0,AND(J5232=1,K5232=1),AND(J5232=1,I5232="SBJ"),AND(J5232=1,I5232=0)),"?IN_FOCUS",IF(J5232&lt;=2,"?ACTIVATED",IF(J5232&lt;&gt;"","?FAMILIAR",IF(F5232="NEW",IF(ISNA(VLOOKUP(E5232,#REF!,1,FALSE())),"?TYPE_IDENTIFIABLE","?REFERENTIAL"),"_")))))</f>
        <v> </v>
      </c>
      <c r="H5232" s="25" t="str">
        <f>IF(J5232&lt;&gt;1,"",IF(I5232="SBJ","CB","?"))</f>
        <v> </v>
      </c>
      <c r="I5232" s="26" t="str">
        <f>IF(OR(E5232="",E5232="!!!",F5232="NEW"),"",INDEX(B5231:B$2,-1+SUMPRODUCT(MAX(ROW(E5231:E$2)*(E5232=E5231:E$2)))))</f>
        <v> </v>
      </c>
      <c r="J5232" s="26" t="str">
        <f>IF(OR(E5232="",E5232="!!!",F5232="NEW"),"",COUNTBLANK(OFFSET(A$1,,,SUMPRODUCT(MAX(ROW(E$2:E5232)*(E5232=E$2:E5232)))))-COUNTBLANK(OFFSET(A$1,,,SUMPRODUCT(MAX(ROW(E$1:E5231)*(E2=E$1:E5231))))))</f>
        <v> </v>
      </c>
      <c r="K5232" s="26" t="str">
        <f>IF(OR(E5232="",E5232="!!!",F5232="NEW"),"",INDEX(J$1:J5231,SUMPRODUCT(MAX(ROW(E$1:E5231)*(E5232=E$1:E5231)))))</f>
        <v> </v>
      </c>
      <c r="L5232" s="27"/>
    </row>
    <row r="5233" spans="1:12">
      <c r="A5233" s="20" t="s">
        <v>2323</v>
      </c>
      <c r="E5233" s="22">
        <f>IF(D5233="?OLD","!!!","")</f>
        <v/>
      </c>
      <c r="F5233" s="23" t="str">
        <f>IF(OR(E5233="",E5233="!!!"),"",IF(NOT(ISNA(VLOOKUP(E5233,E$1:E5232,1,FALSE()))),"OLD",IF(AND(E5233&lt;&gt;"",E5233&lt;&gt;"!!!"),"NEW","")))</f>
        <v> </v>
      </c>
      <c r="G5233" s="24" t="str">
        <f>IF(OR(E5233="",E5233="!!!"),"",IF(OR(J5233=0,AND(J5233=1,K5233=1),AND(J5233=1,I5233="SBJ"),AND(J5233=1,I5233=0)),"?IN_FOCUS",IF(J5233&lt;=2,"?ACTIVATED",IF(J5233&lt;&gt;"","?FAMILIAR",IF(F5233="NEW",IF(ISNA(VLOOKUP(E5233,#REF!,1,FALSE())),"?TYPE_IDENTIFIABLE","?REFERENTIAL"),"_")))))</f>
        <v> </v>
      </c>
      <c r="H5233" s="25" t="str">
        <f>IF(J5233&lt;&gt;1,"",IF(I5233="SBJ","CB","?"))</f>
        <v> </v>
      </c>
      <c r="I5233" s="26" t="str">
        <f>IF(OR(E5233="",E5233="!!!",F5233="NEW"),"",INDEX(B5232:B$2,-1+SUMPRODUCT(MAX(ROW(E5232:E$2)*(E5233=E5232:E$2)))))</f>
        <v> </v>
      </c>
      <c r="J5233" s="26" t="str">
        <f>IF(OR(E5233="",E5233="!!!",F5233="NEW"),"",COUNTBLANK(OFFSET(A$1,,,SUMPRODUCT(MAX(ROW(E$2:E5233)*(E5233=E$2:E5233)))))-COUNTBLANK(OFFSET(A$1,,,SUMPRODUCT(MAX(ROW(E$1:E5232)*(E2=E$1:E5232))))))</f>
        <v> </v>
      </c>
      <c r="K5233" s="26" t="str">
        <f>IF(OR(E5233="",E5233="!!!",F5233="NEW"),"",INDEX(J$1:J5232,SUMPRODUCT(MAX(ROW(E$1:E5232)*(E5233=E$1:E5232)))))</f>
        <v> </v>
      </c>
      <c r="L5233" s="27"/>
    </row>
    <row r="5234" spans="1:12">
      <c r="A5234" s="20" t="s">
        <v>1131</v>
      </c>
      <c r="B5234" s="21" t="s">
        <v>1030</v>
      </c>
      <c r="E5234" s="22">
        <f>IF(D5234="?OLD","!!!","")</f>
        <v/>
      </c>
      <c r="F5234" s="23" t="str">
        <f>IF(OR(E5234="",E5234="!!!"),"",IF(NOT(ISNA(VLOOKUP(E5234,E$1:E5233,1,FALSE()))),"OLD",IF(AND(E5234&lt;&gt;"",E5234&lt;&gt;"!!!"),"NEW","")))</f>
        <v> </v>
      </c>
      <c r="G5234" s="24" t="str">
        <f>IF(OR(E5234="",E5234="!!!"),"",IF(OR(J5234=0,AND(J5234=1,K5234=1),AND(J5234=1,I5234="SBJ"),AND(J5234=1,I5234=0)),"?IN_FOCUS",IF(J5234&lt;=2,"?ACTIVATED",IF(J5234&lt;&gt;"","?FAMILIAR",IF(F5234="NEW",IF(ISNA(VLOOKUP(E5234,#REF!,1,FALSE())),"?TYPE_IDENTIFIABLE","?REFERENTIAL"),"_")))))</f>
        <v> </v>
      </c>
      <c r="H5234" s="25" t="str">
        <f>IF(J5234&lt;&gt;1,"",IF(I5234="SBJ","CB","?"))</f>
        <v> </v>
      </c>
      <c r="I5234" s="26" t="str">
        <f>IF(OR(E5234="",E5234="!!!",F5234="NEW"),"",INDEX(B5233:B$2,-1+SUMPRODUCT(MAX(ROW(E5233:E$2)*(E5234=E5233:E$2)))))</f>
        <v> </v>
      </c>
      <c r="J5234" s="26" t="str">
        <f>IF(OR(E5234="",E5234="!!!",F5234="NEW"),"",COUNTBLANK(OFFSET(A$1,,,SUMPRODUCT(MAX(ROW(E$2:E5234)*(E5234=E$2:E5234)))))-COUNTBLANK(OFFSET(A$1,,,SUMPRODUCT(MAX(ROW(E$1:E5233)*(E2=E$1:E5233))))))</f>
        <v> </v>
      </c>
      <c r="K5234" s="26" t="str">
        <f>IF(OR(E5234="",E5234="!!!",F5234="NEW"),"",INDEX(J$1:J5233,SUMPRODUCT(MAX(ROW(E$1:E5233)*(E5234=E$1:E5233)))))</f>
        <v> </v>
      </c>
      <c r="L5234" s="27"/>
    </row>
    <row r="5235" spans="1:12">
      <c r="A5235" s="20" t="s">
        <v>1116</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t="s">
        <v>2324</v>
      </c>
      <c r="E5236" s="22">
        <f>IF(D5236="?OLD","!!!","")</f>
        <v/>
      </c>
      <c r="F5236" s="23" t="str">
        <f>IF(OR(E5236="",E5236="!!!"),"",IF(NOT(ISNA(VLOOKUP(E5236,E$1:E5235,1,FALSE()))),"OLD",IF(AND(E5236&lt;&gt;"",E5236&lt;&gt;"!!!"),"NEW","")))</f>
        <v> </v>
      </c>
      <c r="G5236" s="24" t="str">
        <f>IF(OR(E5236="",E5236="!!!"),"",IF(OR(J5236=0,AND(J5236=1,K5236=1),AND(J5236=1,I5236="SBJ"),AND(J5236=1,I5236=0)),"?IN_FOCUS",IF(J5236&lt;=2,"?ACTIVATED",IF(J5236&lt;&gt;"","?FAMILIAR",IF(F5236="NEW",IF(ISNA(VLOOKUP(E5236,#REF!,1,FALSE())),"?TYPE_IDENTIFIABLE","?REFERENTIAL"),"_")))))</f>
        <v> </v>
      </c>
      <c r="H5236" s="25" t="str">
        <f>IF(J5236&lt;&gt;1,"",IF(I5236="SBJ","CB","?"))</f>
        <v> </v>
      </c>
      <c r="I5236" s="26" t="str">
        <f>IF(OR(E5236="",E5236="!!!",F5236="NEW"),"",INDEX(B5235:B$2,-1+SUMPRODUCT(MAX(ROW(E5235:E$2)*(E5236=E5235:E$2)))))</f>
        <v> </v>
      </c>
      <c r="J5236" s="26" t="str">
        <f>IF(OR(E5236="",E5236="!!!",F5236="NEW"),"",COUNTBLANK(OFFSET(A$1,,,SUMPRODUCT(MAX(ROW(E$2:E5236)*(E5236=E$2:E5236)))))-COUNTBLANK(OFFSET(A$1,,,SUMPRODUCT(MAX(ROW(E$1:E5235)*(E2=E$1:E5235))))))</f>
        <v> </v>
      </c>
      <c r="K5236" s="26" t="str">
        <f>IF(OR(E5236="",E5236="!!!",F5236="NEW"),"",INDEX(J$1:J5235,SUMPRODUCT(MAX(ROW(E$1:E5235)*(E5236=E$1:E5235)))))</f>
        <v> </v>
      </c>
      <c r="L5236" s="27"/>
    </row>
    <row r="5237" spans="1:12">
      <c r="A5237" s="20" t="s">
        <v>975</v>
      </c>
      <c r="E5237" s="22">
        <f>IF(D5237="?OLD","!!!","")</f>
        <v/>
      </c>
      <c r="F5237" s="23" t="str">
        <f>IF(OR(E5237="",E5237="!!!"),"",IF(NOT(ISNA(VLOOKUP(E5237,E$1:E5236,1,FALSE()))),"OLD",IF(AND(E5237&lt;&gt;"",E5237&lt;&gt;"!!!"),"NEW","")))</f>
        <v> </v>
      </c>
      <c r="G5237" s="24" t="str">
        <f>IF(OR(E5237="",E5237="!!!"),"",IF(OR(J5237=0,AND(J5237=1,K5237=1),AND(J5237=1,I5237="SBJ"),AND(J5237=1,I5237=0)),"?IN_FOCUS",IF(J5237&lt;=2,"?ACTIVATED",IF(J5237&lt;&gt;"","?FAMILIAR",IF(F5237="NEW",IF(ISNA(VLOOKUP(E5237,#REF!,1,FALSE())),"?TYPE_IDENTIFIABLE","?REFERENTIAL"),"_")))))</f>
        <v> </v>
      </c>
      <c r="H5237" s="25" t="str">
        <f>IF(J5237&lt;&gt;1,"",IF(I5237="SBJ","CB","?"))</f>
        <v> </v>
      </c>
      <c r="I5237" s="26" t="str">
        <f>IF(OR(E5237="",E5237="!!!",F5237="NEW"),"",INDEX(B5236:B$2,-1+SUMPRODUCT(MAX(ROW(E5236:E$2)*(E5237=E5236:E$2)))))</f>
        <v> </v>
      </c>
      <c r="J5237" s="26" t="str">
        <f>IF(OR(E5237="",E5237="!!!",F5237="NEW"),"",COUNTBLANK(OFFSET(A$1,,,SUMPRODUCT(MAX(ROW(E$2:E5237)*(E5237=E$2:E5237)))))-COUNTBLANK(OFFSET(A$1,,,SUMPRODUCT(MAX(ROW(E$1:E5236)*(E2=E$1:E5236))))))</f>
        <v> </v>
      </c>
      <c r="K5237" s="26" t="str">
        <f>IF(OR(E5237="",E5237="!!!",F5237="NEW"),"",INDEX(J$1:J5236,SUMPRODUCT(MAX(ROW(E$1:E5236)*(E5237=E$1:E5236)))))</f>
        <v> </v>
      </c>
      <c r="L5237" s="27"/>
    </row>
    <row r="5238" spans="1:12">
      <c r="A5238" s="20" t="s">
        <v>1610</v>
      </c>
      <c r="B5238" s="21" t="s">
        <v>1437</v>
      </c>
      <c r="C5238" s="21" t="s">
        <v>963</v>
      </c>
      <c r="D5238" s="21" t="s">
        <v>964</v>
      </c>
      <c r="E5238" s="22">
        <f>IF(D5238="?OLD","!!!","")</f>
        <v/>
      </c>
      <c r="F5238" s="23" t="str">
        <f>IF(OR(E5238="",E5238="!!!"),"",IF(NOT(ISNA(VLOOKUP(E5238,E$1:E5237,1,FALSE()))),"OLD",IF(AND(E5238&lt;&gt;"",E5238&lt;&gt;"!!!"),"NEW","")))</f>
        <v> </v>
      </c>
      <c r="G5238" s="24" t="str">
        <f>IF(OR(E5238="",E5238="!!!"),"",IF(OR(J5238=0,AND(J5238=1,K5238=1),AND(J5238=1,I5238="SBJ"),AND(J5238=1,I5238=0)),"?IN_FOCUS",IF(J5238&lt;=2,"?ACTIVATED",IF(J5238&lt;&gt;"","?FAMILIAR",IF(F5238="NEW",IF(ISNA(VLOOKUP(E5238,#REF!,1,FALSE())),"?TYPE_IDENTIFIABLE","?REFERENTIAL"),"_")))))</f>
        <v> </v>
      </c>
      <c r="H5238" s="25" t="str">
        <f>IF(J5238&lt;&gt;1,"",IF(I5238="SBJ","CB","?"))</f>
        <v> </v>
      </c>
      <c r="I5238" s="26" t="str">
        <f>IF(OR(E5238="",E5238="!!!",F5238="NEW"),"",INDEX(B5237:B$2,-1+SUMPRODUCT(MAX(ROW(E5237:E$2)*(E5238=E5237:E$2)))))</f>
        <v> </v>
      </c>
      <c r="J5238" s="26" t="str">
        <f>IF(OR(E5238="",E5238="!!!",F5238="NEW"),"",COUNTBLANK(OFFSET(A$1,,,SUMPRODUCT(MAX(ROW(E$2:E5238)*(E5238=E$2:E5238)))))-COUNTBLANK(OFFSET(A$1,,,SUMPRODUCT(MAX(ROW(E$1:E5237)*(E2=E$1:E5237))))))</f>
        <v> </v>
      </c>
      <c r="K5238" s="26" t="str">
        <f>IF(OR(E5238="",E5238="!!!",F5238="NEW"),"",INDEX(J$1:J5237,SUMPRODUCT(MAX(ROW(E$1:E5237)*(E5238=E$1:E5237)))))</f>
        <v> </v>
      </c>
      <c r="L5238" s="27"/>
    </row>
    <row r="5239" spans="1:12">
      <c r="A5239" s="20" t="s">
        <v>1017</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1310</v>
      </c>
      <c r="B5240" s="21" t="s">
        <v>1204</v>
      </c>
      <c r="C5240" s="21" t="s">
        <v>1004</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t="s">
        <v>974</v>
      </c>
      <c r="E5241" s="22">
        <f>IF(D5241="?OLD","!!!","")</f>
        <v/>
      </c>
      <c r="F5241" s="23" t="str">
        <f>IF(OR(E5241="",E5241="!!!"),"",IF(NOT(ISNA(VLOOKUP(E5241,E$1:E5240,1,FALSE()))),"OLD",IF(AND(E5241&lt;&gt;"",E5241&lt;&gt;"!!!"),"NEW","")))</f>
        <v> </v>
      </c>
      <c r="G5241" s="24" t="str">
        <f>IF(OR(E5241="",E5241="!!!"),"",IF(OR(J5241=0,AND(J5241=1,K5241=1),AND(J5241=1,I5241="SBJ"),AND(J5241=1,I5241=0)),"?IN_FOCUS",IF(J5241&lt;=2,"?ACTIVATED",IF(J5241&lt;&gt;"","?FAMILIAR",IF(F5241="NEW",IF(ISNA(VLOOKUP(E5241,#REF!,1,FALSE())),"?TYPE_IDENTIFIABLE","?REFERENTIAL"),"_")))))</f>
        <v> </v>
      </c>
      <c r="H5241" s="25" t="str">
        <f>IF(J5241&lt;&gt;1,"",IF(I5241="SBJ","CB","?"))</f>
        <v> </v>
      </c>
      <c r="I5241" s="26" t="str">
        <f>IF(OR(E5241="",E5241="!!!",F5241="NEW"),"",INDEX(B5240:B$2,-1+SUMPRODUCT(MAX(ROW(E5240:E$2)*(E5241=E5240:E$2)))))</f>
        <v> </v>
      </c>
      <c r="J5241" s="26" t="str">
        <f>IF(OR(E5241="",E5241="!!!",F5241="NEW"),"",COUNTBLANK(OFFSET(A$1,,,SUMPRODUCT(MAX(ROW(E$2:E5241)*(E5241=E$2:E5241)))))-COUNTBLANK(OFFSET(A$1,,,SUMPRODUCT(MAX(ROW(E$1:E5240)*(E2=E$1:E5240))))))</f>
        <v> </v>
      </c>
      <c r="K5241" s="26" t="str">
        <f>IF(OR(E5241="",E5241="!!!",F5241="NEW"),"",INDEX(J$1:J5240,SUMPRODUCT(MAX(ROW(E$1:E5240)*(E5241=E$1:E5240)))))</f>
        <v> </v>
      </c>
      <c r="L5241" s="27"/>
    </row>
    <row r="5242" spans="1:12">
      <c r="A5242" s="20" t="s">
        <v>1075</v>
      </c>
      <c r="E5242" s="22">
        <f>IF(D5242="?OLD","!!!","")</f>
        <v/>
      </c>
      <c r="F5242" s="23" t="str">
        <f>IF(OR(E5242="",E5242="!!!"),"",IF(NOT(ISNA(VLOOKUP(E5242,E$1:E5241,1,FALSE()))),"OLD",IF(AND(E5242&lt;&gt;"",E5242&lt;&gt;"!!!"),"NEW","")))</f>
        <v> </v>
      </c>
      <c r="G5242" s="24" t="str">
        <f>IF(OR(E5242="",E5242="!!!"),"",IF(OR(J5242=0,AND(J5242=1,K5242=1),AND(J5242=1,I5242="SBJ"),AND(J5242=1,I5242=0)),"?IN_FOCUS",IF(J5242&lt;=2,"?ACTIVATED",IF(J5242&lt;&gt;"","?FAMILIAR",IF(F5242="NEW",IF(ISNA(VLOOKUP(E5242,#REF!,1,FALSE())),"?TYPE_IDENTIFIABLE","?REFERENTIAL"),"_")))))</f>
        <v> </v>
      </c>
      <c r="H5242" s="25" t="str">
        <f>IF(J5242&lt;&gt;1,"",IF(I5242="SBJ","CB","?"))</f>
        <v> </v>
      </c>
      <c r="I5242" s="26" t="str">
        <f>IF(OR(E5242="",E5242="!!!",F5242="NEW"),"",INDEX(B5241:B$2,-1+SUMPRODUCT(MAX(ROW(E5241:E$2)*(E5242=E5241:E$2)))))</f>
        <v> </v>
      </c>
      <c r="J5242" s="26" t="str">
        <f>IF(OR(E5242="",E5242="!!!",F5242="NEW"),"",COUNTBLANK(OFFSET(A$1,,,SUMPRODUCT(MAX(ROW(E$2:E5242)*(E5242=E$2:E5242)))))-COUNTBLANK(OFFSET(A$1,,,SUMPRODUCT(MAX(ROW(E$1:E5241)*(E2=E$1:E5241))))))</f>
        <v> </v>
      </c>
      <c r="K5242" s="26" t="str">
        <f>IF(OR(E5242="",E5242="!!!",F5242="NEW"),"",INDEX(J$1:J5241,SUMPRODUCT(MAX(ROW(E$1:E5241)*(E5242=E$1:E5241)))))</f>
        <v> </v>
      </c>
      <c r="L5242" s="27"/>
    </row>
    <row r="5243" spans="1:12">
      <c r="A5243" s="20" t="s">
        <v>1280</v>
      </c>
      <c r="B5243" s="21" t="s">
        <v>1084</v>
      </c>
      <c r="C5243" s="21" t="s">
        <v>1050</v>
      </c>
      <c r="D5243" s="21" t="s">
        <v>964</v>
      </c>
      <c r="E5243" s="22">
        <f>IF(D5243="?OLD","!!!","")</f>
        <v/>
      </c>
      <c r="F5243" s="23" t="str">
        <f>IF(OR(E5243="",E5243="!!!"),"",IF(NOT(ISNA(VLOOKUP(E5243,E$1:E5242,1,FALSE()))),"OLD",IF(AND(E5243&lt;&gt;"",E5243&lt;&gt;"!!!"),"NEW","")))</f>
        <v> </v>
      </c>
      <c r="G5243" s="24" t="str">
        <f>IF(OR(E5243="",E5243="!!!"),"",IF(OR(J5243=0,AND(J5243=1,K5243=1),AND(J5243=1,I5243="SBJ"),AND(J5243=1,I5243=0)),"?IN_FOCUS",IF(J5243&lt;=2,"?ACTIVATED",IF(J5243&lt;&gt;"","?FAMILIAR",IF(F5243="NEW",IF(ISNA(VLOOKUP(E5243,#REF!,1,FALSE())),"?TYPE_IDENTIFIABLE","?REFERENTIAL"),"_")))))</f>
        <v> </v>
      </c>
      <c r="H5243" s="25" t="str">
        <f>IF(J5243&lt;&gt;1,"",IF(I5243="SBJ","CB","?"))</f>
        <v> </v>
      </c>
      <c r="I5243" s="26" t="str">
        <f>IF(OR(E5243="",E5243="!!!",F5243="NEW"),"",INDEX(B5242:B$2,-1+SUMPRODUCT(MAX(ROW(E5242:E$2)*(E5243=E5242:E$2)))))</f>
        <v> </v>
      </c>
      <c r="J5243" s="26" t="str">
        <f>IF(OR(E5243="",E5243="!!!",F5243="NEW"),"",COUNTBLANK(OFFSET(A$1,,,SUMPRODUCT(MAX(ROW(E$2:E5243)*(E5243=E$2:E5243)))))-COUNTBLANK(OFFSET(A$1,,,SUMPRODUCT(MAX(ROW(E$1:E5242)*(E2=E$1:E5242))))))</f>
        <v> </v>
      </c>
      <c r="K5243" s="26" t="str">
        <f>IF(OR(E5243="",E5243="!!!",F5243="NEW"),"",INDEX(J$1:J5242,SUMPRODUCT(MAX(ROW(E$1:E5242)*(E5243=E$1:E5242)))))</f>
        <v> </v>
      </c>
      <c r="L5243" s="27"/>
    </row>
    <row r="5244" spans="1:12">
      <c r="A5244" s="20" t="s">
        <v>2320</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1020</v>
      </c>
      <c r="B5245" s="21" t="s">
        <v>1098</v>
      </c>
      <c r="C5245" s="21" t="s">
        <v>985</v>
      </c>
      <c r="D5245" s="21" t="s">
        <v>964</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160</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t="s">
        <v>1162</v>
      </c>
      <c r="E5247" s="22">
        <f>IF(D5247="?OLD","!!!","")</f>
        <v/>
      </c>
      <c r="F5247" s="23" t="str">
        <f>IF(OR(E5247="",E5247="!!!"),"",IF(NOT(ISNA(VLOOKUP(E5247,E$1:E5246,1,FALSE()))),"OLD",IF(AND(E5247&lt;&gt;"",E5247&lt;&gt;"!!!"),"NEW","")))</f>
        <v> </v>
      </c>
      <c r="G5247" s="24" t="str">
        <f>IF(OR(E5247="",E5247="!!!"),"",IF(OR(J5247=0,AND(J5247=1,K5247=1),AND(J5247=1,I5247="SBJ"),AND(J5247=1,I5247=0)),"?IN_FOCUS",IF(J5247&lt;=2,"?ACTIVATED",IF(J5247&lt;&gt;"","?FAMILIAR",IF(F5247="NEW",IF(ISNA(VLOOKUP(E5247,#REF!,1,FALSE())),"?TYPE_IDENTIFIABLE","?REFERENTIAL"),"_")))))</f>
        <v> </v>
      </c>
      <c r="H5247" s="25" t="str">
        <f>IF(J5247&lt;&gt;1,"",IF(I5247="SBJ","CB","?"))</f>
        <v> </v>
      </c>
      <c r="I5247" s="26" t="str">
        <f>IF(OR(E5247="",E5247="!!!",F5247="NEW"),"",INDEX(B5246:B$2,-1+SUMPRODUCT(MAX(ROW(E5246:E$2)*(E5247=E5246:E$2)))))</f>
        <v> </v>
      </c>
      <c r="J5247" s="26" t="str">
        <f>IF(OR(E5247="",E5247="!!!",F5247="NEW"),"",COUNTBLANK(OFFSET(A$1,,,SUMPRODUCT(MAX(ROW(E$2:E5247)*(E5247=E$2:E5247)))))-COUNTBLANK(OFFSET(A$1,,,SUMPRODUCT(MAX(ROW(E$1:E5246)*(E2=E$1:E5246))))))</f>
        <v> </v>
      </c>
      <c r="K5247" s="26" t="str">
        <f>IF(OR(E5247="",E5247="!!!",F5247="NEW"),"",INDEX(J$1:J5246,SUMPRODUCT(MAX(ROW(E$1:E5246)*(E5247=E$1:E5246)))))</f>
        <v> </v>
      </c>
      <c r="L5247" s="27"/>
    </row>
    <row r="5248" spans="1:12">
      <c r="A5248" s="20" t="s">
        <v>1010</v>
      </c>
      <c r="E5248" s="22">
        <f>IF(D5248="?OLD","!!!","")</f>
        <v/>
      </c>
      <c r="F5248" s="23" t="str">
        <f>IF(OR(E5248="",E5248="!!!"),"",IF(NOT(ISNA(VLOOKUP(E5248,E$1:E5247,1,FALSE()))),"OLD",IF(AND(E5248&lt;&gt;"",E5248&lt;&gt;"!!!"),"NEW","")))</f>
        <v> </v>
      </c>
      <c r="G5248" s="24" t="str">
        <f>IF(OR(E5248="",E5248="!!!"),"",IF(OR(J5248=0,AND(J5248=1,K5248=1),AND(J5248=1,I5248="SBJ"),AND(J5248=1,I5248=0)),"?IN_FOCUS",IF(J5248&lt;=2,"?ACTIVATED",IF(J5248&lt;&gt;"","?FAMILIAR",IF(F5248="NEW",IF(ISNA(VLOOKUP(E5248,#REF!,1,FALSE())),"?TYPE_IDENTIFIABLE","?REFERENTIAL"),"_")))))</f>
        <v> </v>
      </c>
      <c r="H5248" s="25" t="str">
        <f>IF(J5248&lt;&gt;1,"",IF(I5248="SBJ","CB","?"))</f>
        <v> </v>
      </c>
      <c r="I5248" s="26" t="str">
        <f>IF(OR(E5248="",E5248="!!!",F5248="NEW"),"",INDEX(B5247:B$2,-1+SUMPRODUCT(MAX(ROW(E5247:E$2)*(E5248=E5247:E$2)))))</f>
        <v> </v>
      </c>
      <c r="J5248" s="26" t="str">
        <f>IF(OR(E5248="",E5248="!!!",F5248="NEW"),"",COUNTBLANK(OFFSET(A$1,,,SUMPRODUCT(MAX(ROW(E$2:E5248)*(E5248=E$2:E5248)))))-COUNTBLANK(OFFSET(A$1,,,SUMPRODUCT(MAX(ROW(E$1:E5247)*(E2=E$1:E5247))))))</f>
        <v> </v>
      </c>
      <c r="K5248" s="26" t="str">
        <f>IF(OR(E5248="",E5248="!!!",F5248="NEW"),"",INDEX(J$1:J5247,SUMPRODUCT(MAX(ROW(E$1:E5247)*(E5248=E$1:E5247)))))</f>
        <v> </v>
      </c>
      <c r="L5248" s="27"/>
    </row>
    <row r="5249" spans="1:12">
      <c r="A5249" s="20" t="s">
        <v>2321</v>
      </c>
      <c r="B5249" s="21" t="s">
        <v>1000</v>
      </c>
      <c r="C5249" s="21" t="s">
        <v>1012</v>
      </c>
      <c r="E5249" s="22">
        <f>IF(D5249="?OLD","!!!","")</f>
        <v/>
      </c>
      <c r="F5249" s="23" t="str">
        <f>IF(OR(E5249="",E5249="!!!"),"",IF(NOT(ISNA(VLOOKUP(E5249,E$1:E5248,1,FALSE()))),"OLD",IF(AND(E5249&lt;&gt;"",E5249&lt;&gt;"!!!"),"NEW","")))</f>
        <v> </v>
      </c>
      <c r="G5249" s="24" t="str">
        <f>IF(OR(E5249="",E5249="!!!"),"",IF(OR(J5249=0,AND(J5249=1,K5249=1),AND(J5249=1,I5249="SBJ"),AND(J5249=1,I5249=0)),"?IN_FOCUS",IF(J5249&lt;=2,"?ACTIVATED",IF(J5249&lt;&gt;"","?FAMILIAR",IF(F5249="NEW",IF(ISNA(VLOOKUP(E5249,#REF!,1,FALSE())),"?TYPE_IDENTIFIABLE","?REFERENTIAL"),"_")))))</f>
        <v> </v>
      </c>
      <c r="H5249" s="25" t="str">
        <f>IF(J5249&lt;&gt;1,"",IF(I5249="SBJ","CB","?"))</f>
        <v> </v>
      </c>
      <c r="I5249" s="26" t="str">
        <f>IF(OR(E5249="",E5249="!!!",F5249="NEW"),"",INDEX(B5248:B$2,-1+SUMPRODUCT(MAX(ROW(E5248:E$2)*(E5249=E5248:E$2)))))</f>
        <v> </v>
      </c>
      <c r="J5249" s="26" t="str">
        <f>IF(OR(E5249="",E5249="!!!",F5249="NEW"),"",COUNTBLANK(OFFSET(A$1,,,SUMPRODUCT(MAX(ROW(E$2:E5249)*(E5249=E$2:E5249)))))-COUNTBLANK(OFFSET(A$1,,,SUMPRODUCT(MAX(ROW(E$1:E5248)*(E2=E$1:E5248))))))</f>
        <v> </v>
      </c>
      <c r="K5249" s="26" t="str">
        <f>IF(OR(E5249="",E5249="!!!",F5249="NEW"),"",INDEX(J$1:J5248,SUMPRODUCT(MAX(ROW(E$1:E5248)*(E5249=E$1:E5248)))))</f>
        <v> </v>
      </c>
      <c r="L5249" s="27"/>
    </row>
    <row r="5250" spans="1:12">
      <c r="A5250" s="20" t="s">
        <v>2322</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2325</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1131</v>
      </c>
      <c r="B5252" s="21" t="s">
        <v>1030</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t="s">
        <v>2326</v>
      </c>
      <c r="E5253" s="22">
        <f>IF(D5253="?OLD","!!!","")</f>
        <v/>
      </c>
      <c r="F5253" s="23" t="str">
        <f>IF(OR(E5253="",E5253="!!!"),"",IF(NOT(ISNA(VLOOKUP(E5253,E$1:E5252,1,FALSE()))),"OLD",IF(AND(E5253&lt;&gt;"",E5253&lt;&gt;"!!!"),"NEW","")))</f>
        <v> </v>
      </c>
      <c r="G5253" s="24" t="str">
        <f>IF(OR(E5253="",E5253="!!!"),"",IF(OR(J5253=0,AND(J5253=1,K5253=1),AND(J5253=1,I5253="SBJ"),AND(J5253=1,I5253=0)),"?IN_FOCUS",IF(J5253&lt;=2,"?ACTIVATED",IF(J5253&lt;&gt;"","?FAMILIAR",IF(F5253="NEW",IF(ISNA(VLOOKUP(E5253,#REF!,1,FALSE())),"?TYPE_IDENTIFIABLE","?REFERENTIAL"),"_")))))</f>
        <v> </v>
      </c>
      <c r="H5253" s="25" t="str">
        <f>IF(J5253&lt;&gt;1,"",IF(I5253="SBJ","CB","?"))</f>
        <v> </v>
      </c>
      <c r="I5253" s="26" t="str">
        <f>IF(OR(E5253="",E5253="!!!",F5253="NEW"),"",INDEX(B5252:B$2,-1+SUMPRODUCT(MAX(ROW(E5252:E$2)*(E5253=E5252:E$2)))))</f>
        <v> </v>
      </c>
      <c r="J5253" s="26" t="str">
        <f>IF(OR(E5253="",E5253="!!!",F5253="NEW"),"",COUNTBLANK(OFFSET(A$1,,,SUMPRODUCT(MAX(ROW(E$2:E5253)*(E5253=E$2:E5253)))))-COUNTBLANK(OFFSET(A$1,,,SUMPRODUCT(MAX(ROW(E$1:E5252)*(E2=E$1:E5252))))))</f>
        <v> </v>
      </c>
      <c r="K5253" s="26" t="str">
        <f>IF(OR(E5253="",E5253="!!!",F5253="NEW"),"",INDEX(J$1:J5252,SUMPRODUCT(MAX(ROW(E$1:E5252)*(E5253=E$1:E5252)))))</f>
        <v> </v>
      </c>
      <c r="L5253" s="27"/>
    </row>
    <row r="5254" spans="1:12">
      <c r="A5254" s="20" t="s">
        <v>1019</v>
      </c>
      <c r="E5254" s="22">
        <f>IF(D5254="?OLD","!!!","")</f>
        <v/>
      </c>
      <c r="F5254" s="23" t="str">
        <f>IF(OR(E5254="",E5254="!!!"),"",IF(NOT(ISNA(VLOOKUP(E5254,E$1:E5253,1,FALSE()))),"OLD",IF(AND(E5254&lt;&gt;"",E5254&lt;&gt;"!!!"),"NEW","")))</f>
        <v> </v>
      </c>
      <c r="G5254" s="24" t="str">
        <f>IF(OR(E5254="",E5254="!!!"),"",IF(OR(J5254=0,AND(J5254=1,K5254=1),AND(J5254=1,I5254="SBJ"),AND(J5254=1,I5254=0)),"?IN_FOCUS",IF(J5254&lt;=2,"?ACTIVATED",IF(J5254&lt;&gt;"","?FAMILIAR",IF(F5254="NEW",IF(ISNA(VLOOKUP(E5254,#REF!,1,FALSE())),"?TYPE_IDENTIFIABLE","?REFERENTIAL"),"_")))))</f>
        <v> </v>
      </c>
      <c r="H5254" s="25" t="str">
        <f>IF(J5254&lt;&gt;1,"",IF(I5254="SBJ","CB","?"))</f>
        <v> </v>
      </c>
      <c r="I5254" s="26" t="str">
        <f>IF(OR(E5254="",E5254="!!!",F5254="NEW"),"",INDEX(B5253:B$2,-1+SUMPRODUCT(MAX(ROW(E5253:E$2)*(E5254=E5253:E$2)))))</f>
        <v> </v>
      </c>
      <c r="J5254" s="26" t="str">
        <f>IF(OR(E5254="",E5254="!!!",F5254="NEW"),"",COUNTBLANK(OFFSET(A$1,,,SUMPRODUCT(MAX(ROW(E$2:E5254)*(E5254=E$2:E5254)))))-COUNTBLANK(OFFSET(A$1,,,SUMPRODUCT(MAX(ROW(E$1:E5253)*(E2=E$1:E5253))))))</f>
        <v> </v>
      </c>
      <c r="K5254" s="26" t="str">
        <f>IF(OR(E5254="",E5254="!!!",F5254="NEW"),"",INDEX(J$1:J5253,SUMPRODUCT(MAX(ROW(E$1:E5253)*(E5254=E$1:E5253)))))</f>
        <v> </v>
      </c>
      <c r="L5254" s="27"/>
    </row>
    <row r="5255" spans="1:12">
      <c r="A5255" s="20" t="s">
        <v>151</v>
      </c>
      <c r="E5255" s="22">
        <f>IF(D5255="?OLD","!!!","")</f>
        <v/>
      </c>
      <c r="F5255" s="23" t="str">
        <f>IF(OR(E5255="",E5255="!!!"),"",IF(NOT(ISNA(VLOOKUP(E5255,E$1:E5254,1,FALSE()))),"OLD",IF(AND(E5255&lt;&gt;"",E5255&lt;&gt;"!!!"),"NEW","")))</f>
        <v> </v>
      </c>
      <c r="G5255" s="24" t="str">
        <f>IF(OR(E5255="",E5255="!!!"),"",IF(OR(J5255=0,AND(J5255=1,K5255=1),AND(J5255=1,I5255="SBJ"),AND(J5255=1,I5255=0)),"?IN_FOCUS",IF(J5255&lt;=2,"?ACTIVATED",IF(J5255&lt;&gt;"","?FAMILIAR",IF(F5255="NEW",IF(ISNA(VLOOKUP(E5255,#REF!,1,FALSE())),"?TYPE_IDENTIFIABLE","?REFERENTIAL"),"_")))))</f>
        <v> </v>
      </c>
      <c r="H5255" s="25" t="str">
        <f>IF(J5255&lt;&gt;1,"",IF(I5255="SBJ","CB","?"))</f>
        <v> </v>
      </c>
      <c r="I5255" s="26" t="str">
        <f>IF(OR(E5255="",E5255="!!!",F5255="NEW"),"",INDEX(B5254:B$2,-1+SUMPRODUCT(MAX(ROW(E5254:E$2)*(E5255=E5254:E$2)))))</f>
        <v> </v>
      </c>
      <c r="J5255" s="26" t="str">
        <f>IF(OR(E5255="",E5255="!!!",F5255="NEW"),"",COUNTBLANK(OFFSET(A$1,,,SUMPRODUCT(MAX(ROW(E$2:E5255)*(E5255=E$2:E5255)))))-COUNTBLANK(OFFSET(A$1,,,SUMPRODUCT(MAX(ROW(E$1:E5254)*(E2=E$1:E5254))))))</f>
        <v> </v>
      </c>
      <c r="K5255" s="26" t="str">
        <f>IF(OR(E5255="",E5255="!!!",F5255="NEW"),"",INDEX(J$1:J5254,SUMPRODUCT(MAX(ROW(E$1:E5254)*(E5255=E$1:E5254)))))</f>
        <v> </v>
      </c>
      <c r="L5255" s="27"/>
    </row>
    <row r="5256" spans="1:12">
      <c r="A5256" s="20" t="s">
        <v>975</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t="s">
        <v>1610</v>
      </c>
      <c r="B5257" s="21" t="s">
        <v>1032</v>
      </c>
      <c r="C5257" s="21" t="s">
        <v>963</v>
      </c>
      <c r="D5257" s="21" t="s">
        <v>964</v>
      </c>
      <c r="E5257" s="22">
        <f>IF(D5257="?OLD","!!!","")</f>
        <v/>
      </c>
      <c r="F5257" s="23" t="str">
        <f>IF(OR(E5257="",E5257="!!!"),"",IF(NOT(ISNA(VLOOKUP(E5257,E$1:E5256,1,FALSE()))),"OLD",IF(AND(E5257&lt;&gt;"",E5257&lt;&gt;"!!!"),"NEW","")))</f>
        <v> </v>
      </c>
      <c r="G5257" s="24" t="str">
        <f>IF(OR(E5257="",E5257="!!!"),"",IF(OR(J5257=0,AND(J5257=1,K5257=1),AND(J5257=1,I5257="SBJ"),AND(J5257=1,I5257=0)),"?IN_FOCUS",IF(J5257&lt;=2,"?ACTIVATED",IF(J5257&lt;&gt;"","?FAMILIAR",IF(F5257="NEW",IF(ISNA(VLOOKUP(E5257,#REF!,1,FALSE())),"?TYPE_IDENTIFIABLE","?REFERENTIAL"),"_")))))</f>
        <v> </v>
      </c>
      <c r="H5257" s="25" t="str">
        <f>IF(J5257&lt;&gt;1,"",IF(I5257="SBJ","CB","?"))</f>
        <v> </v>
      </c>
      <c r="I5257" s="26" t="str">
        <f>IF(OR(E5257="",E5257="!!!",F5257="NEW"),"",INDEX(B5256:B$2,-1+SUMPRODUCT(MAX(ROW(E5256:E$2)*(E5257=E5256:E$2)))))</f>
        <v> </v>
      </c>
      <c r="J5257" s="26" t="str">
        <f>IF(OR(E5257="",E5257="!!!",F5257="NEW"),"",COUNTBLANK(OFFSET(A$1,,,SUMPRODUCT(MAX(ROW(E$2:E5257)*(E5257=E$2:E5257)))))-COUNTBLANK(OFFSET(A$1,,,SUMPRODUCT(MAX(ROW(E$1:E5256)*(E2=E$1:E5256))))))</f>
        <v> </v>
      </c>
      <c r="K5257" s="26" t="str">
        <f>IF(OR(E5257="",E5257="!!!",F5257="NEW"),"",INDEX(J$1:J5256,SUMPRODUCT(MAX(ROW(E$1:E5256)*(E5257=E$1:E5256)))))</f>
        <v> </v>
      </c>
      <c r="L5257" s="27"/>
    </row>
    <row r="5258" spans="1:12">
      <c r="A5258" s="20" t="s">
        <v>1094</v>
      </c>
      <c r="E5258" s="22">
        <f>IF(D5258="?OLD","!!!","")</f>
        <v/>
      </c>
      <c r="F5258" s="23" t="str">
        <f>IF(OR(E5258="",E5258="!!!"),"",IF(NOT(ISNA(VLOOKUP(E5258,E$1:E5257,1,FALSE()))),"OLD",IF(AND(E5258&lt;&gt;"",E5258&lt;&gt;"!!!"),"NEW","")))</f>
        <v> </v>
      </c>
      <c r="G5258" s="24" t="str">
        <f>IF(OR(E5258="",E5258="!!!"),"",IF(OR(J5258=0,AND(J5258=1,K5258=1),AND(J5258=1,I5258="SBJ"),AND(J5258=1,I5258=0)),"?IN_FOCUS",IF(J5258&lt;=2,"?ACTIVATED",IF(J5258&lt;&gt;"","?FAMILIAR",IF(F5258="NEW",IF(ISNA(VLOOKUP(E5258,#REF!,1,FALSE())),"?TYPE_IDENTIFIABLE","?REFERENTIAL"),"_")))))</f>
        <v> </v>
      </c>
      <c r="H5258" s="25" t="str">
        <f>IF(J5258&lt;&gt;1,"",IF(I5258="SBJ","CB","?"))</f>
        <v> </v>
      </c>
      <c r="I5258" s="26" t="str">
        <f>IF(OR(E5258="",E5258="!!!",F5258="NEW"),"",INDEX(B5257:B$2,-1+SUMPRODUCT(MAX(ROW(E5257:E$2)*(E5258=E5257:E$2)))))</f>
        <v> </v>
      </c>
      <c r="J5258" s="26" t="str">
        <f>IF(OR(E5258="",E5258="!!!",F5258="NEW"),"",COUNTBLANK(OFFSET(A$1,,,SUMPRODUCT(MAX(ROW(E$2:E5258)*(E5258=E$2:E5258)))))-COUNTBLANK(OFFSET(A$1,,,SUMPRODUCT(MAX(ROW(E$1:E5257)*(E2=E$1:E5257))))))</f>
        <v> </v>
      </c>
      <c r="K5258" s="26" t="str">
        <f>IF(OR(E5258="",E5258="!!!",F5258="NEW"),"",INDEX(J$1:J5257,SUMPRODUCT(MAX(ROW(E$1:E5257)*(E5258=E$1:E5257)))))</f>
        <v> </v>
      </c>
      <c r="L5258" s="27"/>
    </row>
    <row r="5259" spans="1:12">
      <c r="A5259" s="20" t="s">
        <v>1020</v>
      </c>
      <c r="E5259" s="22">
        <f>IF(D5259="?OLD","!!!","")</f>
        <v/>
      </c>
      <c r="F5259" s="23" t="str">
        <f>IF(OR(E5259="",E5259="!!!"),"",IF(NOT(ISNA(VLOOKUP(E5259,E$1:E5258,1,FALSE()))),"OLD",IF(AND(E5259&lt;&gt;"",E5259&lt;&gt;"!!!"),"NEW","")))</f>
        <v> </v>
      </c>
      <c r="G5259" s="24" t="str">
        <f>IF(OR(E5259="",E5259="!!!"),"",IF(OR(J5259=0,AND(J5259=1,K5259=1),AND(J5259=1,I5259="SBJ"),AND(J5259=1,I5259=0)),"?IN_FOCUS",IF(J5259&lt;=2,"?ACTIVATED",IF(J5259&lt;&gt;"","?FAMILIAR",IF(F5259="NEW",IF(ISNA(VLOOKUP(E5259,#REF!,1,FALSE())),"?TYPE_IDENTIFIABLE","?REFERENTIAL"),"_")))))</f>
        <v> </v>
      </c>
      <c r="H5259" s="25" t="str">
        <f>IF(J5259&lt;&gt;1,"",IF(I5259="SBJ","CB","?"))</f>
        <v> </v>
      </c>
      <c r="I5259" s="26" t="str">
        <f>IF(OR(E5259="",E5259="!!!",F5259="NEW"),"",INDEX(B5258:B$2,-1+SUMPRODUCT(MAX(ROW(E5258:E$2)*(E5259=E5258:E$2)))))</f>
        <v> </v>
      </c>
      <c r="J5259" s="26" t="str">
        <f>IF(OR(E5259="",E5259="!!!",F5259="NEW"),"",COUNTBLANK(OFFSET(A$1,,,SUMPRODUCT(MAX(ROW(E$2:E5259)*(E5259=E$2:E5259)))))-COUNTBLANK(OFFSET(A$1,,,SUMPRODUCT(MAX(ROW(E$1:E5258)*(E2=E$1:E5258))))))</f>
        <v> </v>
      </c>
      <c r="K5259" s="26" t="str">
        <f>IF(OR(E5259="",E5259="!!!",F5259="NEW"),"",INDEX(J$1:J5258,SUMPRODUCT(MAX(ROW(E$1:E5258)*(E5259=E$1:E5258)))))</f>
        <v> </v>
      </c>
      <c r="L5259" s="27"/>
    </row>
    <row r="5260" spans="1:12">
      <c r="A5260" s="20" t="s">
        <v>1122</v>
      </c>
      <c r="B5260" s="21" t="s">
        <v>1473</v>
      </c>
      <c r="C5260" s="21" t="s">
        <v>969</v>
      </c>
      <c r="D5260" s="21" t="s">
        <v>964</v>
      </c>
      <c r="E5260" s="22">
        <f>IF(D5260="?OLD","!!!","")</f>
        <v/>
      </c>
      <c r="F5260" s="23" t="str">
        <f>IF(OR(E5260="",E5260="!!!"),"",IF(NOT(ISNA(VLOOKUP(E5260,E$1:E5259,1,FALSE()))),"OLD",IF(AND(E5260&lt;&gt;"",E5260&lt;&gt;"!!!"),"NEW","")))</f>
        <v> </v>
      </c>
      <c r="G5260" s="24" t="str">
        <f>IF(OR(E5260="",E5260="!!!"),"",IF(OR(J5260=0,AND(J5260=1,K5260=1),AND(J5260=1,I5260="SBJ"),AND(J5260=1,I5260=0)),"?IN_FOCUS",IF(J5260&lt;=2,"?ACTIVATED",IF(J5260&lt;&gt;"","?FAMILIAR",IF(F5260="NEW",IF(ISNA(VLOOKUP(E5260,#REF!,1,FALSE())),"?TYPE_IDENTIFIABLE","?REFERENTIAL"),"_")))))</f>
        <v> </v>
      </c>
      <c r="H5260" s="25" t="str">
        <f>IF(J5260&lt;&gt;1,"",IF(I5260="SBJ","CB","?"))</f>
        <v> </v>
      </c>
      <c r="I5260" s="26" t="str">
        <f>IF(OR(E5260="",E5260="!!!",F5260="NEW"),"",INDEX(B5259:B$2,-1+SUMPRODUCT(MAX(ROW(E5259:E$2)*(E5260=E5259:E$2)))))</f>
        <v> </v>
      </c>
      <c r="J5260" s="26" t="str">
        <f>IF(OR(E5260="",E5260="!!!",F5260="NEW"),"",COUNTBLANK(OFFSET(A$1,,,SUMPRODUCT(MAX(ROW(E$2:E5260)*(E5260=E$2:E5260)))))-COUNTBLANK(OFFSET(A$1,,,SUMPRODUCT(MAX(ROW(E$1:E5259)*(E2=E$1:E5259))))))</f>
        <v> </v>
      </c>
      <c r="K5260" s="26" t="str">
        <f>IF(OR(E5260="",E5260="!!!",F5260="NEW"),"",INDEX(J$1:J5259,SUMPRODUCT(MAX(ROW(E$1:E5259)*(E5260=E$1:E5259)))))</f>
        <v> </v>
      </c>
      <c r="L5260" s="27"/>
    </row>
    <row r="5261" spans="1:12">
      <c r="A5261" s="20" t="s">
        <v>1678</v>
      </c>
      <c r="E5261" s="22">
        <f>IF(D5261="?OLD","!!!","")</f>
        <v/>
      </c>
      <c r="F5261" s="23" t="str">
        <f>IF(OR(E5261="",E5261="!!!"),"",IF(NOT(ISNA(VLOOKUP(E5261,E$1:E5260,1,FALSE()))),"OLD",IF(AND(E5261&lt;&gt;"",E5261&lt;&gt;"!!!"),"NEW","")))</f>
        <v> </v>
      </c>
      <c r="G5261" s="24" t="str">
        <f>IF(OR(E5261="",E5261="!!!"),"",IF(OR(J5261=0,AND(J5261=1,K5261=1),AND(J5261=1,I5261="SBJ"),AND(J5261=1,I5261=0)),"?IN_FOCUS",IF(J5261&lt;=2,"?ACTIVATED",IF(J5261&lt;&gt;"","?FAMILIAR",IF(F5261="NEW",IF(ISNA(VLOOKUP(E5261,#REF!,1,FALSE())),"?TYPE_IDENTIFIABLE","?REFERENTIAL"),"_")))))</f>
        <v> </v>
      </c>
      <c r="H5261" s="25" t="str">
        <f>IF(J5261&lt;&gt;1,"",IF(I5261="SBJ","CB","?"))</f>
        <v> </v>
      </c>
      <c r="I5261" s="26" t="str">
        <f>IF(OR(E5261="",E5261="!!!",F5261="NEW"),"",INDEX(B5260:B$2,-1+SUMPRODUCT(MAX(ROW(E5260:E$2)*(E5261=E5260:E$2)))))</f>
        <v> </v>
      </c>
      <c r="J5261" s="26" t="str">
        <f>IF(OR(E5261="",E5261="!!!",F5261="NEW"),"",COUNTBLANK(OFFSET(A$1,,,SUMPRODUCT(MAX(ROW(E$2:E5261)*(E5261=E$2:E5261)))))-COUNTBLANK(OFFSET(A$1,,,SUMPRODUCT(MAX(ROW(E$1:E5260)*(E2=E$1:E5260))))))</f>
        <v> </v>
      </c>
      <c r="K5261" s="26" t="str">
        <f>IF(OR(E5261="",E5261="!!!",F5261="NEW"),"",INDEX(J$1:J5260,SUMPRODUCT(MAX(ROW(E$1:E5260)*(E5261=E$1:E5260)))))</f>
        <v> </v>
      </c>
      <c r="L5261" s="27"/>
    </row>
    <row r="5262" spans="1:12">
      <c r="A5262" s="20" t="s">
        <v>1020</v>
      </c>
      <c r="E5262" s="22">
        <f>IF(D5262="?OLD","!!!","")</f>
        <v/>
      </c>
      <c r="F5262" s="23" t="str">
        <f>IF(OR(E5262="",E5262="!!!"),"",IF(NOT(ISNA(VLOOKUP(E5262,E$1:E5261,1,FALSE()))),"OLD",IF(AND(E5262&lt;&gt;"",E5262&lt;&gt;"!!!"),"NEW","")))</f>
        <v> </v>
      </c>
      <c r="G5262" s="24" t="str">
        <f>IF(OR(E5262="",E5262="!!!"),"",IF(OR(J5262=0,AND(J5262=1,K5262=1),AND(J5262=1,I5262="SBJ"),AND(J5262=1,I5262=0)),"?IN_FOCUS",IF(J5262&lt;=2,"?ACTIVATED",IF(J5262&lt;&gt;"","?FAMILIAR",IF(F5262="NEW",IF(ISNA(VLOOKUP(E5262,#REF!,1,FALSE())),"?TYPE_IDENTIFIABLE","?REFERENTIAL"),"_")))))</f>
        <v> </v>
      </c>
      <c r="H5262" s="25" t="str">
        <f>IF(J5262&lt;&gt;1,"",IF(I5262="SBJ","CB","?"))</f>
        <v> </v>
      </c>
      <c r="I5262" s="26" t="str">
        <f>IF(OR(E5262="",E5262="!!!",F5262="NEW"),"",INDEX(B5261:B$2,-1+SUMPRODUCT(MAX(ROW(E5261:E$2)*(E5262=E5261:E$2)))))</f>
        <v> </v>
      </c>
      <c r="J5262" s="26" t="str">
        <f>IF(OR(E5262="",E5262="!!!",F5262="NEW"),"",COUNTBLANK(OFFSET(A$1,,,SUMPRODUCT(MAX(ROW(E$2:E5262)*(E5262=E$2:E5262)))))-COUNTBLANK(OFFSET(A$1,,,SUMPRODUCT(MAX(ROW(E$1:E5261)*(E2=E$1:E5261))))))</f>
        <v> </v>
      </c>
      <c r="K5262" s="26" t="str">
        <f>IF(OR(E5262="",E5262="!!!",F5262="NEW"),"",INDEX(J$1:J5261,SUMPRODUCT(MAX(ROW(E$1:E5261)*(E5262=E$1:E5261)))))</f>
        <v> </v>
      </c>
      <c r="L5262" s="27"/>
    </row>
    <row r="5263" spans="1:12">
      <c r="A5263" s="20" t="s">
        <v>1385</v>
      </c>
      <c r="B5263" s="21" t="s">
        <v>1207</v>
      </c>
      <c r="C5263" s="21" t="s">
        <v>969</v>
      </c>
      <c r="D5263" s="21" t="s">
        <v>964</v>
      </c>
      <c r="E5263" s="22">
        <f>IF(D5263="?OLD","!!!","")</f>
        <v/>
      </c>
      <c r="F5263" s="23" t="str">
        <f>IF(OR(E5263="",E5263="!!!"),"",IF(NOT(ISNA(VLOOKUP(E5263,E$1:E5262,1,FALSE()))),"OLD",IF(AND(E5263&lt;&gt;"",E5263&lt;&gt;"!!!"),"NEW","")))</f>
        <v> </v>
      </c>
      <c r="G5263" s="24" t="str">
        <f>IF(OR(E5263="",E5263="!!!"),"",IF(OR(J5263=0,AND(J5263=1,K5263=1),AND(J5263=1,I5263="SBJ"),AND(J5263=1,I5263=0)),"?IN_FOCUS",IF(J5263&lt;=2,"?ACTIVATED",IF(J5263&lt;&gt;"","?FAMILIAR",IF(F5263="NEW",IF(ISNA(VLOOKUP(E5263,#REF!,1,FALSE())),"?TYPE_IDENTIFIABLE","?REFERENTIAL"),"_")))))</f>
        <v> </v>
      </c>
      <c r="H5263" s="25" t="str">
        <f>IF(J5263&lt;&gt;1,"",IF(I5263="SBJ","CB","?"))</f>
        <v> </v>
      </c>
      <c r="I5263" s="26" t="str">
        <f>IF(OR(E5263="",E5263="!!!",F5263="NEW"),"",INDEX(B5262:B$2,-1+SUMPRODUCT(MAX(ROW(E5262:E$2)*(E5263=E5262:E$2)))))</f>
        <v> </v>
      </c>
      <c r="J5263" s="26" t="str">
        <f>IF(OR(E5263="",E5263="!!!",F5263="NEW"),"",COUNTBLANK(OFFSET(A$1,,,SUMPRODUCT(MAX(ROW(E$2:E5263)*(E5263=E$2:E5263)))))-COUNTBLANK(OFFSET(A$1,,,SUMPRODUCT(MAX(ROW(E$1:E5262)*(E2=E$1:E5262))))))</f>
        <v> </v>
      </c>
      <c r="K5263" s="26" t="str">
        <f>IF(OR(E5263="",E5263="!!!",F5263="NEW"),"",INDEX(J$1:J5262,SUMPRODUCT(MAX(ROW(E$1:E5262)*(E5263=E$1:E5262)))))</f>
        <v> </v>
      </c>
      <c r="L5263" s="27"/>
    </row>
    <row r="5264" spans="1:12">
      <c r="A5264" s="20" t="s">
        <v>1019</v>
      </c>
      <c r="E5264" s="22">
        <f>IF(D5264="?OLD","!!!","")</f>
        <v/>
      </c>
      <c r="F5264" s="23" t="str">
        <f>IF(OR(E5264="",E5264="!!!"),"",IF(NOT(ISNA(VLOOKUP(E5264,E$1:E5263,1,FALSE()))),"OLD",IF(AND(E5264&lt;&gt;"",E5264&lt;&gt;"!!!"),"NEW","")))</f>
        <v> </v>
      </c>
      <c r="G5264" s="24" t="str">
        <f>IF(OR(E5264="",E5264="!!!"),"",IF(OR(J5264=0,AND(J5264=1,K5264=1),AND(J5264=1,I5264="SBJ"),AND(J5264=1,I5264=0)),"?IN_FOCUS",IF(J5264&lt;=2,"?ACTIVATED",IF(J5264&lt;&gt;"","?FAMILIAR",IF(F5264="NEW",IF(ISNA(VLOOKUP(E5264,#REF!,1,FALSE())),"?TYPE_IDENTIFIABLE","?REFERENTIAL"),"_")))))</f>
        <v> </v>
      </c>
      <c r="H5264" s="25" t="str">
        <f>IF(J5264&lt;&gt;1,"",IF(I5264="SBJ","CB","?"))</f>
        <v> </v>
      </c>
      <c r="I5264" s="26" t="str">
        <f>IF(OR(E5264="",E5264="!!!",F5264="NEW"),"",INDEX(B5263:B$2,-1+SUMPRODUCT(MAX(ROW(E5263:E$2)*(E5264=E5263:E$2)))))</f>
        <v> </v>
      </c>
      <c r="J5264" s="26" t="str">
        <f>IF(OR(E5264="",E5264="!!!",F5264="NEW"),"",COUNTBLANK(OFFSET(A$1,,,SUMPRODUCT(MAX(ROW(E$2:E5264)*(E5264=E$2:E5264)))))-COUNTBLANK(OFFSET(A$1,,,SUMPRODUCT(MAX(ROW(E$1:E5263)*(E2=E$1:E5263))))))</f>
        <v> </v>
      </c>
      <c r="K5264" s="26" t="str">
        <f>IF(OR(E5264="",E5264="!!!",F5264="NEW"),"",INDEX(J$1:J5263,SUMPRODUCT(MAX(ROW(E$1:E5263)*(E5264=E$1:E5263)))))</f>
        <v> </v>
      </c>
      <c r="L5264" s="27"/>
    </row>
    <row r="5265" spans="1:12">
      <c r="A5265" s="20" t="s">
        <v>2327</v>
      </c>
      <c r="E5265" s="22">
        <f>IF(D5265="?OLD","!!!","")</f>
        <v/>
      </c>
      <c r="F5265" s="23" t="str">
        <f>IF(OR(E5265="",E5265="!!!"),"",IF(NOT(ISNA(VLOOKUP(E5265,E$1:E5264,1,FALSE()))),"OLD",IF(AND(E5265&lt;&gt;"",E5265&lt;&gt;"!!!"),"NEW","")))</f>
        <v> </v>
      </c>
      <c r="G5265" s="24" t="str">
        <f>IF(OR(E5265="",E5265="!!!"),"",IF(OR(J5265=0,AND(J5265=1,K5265=1),AND(J5265=1,I5265="SBJ"),AND(J5265=1,I5265=0)),"?IN_FOCUS",IF(J5265&lt;=2,"?ACTIVATED",IF(J5265&lt;&gt;"","?FAMILIAR",IF(F5265="NEW",IF(ISNA(VLOOKUP(E5265,#REF!,1,FALSE())),"?TYPE_IDENTIFIABLE","?REFERENTIAL"),"_")))))</f>
        <v> </v>
      </c>
      <c r="H5265" s="25" t="str">
        <f>IF(J5265&lt;&gt;1,"",IF(I5265="SBJ","CB","?"))</f>
        <v> </v>
      </c>
      <c r="I5265" s="26" t="str">
        <f>IF(OR(E5265="",E5265="!!!",F5265="NEW"),"",INDEX(B5264:B$2,-1+SUMPRODUCT(MAX(ROW(E5264:E$2)*(E5265=E5264:E$2)))))</f>
        <v> </v>
      </c>
      <c r="J5265" s="26" t="str">
        <f>IF(OR(E5265="",E5265="!!!",F5265="NEW"),"",COUNTBLANK(OFFSET(A$1,,,SUMPRODUCT(MAX(ROW(E$2:E5265)*(E5265=E$2:E5265)))))-COUNTBLANK(OFFSET(A$1,,,SUMPRODUCT(MAX(ROW(E$1:E5264)*(E2=E$1:E5264))))))</f>
        <v> </v>
      </c>
      <c r="K5265" s="26" t="str">
        <f>IF(OR(E5265="",E5265="!!!",F5265="NEW"),"",INDEX(J$1:J5264,SUMPRODUCT(MAX(ROW(E$1:E5264)*(E5265=E$1:E5264)))))</f>
        <v> </v>
      </c>
      <c r="L5265" s="27"/>
    </row>
    <row r="5266" spans="1:12">
      <c r="A5266" s="20" t="s">
        <v>2328</v>
      </c>
      <c r="B5266" s="21" t="s">
        <v>1207</v>
      </c>
      <c r="C5266" s="21" t="s">
        <v>1004</v>
      </c>
      <c r="E5266" s="22">
        <f>IF(D5266="?OLD","!!!","")</f>
        <v/>
      </c>
      <c r="F5266" s="23" t="str">
        <f>IF(OR(E5266="",E5266="!!!"),"",IF(NOT(ISNA(VLOOKUP(E5266,E$1:E5265,1,FALSE()))),"OLD",IF(AND(E5266&lt;&gt;"",E5266&lt;&gt;"!!!"),"NEW","")))</f>
        <v> </v>
      </c>
      <c r="G5266" s="24" t="str">
        <f>IF(OR(E5266="",E5266="!!!"),"",IF(OR(J5266=0,AND(J5266=1,K5266=1),AND(J5266=1,I5266="SBJ"),AND(J5266=1,I5266=0)),"?IN_FOCUS",IF(J5266&lt;=2,"?ACTIVATED",IF(J5266&lt;&gt;"","?FAMILIAR",IF(F5266="NEW",IF(ISNA(VLOOKUP(E5266,#REF!,1,FALSE())),"?TYPE_IDENTIFIABLE","?REFERENTIAL"),"_")))))</f>
        <v> </v>
      </c>
      <c r="H5266" s="25" t="str">
        <f>IF(J5266&lt;&gt;1,"",IF(I5266="SBJ","CB","?"))</f>
        <v> </v>
      </c>
      <c r="I5266" s="26" t="str">
        <f>IF(OR(E5266="",E5266="!!!",F5266="NEW"),"",INDEX(B5265:B$2,-1+SUMPRODUCT(MAX(ROW(E5265:E$2)*(E5266=E5265:E$2)))))</f>
        <v> </v>
      </c>
      <c r="J5266" s="26" t="str">
        <f>IF(OR(E5266="",E5266="!!!",F5266="NEW"),"",COUNTBLANK(OFFSET(A$1,,,SUMPRODUCT(MAX(ROW(E$2:E5266)*(E5266=E$2:E5266)))))-COUNTBLANK(OFFSET(A$1,,,SUMPRODUCT(MAX(ROW(E$1:E5265)*(E2=E$1:E5265))))))</f>
        <v> </v>
      </c>
      <c r="K5266" s="26" t="str">
        <f>IF(OR(E5266="",E5266="!!!",F5266="NEW"),"",INDEX(J$1:J5265,SUMPRODUCT(MAX(ROW(E$1:E5265)*(E5266=E$1:E5265)))))</f>
        <v> </v>
      </c>
      <c r="L5266" s="27"/>
    </row>
    <row r="5267" spans="1:12">
      <c r="A5267" s="20" t="s">
        <v>981</v>
      </c>
      <c r="E5267" s="22">
        <f>IF(D5267="?OLD","!!!","")</f>
        <v/>
      </c>
      <c r="F5267" s="23" t="str">
        <f>IF(OR(E5267="",E5267="!!!"),"",IF(NOT(ISNA(VLOOKUP(E5267,E$1:E5266,1,FALSE()))),"OLD",IF(AND(E5267&lt;&gt;"",E5267&lt;&gt;"!!!"),"NEW","")))</f>
        <v> </v>
      </c>
      <c r="G5267" s="24" t="str">
        <f>IF(OR(E5267="",E5267="!!!"),"",IF(OR(J5267=0,AND(J5267=1,K5267=1),AND(J5267=1,I5267="SBJ"),AND(J5267=1,I5267=0)),"?IN_FOCUS",IF(J5267&lt;=2,"?ACTIVATED",IF(J5267&lt;&gt;"","?FAMILIAR",IF(F5267="NEW",IF(ISNA(VLOOKUP(E5267,#REF!,1,FALSE())),"?TYPE_IDENTIFIABLE","?REFERENTIAL"),"_")))))</f>
        <v> </v>
      </c>
      <c r="H5267" s="25" t="str">
        <f>IF(J5267&lt;&gt;1,"",IF(I5267="SBJ","CB","?"))</f>
        <v> </v>
      </c>
      <c r="I5267" s="26" t="str">
        <f>IF(OR(E5267="",E5267="!!!",F5267="NEW"),"",INDEX(B5266:B$2,-1+SUMPRODUCT(MAX(ROW(E5266:E$2)*(E5267=E5266:E$2)))))</f>
        <v> </v>
      </c>
      <c r="J5267" s="26" t="str">
        <f>IF(OR(E5267="",E5267="!!!",F5267="NEW"),"",COUNTBLANK(OFFSET(A$1,,,SUMPRODUCT(MAX(ROW(E$2:E5267)*(E5267=E$2:E5267)))))-COUNTBLANK(OFFSET(A$1,,,SUMPRODUCT(MAX(ROW(E$1:E5266)*(E2=E$1:E5266))))))</f>
        <v> </v>
      </c>
      <c r="K5267" s="26" t="str">
        <f>IF(OR(E5267="",E5267="!!!",F5267="NEW"),"",INDEX(J$1:J5266,SUMPRODUCT(MAX(ROW(E$1:E5266)*(E5267=E$1:E5266)))))</f>
        <v> </v>
      </c>
      <c r="L5267" s="27"/>
    </row>
    <row r="5268" spans="1:12">
      <c r="A5268" s="20"/>
    </row>
    <row r="5269" spans="1:12">
      <c r="A5269" s="20" t="s">
        <v>2329</v>
      </c>
    </row>
    <row r="5270" spans="1:12">
      <c r="A5270" s="20" t="s">
        <v>1360</v>
      </c>
      <c r="E5270" s="22">
        <f>IF(D5270="?OLD","!!!","")</f>
        <v/>
      </c>
      <c r="F5270" s="23" t="str">
        <f>IF(OR(E5270="",E5270="!!!"),"",IF(NOT(ISNA(VLOOKUP(E5270,E$1:E5269,1,FALSE()))),"OLD",IF(AND(E5270&lt;&gt;"",E5270&lt;&gt;"!!!"),"NEW","")))</f>
        <v> </v>
      </c>
      <c r="G5270" s="24" t="str">
        <f>IF(OR(E5270="",E5270="!!!"),"",IF(OR(J5270=0,AND(J5270=1,K5270=1),AND(J5270=1,I5270="SBJ"),AND(J5270=1,I5270=0)),"?IN_FOCUS",IF(J5270&lt;=2,"?ACTIVATED",IF(J5270&lt;&gt;"","?FAMILIAR",IF(F5270="NEW",IF(ISNA(VLOOKUP(E5270,#REF!,1,FALSE())),"?TYPE_IDENTIFIABLE","?REFERENTIAL"),"_")))))</f>
        <v> </v>
      </c>
      <c r="H5270" s="25" t="str">
        <f>IF(J5270&lt;&gt;1,"",IF(I5270="SBJ","CB","?"))</f>
        <v> </v>
      </c>
      <c r="I5270" s="26" t="str">
        <f>IF(OR(E5270="",E5270="!!!",F5270="NEW"),"",INDEX(B5269:B$2,-1+SUMPRODUCT(MAX(ROW(E5269:E$2)*(E5270=E5269:E$2)))))</f>
        <v> </v>
      </c>
      <c r="J5270" s="26" t="str">
        <f>IF(OR(E5270="",E5270="!!!",F5270="NEW"),"",COUNTBLANK(OFFSET(A$1,,,SUMPRODUCT(MAX(ROW(E$2:E5270)*(E5270=E$2:E5270)))))-COUNTBLANK(OFFSET(A$1,,,SUMPRODUCT(MAX(ROW(E$1:E5269)*(E2=E$1:E5269))))))</f>
        <v> </v>
      </c>
      <c r="K5270" s="26" t="str">
        <f>IF(OR(E5270="",E5270="!!!",F5270="NEW"),"",INDEX(J$1:J5269,SUMPRODUCT(MAX(ROW(E$1:E5269)*(E5270=E$1:E5269)))))</f>
        <v> </v>
      </c>
      <c r="L5270" s="27"/>
    </row>
    <row r="5271" spans="1:12">
      <c r="A5271" s="20" t="s">
        <v>1020</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2317</v>
      </c>
      <c r="B5272" s="21" t="s">
        <v>1125</v>
      </c>
      <c r="C5272" s="21" t="s">
        <v>969</v>
      </c>
      <c r="D5272" s="21" t="s">
        <v>964</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1033</v>
      </c>
      <c r="B5273" s="21" t="s">
        <v>1049</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1045</v>
      </c>
      <c r="B5274" s="21" t="s">
        <v>1084</v>
      </c>
      <c r="C5274" s="21" t="s">
        <v>985</v>
      </c>
      <c r="D5274" s="21" t="s">
        <v>964</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t="s">
        <v>857</v>
      </c>
      <c r="B5275" s="21" t="s">
        <v>1049</v>
      </c>
      <c r="C5275" s="21" t="s">
        <v>985</v>
      </c>
      <c r="D5275" s="21" t="s">
        <v>964</v>
      </c>
      <c r="E5275" s="22">
        <f>IF(D5275="?OLD","!!!","")</f>
        <v/>
      </c>
      <c r="F5275" s="23" t="str">
        <f>IF(OR(E5275="",E5275="!!!"),"",IF(NOT(ISNA(VLOOKUP(E5275,E$1:E5274,1,FALSE()))),"OLD",IF(AND(E5275&lt;&gt;"",E5275&lt;&gt;"!!!"),"NEW","")))</f>
        <v> </v>
      </c>
      <c r="G5275" s="24" t="str">
        <f>IF(OR(E5275="",E5275="!!!"),"",IF(OR(J5275=0,AND(J5275=1,K5275=1),AND(J5275=1,I5275="SBJ"),AND(J5275=1,I5275=0)),"?IN_FOCUS",IF(J5275&lt;=2,"?ACTIVATED",IF(J5275&lt;&gt;"","?FAMILIAR",IF(F5275="NEW",IF(ISNA(VLOOKUP(E5275,#REF!,1,FALSE())),"?TYPE_IDENTIFIABLE","?REFERENTIAL"),"_")))))</f>
        <v> </v>
      </c>
      <c r="H5275" s="25" t="str">
        <f>IF(J5275&lt;&gt;1,"",IF(I5275="SBJ","CB","?"))</f>
        <v> </v>
      </c>
      <c r="I5275" s="26" t="str">
        <f>IF(OR(E5275="",E5275="!!!",F5275="NEW"),"",INDEX(B5274:B$2,-1+SUMPRODUCT(MAX(ROW(E5274:E$2)*(E5275=E5274:E$2)))))</f>
        <v> </v>
      </c>
      <c r="J5275" s="26" t="str">
        <f>IF(OR(E5275="",E5275="!!!",F5275="NEW"),"",COUNTBLANK(OFFSET(A$1,,,SUMPRODUCT(MAX(ROW(E$2:E5275)*(E5275=E$2:E5275)))))-COUNTBLANK(OFFSET(A$1,,,SUMPRODUCT(MAX(ROW(E$1:E5274)*(E2=E$1:E5274))))))</f>
        <v> </v>
      </c>
      <c r="K5275" s="26" t="str">
        <f>IF(OR(E5275="",E5275="!!!",F5275="NEW"),"",INDEX(J$1:J5274,SUMPRODUCT(MAX(ROW(E$1:E5274)*(E5275=E$1:E5274)))))</f>
        <v> </v>
      </c>
      <c r="L5275" s="27"/>
    </row>
    <row r="5276" spans="1:12">
      <c r="A5276" s="20" t="s">
        <v>2330</v>
      </c>
      <c r="E5276" s="22">
        <f>IF(D5276="?OLD","!!!","")</f>
        <v/>
      </c>
      <c r="F5276" s="23" t="str">
        <f>IF(OR(E5276="",E5276="!!!"),"",IF(NOT(ISNA(VLOOKUP(E5276,E$1:E5275,1,FALSE()))),"OLD",IF(AND(E5276&lt;&gt;"",E5276&lt;&gt;"!!!"),"NEW","")))</f>
        <v> </v>
      </c>
      <c r="G5276" s="24" t="str">
        <f>IF(OR(E5276="",E5276="!!!"),"",IF(OR(J5276=0,AND(J5276=1,K5276=1),AND(J5276=1,I5276="SBJ"),AND(J5276=1,I5276=0)),"?IN_FOCUS",IF(J5276&lt;=2,"?ACTIVATED",IF(J5276&lt;&gt;"","?FAMILIAR",IF(F5276="NEW",IF(ISNA(VLOOKUP(E5276,#REF!,1,FALSE())),"?TYPE_IDENTIFIABLE","?REFERENTIAL"),"_")))))</f>
        <v> </v>
      </c>
      <c r="H5276" s="25" t="str">
        <f>IF(J5276&lt;&gt;1,"",IF(I5276="SBJ","CB","?"))</f>
        <v> </v>
      </c>
      <c r="I5276" s="26" t="str">
        <f>IF(OR(E5276="",E5276="!!!",F5276="NEW"),"",INDEX(B5275:B$2,-1+SUMPRODUCT(MAX(ROW(E5275:E$2)*(E5276=E5275:E$2)))))</f>
        <v> </v>
      </c>
      <c r="J5276" s="26" t="str">
        <f>IF(OR(E5276="",E5276="!!!",F5276="NEW"),"",COUNTBLANK(OFFSET(A$1,,,SUMPRODUCT(MAX(ROW(E$2:E5276)*(E5276=E$2:E5276)))))-COUNTBLANK(OFFSET(A$1,,,SUMPRODUCT(MAX(ROW(E$1:E5275)*(E2=E$1:E5275))))))</f>
        <v> </v>
      </c>
      <c r="K5276" s="26" t="str">
        <f>IF(OR(E5276="",E5276="!!!",F5276="NEW"),"",INDEX(J$1:J5275,SUMPRODUCT(MAX(ROW(E$1:E5275)*(E5276=E$1:E5275)))))</f>
        <v> </v>
      </c>
      <c r="L5276" s="27"/>
    </row>
    <row r="5277" spans="1:12">
      <c r="A5277" s="20" t="s">
        <v>981</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row>
    <row r="5279" spans="1:12">
      <c r="A5279" s="20" t="s">
        <v>2331</v>
      </c>
    </row>
    <row r="5280" spans="1:12">
      <c r="A5280" s="20" t="s">
        <v>983</v>
      </c>
      <c r="B5280" s="21" t="s">
        <v>984</v>
      </c>
      <c r="C5280" s="21" t="s">
        <v>985</v>
      </c>
      <c r="D5280" s="21" t="s">
        <v>964</v>
      </c>
      <c r="E5280" s="22">
        <f>IF(D5280="?OLD","!!!","")</f>
        <v/>
      </c>
      <c r="F5280" s="23" t="str">
        <f>IF(OR(E5280="",E5280="!!!"),"",IF(NOT(ISNA(VLOOKUP(E5280,E$1:E5279,1,FALSE()))),"OLD",IF(AND(E5280&lt;&gt;"",E5280&lt;&gt;"!!!"),"NEW","")))</f>
        <v> </v>
      </c>
      <c r="G5280" s="24" t="str">
        <f>IF(OR(E5280="",E5280="!!!"),"",IF(OR(J5280=0,AND(J5280=1,K5280=1),AND(J5280=1,I5280="SBJ"),AND(J5280=1,I5280=0)),"?IN_FOCUS",IF(J5280&lt;=2,"?ACTIVATED",IF(J5280&lt;&gt;"","?FAMILIAR",IF(F5280="NEW",IF(ISNA(VLOOKUP(E5280,#REF!,1,FALSE())),"?TYPE_IDENTIFIABLE","?REFERENTIAL"),"_")))))</f>
        <v> </v>
      </c>
      <c r="H5280" s="25" t="str">
        <f>IF(J5280&lt;&gt;1,"",IF(I5280="SBJ","CB","?"))</f>
        <v> </v>
      </c>
      <c r="I5280" s="26" t="str">
        <f>IF(OR(E5280="",E5280="!!!",F5280="NEW"),"",INDEX(B5279:B$2,-1+SUMPRODUCT(MAX(ROW(E5279:E$2)*(E5280=E5279:E$2)))))</f>
        <v> </v>
      </c>
      <c r="J5280" s="26" t="str">
        <f>IF(OR(E5280="",E5280="!!!",F5280="NEW"),"",COUNTBLANK(OFFSET(A$1,,,SUMPRODUCT(MAX(ROW(E$2:E5280)*(E5280=E$2:E5280)))))-COUNTBLANK(OFFSET(A$1,,,SUMPRODUCT(MAX(ROW(E$1:E5279)*(E2=E$1:E5279))))))</f>
        <v> </v>
      </c>
      <c r="K5280" s="26" t="str">
        <f>IF(OR(E5280="",E5280="!!!",F5280="NEW"),"",INDEX(J$1:J5279,SUMPRODUCT(MAX(ROW(E$1:E5279)*(E5280=E$1:E5279)))))</f>
        <v> </v>
      </c>
      <c r="L5280" s="27"/>
    </row>
    <row r="5281" spans="1:12">
      <c r="A5281" s="20" t="s">
        <v>1114</v>
      </c>
      <c r="E5281" s="22">
        <f>IF(D5281="?OLD","!!!","")</f>
        <v/>
      </c>
      <c r="F5281" s="23" t="str">
        <f>IF(OR(E5281="",E5281="!!!"),"",IF(NOT(ISNA(VLOOKUP(E5281,E$1:E5280,1,FALSE()))),"OLD",IF(AND(E5281&lt;&gt;"",E5281&lt;&gt;"!!!"),"NEW","")))</f>
        <v> </v>
      </c>
      <c r="G5281" s="24" t="str">
        <f>IF(OR(E5281="",E5281="!!!"),"",IF(OR(J5281=0,AND(J5281=1,K5281=1),AND(J5281=1,I5281="SBJ"),AND(J5281=1,I5281=0)),"?IN_FOCUS",IF(J5281&lt;=2,"?ACTIVATED",IF(J5281&lt;&gt;"","?FAMILIAR",IF(F5281="NEW",IF(ISNA(VLOOKUP(E5281,#REF!,1,FALSE())),"?TYPE_IDENTIFIABLE","?REFERENTIAL"),"_")))))</f>
        <v> </v>
      </c>
      <c r="H5281" s="25" t="str">
        <f>IF(J5281&lt;&gt;1,"",IF(I5281="SBJ","CB","?"))</f>
        <v> </v>
      </c>
      <c r="I5281" s="26" t="str">
        <f>IF(OR(E5281="",E5281="!!!",F5281="NEW"),"",INDEX(B5280:B$2,-1+SUMPRODUCT(MAX(ROW(E5280:E$2)*(E5281=E5280:E$2)))))</f>
        <v> </v>
      </c>
      <c r="J5281" s="26" t="str">
        <f>IF(OR(E5281="",E5281="!!!",F5281="NEW"),"",COUNTBLANK(OFFSET(A$1,,,SUMPRODUCT(MAX(ROW(E$2:E5281)*(E5281=E$2:E5281)))))-COUNTBLANK(OFFSET(A$1,,,SUMPRODUCT(MAX(ROW(E$1:E5280)*(E2=E$1:E5280))))))</f>
        <v> </v>
      </c>
      <c r="K5281" s="26" t="str">
        <f>IF(OR(E5281="",E5281="!!!",F5281="NEW"),"",INDEX(J$1:J5280,SUMPRODUCT(MAX(ROW(E$1:E5280)*(E5281=E$1:E5280)))))</f>
        <v> </v>
      </c>
      <c r="L5281" s="27"/>
    </row>
    <row r="5282" spans="1:12">
      <c r="A5282" s="20" t="s">
        <v>2332</v>
      </c>
      <c r="E5282" s="22">
        <f>IF(D5282="?OLD","!!!","")</f>
        <v/>
      </c>
      <c r="F5282" s="23" t="str">
        <f>IF(OR(E5282="",E5282="!!!"),"",IF(NOT(ISNA(VLOOKUP(E5282,E$1:E5281,1,FALSE()))),"OLD",IF(AND(E5282&lt;&gt;"",E5282&lt;&gt;"!!!"),"NEW","")))</f>
        <v> </v>
      </c>
      <c r="G5282" s="24" t="str">
        <f>IF(OR(E5282="",E5282="!!!"),"",IF(OR(J5282=0,AND(J5282=1,K5282=1),AND(J5282=1,I5282="SBJ"),AND(J5282=1,I5282=0)),"?IN_FOCUS",IF(J5282&lt;=2,"?ACTIVATED",IF(J5282&lt;&gt;"","?FAMILIAR",IF(F5282="NEW",IF(ISNA(VLOOKUP(E5282,#REF!,1,FALSE())),"?TYPE_IDENTIFIABLE","?REFERENTIAL"),"_")))))</f>
        <v> </v>
      </c>
      <c r="H5282" s="25" t="str">
        <f>IF(J5282&lt;&gt;1,"",IF(I5282="SBJ","CB","?"))</f>
        <v> </v>
      </c>
      <c r="I5282" s="26" t="str">
        <f>IF(OR(E5282="",E5282="!!!",F5282="NEW"),"",INDEX(B5281:B$2,-1+SUMPRODUCT(MAX(ROW(E5281:E$2)*(E5282=E5281:E$2)))))</f>
        <v> </v>
      </c>
      <c r="J5282" s="26" t="str">
        <f>IF(OR(E5282="",E5282="!!!",F5282="NEW"),"",COUNTBLANK(OFFSET(A$1,,,SUMPRODUCT(MAX(ROW(E$2:E5282)*(E5282=E$2:E5282)))))-COUNTBLANK(OFFSET(A$1,,,SUMPRODUCT(MAX(ROW(E$1:E5281)*(E2=E$1:E5281))))))</f>
        <v> </v>
      </c>
      <c r="K5282" s="26" t="str">
        <f>IF(OR(E5282="",E5282="!!!",F5282="NEW"),"",INDEX(J$1:J5281,SUMPRODUCT(MAX(ROW(E$1:E5281)*(E5282=E$1:E5281)))))</f>
        <v> </v>
      </c>
      <c r="L5282" s="27"/>
    </row>
    <row r="5283" spans="1:12">
      <c r="A5283" s="20" t="s">
        <v>970</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160</v>
      </c>
      <c r="B5284" s="21" t="s">
        <v>962</v>
      </c>
      <c r="C5284" s="21" t="s">
        <v>1004</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t="s">
        <v>1131</v>
      </c>
      <c r="B5285" s="21" t="s">
        <v>1084</v>
      </c>
      <c r="E5285" s="22">
        <f>IF(D5285="?OLD","!!!","")</f>
        <v/>
      </c>
      <c r="F5285" s="23" t="str">
        <f>IF(OR(E5285="",E5285="!!!"),"",IF(NOT(ISNA(VLOOKUP(E5285,E$1:E5284,1,FALSE()))),"OLD",IF(AND(E5285&lt;&gt;"",E5285&lt;&gt;"!!!"),"NEW","")))</f>
        <v> </v>
      </c>
      <c r="G5285" s="24" t="str">
        <f>IF(OR(E5285="",E5285="!!!"),"",IF(OR(J5285=0,AND(J5285=1,K5285=1),AND(J5285=1,I5285="SBJ"),AND(J5285=1,I5285=0)),"?IN_FOCUS",IF(J5285&lt;=2,"?ACTIVATED",IF(J5285&lt;&gt;"","?FAMILIAR",IF(F5285="NEW",IF(ISNA(VLOOKUP(E5285,#REF!,1,FALSE())),"?TYPE_IDENTIFIABLE","?REFERENTIAL"),"_")))))</f>
        <v> </v>
      </c>
      <c r="H5285" s="25" t="str">
        <f>IF(J5285&lt;&gt;1,"",IF(I5285="SBJ","CB","?"))</f>
        <v> </v>
      </c>
      <c r="I5285" s="26" t="str">
        <f>IF(OR(E5285="",E5285="!!!",F5285="NEW"),"",INDEX(B5284:B$2,-1+SUMPRODUCT(MAX(ROW(E5284:E$2)*(E5285=E5284:E$2)))))</f>
        <v> </v>
      </c>
      <c r="J5285" s="26" t="str">
        <f>IF(OR(E5285="",E5285="!!!",F5285="NEW"),"",COUNTBLANK(OFFSET(A$1,,,SUMPRODUCT(MAX(ROW(E$2:E5285)*(E5285=E$2:E5285)))))-COUNTBLANK(OFFSET(A$1,,,SUMPRODUCT(MAX(ROW(E$1:E5284)*(E2=E$1:E5284))))))</f>
        <v> </v>
      </c>
      <c r="K5285" s="26" t="str">
        <f>IF(OR(E5285="",E5285="!!!",F5285="NEW"),"",INDEX(J$1:J5284,SUMPRODUCT(MAX(ROW(E$1:E5284)*(E5285=E$1:E5284)))))</f>
        <v> </v>
      </c>
      <c r="L5285" s="27"/>
    </row>
    <row r="5286" spans="1:12">
      <c r="A5286" s="20" t="s">
        <v>1053</v>
      </c>
      <c r="E5286" s="22">
        <f>IF(D5286="?OLD","!!!","")</f>
        <v/>
      </c>
      <c r="F5286" s="23" t="str">
        <f>IF(OR(E5286="",E5286="!!!"),"",IF(NOT(ISNA(VLOOKUP(E5286,E$1:E5285,1,FALSE()))),"OLD",IF(AND(E5286&lt;&gt;"",E5286&lt;&gt;"!!!"),"NEW","")))</f>
        <v> </v>
      </c>
      <c r="G5286" s="24" t="str">
        <f>IF(OR(E5286="",E5286="!!!"),"",IF(OR(J5286=0,AND(J5286=1,K5286=1),AND(J5286=1,I5286="SBJ"),AND(J5286=1,I5286=0)),"?IN_FOCUS",IF(J5286&lt;=2,"?ACTIVATED",IF(J5286&lt;&gt;"","?FAMILIAR",IF(F5286="NEW",IF(ISNA(VLOOKUP(E5286,#REF!,1,FALSE())),"?TYPE_IDENTIFIABLE","?REFERENTIAL"),"_")))))</f>
        <v> </v>
      </c>
      <c r="H5286" s="25" t="str">
        <f>IF(J5286&lt;&gt;1,"",IF(I5286="SBJ","CB","?"))</f>
        <v> </v>
      </c>
      <c r="I5286" s="26" t="str">
        <f>IF(OR(E5286="",E5286="!!!",F5286="NEW"),"",INDEX(B5285:B$2,-1+SUMPRODUCT(MAX(ROW(E5285:E$2)*(E5286=E5285:E$2)))))</f>
        <v> </v>
      </c>
      <c r="J5286" s="26" t="str">
        <f>IF(OR(E5286="",E5286="!!!",F5286="NEW"),"",COUNTBLANK(OFFSET(A$1,,,SUMPRODUCT(MAX(ROW(E$2:E5286)*(E5286=E$2:E5286)))))-COUNTBLANK(OFFSET(A$1,,,SUMPRODUCT(MAX(ROW(E$1:E5285)*(E2=E$1:E5285))))))</f>
        <v> </v>
      </c>
      <c r="K5286" s="26" t="str">
        <f>IF(OR(E5286="",E5286="!!!",F5286="NEW"),"",INDEX(J$1:J5285,SUMPRODUCT(MAX(ROW(E$1:E5285)*(E5286=E$1:E5285)))))</f>
        <v> </v>
      </c>
      <c r="L5286" s="27"/>
    </row>
    <row r="5287" spans="1:12">
      <c r="A5287" s="20" t="s">
        <v>2293</v>
      </c>
      <c r="E5287" s="22">
        <f>IF(D5287="?OLD","!!!","")</f>
        <v/>
      </c>
      <c r="F5287" s="23" t="str">
        <f>IF(OR(E5287="",E5287="!!!"),"",IF(NOT(ISNA(VLOOKUP(E5287,E$1:E5286,1,FALSE()))),"OLD",IF(AND(E5287&lt;&gt;"",E5287&lt;&gt;"!!!"),"NEW","")))</f>
        <v> </v>
      </c>
      <c r="G5287" s="24" t="str">
        <f>IF(OR(E5287="",E5287="!!!"),"",IF(OR(J5287=0,AND(J5287=1,K5287=1),AND(J5287=1,I5287="SBJ"),AND(J5287=1,I5287=0)),"?IN_FOCUS",IF(J5287&lt;=2,"?ACTIVATED",IF(J5287&lt;&gt;"","?FAMILIAR",IF(F5287="NEW",IF(ISNA(VLOOKUP(E5287,#REF!,1,FALSE())),"?TYPE_IDENTIFIABLE","?REFERENTIAL"),"_")))))</f>
        <v> </v>
      </c>
      <c r="H5287" s="25" t="str">
        <f>IF(J5287&lt;&gt;1,"",IF(I5287="SBJ","CB","?"))</f>
        <v> </v>
      </c>
      <c r="I5287" s="26" t="str">
        <f>IF(OR(E5287="",E5287="!!!",F5287="NEW"),"",INDEX(B5286:B$2,-1+SUMPRODUCT(MAX(ROW(E5286:E$2)*(E5287=E5286:E$2)))))</f>
        <v> </v>
      </c>
      <c r="J5287" s="26" t="str">
        <f>IF(OR(E5287="",E5287="!!!",F5287="NEW"),"",COUNTBLANK(OFFSET(A$1,,,SUMPRODUCT(MAX(ROW(E$2:E5287)*(E5287=E$2:E5287)))))-COUNTBLANK(OFFSET(A$1,,,SUMPRODUCT(MAX(ROW(E$1:E5286)*(E2=E$1:E5286))))))</f>
        <v> </v>
      </c>
      <c r="K5287" s="26" t="str">
        <f>IF(OR(E5287="",E5287="!!!",F5287="NEW"),"",INDEX(J$1:J5286,SUMPRODUCT(MAX(ROW(E$1:E5286)*(E5287=E$1:E5286)))))</f>
        <v> </v>
      </c>
      <c r="L5287" s="27"/>
    </row>
    <row r="5288" spans="1:12">
      <c r="A5288" s="20" t="s">
        <v>1019</v>
      </c>
      <c r="E5288" s="22">
        <f>IF(D5288="?OLD","!!!","")</f>
        <v/>
      </c>
      <c r="F5288" s="23" t="str">
        <f>IF(OR(E5288="",E5288="!!!"),"",IF(NOT(ISNA(VLOOKUP(E5288,E$1:E5287,1,FALSE()))),"OLD",IF(AND(E5288&lt;&gt;"",E5288&lt;&gt;"!!!"),"NEW","")))</f>
        <v> </v>
      </c>
      <c r="G5288" s="24" t="str">
        <f>IF(OR(E5288="",E5288="!!!"),"",IF(OR(J5288=0,AND(J5288=1,K5288=1),AND(J5288=1,I5288="SBJ"),AND(J5288=1,I5288=0)),"?IN_FOCUS",IF(J5288&lt;=2,"?ACTIVATED",IF(J5288&lt;&gt;"","?FAMILIAR",IF(F5288="NEW",IF(ISNA(VLOOKUP(E5288,#REF!,1,FALSE())),"?TYPE_IDENTIFIABLE","?REFERENTIAL"),"_")))))</f>
        <v> </v>
      </c>
      <c r="H5288" s="25" t="str">
        <f>IF(J5288&lt;&gt;1,"",IF(I5288="SBJ","CB","?"))</f>
        <v> </v>
      </c>
      <c r="I5288" s="26" t="str">
        <f>IF(OR(E5288="",E5288="!!!",F5288="NEW"),"",INDEX(B5287:B$2,-1+SUMPRODUCT(MAX(ROW(E5287:E$2)*(E5288=E5287:E$2)))))</f>
        <v> </v>
      </c>
      <c r="J5288" s="26" t="str">
        <f>IF(OR(E5288="",E5288="!!!",F5288="NEW"),"",COUNTBLANK(OFFSET(A$1,,,SUMPRODUCT(MAX(ROW(E$2:E5288)*(E5288=E$2:E5288)))))-COUNTBLANK(OFFSET(A$1,,,SUMPRODUCT(MAX(ROW(E$1:E5287)*(E2=E$1:E5287))))))</f>
        <v> </v>
      </c>
      <c r="K5288" s="26" t="str">
        <f>IF(OR(E5288="",E5288="!!!",F5288="NEW"),"",INDEX(J$1:J5287,SUMPRODUCT(MAX(ROW(E$1:E5287)*(E5288=E$1:E5287)))))</f>
        <v> </v>
      </c>
      <c r="L5288" s="27"/>
    </row>
    <row r="5289" spans="1:12">
      <c r="A5289" s="20" t="s">
        <v>2333</v>
      </c>
      <c r="E5289" s="22">
        <f>IF(D5289="?OLD","!!!","")</f>
        <v/>
      </c>
      <c r="F5289" s="23" t="str">
        <f>IF(OR(E5289="",E5289="!!!"),"",IF(NOT(ISNA(VLOOKUP(E5289,E$1:E5288,1,FALSE()))),"OLD",IF(AND(E5289&lt;&gt;"",E5289&lt;&gt;"!!!"),"NEW","")))</f>
        <v> </v>
      </c>
      <c r="G5289" s="24" t="str">
        <f>IF(OR(E5289="",E5289="!!!"),"",IF(OR(J5289=0,AND(J5289=1,K5289=1),AND(J5289=1,I5289="SBJ"),AND(J5289=1,I5289=0)),"?IN_FOCUS",IF(J5289&lt;=2,"?ACTIVATED",IF(J5289&lt;&gt;"","?FAMILIAR",IF(F5289="NEW",IF(ISNA(VLOOKUP(E5289,#REF!,1,FALSE())),"?TYPE_IDENTIFIABLE","?REFERENTIAL"),"_")))))</f>
        <v> </v>
      </c>
      <c r="H5289" s="25" t="str">
        <f>IF(J5289&lt;&gt;1,"",IF(I5289="SBJ","CB","?"))</f>
        <v> </v>
      </c>
      <c r="I5289" s="26" t="str">
        <f>IF(OR(E5289="",E5289="!!!",F5289="NEW"),"",INDEX(B5288:B$2,-1+SUMPRODUCT(MAX(ROW(E5288:E$2)*(E5289=E5288:E$2)))))</f>
        <v> </v>
      </c>
      <c r="J5289" s="26" t="str">
        <f>IF(OR(E5289="",E5289="!!!",F5289="NEW"),"",COUNTBLANK(OFFSET(A$1,,,SUMPRODUCT(MAX(ROW(E$2:E5289)*(E5289=E$2:E5289)))))-COUNTBLANK(OFFSET(A$1,,,SUMPRODUCT(MAX(ROW(E$1:E5288)*(E2=E$1:E5288))))))</f>
        <v> </v>
      </c>
      <c r="K5289" s="26" t="str">
        <f>IF(OR(E5289="",E5289="!!!",F5289="NEW"),"",INDEX(J$1:J5288,SUMPRODUCT(MAX(ROW(E$1:E5288)*(E5289=E$1:E5288)))))</f>
        <v> </v>
      </c>
      <c r="L5289" s="27"/>
    </row>
    <row r="5290" spans="1:12">
      <c r="A5290" s="20" t="s">
        <v>1059</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989</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1844</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2334</v>
      </c>
      <c r="B5293" s="21" t="s">
        <v>1000</v>
      </c>
      <c r="C5293" s="21" t="s">
        <v>969</v>
      </c>
      <c r="D5293" s="21" t="s">
        <v>964</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t="s">
        <v>1968</v>
      </c>
      <c r="B5294" s="21" t="s">
        <v>1098</v>
      </c>
      <c r="C5294" s="21" t="s">
        <v>1028</v>
      </c>
      <c r="D5294" s="21" t="s">
        <v>964</v>
      </c>
      <c r="E5294" s="22">
        <f>IF(D5294="?OLD","!!!","")</f>
        <v/>
      </c>
      <c r="F5294" s="23" t="str">
        <f>IF(OR(E5294="",E5294="!!!"),"",IF(NOT(ISNA(VLOOKUP(E5294,E$1:E5293,1,FALSE()))),"OLD",IF(AND(E5294&lt;&gt;"",E5294&lt;&gt;"!!!"),"NEW","")))</f>
        <v> </v>
      </c>
      <c r="G5294" s="24" t="str">
        <f>IF(OR(E5294="",E5294="!!!"),"",IF(OR(J5294=0,AND(J5294=1,K5294=1),AND(J5294=1,I5294="SBJ"),AND(J5294=1,I5294=0)),"?IN_FOCUS",IF(J5294&lt;=2,"?ACTIVATED",IF(J5294&lt;&gt;"","?FAMILIAR",IF(F5294="NEW",IF(ISNA(VLOOKUP(E5294,#REF!,1,FALSE())),"?TYPE_IDENTIFIABLE","?REFERENTIAL"),"_")))))</f>
        <v> </v>
      </c>
      <c r="H5294" s="25" t="str">
        <f>IF(J5294&lt;&gt;1,"",IF(I5294="SBJ","CB","?"))</f>
        <v> </v>
      </c>
      <c r="I5294" s="26" t="str">
        <f>IF(OR(E5294="",E5294="!!!",F5294="NEW"),"",INDEX(B5293:B$2,-1+SUMPRODUCT(MAX(ROW(E5293:E$2)*(E5294=E5293:E$2)))))</f>
        <v> </v>
      </c>
      <c r="J5294" s="26" t="str">
        <f>IF(OR(E5294="",E5294="!!!",F5294="NEW"),"",COUNTBLANK(OFFSET(A$1,,,SUMPRODUCT(MAX(ROW(E$2:E5294)*(E5294=E$2:E5294)))))-COUNTBLANK(OFFSET(A$1,,,SUMPRODUCT(MAX(ROW(E$1:E5293)*(E2=E$1:E5293))))))</f>
        <v> </v>
      </c>
      <c r="K5294" s="26" t="str">
        <f>IF(OR(E5294="",E5294="!!!",F5294="NEW"),"",INDEX(J$1:J5293,SUMPRODUCT(MAX(ROW(E$1:E5293)*(E5294=E$1:E5293)))))</f>
        <v> </v>
      </c>
      <c r="L5294" s="27"/>
    </row>
    <row r="5295" spans="1:12">
      <c r="A5295" s="20" t="s">
        <v>970</v>
      </c>
      <c r="E5295" s="22">
        <f>IF(D5295="?OLD","!!!","")</f>
        <v/>
      </c>
      <c r="F5295" s="23" t="str">
        <f>IF(OR(E5295="",E5295="!!!"),"",IF(NOT(ISNA(VLOOKUP(E5295,E$1:E5294,1,FALSE()))),"OLD",IF(AND(E5295&lt;&gt;"",E5295&lt;&gt;"!!!"),"NEW","")))</f>
        <v> </v>
      </c>
      <c r="G5295" s="24" t="str">
        <f>IF(OR(E5295="",E5295="!!!"),"",IF(OR(J5295=0,AND(J5295=1,K5295=1),AND(J5295=1,I5295="SBJ"),AND(J5295=1,I5295=0)),"?IN_FOCUS",IF(J5295&lt;=2,"?ACTIVATED",IF(J5295&lt;&gt;"","?FAMILIAR",IF(F5295="NEW",IF(ISNA(VLOOKUP(E5295,#REF!,1,FALSE())),"?TYPE_IDENTIFIABLE","?REFERENTIAL"),"_")))))</f>
        <v> </v>
      </c>
      <c r="H5295" s="25" t="str">
        <f>IF(J5295&lt;&gt;1,"",IF(I5295="SBJ","CB","?"))</f>
        <v> </v>
      </c>
      <c r="I5295" s="26" t="str">
        <f>IF(OR(E5295="",E5295="!!!",F5295="NEW"),"",INDEX(B5294:B$2,-1+SUMPRODUCT(MAX(ROW(E5294:E$2)*(E5295=E5294:E$2)))))</f>
        <v> </v>
      </c>
      <c r="J5295" s="26" t="str">
        <f>IF(OR(E5295="",E5295="!!!",F5295="NEW"),"",COUNTBLANK(OFFSET(A$1,,,SUMPRODUCT(MAX(ROW(E$2:E5295)*(E5295=E$2:E5295)))))-COUNTBLANK(OFFSET(A$1,,,SUMPRODUCT(MAX(ROW(E$1:E5294)*(E2=E$1:E5294))))))</f>
        <v> </v>
      </c>
      <c r="K5295" s="26" t="str">
        <f>IF(OR(E5295="",E5295="!!!",F5295="NEW"),"",INDEX(J$1:J5294,SUMPRODUCT(MAX(ROW(E$1:E5294)*(E5295=E$1:E5294)))))</f>
        <v> </v>
      </c>
      <c r="L5295" s="27"/>
    </row>
    <row r="5296" spans="1:12">
      <c r="A5296" s="20" t="s">
        <v>975</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2321</v>
      </c>
      <c r="B5297" s="21" t="s">
        <v>1156</v>
      </c>
      <c r="C5297" s="21" t="s">
        <v>969</v>
      </c>
      <c r="D5297" s="21" t="s">
        <v>964</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2323</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1042</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row>
    <row r="5301" spans="1:12">
      <c r="A5301" s="20" t="s">
        <v>2335</v>
      </c>
    </row>
    <row r="5302" spans="1:12">
      <c r="A5302" s="20" t="s">
        <v>2336</v>
      </c>
      <c r="E5302" s="22">
        <f>IF(D5302="?OLD","!!!","")</f>
        <v/>
      </c>
      <c r="F5302" s="23" t="str">
        <f>IF(OR(E5302="",E5302="!!!"),"",IF(NOT(ISNA(VLOOKUP(E5302,E$1:E5301,1,FALSE()))),"OLD",IF(AND(E5302&lt;&gt;"",E5302&lt;&gt;"!!!"),"NEW","")))</f>
        <v> </v>
      </c>
      <c r="G5302" s="24" t="str">
        <f>IF(OR(E5302="",E5302="!!!"),"",IF(OR(J5302=0,AND(J5302=1,K5302=1),AND(J5302=1,I5302="SBJ"),AND(J5302=1,I5302=0)),"?IN_FOCUS",IF(J5302&lt;=2,"?ACTIVATED",IF(J5302&lt;&gt;"","?FAMILIAR",IF(F5302="NEW",IF(ISNA(VLOOKUP(E5302,#REF!,1,FALSE())),"?TYPE_IDENTIFIABLE","?REFERENTIAL"),"_")))))</f>
        <v> </v>
      </c>
      <c r="H5302" s="25" t="str">
        <f>IF(J5302&lt;&gt;1,"",IF(I5302="SBJ","CB","?"))</f>
        <v> </v>
      </c>
      <c r="I5302" s="26" t="str">
        <f>IF(OR(E5302="",E5302="!!!",F5302="NEW"),"",INDEX(B5301:B$2,-1+SUMPRODUCT(MAX(ROW(E5301:E$2)*(E5302=E5301:E$2)))))</f>
        <v> </v>
      </c>
      <c r="J5302" s="26" t="str">
        <f>IF(OR(E5302="",E5302="!!!",F5302="NEW"),"",COUNTBLANK(OFFSET(A$1,,,SUMPRODUCT(MAX(ROW(E$2:E5302)*(E5302=E$2:E5302)))))-COUNTBLANK(OFFSET(A$1,,,SUMPRODUCT(MAX(ROW(E$1:E5301)*(E2=E$1:E5301))))))</f>
        <v> </v>
      </c>
      <c r="K5302" s="26" t="str">
        <f>IF(OR(E5302="",E5302="!!!",F5302="NEW"),"",INDEX(J$1:J5301,SUMPRODUCT(MAX(ROW(E$1:E5301)*(E5302=E$1:E5301)))))</f>
        <v> </v>
      </c>
      <c r="L5302" s="27"/>
    </row>
    <row r="5303" spans="1:12">
      <c r="A5303" s="20" t="s">
        <v>971</v>
      </c>
      <c r="E5303" s="22">
        <f>IF(D5303="?OLD","!!!","")</f>
        <v/>
      </c>
      <c r="F5303" s="23" t="str">
        <f>IF(OR(E5303="",E5303="!!!"),"",IF(NOT(ISNA(VLOOKUP(E5303,E$1:E5302,1,FALSE()))),"OLD",IF(AND(E5303&lt;&gt;"",E5303&lt;&gt;"!!!"),"NEW","")))</f>
        <v> </v>
      </c>
      <c r="G5303" s="24" t="str">
        <f>IF(OR(E5303="",E5303="!!!"),"",IF(OR(J5303=0,AND(J5303=1,K5303=1),AND(J5303=1,I5303="SBJ"),AND(J5303=1,I5303=0)),"?IN_FOCUS",IF(J5303&lt;=2,"?ACTIVATED",IF(J5303&lt;&gt;"","?FAMILIAR",IF(F5303="NEW",IF(ISNA(VLOOKUP(E5303,#REF!,1,FALSE())),"?TYPE_IDENTIFIABLE","?REFERENTIAL"),"_")))))</f>
        <v> </v>
      </c>
      <c r="H5303" s="25" t="str">
        <f>IF(J5303&lt;&gt;1,"",IF(I5303="SBJ","CB","?"))</f>
        <v> </v>
      </c>
      <c r="I5303" s="26" t="str">
        <f>IF(OR(E5303="",E5303="!!!",F5303="NEW"),"",INDEX(B5302:B$2,-1+SUMPRODUCT(MAX(ROW(E5302:E$2)*(E5303=E5302:E$2)))))</f>
        <v> </v>
      </c>
      <c r="J5303" s="26" t="str">
        <f>IF(OR(E5303="",E5303="!!!",F5303="NEW"),"",COUNTBLANK(OFFSET(A$1,,,SUMPRODUCT(MAX(ROW(E$2:E5303)*(E5303=E$2:E5303)))))-COUNTBLANK(OFFSET(A$1,,,SUMPRODUCT(MAX(ROW(E$1:E5302)*(E2=E$1:E5302))))))</f>
        <v> </v>
      </c>
      <c r="K5303" s="26" t="str">
        <f>IF(OR(E5303="",E5303="!!!",F5303="NEW"),"",INDEX(J$1:J5302,SUMPRODUCT(MAX(ROW(E$1:E5302)*(E5303=E$1:E5302)))))</f>
        <v> </v>
      </c>
      <c r="L5303" s="27"/>
    </row>
    <row r="5304" spans="1:12">
      <c r="A5304" s="20" t="s">
        <v>2337</v>
      </c>
      <c r="B5304" s="21" t="s">
        <v>962</v>
      </c>
      <c r="C5304" s="21" t="s">
        <v>969</v>
      </c>
      <c r="D5304" s="21" t="s">
        <v>964</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t="s">
        <v>1007</v>
      </c>
      <c r="E5305" s="22">
        <f>IF(D5305="?OLD","!!!","")</f>
        <v/>
      </c>
      <c r="F5305" s="23" t="str">
        <f>IF(OR(E5305="",E5305="!!!"),"",IF(NOT(ISNA(VLOOKUP(E5305,E$1:E5304,1,FALSE()))),"OLD",IF(AND(E5305&lt;&gt;"",E5305&lt;&gt;"!!!"),"NEW","")))</f>
        <v> </v>
      </c>
      <c r="G5305" s="24" t="str">
        <f>IF(OR(E5305="",E5305="!!!"),"",IF(OR(J5305=0,AND(J5305=1,K5305=1),AND(J5305=1,I5305="SBJ"),AND(J5305=1,I5305=0)),"?IN_FOCUS",IF(J5305&lt;=2,"?ACTIVATED",IF(J5305&lt;&gt;"","?FAMILIAR",IF(F5305="NEW",IF(ISNA(VLOOKUP(E5305,#REF!,1,FALSE())),"?TYPE_IDENTIFIABLE","?REFERENTIAL"),"_")))))</f>
        <v> </v>
      </c>
      <c r="H5305" s="25" t="str">
        <f>IF(J5305&lt;&gt;1,"",IF(I5305="SBJ","CB","?"))</f>
        <v> </v>
      </c>
      <c r="I5305" s="26" t="str">
        <f>IF(OR(E5305="",E5305="!!!",F5305="NEW"),"",INDEX(B5304:B$2,-1+SUMPRODUCT(MAX(ROW(E5304:E$2)*(E5305=E5304:E$2)))))</f>
        <v> </v>
      </c>
      <c r="J5305" s="26" t="str">
        <f>IF(OR(E5305="",E5305="!!!",F5305="NEW"),"",COUNTBLANK(OFFSET(A$1,,,SUMPRODUCT(MAX(ROW(E$2:E5305)*(E5305=E$2:E5305)))))-COUNTBLANK(OFFSET(A$1,,,SUMPRODUCT(MAX(ROW(E$1:E5304)*(E2=E$1:E5304))))))</f>
        <v> </v>
      </c>
      <c r="K5305" s="26" t="str">
        <f>IF(OR(E5305="",E5305="!!!",F5305="NEW"),"",INDEX(J$1:J5304,SUMPRODUCT(MAX(ROW(E$1:E5304)*(E5305=E$1:E5304)))))</f>
        <v> </v>
      </c>
      <c r="L5305" s="27"/>
    </row>
    <row r="5306" spans="1:12">
      <c r="A5306" s="20" t="s">
        <v>2338</v>
      </c>
      <c r="E5306" s="22">
        <f>IF(D5306="?OLD","!!!","")</f>
        <v/>
      </c>
      <c r="F5306" s="23" t="str">
        <f>IF(OR(E5306="",E5306="!!!"),"",IF(NOT(ISNA(VLOOKUP(E5306,E$1:E5305,1,FALSE()))),"OLD",IF(AND(E5306&lt;&gt;"",E5306&lt;&gt;"!!!"),"NEW","")))</f>
        <v> </v>
      </c>
      <c r="G5306" s="24" t="str">
        <f>IF(OR(E5306="",E5306="!!!"),"",IF(OR(J5306=0,AND(J5306=1,K5306=1),AND(J5306=1,I5306="SBJ"),AND(J5306=1,I5306=0)),"?IN_FOCUS",IF(J5306&lt;=2,"?ACTIVATED",IF(J5306&lt;&gt;"","?FAMILIAR",IF(F5306="NEW",IF(ISNA(VLOOKUP(E5306,#REF!,1,FALSE())),"?TYPE_IDENTIFIABLE","?REFERENTIAL"),"_")))))</f>
        <v> </v>
      </c>
      <c r="H5306" s="25" t="str">
        <f>IF(J5306&lt;&gt;1,"",IF(I5306="SBJ","CB","?"))</f>
        <v> </v>
      </c>
      <c r="I5306" s="26" t="str">
        <f>IF(OR(E5306="",E5306="!!!",F5306="NEW"),"",INDEX(B5305:B$2,-1+SUMPRODUCT(MAX(ROW(E5305:E$2)*(E5306=E5305:E$2)))))</f>
        <v> </v>
      </c>
      <c r="J5306" s="26" t="str">
        <f>IF(OR(E5306="",E5306="!!!",F5306="NEW"),"",COUNTBLANK(OFFSET(A$1,,,SUMPRODUCT(MAX(ROW(E$2:E5306)*(E5306=E$2:E5306)))))-COUNTBLANK(OFFSET(A$1,,,SUMPRODUCT(MAX(ROW(E$1:E5305)*(E2=E$1:E5305))))))</f>
        <v> </v>
      </c>
      <c r="K5306" s="26" t="str">
        <f>IF(OR(E5306="",E5306="!!!",F5306="NEW"),"",INDEX(J$1:J5305,SUMPRODUCT(MAX(ROW(E$1:E5305)*(E5306=E$1:E5305)))))</f>
        <v> </v>
      </c>
      <c r="L5306" s="27"/>
    </row>
    <row r="5307" spans="1:12">
      <c r="A5307" s="20" t="s">
        <v>974</v>
      </c>
      <c r="E5307" s="22">
        <f>IF(D5307="?OLD","!!!","")</f>
        <v/>
      </c>
      <c r="F5307" s="23" t="str">
        <f>IF(OR(E5307="",E5307="!!!"),"",IF(NOT(ISNA(VLOOKUP(E5307,E$1:E5306,1,FALSE()))),"OLD",IF(AND(E5307&lt;&gt;"",E5307&lt;&gt;"!!!"),"NEW","")))</f>
        <v> </v>
      </c>
      <c r="G5307" s="24" t="str">
        <f>IF(OR(E5307="",E5307="!!!"),"",IF(OR(J5307=0,AND(J5307=1,K5307=1),AND(J5307=1,I5307="SBJ"),AND(J5307=1,I5307=0)),"?IN_FOCUS",IF(J5307&lt;=2,"?ACTIVATED",IF(J5307&lt;&gt;"","?FAMILIAR",IF(F5307="NEW",IF(ISNA(VLOOKUP(E5307,#REF!,1,FALSE())),"?TYPE_IDENTIFIABLE","?REFERENTIAL"),"_")))))</f>
        <v> </v>
      </c>
      <c r="H5307" s="25" t="str">
        <f>IF(J5307&lt;&gt;1,"",IF(I5307="SBJ","CB","?"))</f>
        <v> </v>
      </c>
      <c r="I5307" s="26" t="str">
        <f>IF(OR(E5307="",E5307="!!!",F5307="NEW"),"",INDEX(B5306:B$2,-1+SUMPRODUCT(MAX(ROW(E5306:E$2)*(E5307=E5306:E$2)))))</f>
        <v> </v>
      </c>
      <c r="J5307" s="26" t="str">
        <f>IF(OR(E5307="",E5307="!!!",F5307="NEW"),"",COUNTBLANK(OFFSET(A$1,,,SUMPRODUCT(MAX(ROW(E$2:E5307)*(E5307=E$2:E5307)))))-COUNTBLANK(OFFSET(A$1,,,SUMPRODUCT(MAX(ROW(E$1:E5306)*(E2=E$1:E5306))))))</f>
        <v> </v>
      </c>
      <c r="K5307" s="26" t="str">
        <f>IF(OR(E5307="",E5307="!!!",F5307="NEW"),"",INDEX(J$1:J5306,SUMPRODUCT(MAX(ROW(E$1:E5306)*(E5307=E$1:E5306)))))</f>
        <v> </v>
      </c>
      <c r="L5307" s="27"/>
    </row>
    <row r="5308" spans="1:12">
      <c r="A5308" s="20" t="s">
        <v>970</v>
      </c>
      <c r="E5308" s="22">
        <f>IF(D5308="?OLD","!!!","")</f>
        <v/>
      </c>
      <c r="F5308" s="23" t="str">
        <f>IF(OR(E5308="",E5308="!!!"),"",IF(NOT(ISNA(VLOOKUP(E5308,E$1:E5307,1,FALSE()))),"OLD",IF(AND(E5308&lt;&gt;"",E5308&lt;&gt;"!!!"),"NEW","")))</f>
        <v> </v>
      </c>
      <c r="G5308" s="24" t="str">
        <f>IF(OR(E5308="",E5308="!!!"),"",IF(OR(J5308=0,AND(J5308=1,K5308=1),AND(J5308=1,I5308="SBJ"),AND(J5308=1,I5308=0)),"?IN_FOCUS",IF(J5308&lt;=2,"?ACTIVATED",IF(J5308&lt;&gt;"","?FAMILIAR",IF(F5308="NEW",IF(ISNA(VLOOKUP(E5308,#REF!,1,FALSE())),"?TYPE_IDENTIFIABLE","?REFERENTIAL"),"_")))))</f>
        <v> </v>
      </c>
      <c r="H5308" s="25" t="str">
        <f>IF(J5308&lt;&gt;1,"",IF(I5308="SBJ","CB","?"))</f>
        <v> </v>
      </c>
      <c r="I5308" s="26" t="str">
        <f>IF(OR(E5308="",E5308="!!!",F5308="NEW"),"",INDEX(B5307:B$2,-1+SUMPRODUCT(MAX(ROW(E5307:E$2)*(E5308=E5307:E$2)))))</f>
        <v> </v>
      </c>
      <c r="J5308" s="26" t="str">
        <f>IF(OR(E5308="",E5308="!!!",F5308="NEW"),"",COUNTBLANK(OFFSET(A$1,,,SUMPRODUCT(MAX(ROW(E$2:E5308)*(E5308=E$2:E5308)))))-COUNTBLANK(OFFSET(A$1,,,SUMPRODUCT(MAX(ROW(E$1:E5307)*(E2=E$1:E5307))))))</f>
        <v> </v>
      </c>
      <c r="K5308" s="26" t="str">
        <f>IF(OR(E5308="",E5308="!!!",F5308="NEW"),"",INDEX(J$1:J5307,SUMPRODUCT(MAX(ROW(E$1:E5307)*(E5308=E$1:E5307)))))</f>
        <v> </v>
      </c>
      <c r="L5308" s="27"/>
    </row>
    <row r="5309" spans="1:12">
      <c r="A5309" s="20" t="s">
        <v>971</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2337</v>
      </c>
      <c r="B5310" s="21" t="s">
        <v>1046</v>
      </c>
      <c r="C5310" s="21" t="s">
        <v>969</v>
      </c>
      <c r="D5310" s="21" t="s">
        <v>964</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1007</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2338</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981</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row>
    <row r="5315" spans="1:12">
      <c r="A5315" s="20" t="s">
        <v>2339</v>
      </c>
    </row>
    <row r="5316" spans="1:12">
      <c r="A5316" s="20" t="s">
        <v>1052</v>
      </c>
      <c r="E5316" s="22">
        <f>IF(D5316="?OLD","!!!","")</f>
        <v/>
      </c>
      <c r="F5316" s="23" t="str">
        <f>IF(OR(E5316="",E5316="!!!"),"",IF(NOT(ISNA(VLOOKUP(E5316,E$1:E5315,1,FALSE()))),"OLD",IF(AND(E5316&lt;&gt;"",E5316&lt;&gt;"!!!"),"NEW","")))</f>
        <v> </v>
      </c>
      <c r="G5316" s="24" t="str">
        <f>IF(OR(E5316="",E5316="!!!"),"",IF(OR(J5316=0,AND(J5316=1,K5316=1),AND(J5316=1,I5316="SBJ"),AND(J5316=1,I5316=0)),"?IN_FOCUS",IF(J5316&lt;=2,"?ACTIVATED",IF(J5316&lt;&gt;"","?FAMILIAR",IF(F5316="NEW",IF(ISNA(VLOOKUP(E5316,#REF!,1,FALSE())),"?TYPE_IDENTIFIABLE","?REFERENTIAL"),"_")))))</f>
        <v> </v>
      </c>
      <c r="H5316" s="25" t="str">
        <f>IF(J5316&lt;&gt;1,"",IF(I5316="SBJ","CB","?"))</f>
        <v> </v>
      </c>
      <c r="I5316" s="26" t="str">
        <f>IF(OR(E5316="",E5316="!!!",F5316="NEW"),"",INDEX(B5315:B$2,-1+SUMPRODUCT(MAX(ROW(E5315:E$2)*(E5316=E5315:E$2)))))</f>
        <v> </v>
      </c>
      <c r="J5316" s="26" t="str">
        <f>IF(OR(E5316="",E5316="!!!",F5316="NEW"),"",COUNTBLANK(OFFSET(A$1,,,SUMPRODUCT(MAX(ROW(E$2:E5316)*(E5316=E$2:E5316)))))-COUNTBLANK(OFFSET(A$1,,,SUMPRODUCT(MAX(ROW(E$1:E5315)*(E2=E$1:E5315))))))</f>
        <v> </v>
      </c>
      <c r="K5316" s="26" t="str">
        <f>IF(OR(E5316="",E5316="!!!",F5316="NEW"),"",INDEX(J$1:J5315,SUMPRODUCT(MAX(ROW(E$1:E5315)*(E5316=E$1:E5315)))))</f>
        <v> </v>
      </c>
      <c r="L5316" s="27"/>
    </row>
    <row r="5317" spans="1:12">
      <c r="A5317" s="20" t="s">
        <v>1053</v>
      </c>
      <c r="E5317" s="22">
        <f>IF(D5317="?OLD","!!!","")</f>
        <v/>
      </c>
      <c r="F5317" s="23" t="str">
        <f>IF(OR(E5317="",E5317="!!!"),"",IF(NOT(ISNA(VLOOKUP(E5317,E$1:E5316,1,FALSE()))),"OLD",IF(AND(E5317&lt;&gt;"",E5317&lt;&gt;"!!!"),"NEW","")))</f>
        <v> </v>
      </c>
      <c r="G5317" s="24" t="str">
        <f>IF(OR(E5317="",E5317="!!!"),"",IF(OR(J5317=0,AND(J5317=1,K5317=1),AND(J5317=1,I5317="SBJ"),AND(J5317=1,I5317=0)),"?IN_FOCUS",IF(J5317&lt;=2,"?ACTIVATED",IF(J5317&lt;&gt;"","?FAMILIAR",IF(F5317="NEW",IF(ISNA(VLOOKUP(E5317,#REF!,1,FALSE())),"?TYPE_IDENTIFIABLE","?REFERENTIAL"),"_")))))</f>
        <v> </v>
      </c>
      <c r="H5317" s="25" t="str">
        <f>IF(J5317&lt;&gt;1,"",IF(I5317="SBJ","CB","?"))</f>
        <v> </v>
      </c>
      <c r="I5317" s="26" t="str">
        <f>IF(OR(E5317="",E5317="!!!",F5317="NEW"),"",INDEX(B5316:B$2,-1+SUMPRODUCT(MAX(ROW(E5316:E$2)*(E5317=E5316:E$2)))))</f>
        <v> </v>
      </c>
      <c r="J5317" s="26" t="str">
        <f>IF(OR(E5317="",E5317="!!!",F5317="NEW"),"",COUNTBLANK(OFFSET(A$1,,,SUMPRODUCT(MAX(ROW(E$2:E5317)*(E5317=E$2:E5317)))))-COUNTBLANK(OFFSET(A$1,,,SUMPRODUCT(MAX(ROW(E$1:E5316)*(E2=E$1:E5316))))))</f>
        <v> </v>
      </c>
      <c r="K5317" s="26" t="str">
        <f>IF(OR(E5317="",E5317="!!!",F5317="NEW"),"",INDEX(J$1:J5316,SUMPRODUCT(MAX(ROW(E$1:E5316)*(E5317=E$1:E5316)))))</f>
        <v> </v>
      </c>
      <c r="L5317" s="27"/>
    </row>
    <row r="5318" spans="1:12">
      <c r="A5318" s="20" t="s">
        <v>2340</v>
      </c>
      <c r="E5318" s="22">
        <f>IF(D5318="?OLD","!!!","")</f>
        <v/>
      </c>
      <c r="F5318" s="23" t="str">
        <f>IF(OR(E5318="",E5318="!!!"),"",IF(NOT(ISNA(VLOOKUP(E5318,E$1:E5317,1,FALSE()))),"OLD",IF(AND(E5318&lt;&gt;"",E5318&lt;&gt;"!!!"),"NEW","")))</f>
        <v> </v>
      </c>
      <c r="G5318" s="24" t="str">
        <f>IF(OR(E5318="",E5318="!!!"),"",IF(OR(J5318=0,AND(J5318=1,K5318=1),AND(J5318=1,I5318="SBJ"),AND(J5318=1,I5318=0)),"?IN_FOCUS",IF(J5318&lt;=2,"?ACTIVATED",IF(J5318&lt;&gt;"","?FAMILIAR",IF(F5318="NEW",IF(ISNA(VLOOKUP(E5318,#REF!,1,FALSE())),"?TYPE_IDENTIFIABLE","?REFERENTIAL"),"_")))))</f>
        <v> </v>
      </c>
      <c r="H5318" s="25" t="str">
        <f>IF(J5318&lt;&gt;1,"",IF(I5318="SBJ","CB","?"))</f>
        <v> </v>
      </c>
      <c r="I5318" s="26" t="str">
        <f>IF(OR(E5318="",E5318="!!!",F5318="NEW"),"",INDEX(B5317:B$2,-1+SUMPRODUCT(MAX(ROW(E5317:E$2)*(E5318=E5317:E$2)))))</f>
        <v> </v>
      </c>
      <c r="J5318" s="26" t="str">
        <f>IF(OR(E5318="",E5318="!!!",F5318="NEW"),"",COUNTBLANK(OFFSET(A$1,,,SUMPRODUCT(MAX(ROW(E$2:E5318)*(E5318=E$2:E5318)))))-COUNTBLANK(OFFSET(A$1,,,SUMPRODUCT(MAX(ROW(E$1:E5317)*(E2=E$1:E5317))))))</f>
        <v> </v>
      </c>
      <c r="K5318" s="26" t="str">
        <f>IF(OR(E5318="",E5318="!!!",F5318="NEW"),"",INDEX(J$1:J5317,SUMPRODUCT(MAX(ROW(E$1:E5317)*(E5318=E$1:E5317)))))</f>
        <v> </v>
      </c>
      <c r="L5318" s="27"/>
    </row>
    <row r="5319" spans="1:12">
      <c r="A5319" s="20" t="s">
        <v>970</v>
      </c>
      <c r="E5319" s="22">
        <f>IF(D5319="?OLD","!!!","")</f>
        <v/>
      </c>
      <c r="F5319" s="23" t="str">
        <f>IF(OR(E5319="",E5319="!!!"),"",IF(NOT(ISNA(VLOOKUP(E5319,E$1:E5318,1,FALSE()))),"OLD",IF(AND(E5319&lt;&gt;"",E5319&lt;&gt;"!!!"),"NEW","")))</f>
        <v> </v>
      </c>
      <c r="G5319" s="24" t="str">
        <f>IF(OR(E5319="",E5319="!!!"),"",IF(OR(J5319=0,AND(J5319=1,K5319=1),AND(J5319=1,I5319="SBJ"),AND(J5319=1,I5319=0)),"?IN_FOCUS",IF(J5319&lt;=2,"?ACTIVATED",IF(J5319&lt;&gt;"","?FAMILIAR",IF(F5319="NEW",IF(ISNA(VLOOKUP(E5319,#REF!,1,FALSE())),"?TYPE_IDENTIFIABLE","?REFERENTIAL"),"_")))))</f>
        <v> </v>
      </c>
      <c r="H5319" s="25" t="str">
        <f>IF(J5319&lt;&gt;1,"",IF(I5319="SBJ","CB","?"))</f>
        <v> </v>
      </c>
      <c r="I5319" s="26" t="str">
        <f>IF(OR(E5319="",E5319="!!!",F5319="NEW"),"",INDEX(B5318:B$2,-1+SUMPRODUCT(MAX(ROW(E5318:E$2)*(E5319=E5318:E$2)))))</f>
        <v> </v>
      </c>
      <c r="J5319" s="26" t="str">
        <f>IF(OR(E5319="",E5319="!!!",F5319="NEW"),"",COUNTBLANK(OFFSET(A$1,,,SUMPRODUCT(MAX(ROW(E$2:E5319)*(E5319=E$2:E5319)))))-COUNTBLANK(OFFSET(A$1,,,SUMPRODUCT(MAX(ROW(E$1:E5318)*(E2=E$1:E5318))))))</f>
        <v> </v>
      </c>
      <c r="K5319" s="26" t="str">
        <f>IF(OR(E5319="",E5319="!!!",F5319="NEW"),"",INDEX(J$1:J5318,SUMPRODUCT(MAX(ROW(E$1:E5318)*(E5319=E$1:E5318)))))</f>
        <v> </v>
      </c>
      <c r="L5319" s="27"/>
    </row>
    <row r="5320" spans="1:12">
      <c r="A5320" s="20" t="s">
        <v>2341</v>
      </c>
      <c r="E5320" s="22">
        <f>IF(D5320="?OLD","!!!","")</f>
        <v/>
      </c>
      <c r="F5320" s="23" t="str">
        <f>IF(OR(E5320="",E5320="!!!"),"",IF(NOT(ISNA(VLOOKUP(E5320,E$1:E5319,1,FALSE()))),"OLD",IF(AND(E5320&lt;&gt;"",E5320&lt;&gt;"!!!"),"NEW","")))</f>
        <v> </v>
      </c>
      <c r="G5320" s="24" t="str">
        <f>IF(OR(E5320="",E5320="!!!"),"",IF(OR(J5320=0,AND(J5320=1,K5320=1),AND(J5320=1,I5320="SBJ"),AND(J5320=1,I5320=0)),"?IN_FOCUS",IF(J5320&lt;=2,"?ACTIVATED",IF(J5320&lt;&gt;"","?FAMILIAR",IF(F5320="NEW",IF(ISNA(VLOOKUP(E5320,#REF!,1,FALSE())),"?TYPE_IDENTIFIABLE","?REFERENTIAL"),"_")))))</f>
        <v> </v>
      </c>
      <c r="H5320" s="25" t="str">
        <f>IF(J5320&lt;&gt;1,"",IF(I5320="SBJ","CB","?"))</f>
        <v> </v>
      </c>
      <c r="I5320" s="26" t="str">
        <f>IF(OR(E5320="",E5320="!!!",F5320="NEW"),"",INDEX(B5319:B$2,-1+SUMPRODUCT(MAX(ROW(E5319:E$2)*(E5320=E5319:E$2)))))</f>
        <v> </v>
      </c>
      <c r="J5320" s="26" t="str">
        <f>IF(OR(E5320="",E5320="!!!",F5320="NEW"),"",COUNTBLANK(OFFSET(A$1,,,SUMPRODUCT(MAX(ROW(E$2:E5320)*(E5320=E$2:E5320)))))-COUNTBLANK(OFFSET(A$1,,,SUMPRODUCT(MAX(ROW(E$1:E5319)*(E2=E$1:E5319))))))</f>
        <v> </v>
      </c>
      <c r="K5320" s="26" t="str">
        <f>IF(OR(E5320="",E5320="!!!",F5320="NEW"),"",INDEX(J$1:J5319,SUMPRODUCT(MAX(ROW(E$1:E5319)*(E5320=E$1:E5319)))))</f>
        <v> </v>
      </c>
      <c r="L5320" s="27"/>
    </row>
    <row r="5321" spans="1:12">
      <c r="A5321" s="20" t="s">
        <v>1533</v>
      </c>
      <c r="B5321" s="21" t="s">
        <v>980</v>
      </c>
      <c r="C5321" s="21" t="s">
        <v>1025</v>
      </c>
      <c r="D5321" s="21" t="s">
        <v>964</v>
      </c>
      <c r="E5321" s="22">
        <f>IF(D5321="?OLD","!!!","")</f>
        <v/>
      </c>
      <c r="F5321" s="23" t="str">
        <f>IF(OR(E5321="",E5321="!!!"),"",IF(NOT(ISNA(VLOOKUP(E5321,E$1:E5320,1,FALSE()))),"OLD",IF(AND(E5321&lt;&gt;"",E5321&lt;&gt;"!!!"),"NEW","")))</f>
        <v> </v>
      </c>
      <c r="G5321" s="24" t="str">
        <f>IF(OR(E5321="",E5321="!!!"),"",IF(OR(J5321=0,AND(J5321=1,K5321=1),AND(J5321=1,I5321="SBJ"),AND(J5321=1,I5321=0)),"?IN_FOCUS",IF(J5321&lt;=2,"?ACTIVATED",IF(J5321&lt;&gt;"","?FAMILIAR",IF(F5321="NEW",IF(ISNA(VLOOKUP(E5321,#REF!,1,FALSE())),"?TYPE_IDENTIFIABLE","?REFERENTIAL"),"_")))))</f>
        <v> </v>
      </c>
      <c r="H5321" s="25" t="str">
        <f>IF(J5321&lt;&gt;1,"",IF(I5321="SBJ","CB","?"))</f>
        <v> </v>
      </c>
      <c r="I5321" s="26" t="str">
        <f>IF(OR(E5321="",E5321="!!!",F5321="NEW"),"",INDEX(B5320:B$2,-1+SUMPRODUCT(MAX(ROW(E5320:E$2)*(E5321=E5320:E$2)))))</f>
        <v> </v>
      </c>
      <c r="J5321" s="26" t="str">
        <f>IF(OR(E5321="",E5321="!!!",F5321="NEW"),"",COUNTBLANK(OFFSET(A$1,,,SUMPRODUCT(MAX(ROW(E$2:E5321)*(E5321=E$2:E5321)))))-COUNTBLANK(OFFSET(A$1,,,SUMPRODUCT(MAX(ROW(E$1:E5320)*(E2=E$1:E5320))))))</f>
        <v> </v>
      </c>
      <c r="K5321" s="26" t="str">
        <f>IF(OR(E5321="",E5321="!!!",F5321="NEW"),"",INDEX(J$1:J5320,SUMPRODUCT(MAX(ROW(E$1:E5320)*(E5321=E$1:E5320)))))</f>
        <v> </v>
      </c>
      <c r="L5321" s="27"/>
    </row>
    <row r="5322" spans="1:12">
      <c r="A5322" s="20" t="s">
        <v>2342</v>
      </c>
      <c r="B5322" s="21" t="s">
        <v>993</v>
      </c>
      <c r="C5322" s="21" t="s">
        <v>977</v>
      </c>
      <c r="D5322" s="21" t="s">
        <v>964</v>
      </c>
      <c r="E5322" s="22">
        <f>IF(D5322="?OLD","!!!","")</f>
        <v/>
      </c>
      <c r="F5322" s="23" t="str">
        <f>IF(OR(E5322="",E5322="!!!"),"",IF(NOT(ISNA(VLOOKUP(E5322,E$1:E5321,1,FALSE()))),"OLD",IF(AND(E5322&lt;&gt;"",E5322&lt;&gt;"!!!"),"NEW","")))</f>
        <v> </v>
      </c>
      <c r="G5322" s="24" t="str">
        <f>IF(OR(E5322="",E5322="!!!"),"",IF(OR(J5322=0,AND(J5322=1,K5322=1),AND(J5322=1,I5322="SBJ"),AND(J5322=1,I5322=0)),"?IN_FOCUS",IF(J5322&lt;=2,"?ACTIVATED",IF(J5322&lt;&gt;"","?FAMILIAR",IF(F5322="NEW",IF(ISNA(VLOOKUP(E5322,#REF!,1,FALSE())),"?TYPE_IDENTIFIABLE","?REFERENTIAL"),"_")))))</f>
        <v> </v>
      </c>
      <c r="H5322" s="25" t="str">
        <f>IF(J5322&lt;&gt;1,"",IF(I5322="SBJ","CB","?"))</f>
        <v> </v>
      </c>
      <c r="I5322" s="26" t="str">
        <f>IF(OR(E5322="",E5322="!!!",F5322="NEW"),"",INDEX(B5321:B$2,-1+SUMPRODUCT(MAX(ROW(E5321:E$2)*(E5322=E5321:E$2)))))</f>
        <v> </v>
      </c>
      <c r="J5322" s="26" t="str">
        <f>IF(OR(E5322="",E5322="!!!",F5322="NEW"),"",COUNTBLANK(OFFSET(A$1,,,SUMPRODUCT(MAX(ROW(E$2:E5322)*(E5322=E$2:E5322)))))-COUNTBLANK(OFFSET(A$1,,,SUMPRODUCT(MAX(ROW(E$1:E5321)*(E2=E$1:E5321))))))</f>
        <v> </v>
      </c>
      <c r="K5322" s="26" t="str">
        <f>IF(OR(E5322="",E5322="!!!",F5322="NEW"),"",INDEX(J$1:J5321,SUMPRODUCT(MAX(ROW(E$1:E5321)*(E5322=E$1:E5321)))))</f>
        <v> </v>
      </c>
      <c r="L5322" s="27"/>
    </row>
    <row r="5323" spans="1:12">
      <c r="A5323" s="20" t="s">
        <v>1102</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t="s">
        <v>975</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992</v>
      </c>
      <c r="B5325" s="21" t="s">
        <v>1084</v>
      </c>
      <c r="C5325" s="21" t="s">
        <v>969</v>
      </c>
      <c r="D5325" s="21" t="s">
        <v>964</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1017</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1107</v>
      </c>
      <c r="B5327" s="21" t="s">
        <v>1000</v>
      </c>
      <c r="C5327" s="21" t="s">
        <v>1004</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t="s">
        <v>1007</v>
      </c>
      <c r="E5328" s="22">
        <f>IF(D5328="?OLD","!!!","")</f>
        <v/>
      </c>
      <c r="F5328" s="23" t="str">
        <f>IF(OR(E5328="",E5328="!!!"),"",IF(NOT(ISNA(VLOOKUP(E5328,E$1:E5327,1,FALSE()))),"OLD",IF(AND(E5328&lt;&gt;"",E5328&lt;&gt;"!!!"),"NEW","")))</f>
        <v> </v>
      </c>
      <c r="G5328" s="24" t="str">
        <f>IF(OR(E5328="",E5328="!!!"),"",IF(OR(J5328=0,AND(J5328=1,K5328=1),AND(J5328=1,I5328="SBJ"),AND(J5328=1,I5328=0)),"?IN_FOCUS",IF(J5328&lt;=2,"?ACTIVATED",IF(J5328&lt;&gt;"","?FAMILIAR",IF(F5328="NEW",IF(ISNA(VLOOKUP(E5328,#REF!,1,FALSE())),"?TYPE_IDENTIFIABLE","?REFERENTIAL"),"_")))))</f>
        <v> </v>
      </c>
      <c r="H5328" s="25" t="str">
        <f>IF(J5328&lt;&gt;1,"",IF(I5328="SBJ","CB","?"))</f>
        <v> </v>
      </c>
      <c r="I5328" s="26" t="str">
        <f>IF(OR(E5328="",E5328="!!!",F5328="NEW"),"",INDEX(B5327:B$2,-1+SUMPRODUCT(MAX(ROW(E5327:E$2)*(E5328=E5327:E$2)))))</f>
        <v> </v>
      </c>
      <c r="J5328" s="26" t="str">
        <f>IF(OR(E5328="",E5328="!!!",F5328="NEW"),"",COUNTBLANK(OFFSET(A$1,,,SUMPRODUCT(MAX(ROW(E$2:E5328)*(E5328=E$2:E5328)))))-COUNTBLANK(OFFSET(A$1,,,SUMPRODUCT(MAX(ROW(E$1:E5327)*(E2=E$1:E5327))))))</f>
        <v> </v>
      </c>
      <c r="K5328" s="26" t="str">
        <f>IF(OR(E5328="",E5328="!!!",F5328="NEW"),"",INDEX(J$1:J5327,SUMPRODUCT(MAX(ROW(E$1:E5327)*(E5328=E$1:E5327)))))</f>
        <v> </v>
      </c>
      <c r="L5328" s="27"/>
    </row>
    <row r="5329" spans="1:12">
      <c r="A5329" s="20" t="s">
        <v>2343</v>
      </c>
      <c r="E5329" s="22">
        <f>IF(D5329="?OLD","!!!","")</f>
        <v/>
      </c>
      <c r="F5329" s="23" t="str">
        <f>IF(OR(E5329="",E5329="!!!"),"",IF(NOT(ISNA(VLOOKUP(E5329,E$1:E5328,1,FALSE()))),"OLD",IF(AND(E5329&lt;&gt;"",E5329&lt;&gt;"!!!"),"NEW","")))</f>
        <v> </v>
      </c>
      <c r="G5329" s="24" t="str">
        <f>IF(OR(E5329="",E5329="!!!"),"",IF(OR(J5329=0,AND(J5329=1,K5329=1),AND(J5329=1,I5329="SBJ"),AND(J5329=1,I5329=0)),"?IN_FOCUS",IF(J5329&lt;=2,"?ACTIVATED",IF(J5329&lt;&gt;"","?FAMILIAR",IF(F5329="NEW",IF(ISNA(VLOOKUP(E5329,#REF!,1,FALSE())),"?TYPE_IDENTIFIABLE","?REFERENTIAL"),"_")))))</f>
        <v> </v>
      </c>
      <c r="H5329" s="25" t="str">
        <f>IF(J5329&lt;&gt;1,"",IF(I5329="SBJ","CB","?"))</f>
        <v> </v>
      </c>
      <c r="I5329" s="26" t="str">
        <f>IF(OR(E5329="",E5329="!!!",F5329="NEW"),"",INDEX(B5328:B$2,-1+SUMPRODUCT(MAX(ROW(E5328:E$2)*(E5329=E5328:E$2)))))</f>
        <v> </v>
      </c>
      <c r="J5329" s="26" t="str">
        <f>IF(OR(E5329="",E5329="!!!",F5329="NEW"),"",COUNTBLANK(OFFSET(A$1,,,SUMPRODUCT(MAX(ROW(E$2:E5329)*(E5329=E$2:E5329)))))-COUNTBLANK(OFFSET(A$1,,,SUMPRODUCT(MAX(ROW(E$1:E5328)*(E2=E$1:E5328))))))</f>
        <v> </v>
      </c>
      <c r="K5329" s="26" t="str">
        <f>IF(OR(E5329="",E5329="!!!",F5329="NEW"),"",INDEX(J$1:J5328,SUMPRODUCT(MAX(ROW(E$1:E5328)*(E5329=E$1:E5328)))))</f>
        <v> </v>
      </c>
      <c r="L5329" s="27"/>
    </row>
    <row r="5330" spans="1:12">
      <c r="A5330" s="20" t="s">
        <v>1854</v>
      </c>
      <c r="E5330" s="22">
        <f>IF(D5330="?OLD","!!!","")</f>
        <v/>
      </c>
      <c r="F5330" s="23" t="str">
        <f>IF(OR(E5330="",E5330="!!!"),"",IF(NOT(ISNA(VLOOKUP(E5330,E$1:E5329,1,FALSE()))),"OLD",IF(AND(E5330&lt;&gt;"",E5330&lt;&gt;"!!!"),"NEW","")))</f>
        <v> </v>
      </c>
      <c r="G5330" s="24" t="str">
        <f>IF(OR(E5330="",E5330="!!!"),"",IF(OR(J5330=0,AND(J5330=1,K5330=1),AND(J5330=1,I5330="SBJ"),AND(J5330=1,I5330=0)),"?IN_FOCUS",IF(J5330&lt;=2,"?ACTIVATED",IF(J5330&lt;&gt;"","?FAMILIAR",IF(F5330="NEW",IF(ISNA(VLOOKUP(E5330,#REF!,1,FALSE())),"?TYPE_IDENTIFIABLE","?REFERENTIAL"),"_")))))</f>
        <v> </v>
      </c>
      <c r="H5330" s="25" t="str">
        <f>IF(J5330&lt;&gt;1,"",IF(I5330="SBJ","CB","?"))</f>
        <v> </v>
      </c>
      <c r="I5330" s="26" t="str">
        <f>IF(OR(E5330="",E5330="!!!",F5330="NEW"),"",INDEX(B5329:B$2,-1+SUMPRODUCT(MAX(ROW(E5329:E$2)*(E5330=E5329:E$2)))))</f>
        <v> </v>
      </c>
      <c r="J5330" s="26" t="str">
        <f>IF(OR(E5330="",E5330="!!!",F5330="NEW"),"",COUNTBLANK(OFFSET(A$1,,,SUMPRODUCT(MAX(ROW(E$2:E5330)*(E5330=E$2:E5330)))))-COUNTBLANK(OFFSET(A$1,,,SUMPRODUCT(MAX(ROW(E$1:E5329)*(E2=E$1:E5329))))))</f>
        <v> </v>
      </c>
      <c r="K5330" s="26" t="str">
        <f>IF(OR(E5330="",E5330="!!!",F5330="NEW"),"",INDEX(J$1:J5329,SUMPRODUCT(MAX(ROW(E$1:E5329)*(E5330=E$1:E5329)))))</f>
        <v> </v>
      </c>
      <c r="L5330" s="27"/>
    </row>
    <row r="5331" spans="1:12">
      <c r="A5331" s="20" t="s">
        <v>1553</v>
      </c>
      <c r="E5331" s="22">
        <f>IF(D5331="?OLD","!!!","")</f>
        <v/>
      </c>
      <c r="F5331" s="23" t="str">
        <f>IF(OR(E5331="",E5331="!!!"),"",IF(NOT(ISNA(VLOOKUP(E5331,E$1:E5330,1,FALSE()))),"OLD",IF(AND(E5331&lt;&gt;"",E5331&lt;&gt;"!!!"),"NEW","")))</f>
        <v> </v>
      </c>
      <c r="G5331" s="24" t="str">
        <f>IF(OR(E5331="",E5331="!!!"),"",IF(OR(J5331=0,AND(J5331=1,K5331=1),AND(J5331=1,I5331="SBJ"),AND(J5331=1,I5331=0)),"?IN_FOCUS",IF(J5331&lt;=2,"?ACTIVATED",IF(J5331&lt;&gt;"","?FAMILIAR",IF(F5331="NEW",IF(ISNA(VLOOKUP(E5331,#REF!,1,FALSE())),"?TYPE_IDENTIFIABLE","?REFERENTIAL"),"_")))))</f>
        <v> </v>
      </c>
      <c r="H5331" s="25" t="str">
        <f>IF(J5331&lt;&gt;1,"",IF(I5331="SBJ","CB","?"))</f>
        <v> </v>
      </c>
      <c r="I5331" s="26" t="str">
        <f>IF(OR(E5331="",E5331="!!!",F5331="NEW"),"",INDEX(B5330:B$2,-1+SUMPRODUCT(MAX(ROW(E5330:E$2)*(E5331=E5330:E$2)))))</f>
        <v> </v>
      </c>
      <c r="J5331" s="26" t="str">
        <f>IF(OR(E5331="",E5331="!!!",F5331="NEW"),"",COUNTBLANK(OFFSET(A$1,,,SUMPRODUCT(MAX(ROW(E$2:E5331)*(E5331=E$2:E5331)))))-COUNTBLANK(OFFSET(A$1,,,SUMPRODUCT(MAX(ROW(E$1:E5330)*(E2=E$1:E5330))))))</f>
        <v> </v>
      </c>
      <c r="K5331" s="26" t="str">
        <f>IF(OR(E5331="",E5331="!!!",F5331="NEW"),"",INDEX(J$1:J5330,SUMPRODUCT(MAX(ROW(E$1:E5330)*(E5331=E$1:E5330)))))</f>
        <v> </v>
      </c>
      <c r="L5331" s="27"/>
    </row>
    <row r="5332" spans="1:12">
      <c r="A5332" s="20" t="s">
        <v>974</v>
      </c>
      <c r="E5332" s="22">
        <f>IF(D5332="?OLD","!!!","")</f>
        <v/>
      </c>
      <c r="F5332" s="23" t="str">
        <f>IF(OR(E5332="",E5332="!!!"),"",IF(NOT(ISNA(VLOOKUP(E5332,E$1:E5331,1,FALSE()))),"OLD",IF(AND(E5332&lt;&gt;"",E5332&lt;&gt;"!!!"),"NEW","")))</f>
        <v> </v>
      </c>
      <c r="G5332" s="24" t="str">
        <f>IF(OR(E5332="",E5332="!!!"),"",IF(OR(J5332=0,AND(J5332=1,K5332=1),AND(J5332=1,I5332="SBJ"),AND(J5332=1,I5332=0)),"?IN_FOCUS",IF(J5332&lt;=2,"?ACTIVATED",IF(J5332&lt;&gt;"","?FAMILIAR",IF(F5332="NEW",IF(ISNA(VLOOKUP(E5332,#REF!,1,FALSE())),"?TYPE_IDENTIFIABLE","?REFERENTIAL"),"_")))))</f>
        <v> </v>
      </c>
      <c r="H5332" s="25" t="str">
        <f>IF(J5332&lt;&gt;1,"",IF(I5332="SBJ","CB","?"))</f>
        <v> </v>
      </c>
      <c r="I5332" s="26" t="str">
        <f>IF(OR(E5332="",E5332="!!!",F5332="NEW"),"",INDEX(B5331:B$2,-1+SUMPRODUCT(MAX(ROW(E5331:E$2)*(E5332=E5331:E$2)))))</f>
        <v> </v>
      </c>
      <c r="J5332" s="26" t="str">
        <f>IF(OR(E5332="",E5332="!!!",F5332="NEW"),"",COUNTBLANK(OFFSET(A$1,,,SUMPRODUCT(MAX(ROW(E$2:E5332)*(E5332=E$2:E5332)))))-COUNTBLANK(OFFSET(A$1,,,SUMPRODUCT(MAX(ROW(E$1:E5331)*(E2=E$1:E5331))))))</f>
        <v> </v>
      </c>
      <c r="K5332" s="26" t="str">
        <f>IF(OR(E5332="",E5332="!!!",F5332="NEW"),"",INDEX(J$1:J5331,SUMPRODUCT(MAX(ROW(E$1:E5331)*(E5332=E$1:E5331)))))</f>
        <v> </v>
      </c>
      <c r="L5332" s="27"/>
    </row>
    <row r="5333" spans="1:12">
      <c r="A5333" s="20" t="s">
        <v>1301</v>
      </c>
      <c r="E5333" s="22">
        <f>IF(D5333="?OLD","!!!","")</f>
        <v/>
      </c>
      <c r="F5333" s="23" t="str">
        <f>IF(OR(E5333="",E5333="!!!"),"",IF(NOT(ISNA(VLOOKUP(E5333,E$1:E5332,1,FALSE()))),"OLD",IF(AND(E5333&lt;&gt;"",E5333&lt;&gt;"!!!"),"NEW","")))</f>
        <v> </v>
      </c>
      <c r="G5333" s="24" t="str">
        <f>IF(OR(E5333="",E5333="!!!"),"",IF(OR(J5333=0,AND(J5333=1,K5333=1),AND(J5333=1,I5333="SBJ"),AND(J5333=1,I5333=0)),"?IN_FOCUS",IF(J5333&lt;=2,"?ACTIVATED",IF(J5333&lt;&gt;"","?FAMILIAR",IF(F5333="NEW",IF(ISNA(VLOOKUP(E5333,#REF!,1,FALSE())),"?TYPE_IDENTIFIABLE","?REFERENTIAL"),"_")))))</f>
        <v> </v>
      </c>
      <c r="H5333" s="25" t="str">
        <f>IF(J5333&lt;&gt;1,"",IF(I5333="SBJ","CB","?"))</f>
        <v> </v>
      </c>
      <c r="I5333" s="26" t="str">
        <f>IF(OR(E5333="",E5333="!!!",F5333="NEW"),"",INDEX(B5332:B$2,-1+SUMPRODUCT(MAX(ROW(E5332:E$2)*(E5333=E5332:E$2)))))</f>
        <v> </v>
      </c>
      <c r="J5333" s="26" t="str">
        <f>IF(OR(E5333="",E5333="!!!",F5333="NEW"),"",COUNTBLANK(OFFSET(A$1,,,SUMPRODUCT(MAX(ROW(E$2:E5333)*(E5333=E$2:E5333)))))-COUNTBLANK(OFFSET(A$1,,,SUMPRODUCT(MAX(ROW(E$1:E5332)*(E2=E$1:E5332))))))</f>
        <v> </v>
      </c>
      <c r="K5333" s="26" t="str">
        <f>IF(OR(E5333="",E5333="!!!",F5333="NEW"),"",INDEX(J$1:J5332,SUMPRODUCT(MAX(ROW(E$1:E5332)*(E5333=E$1:E5332)))))</f>
        <v> </v>
      </c>
      <c r="L5333" s="27"/>
    </row>
    <row r="5334" spans="1:12">
      <c r="A5334" s="20" t="s">
        <v>1146</v>
      </c>
      <c r="E5334" s="22">
        <f>IF(D5334="?OLD","!!!","")</f>
        <v/>
      </c>
      <c r="F5334" s="23" t="str">
        <f>IF(OR(E5334="",E5334="!!!"),"",IF(NOT(ISNA(VLOOKUP(E5334,E$1:E5333,1,FALSE()))),"OLD",IF(AND(E5334&lt;&gt;"",E5334&lt;&gt;"!!!"),"NEW","")))</f>
        <v> </v>
      </c>
      <c r="G5334" s="24" t="str">
        <f>IF(OR(E5334="",E5334="!!!"),"",IF(OR(J5334=0,AND(J5334=1,K5334=1),AND(J5334=1,I5334="SBJ"),AND(J5334=1,I5334=0)),"?IN_FOCUS",IF(J5334&lt;=2,"?ACTIVATED",IF(J5334&lt;&gt;"","?FAMILIAR",IF(F5334="NEW",IF(ISNA(VLOOKUP(E5334,#REF!,1,FALSE())),"?TYPE_IDENTIFIABLE","?REFERENTIAL"),"_")))))</f>
        <v> </v>
      </c>
      <c r="H5334" s="25" t="str">
        <f>IF(J5334&lt;&gt;1,"",IF(I5334="SBJ","CB","?"))</f>
        <v> </v>
      </c>
      <c r="I5334" s="26" t="str">
        <f>IF(OR(E5334="",E5334="!!!",F5334="NEW"),"",INDEX(B5333:B$2,-1+SUMPRODUCT(MAX(ROW(E5333:E$2)*(E5334=E5333:E$2)))))</f>
        <v> </v>
      </c>
      <c r="J5334" s="26" t="str">
        <f>IF(OR(E5334="",E5334="!!!",F5334="NEW"),"",COUNTBLANK(OFFSET(A$1,,,SUMPRODUCT(MAX(ROW(E$2:E5334)*(E5334=E$2:E5334)))))-COUNTBLANK(OFFSET(A$1,,,SUMPRODUCT(MAX(ROW(E$1:E5333)*(E2=E$1:E5333))))))</f>
        <v> </v>
      </c>
      <c r="K5334" s="26" t="str">
        <f>IF(OR(E5334="",E5334="!!!",F5334="NEW"),"",INDEX(J$1:J5333,SUMPRODUCT(MAX(ROW(E$1:E5333)*(E5334=E$1:E5333)))))</f>
        <v> </v>
      </c>
      <c r="L5334" s="27"/>
    </row>
    <row r="5335" spans="1:12">
      <c r="A5335" s="20" t="s">
        <v>1017</v>
      </c>
      <c r="E5335" s="22">
        <f>IF(D5335="?OLD","!!!","")</f>
        <v/>
      </c>
      <c r="F5335" s="23" t="str">
        <f>IF(OR(E5335="",E5335="!!!"),"",IF(NOT(ISNA(VLOOKUP(E5335,E$1:E5334,1,FALSE()))),"OLD",IF(AND(E5335&lt;&gt;"",E5335&lt;&gt;"!!!"),"NEW","")))</f>
        <v> </v>
      </c>
      <c r="G5335" s="24" t="str">
        <f>IF(OR(E5335="",E5335="!!!"),"",IF(OR(J5335=0,AND(J5335=1,K5335=1),AND(J5335=1,I5335="SBJ"),AND(J5335=1,I5335=0)),"?IN_FOCUS",IF(J5335&lt;=2,"?ACTIVATED",IF(J5335&lt;&gt;"","?FAMILIAR",IF(F5335="NEW",IF(ISNA(VLOOKUP(E5335,#REF!,1,FALSE())),"?TYPE_IDENTIFIABLE","?REFERENTIAL"),"_")))))</f>
        <v> </v>
      </c>
      <c r="H5335" s="25" t="str">
        <f>IF(J5335&lt;&gt;1,"",IF(I5335="SBJ","CB","?"))</f>
        <v> </v>
      </c>
      <c r="I5335" s="26" t="str">
        <f>IF(OR(E5335="",E5335="!!!",F5335="NEW"),"",INDEX(B5334:B$2,-1+SUMPRODUCT(MAX(ROW(E5334:E$2)*(E5335=E5334:E$2)))))</f>
        <v> </v>
      </c>
      <c r="J5335" s="26" t="str">
        <f>IF(OR(E5335="",E5335="!!!",F5335="NEW"),"",COUNTBLANK(OFFSET(A$1,,,SUMPRODUCT(MAX(ROW(E$2:E5335)*(E5335=E$2:E5335)))))-COUNTBLANK(OFFSET(A$1,,,SUMPRODUCT(MAX(ROW(E$1:E5334)*(E2=E$1:E5334))))))</f>
        <v> </v>
      </c>
      <c r="K5335" s="26" t="str">
        <f>IF(OR(E5335="",E5335="!!!",F5335="NEW"),"",INDEX(J$1:J5334,SUMPRODUCT(MAX(ROW(E$1:E5334)*(E5335=E$1:E5334)))))</f>
        <v> </v>
      </c>
      <c r="L5335" s="27"/>
    </row>
    <row r="5336" spans="1:12">
      <c r="A5336" s="20" t="s">
        <v>2344</v>
      </c>
      <c r="B5336" s="21" t="s">
        <v>962</v>
      </c>
      <c r="C5336" s="21" t="s">
        <v>1004</v>
      </c>
      <c r="E5336" s="22">
        <f>IF(D5336="?OLD","!!!","")</f>
        <v/>
      </c>
      <c r="F5336" s="23" t="str">
        <f>IF(OR(E5336="",E5336="!!!"),"",IF(NOT(ISNA(VLOOKUP(E5336,E$1:E5335,1,FALSE()))),"OLD",IF(AND(E5336&lt;&gt;"",E5336&lt;&gt;"!!!"),"NEW","")))</f>
        <v> </v>
      </c>
      <c r="G5336" s="24" t="str">
        <f>IF(OR(E5336="",E5336="!!!"),"",IF(OR(J5336=0,AND(J5336=1,K5336=1),AND(J5336=1,I5336="SBJ"),AND(J5336=1,I5336=0)),"?IN_FOCUS",IF(J5336&lt;=2,"?ACTIVATED",IF(J5336&lt;&gt;"","?FAMILIAR",IF(F5336="NEW",IF(ISNA(VLOOKUP(E5336,#REF!,1,FALSE())),"?TYPE_IDENTIFIABLE","?REFERENTIAL"),"_")))))</f>
        <v> </v>
      </c>
      <c r="H5336" s="25" t="str">
        <f>IF(J5336&lt;&gt;1,"",IF(I5336="SBJ","CB","?"))</f>
        <v> </v>
      </c>
      <c r="I5336" s="26" t="str">
        <f>IF(OR(E5336="",E5336="!!!",F5336="NEW"),"",INDEX(B5335:B$2,-1+SUMPRODUCT(MAX(ROW(E5335:E$2)*(E5336=E5335:E$2)))))</f>
        <v> </v>
      </c>
      <c r="J5336" s="26" t="str">
        <f>IF(OR(E5336="",E5336="!!!",F5336="NEW"),"",COUNTBLANK(OFFSET(A$1,,,SUMPRODUCT(MAX(ROW(E$2:E5336)*(E5336=E$2:E5336)))))-COUNTBLANK(OFFSET(A$1,,,SUMPRODUCT(MAX(ROW(E$1:E5335)*(E2=E$1:E5335))))))</f>
        <v> </v>
      </c>
      <c r="K5336" s="26" t="str">
        <f>IF(OR(E5336="",E5336="!!!",F5336="NEW"),"",INDEX(J$1:J5335,SUMPRODUCT(MAX(ROW(E$1:E5335)*(E5336=E$1:E5335)))))</f>
        <v> </v>
      </c>
      <c r="L5336" s="27"/>
    </row>
    <row r="5337" spans="1:12">
      <c r="A5337" s="20" t="s">
        <v>981</v>
      </c>
      <c r="E5337" s="22">
        <f>IF(D5337="?OLD","!!!","")</f>
        <v/>
      </c>
      <c r="F5337" s="23" t="str">
        <f>IF(OR(E5337="",E5337="!!!"),"",IF(NOT(ISNA(VLOOKUP(E5337,E$1:E5336,1,FALSE()))),"OLD",IF(AND(E5337&lt;&gt;"",E5337&lt;&gt;"!!!"),"NEW","")))</f>
        <v> </v>
      </c>
      <c r="G5337" s="24" t="str">
        <f>IF(OR(E5337="",E5337="!!!"),"",IF(OR(J5337=0,AND(J5337=1,K5337=1),AND(J5337=1,I5337="SBJ"),AND(J5337=1,I5337=0)),"?IN_FOCUS",IF(J5337&lt;=2,"?ACTIVATED",IF(J5337&lt;&gt;"","?FAMILIAR",IF(F5337="NEW",IF(ISNA(VLOOKUP(E5337,#REF!,1,FALSE())),"?TYPE_IDENTIFIABLE","?REFERENTIAL"),"_")))))</f>
        <v> </v>
      </c>
      <c r="H5337" s="25" t="str">
        <f>IF(J5337&lt;&gt;1,"",IF(I5337="SBJ","CB","?"))</f>
        <v> </v>
      </c>
      <c r="I5337" s="26" t="str">
        <f>IF(OR(E5337="",E5337="!!!",F5337="NEW"),"",INDEX(B5336:B$2,-1+SUMPRODUCT(MAX(ROW(E5336:E$2)*(E5337=E5336:E$2)))))</f>
        <v> </v>
      </c>
      <c r="J5337" s="26" t="str">
        <f>IF(OR(E5337="",E5337="!!!",F5337="NEW"),"",COUNTBLANK(OFFSET(A$1,,,SUMPRODUCT(MAX(ROW(E$2:E5337)*(E5337=E$2:E5337)))))-COUNTBLANK(OFFSET(A$1,,,SUMPRODUCT(MAX(ROW(E$1:E5336)*(E2=E$1:E5336))))))</f>
        <v> </v>
      </c>
      <c r="K5337" s="26" t="str">
        <f>IF(OR(E5337="",E5337="!!!",F5337="NEW"),"",INDEX(J$1:J5336,SUMPRODUCT(MAX(ROW(E$1:E5336)*(E5337=E$1:E5336)))))</f>
        <v> </v>
      </c>
      <c r="L5337" s="27"/>
    </row>
    <row r="5338" spans="1:12">
      <c r="A5338" s="20"/>
    </row>
    <row r="5339" spans="1:12">
      <c r="A5339" s="20" t="s">
        <v>2345</v>
      </c>
    </row>
    <row r="5340" spans="1:12">
      <c r="A5340" s="20" t="s">
        <v>1083</v>
      </c>
      <c r="E5340" s="22">
        <f>IF(D5340="?OLD","!!!","")</f>
        <v/>
      </c>
      <c r="F5340" s="23" t="str">
        <f>IF(OR(E5340="",E5340="!!!"),"",IF(NOT(ISNA(VLOOKUP(E5340,E$1:E5339,1,FALSE()))),"OLD",IF(AND(E5340&lt;&gt;"",E5340&lt;&gt;"!!!"),"NEW","")))</f>
        <v> </v>
      </c>
      <c r="G5340" s="24" t="str">
        <f>IF(OR(E5340="",E5340="!!!"),"",IF(OR(J5340=0,AND(J5340=1,K5340=1),AND(J5340=1,I5340="SBJ"),AND(J5340=1,I5340=0)),"?IN_FOCUS",IF(J5340&lt;=2,"?ACTIVATED",IF(J5340&lt;&gt;"","?FAMILIAR",IF(F5340="NEW",IF(ISNA(VLOOKUP(E5340,#REF!,1,FALSE())),"?TYPE_IDENTIFIABLE","?REFERENTIAL"),"_")))))</f>
        <v> </v>
      </c>
      <c r="H5340" s="25" t="str">
        <f>IF(J5340&lt;&gt;1,"",IF(I5340="SBJ","CB","?"))</f>
        <v> </v>
      </c>
      <c r="I5340" s="26" t="str">
        <f>IF(OR(E5340="",E5340="!!!",F5340="NEW"),"",INDEX(B5339:B$2,-1+SUMPRODUCT(MAX(ROW(E5339:E$2)*(E5340=E5339:E$2)))))</f>
        <v> </v>
      </c>
      <c r="J5340" s="26" t="str">
        <f>IF(OR(E5340="",E5340="!!!",F5340="NEW"),"",COUNTBLANK(OFFSET(A$1,,,SUMPRODUCT(MAX(ROW(E$2:E5340)*(E5340=E$2:E5340)))))-COUNTBLANK(OFFSET(A$1,,,SUMPRODUCT(MAX(ROW(E$1:E5339)*(E2=E$1:E5339))))))</f>
        <v> </v>
      </c>
      <c r="K5340" s="26" t="str">
        <f>IF(OR(E5340="",E5340="!!!",F5340="NEW"),"",INDEX(J$1:J5339,SUMPRODUCT(MAX(ROW(E$1:E5339)*(E5340=E$1:E5339)))))</f>
        <v> </v>
      </c>
      <c r="L5340" s="27"/>
    </row>
    <row r="5341" spans="1:12">
      <c r="A5341" s="20" t="s">
        <v>966</v>
      </c>
      <c r="E5341" s="22">
        <f>IF(D5341="?OLD","!!!","")</f>
        <v/>
      </c>
      <c r="F5341" s="23" t="str">
        <f>IF(OR(E5341="",E5341="!!!"),"",IF(NOT(ISNA(VLOOKUP(E5341,E$1:E5340,1,FALSE()))),"OLD",IF(AND(E5341&lt;&gt;"",E5341&lt;&gt;"!!!"),"NEW","")))</f>
        <v> </v>
      </c>
      <c r="G5341" s="24" t="str">
        <f>IF(OR(E5341="",E5341="!!!"),"",IF(OR(J5341=0,AND(J5341=1,K5341=1),AND(J5341=1,I5341="SBJ"),AND(J5341=1,I5341=0)),"?IN_FOCUS",IF(J5341&lt;=2,"?ACTIVATED",IF(J5341&lt;&gt;"","?FAMILIAR",IF(F5341="NEW",IF(ISNA(VLOOKUP(E5341,#REF!,1,FALSE())),"?TYPE_IDENTIFIABLE","?REFERENTIAL"),"_")))))</f>
        <v> </v>
      </c>
      <c r="H5341" s="25" t="str">
        <f>IF(J5341&lt;&gt;1,"",IF(I5341="SBJ","CB","?"))</f>
        <v> </v>
      </c>
      <c r="I5341" s="26" t="str">
        <f>IF(OR(E5341="",E5341="!!!",F5341="NEW"),"",INDEX(B5340:B$2,-1+SUMPRODUCT(MAX(ROW(E5340:E$2)*(E5341=E5340:E$2)))))</f>
        <v> </v>
      </c>
      <c r="J5341" s="26" t="str">
        <f>IF(OR(E5341="",E5341="!!!",F5341="NEW"),"",COUNTBLANK(OFFSET(A$1,,,SUMPRODUCT(MAX(ROW(E$2:E5341)*(E5341=E$2:E5341)))))-COUNTBLANK(OFFSET(A$1,,,SUMPRODUCT(MAX(ROW(E$1:E5340)*(E2=E$1:E5340))))))</f>
        <v> </v>
      </c>
      <c r="K5341" s="26" t="str">
        <f>IF(OR(E5341="",E5341="!!!",F5341="NEW"),"",INDEX(J$1:J5340,SUMPRODUCT(MAX(ROW(E$1:E5340)*(E5341=E$1:E5340)))))</f>
        <v> </v>
      </c>
      <c r="L5341" s="27"/>
    </row>
    <row r="5342" spans="1:12">
      <c r="A5342" s="20" t="s">
        <v>983</v>
      </c>
      <c r="B5342" s="21" t="s">
        <v>1046</v>
      </c>
      <c r="C5342" s="21" t="s">
        <v>985</v>
      </c>
      <c r="D5342" s="21" t="s">
        <v>964</v>
      </c>
      <c r="E5342" s="22">
        <f>IF(D5342="?OLD","!!!","")</f>
        <v/>
      </c>
      <c r="F5342" s="23" t="str">
        <f>IF(OR(E5342="",E5342="!!!"),"",IF(NOT(ISNA(VLOOKUP(E5342,E$1:E5341,1,FALSE()))),"OLD",IF(AND(E5342&lt;&gt;"",E5342&lt;&gt;"!!!"),"NEW","")))</f>
        <v> </v>
      </c>
      <c r="G5342" s="24" t="str">
        <f>IF(OR(E5342="",E5342="!!!"),"",IF(OR(J5342=0,AND(J5342=1,K5342=1),AND(J5342=1,I5342="SBJ"),AND(J5342=1,I5342=0)),"?IN_FOCUS",IF(J5342&lt;=2,"?ACTIVATED",IF(J5342&lt;&gt;"","?FAMILIAR",IF(F5342="NEW",IF(ISNA(VLOOKUP(E5342,#REF!,1,FALSE())),"?TYPE_IDENTIFIABLE","?REFERENTIAL"),"_")))))</f>
        <v> </v>
      </c>
      <c r="H5342" s="25" t="str">
        <f>IF(J5342&lt;&gt;1,"",IF(I5342="SBJ","CB","?"))</f>
        <v> </v>
      </c>
      <c r="I5342" s="26" t="str">
        <f>IF(OR(E5342="",E5342="!!!",F5342="NEW"),"",INDEX(B5341:B$2,-1+SUMPRODUCT(MAX(ROW(E5341:E$2)*(E5342=E5341:E$2)))))</f>
        <v> </v>
      </c>
      <c r="J5342" s="26" t="str">
        <f>IF(OR(E5342="",E5342="!!!",F5342="NEW"),"",COUNTBLANK(OFFSET(A$1,,,SUMPRODUCT(MAX(ROW(E$2:E5342)*(E5342=E$2:E5342)))))-COUNTBLANK(OFFSET(A$1,,,SUMPRODUCT(MAX(ROW(E$1:E5341)*(E2=E$1:E5341))))))</f>
        <v> </v>
      </c>
      <c r="K5342" s="26" t="str">
        <f>IF(OR(E5342="",E5342="!!!",F5342="NEW"),"",INDEX(J$1:J5341,SUMPRODUCT(MAX(ROW(E$1:E5341)*(E5342=E$1:E5341)))))</f>
        <v> </v>
      </c>
      <c r="L5342" s="27"/>
    </row>
    <row r="5343" spans="1:12">
      <c r="A5343" s="20" t="s">
        <v>857</v>
      </c>
      <c r="B5343" s="21" t="s">
        <v>962</v>
      </c>
      <c r="C5343" s="21" t="s">
        <v>985</v>
      </c>
      <c r="D5343" s="21" t="s">
        <v>964</v>
      </c>
      <c r="E5343" s="22">
        <f>IF(D5343="?OLD","!!!","")</f>
        <v/>
      </c>
      <c r="F5343" s="23" t="str">
        <f>IF(OR(E5343="",E5343="!!!"),"",IF(NOT(ISNA(VLOOKUP(E5343,E$1:E5342,1,FALSE()))),"OLD",IF(AND(E5343&lt;&gt;"",E5343&lt;&gt;"!!!"),"NEW","")))</f>
        <v> </v>
      </c>
      <c r="G5343" s="24" t="str">
        <f>IF(OR(E5343="",E5343="!!!"),"",IF(OR(J5343=0,AND(J5343=1,K5343=1),AND(J5343=1,I5343="SBJ"),AND(J5343=1,I5343=0)),"?IN_FOCUS",IF(J5343&lt;=2,"?ACTIVATED",IF(J5343&lt;&gt;"","?FAMILIAR",IF(F5343="NEW",IF(ISNA(VLOOKUP(E5343,#REF!,1,FALSE())),"?TYPE_IDENTIFIABLE","?REFERENTIAL"),"_")))))</f>
        <v> </v>
      </c>
      <c r="H5343" s="25" t="str">
        <f>IF(J5343&lt;&gt;1,"",IF(I5343="SBJ","CB","?"))</f>
        <v> </v>
      </c>
      <c r="I5343" s="26" t="str">
        <f>IF(OR(E5343="",E5343="!!!",F5343="NEW"),"",INDEX(B5342:B$2,-1+SUMPRODUCT(MAX(ROW(E5342:E$2)*(E5343=E5342:E$2)))))</f>
        <v> </v>
      </c>
      <c r="J5343" s="26" t="str">
        <f>IF(OR(E5343="",E5343="!!!",F5343="NEW"),"",COUNTBLANK(OFFSET(A$1,,,SUMPRODUCT(MAX(ROW(E$2:E5343)*(E5343=E$2:E5343)))))-COUNTBLANK(OFFSET(A$1,,,SUMPRODUCT(MAX(ROW(E$1:E5342)*(E2=E$1:E5342))))))</f>
        <v> </v>
      </c>
      <c r="K5343" s="26" t="str">
        <f>IF(OR(E5343="",E5343="!!!",F5343="NEW"),"",INDEX(J$1:J5342,SUMPRODUCT(MAX(ROW(E$1:E5342)*(E5343=E$1:E5342)))))</f>
        <v> </v>
      </c>
      <c r="L5343" s="27"/>
    </row>
    <row r="5344" spans="1:12">
      <c r="A5344" s="20" t="s">
        <v>2344</v>
      </c>
      <c r="E5344" s="22">
        <f>IF(D5344="?OLD","!!!","")</f>
        <v/>
      </c>
      <c r="F5344" s="23" t="str">
        <f>IF(OR(E5344="",E5344="!!!"),"",IF(NOT(ISNA(VLOOKUP(E5344,E$1:E5343,1,FALSE()))),"OLD",IF(AND(E5344&lt;&gt;"",E5344&lt;&gt;"!!!"),"NEW","")))</f>
        <v> </v>
      </c>
      <c r="G5344" s="24" t="str">
        <f>IF(OR(E5344="",E5344="!!!"),"",IF(OR(J5344=0,AND(J5344=1,K5344=1),AND(J5344=1,I5344="SBJ"),AND(J5344=1,I5344=0)),"?IN_FOCUS",IF(J5344&lt;=2,"?ACTIVATED",IF(J5344&lt;&gt;"","?FAMILIAR",IF(F5344="NEW",IF(ISNA(VLOOKUP(E5344,#REF!,1,FALSE())),"?TYPE_IDENTIFIABLE","?REFERENTIAL"),"_")))))</f>
        <v> </v>
      </c>
      <c r="H5344" s="25" t="str">
        <f>IF(J5344&lt;&gt;1,"",IF(I5344="SBJ","CB","?"))</f>
        <v> </v>
      </c>
      <c r="I5344" s="26" t="str">
        <f>IF(OR(E5344="",E5344="!!!",F5344="NEW"),"",INDEX(B5343:B$2,-1+SUMPRODUCT(MAX(ROW(E5343:E$2)*(E5344=E5343:E$2)))))</f>
        <v> </v>
      </c>
      <c r="J5344" s="26" t="str">
        <f>IF(OR(E5344="",E5344="!!!",F5344="NEW"),"",COUNTBLANK(OFFSET(A$1,,,SUMPRODUCT(MAX(ROW(E$2:E5344)*(E5344=E$2:E5344)))))-COUNTBLANK(OFFSET(A$1,,,SUMPRODUCT(MAX(ROW(E$1:E5343)*(E2=E$1:E5343))))))</f>
        <v> </v>
      </c>
      <c r="K5344" s="26" t="str">
        <f>IF(OR(E5344="",E5344="!!!",F5344="NEW"),"",INDEX(J$1:J5343,SUMPRODUCT(MAX(ROW(E$1:E5343)*(E5344=E$1:E5343)))))</f>
        <v> </v>
      </c>
      <c r="L5344" s="27"/>
    </row>
    <row r="5345" spans="1:12">
      <c r="A5345" s="20" t="s">
        <v>981</v>
      </c>
      <c r="E5345" s="22">
        <f>IF(D5345="?OLD","!!!","")</f>
        <v/>
      </c>
      <c r="F5345" s="23" t="str">
        <f>IF(OR(E5345="",E5345="!!!"),"",IF(NOT(ISNA(VLOOKUP(E5345,E$1:E5344,1,FALSE()))),"OLD",IF(AND(E5345&lt;&gt;"",E5345&lt;&gt;"!!!"),"NEW","")))</f>
        <v> </v>
      </c>
      <c r="G5345" s="24" t="str">
        <f>IF(OR(E5345="",E5345="!!!"),"",IF(OR(J5345=0,AND(J5345=1,K5345=1),AND(J5345=1,I5345="SBJ"),AND(J5345=1,I5345=0)),"?IN_FOCUS",IF(J5345&lt;=2,"?ACTIVATED",IF(J5345&lt;&gt;"","?FAMILIAR",IF(F5345="NEW",IF(ISNA(VLOOKUP(E5345,#REF!,1,FALSE())),"?TYPE_IDENTIFIABLE","?REFERENTIAL"),"_")))))</f>
        <v> </v>
      </c>
      <c r="H5345" s="25" t="str">
        <f>IF(J5345&lt;&gt;1,"",IF(I5345="SBJ","CB","?"))</f>
        <v> </v>
      </c>
      <c r="I5345" s="26" t="str">
        <f>IF(OR(E5345="",E5345="!!!",F5345="NEW"),"",INDEX(B5344:B$2,-1+SUMPRODUCT(MAX(ROW(E5344:E$2)*(E5345=E5344:E$2)))))</f>
        <v> </v>
      </c>
      <c r="J5345" s="26" t="str">
        <f>IF(OR(E5345="",E5345="!!!",F5345="NEW"),"",COUNTBLANK(OFFSET(A$1,,,SUMPRODUCT(MAX(ROW(E$2:E5345)*(E5345=E$2:E5345)))))-COUNTBLANK(OFFSET(A$1,,,SUMPRODUCT(MAX(ROW(E$1:E5344)*(E2=E$1:E5344))))))</f>
        <v> </v>
      </c>
      <c r="K5345" s="26" t="str">
        <f>IF(OR(E5345="",E5345="!!!",F5345="NEW"),"",INDEX(J$1:J5344,SUMPRODUCT(MAX(ROW(E$1:E5344)*(E5345=E$1:E5344)))))</f>
        <v> </v>
      </c>
      <c r="L5345" s="27"/>
    </row>
    <row r="5346" spans="1:12">
      <c r="A5346" s="20"/>
    </row>
    <row r="5347" spans="1:12">
      <c r="A5347" s="20" t="s">
        <v>2346</v>
      </c>
    </row>
    <row r="5348" spans="1:12">
      <c r="A5348" s="20" t="s">
        <v>1002</v>
      </c>
      <c r="E5348" s="22">
        <f>IF(D5348="?OLD","!!!","")</f>
        <v/>
      </c>
      <c r="F5348" s="23" t="str">
        <f>IF(OR(E5348="",E5348="!!!"),"",IF(NOT(ISNA(VLOOKUP(E5348,E$1:E5347,1,FALSE()))),"OLD",IF(AND(E5348&lt;&gt;"",E5348&lt;&gt;"!!!"),"NEW","")))</f>
        <v> </v>
      </c>
      <c r="G5348" s="24" t="str">
        <f>IF(OR(E5348="",E5348="!!!"),"",IF(OR(J5348=0,AND(J5348=1,K5348=1),AND(J5348=1,I5348="SBJ"),AND(J5348=1,I5348=0)),"?IN_FOCUS",IF(J5348&lt;=2,"?ACTIVATED",IF(J5348&lt;&gt;"","?FAMILIAR",IF(F5348="NEW",IF(ISNA(VLOOKUP(E5348,#REF!,1,FALSE())),"?TYPE_IDENTIFIABLE","?REFERENTIAL"),"_")))))</f>
        <v> </v>
      </c>
      <c r="H5348" s="25" t="str">
        <f>IF(J5348&lt;&gt;1,"",IF(I5348="SBJ","CB","?"))</f>
        <v> </v>
      </c>
      <c r="I5348" s="26" t="str">
        <f>IF(OR(E5348="",E5348="!!!",F5348="NEW"),"",INDEX(B5347:B$2,-1+SUMPRODUCT(MAX(ROW(E5347:E$2)*(E5348=E5347:E$2)))))</f>
        <v> </v>
      </c>
      <c r="J5348" s="26" t="str">
        <f>IF(OR(E5348="",E5348="!!!",F5348="NEW"),"",COUNTBLANK(OFFSET(A$1,,,SUMPRODUCT(MAX(ROW(E$2:E5348)*(E5348=E$2:E5348)))))-COUNTBLANK(OFFSET(A$1,,,SUMPRODUCT(MAX(ROW(E$1:E5347)*(E2=E$1:E5347))))))</f>
        <v> </v>
      </c>
      <c r="K5348" s="26" t="str">
        <f>IF(OR(E5348="",E5348="!!!",F5348="NEW"),"",INDEX(J$1:J5347,SUMPRODUCT(MAX(ROW(E$1:E5347)*(E5348=E$1:E5347)))))</f>
        <v> </v>
      </c>
      <c r="L5348" s="27"/>
    </row>
    <row r="5349" spans="1:12">
      <c r="A5349" s="20" t="s">
        <v>44</v>
      </c>
      <c r="B5349" s="21" t="s">
        <v>962</v>
      </c>
      <c r="C5349" s="21" t="s">
        <v>963</v>
      </c>
      <c r="D5349" s="21" t="s">
        <v>964</v>
      </c>
      <c r="E5349" s="22">
        <f>IF(D5349="?OLD","!!!","")</f>
        <v/>
      </c>
      <c r="F5349" s="23" t="str">
        <f>IF(OR(E5349="",E5349="!!!"),"",IF(NOT(ISNA(VLOOKUP(E5349,E$1:E5348,1,FALSE()))),"OLD",IF(AND(E5349&lt;&gt;"",E5349&lt;&gt;"!!!"),"NEW","")))</f>
        <v> </v>
      </c>
      <c r="G5349" s="24" t="str">
        <f>IF(OR(E5349="",E5349="!!!"),"",IF(OR(J5349=0,AND(J5349=1,K5349=1),AND(J5349=1,I5349="SBJ"),AND(J5349=1,I5349=0)),"?IN_FOCUS",IF(J5349&lt;=2,"?ACTIVATED",IF(J5349&lt;&gt;"","?FAMILIAR",IF(F5349="NEW",IF(ISNA(VLOOKUP(E5349,#REF!,1,FALSE())),"?TYPE_IDENTIFIABLE","?REFERENTIAL"),"_")))))</f>
        <v> </v>
      </c>
      <c r="H5349" s="25" t="str">
        <f>IF(J5349&lt;&gt;1,"",IF(I5349="SBJ","CB","?"))</f>
        <v> </v>
      </c>
      <c r="I5349" s="26" t="str">
        <f>IF(OR(E5349="",E5349="!!!",F5349="NEW"),"",INDEX(B5348:B$2,-1+SUMPRODUCT(MAX(ROW(E5348:E$2)*(E5349=E5348:E$2)))))</f>
        <v> </v>
      </c>
      <c r="J5349" s="26" t="str">
        <f>IF(OR(E5349="",E5349="!!!",F5349="NEW"),"",COUNTBLANK(OFFSET(A$1,,,SUMPRODUCT(MAX(ROW(E$2:E5349)*(E5349=E$2:E5349)))))-COUNTBLANK(OFFSET(A$1,,,SUMPRODUCT(MAX(ROW(E$1:E5348)*(E2=E$1:E5348))))))</f>
        <v> </v>
      </c>
      <c r="K5349" s="26" t="str">
        <f>IF(OR(E5349="",E5349="!!!",F5349="NEW"),"",INDEX(J$1:J5348,SUMPRODUCT(MAX(ROW(E$1:E5348)*(E5349=E$1:E5348)))))</f>
        <v> </v>
      </c>
      <c r="L5349" s="27"/>
    </row>
    <row r="5350" spans="1:12">
      <c r="A5350" s="20" t="s">
        <v>1005</v>
      </c>
      <c r="E5350" s="22">
        <f>IF(D5350="?OLD","!!!","")</f>
        <v/>
      </c>
      <c r="F5350" s="23" t="str">
        <f>IF(OR(E5350="",E5350="!!!"),"",IF(NOT(ISNA(VLOOKUP(E5350,E$1:E5349,1,FALSE()))),"OLD",IF(AND(E5350&lt;&gt;"",E5350&lt;&gt;"!!!"),"NEW","")))</f>
        <v> </v>
      </c>
      <c r="G5350" s="24" t="str">
        <f>IF(OR(E5350="",E5350="!!!"),"",IF(OR(J5350=0,AND(J5350=1,K5350=1),AND(J5350=1,I5350="SBJ"),AND(J5350=1,I5350=0)),"?IN_FOCUS",IF(J5350&lt;=2,"?ACTIVATED",IF(J5350&lt;&gt;"","?FAMILIAR",IF(F5350="NEW",IF(ISNA(VLOOKUP(E5350,#REF!,1,FALSE())),"?TYPE_IDENTIFIABLE","?REFERENTIAL"),"_")))))</f>
        <v> </v>
      </c>
      <c r="H5350" s="25" t="str">
        <f>IF(J5350&lt;&gt;1,"",IF(I5350="SBJ","CB","?"))</f>
        <v> </v>
      </c>
      <c r="I5350" s="26" t="str">
        <f>IF(OR(E5350="",E5350="!!!",F5350="NEW"),"",INDEX(B5349:B$2,-1+SUMPRODUCT(MAX(ROW(E5349:E$2)*(E5350=E5349:E$2)))))</f>
        <v> </v>
      </c>
      <c r="J5350" s="26" t="str">
        <f>IF(OR(E5350="",E5350="!!!",F5350="NEW"),"",COUNTBLANK(OFFSET(A$1,,,SUMPRODUCT(MAX(ROW(E$2:E5350)*(E5350=E$2:E5350)))))-COUNTBLANK(OFFSET(A$1,,,SUMPRODUCT(MAX(ROW(E$1:E5349)*(E2=E$1:E5349))))))</f>
        <v> </v>
      </c>
      <c r="K5350" s="26" t="str">
        <f>IF(OR(E5350="",E5350="!!!",F5350="NEW"),"",INDEX(J$1:J5349,SUMPRODUCT(MAX(ROW(E$1:E5349)*(E5350=E$1:E5349)))))</f>
        <v> </v>
      </c>
      <c r="L5350" s="27"/>
    </row>
    <row r="5351" spans="1:12">
      <c r="A5351" s="20" t="s">
        <v>1056</v>
      </c>
      <c r="B5351" s="21" t="s">
        <v>962</v>
      </c>
      <c r="C5351" s="21" t="s">
        <v>963</v>
      </c>
      <c r="D5351" s="21" t="s">
        <v>964</v>
      </c>
      <c r="E5351" s="22">
        <f>IF(D5351="?OLD","!!!","")</f>
        <v/>
      </c>
      <c r="F5351" s="23" t="str">
        <f>IF(OR(E5351="",E5351="!!!"),"",IF(NOT(ISNA(VLOOKUP(E5351,E$1:E5350,1,FALSE()))),"OLD",IF(AND(E5351&lt;&gt;"",E5351&lt;&gt;"!!!"),"NEW","")))</f>
        <v> </v>
      </c>
      <c r="G5351" s="24" t="str">
        <f>IF(OR(E5351="",E5351="!!!"),"",IF(OR(J5351=0,AND(J5351=1,K5351=1),AND(J5351=1,I5351="SBJ"),AND(J5351=1,I5351=0)),"?IN_FOCUS",IF(J5351&lt;=2,"?ACTIVATED",IF(J5351&lt;&gt;"","?FAMILIAR",IF(F5351="NEW",IF(ISNA(VLOOKUP(E5351,#REF!,1,FALSE())),"?TYPE_IDENTIFIABLE","?REFERENTIAL"),"_")))))</f>
        <v> </v>
      </c>
      <c r="H5351" s="25" t="str">
        <f>IF(J5351&lt;&gt;1,"",IF(I5351="SBJ","CB","?"))</f>
        <v> </v>
      </c>
      <c r="I5351" s="26" t="str">
        <f>IF(OR(E5351="",E5351="!!!",F5351="NEW"),"",INDEX(B5350:B$2,-1+SUMPRODUCT(MAX(ROW(E5350:E$2)*(E5351=E5350:E$2)))))</f>
        <v> </v>
      </c>
      <c r="J5351" s="26" t="str">
        <f>IF(OR(E5351="",E5351="!!!",F5351="NEW"),"",COUNTBLANK(OFFSET(A$1,,,SUMPRODUCT(MAX(ROW(E$2:E5351)*(E5351=E$2:E5351)))))-COUNTBLANK(OFFSET(A$1,,,SUMPRODUCT(MAX(ROW(E$1:E5350)*(E2=E$1:E5350))))))</f>
        <v> </v>
      </c>
      <c r="K5351" s="26" t="str">
        <f>IF(OR(E5351="",E5351="!!!",F5351="NEW"),"",INDEX(J$1:J5350,SUMPRODUCT(MAX(ROW(E$1:E5350)*(E5351=E$1:E5350)))))</f>
        <v> </v>
      </c>
      <c r="L5351" s="27"/>
    </row>
    <row r="5352" spans="1:12">
      <c r="A5352" s="20" t="s">
        <v>966</v>
      </c>
      <c r="E5352" s="22">
        <f>IF(D5352="?OLD","!!!","")</f>
        <v/>
      </c>
      <c r="F5352" s="23" t="str">
        <f>IF(OR(E5352="",E5352="!!!"),"",IF(NOT(ISNA(VLOOKUP(E5352,E$1:E5351,1,FALSE()))),"OLD",IF(AND(E5352&lt;&gt;"",E5352&lt;&gt;"!!!"),"NEW","")))</f>
        <v> </v>
      </c>
      <c r="G5352" s="24" t="str">
        <f>IF(OR(E5352="",E5352="!!!"),"",IF(OR(J5352=0,AND(J5352=1,K5352=1),AND(J5352=1,I5352="SBJ"),AND(J5352=1,I5352=0)),"?IN_FOCUS",IF(J5352&lt;=2,"?ACTIVATED",IF(J5352&lt;&gt;"","?FAMILIAR",IF(F5352="NEW",IF(ISNA(VLOOKUP(E5352,#REF!,1,FALSE())),"?TYPE_IDENTIFIABLE","?REFERENTIAL"),"_")))))</f>
        <v> </v>
      </c>
      <c r="H5352" s="25" t="str">
        <f>IF(J5352&lt;&gt;1,"",IF(I5352="SBJ","CB","?"))</f>
        <v> </v>
      </c>
      <c r="I5352" s="26" t="str">
        <f>IF(OR(E5352="",E5352="!!!",F5352="NEW"),"",INDEX(B5351:B$2,-1+SUMPRODUCT(MAX(ROW(E5351:E$2)*(E5352=E5351:E$2)))))</f>
        <v> </v>
      </c>
      <c r="J5352" s="26" t="str">
        <f>IF(OR(E5352="",E5352="!!!",F5352="NEW"),"",COUNTBLANK(OFFSET(A$1,,,SUMPRODUCT(MAX(ROW(E$2:E5352)*(E5352=E$2:E5352)))))-COUNTBLANK(OFFSET(A$1,,,SUMPRODUCT(MAX(ROW(E$1:E5351)*(E2=E$1:E5351))))))</f>
        <v> </v>
      </c>
      <c r="K5352" s="26" t="str">
        <f>IF(OR(E5352="",E5352="!!!",F5352="NEW"),"",INDEX(J$1:J5351,SUMPRODUCT(MAX(ROW(E$1:E5351)*(E5352=E$1:E5351)))))</f>
        <v> </v>
      </c>
      <c r="L5352" s="27"/>
    </row>
    <row r="5353" spans="1:12">
      <c r="A5353" s="20" t="s">
        <v>1145</v>
      </c>
      <c r="E5353" s="22">
        <f>IF(D5353="?OLD","!!!","")</f>
        <v/>
      </c>
      <c r="F5353" s="23" t="str">
        <f>IF(OR(E5353="",E5353="!!!"),"",IF(NOT(ISNA(VLOOKUP(E5353,E$1:E5352,1,FALSE()))),"OLD",IF(AND(E5353&lt;&gt;"",E5353&lt;&gt;"!!!"),"NEW","")))</f>
        <v> </v>
      </c>
      <c r="G5353" s="24" t="str">
        <f>IF(OR(E5353="",E5353="!!!"),"",IF(OR(J5353=0,AND(J5353=1,K5353=1),AND(J5353=1,I5353="SBJ"),AND(J5353=1,I5353=0)),"?IN_FOCUS",IF(J5353&lt;=2,"?ACTIVATED",IF(J5353&lt;&gt;"","?FAMILIAR",IF(F5353="NEW",IF(ISNA(VLOOKUP(E5353,#REF!,1,FALSE())),"?TYPE_IDENTIFIABLE","?REFERENTIAL"),"_")))))</f>
        <v> </v>
      </c>
      <c r="H5353" s="25" t="str">
        <f>IF(J5353&lt;&gt;1,"",IF(I5353="SBJ","CB","?"))</f>
        <v> </v>
      </c>
      <c r="I5353" s="26" t="str">
        <f>IF(OR(E5353="",E5353="!!!",F5353="NEW"),"",INDEX(B5352:B$2,-1+SUMPRODUCT(MAX(ROW(E5352:E$2)*(E5353=E5352:E$2)))))</f>
        <v> </v>
      </c>
      <c r="J5353" s="26" t="str">
        <f>IF(OR(E5353="",E5353="!!!",F5353="NEW"),"",COUNTBLANK(OFFSET(A$1,,,SUMPRODUCT(MAX(ROW(E$2:E5353)*(E5353=E$2:E5353)))))-COUNTBLANK(OFFSET(A$1,,,SUMPRODUCT(MAX(ROW(E$1:E5352)*(E2=E$1:E5352))))))</f>
        <v> </v>
      </c>
      <c r="K5353" s="26" t="str">
        <f>IF(OR(E5353="",E5353="!!!",F5353="NEW"),"",INDEX(J$1:J5352,SUMPRODUCT(MAX(ROW(E$1:E5352)*(E5353=E$1:E5352)))))</f>
        <v> </v>
      </c>
      <c r="L5353" s="27"/>
    </row>
    <row r="5354" spans="1:12">
      <c r="A5354" s="20" t="s">
        <v>1131</v>
      </c>
      <c r="B5354" s="21" t="s">
        <v>1046</v>
      </c>
      <c r="E5354" s="22">
        <f>IF(D5354="?OLD","!!!","")</f>
        <v/>
      </c>
      <c r="F5354" s="23" t="str">
        <f>IF(OR(E5354="",E5354="!!!"),"",IF(NOT(ISNA(VLOOKUP(E5354,E$1:E5353,1,FALSE()))),"OLD",IF(AND(E5354&lt;&gt;"",E5354&lt;&gt;"!!!"),"NEW","")))</f>
        <v> </v>
      </c>
      <c r="G5354" s="24" t="str">
        <f>IF(OR(E5354="",E5354="!!!"),"",IF(OR(J5354=0,AND(J5354=1,K5354=1),AND(J5354=1,I5354="SBJ"),AND(J5354=1,I5354=0)),"?IN_FOCUS",IF(J5354&lt;=2,"?ACTIVATED",IF(J5354&lt;&gt;"","?FAMILIAR",IF(F5354="NEW",IF(ISNA(VLOOKUP(E5354,#REF!,1,FALSE())),"?TYPE_IDENTIFIABLE","?REFERENTIAL"),"_")))))</f>
        <v> </v>
      </c>
      <c r="H5354" s="25" t="str">
        <f>IF(J5354&lt;&gt;1,"",IF(I5354="SBJ","CB","?"))</f>
        <v> </v>
      </c>
      <c r="I5354" s="26" t="str">
        <f>IF(OR(E5354="",E5354="!!!",F5354="NEW"),"",INDEX(B5353:B$2,-1+SUMPRODUCT(MAX(ROW(E5353:E$2)*(E5354=E5353:E$2)))))</f>
        <v> </v>
      </c>
      <c r="J5354" s="26" t="str">
        <f>IF(OR(E5354="",E5354="!!!",F5354="NEW"),"",COUNTBLANK(OFFSET(A$1,,,SUMPRODUCT(MAX(ROW(E$2:E5354)*(E5354=E$2:E5354)))))-COUNTBLANK(OFFSET(A$1,,,SUMPRODUCT(MAX(ROW(E$1:E5353)*(E2=E$1:E5353))))))</f>
        <v> </v>
      </c>
      <c r="K5354" s="26" t="str">
        <f>IF(OR(E5354="",E5354="!!!",F5354="NEW"),"",INDEX(J$1:J5353,SUMPRODUCT(MAX(ROW(E$1:E5353)*(E5354=E$1:E5353)))))</f>
        <v> </v>
      </c>
      <c r="L5354" s="27"/>
    </row>
    <row r="5355" spans="1:12">
      <c r="A5355" s="20" t="s">
        <v>2347</v>
      </c>
      <c r="E5355" s="22">
        <f>IF(D5355="?OLD","!!!","")</f>
        <v/>
      </c>
      <c r="F5355" s="23" t="str">
        <f>IF(OR(E5355="",E5355="!!!"),"",IF(NOT(ISNA(VLOOKUP(E5355,E$1:E5354,1,FALSE()))),"OLD",IF(AND(E5355&lt;&gt;"",E5355&lt;&gt;"!!!"),"NEW","")))</f>
        <v> </v>
      </c>
      <c r="G5355" s="24" t="str">
        <f>IF(OR(E5355="",E5355="!!!"),"",IF(OR(J5355=0,AND(J5355=1,K5355=1),AND(J5355=1,I5355="SBJ"),AND(J5355=1,I5355=0)),"?IN_FOCUS",IF(J5355&lt;=2,"?ACTIVATED",IF(J5355&lt;&gt;"","?FAMILIAR",IF(F5355="NEW",IF(ISNA(VLOOKUP(E5355,#REF!,1,FALSE())),"?TYPE_IDENTIFIABLE","?REFERENTIAL"),"_")))))</f>
        <v> </v>
      </c>
      <c r="H5355" s="25" t="str">
        <f>IF(J5355&lt;&gt;1,"",IF(I5355="SBJ","CB","?"))</f>
        <v> </v>
      </c>
      <c r="I5355" s="26" t="str">
        <f>IF(OR(E5355="",E5355="!!!",F5355="NEW"),"",INDEX(B5354:B$2,-1+SUMPRODUCT(MAX(ROW(E5354:E$2)*(E5355=E5354:E$2)))))</f>
        <v> </v>
      </c>
      <c r="J5355" s="26" t="str">
        <f>IF(OR(E5355="",E5355="!!!",F5355="NEW"),"",COUNTBLANK(OFFSET(A$1,,,SUMPRODUCT(MAX(ROW(E$2:E5355)*(E5355=E$2:E5355)))))-COUNTBLANK(OFFSET(A$1,,,SUMPRODUCT(MAX(ROW(E$1:E5354)*(E2=E$1:E5354))))))</f>
        <v> </v>
      </c>
      <c r="K5355" s="26" t="str">
        <f>IF(OR(E5355="",E5355="!!!",F5355="NEW"),"",INDEX(J$1:J5354,SUMPRODUCT(MAX(ROW(E$1:E5354)*(E5355=E$1:E5354)))))</f>
        <v> </v>
      </c>
      <c r="L5355" s="27"/>
    </row>
    <row r="5356" spans="1:12">
      <c r="A5356" s="20" t="s">
        <v>1059</v>
      </c>
      <c r="E5356" s="22">
        <f>IF(D5356="?OLD","!!!","")</f>
        <v/>
      </c>
      <c r="F5356" s="23" t="str">
        <f>IF(OR(E5356="",E5356="!!!"),"",IF(NOT(ISNA(VLOOKUP(E5356,E$1:E5355,1,FALSE()))),"OLD",IF(AND(E5356&lt;&gt;"",E5356&lt;&gt;"!!!"),"NEW","")))</f>
        <v> </v>
      </c>
      <c r="G5356" s="24" t="str">
        <f>IF(OR(E5356="",E5356="!!!"),"",IF(OR(J5356=0,AND(J5356=1,K5356=1),AND(J5356=1,I5356="SBJ"),AND(J5356=1,I5356=0)),"?IN_FOCUS",IF(J5356&lt;=2,"?ACTIVATED",IF(J5356&lt;&gt;"","?FAMILIAR",IF(F5356="NEW",IF(ISNA(VLOOKUP(E5356,#REF!,1,FALSE())),"?TYPE_IDENTIFIABLE","?REFERENTIAL"),"_")))))</f>
        <v> </v>
      </c>
      <c r="H5356" s="25" t="str">
        <f>IF(J5356&lt;&gt;1,"",IF(I5356="SBJ","CB","?"))</f>
        <v> </v>
      </c>
      <c r="I5356" s="26" t="str">
        <f>IF(OR(E5356="",E5356="!!!",F5356="NEW"),"",INDEX(B5355:B$2,-1+SUMPRODUCT(MAX(ROW(E5355:E$2)*(E5356=E5355:E$2)))))</f>
        <v> </v>
      </c>
      <c r="J5356" s="26" t="str">
        <f>IF(OR(E5356="",E5356="!!!",F5356="NEW"),"",COUNTBLANK(OFFSET(A$1,,,SUMPRODUCT(MAX(ROW(E$2:E5356)*(E5356=E$2:E5356)))))-COUNTBLANK(OFFSET(A$1,,,SUMPRODUCT(MAX(ROW(E$1:E5355)*(E2=E$1:E5355))))))</f>
        <v> </v>
      </c>
      <c r="K5356" s="26" t="str">
        <f>IF(OR(E5356="",E5356="!!!",F5356="NEW"),"",INDEX(J$1:J5355,SUMPRODUCT(MAX(ROW(E$1:E5355)*(E5356=E$1:E5355)))))</f>
        <v> </v>
      </c>
      <c r="L5356" s="27"/>
    </row>
    <row r="5357" spans="1:12">
      <c r="A5357" s="20" t="s">
        <v>989</v>
      </c>
      <c r="E5357" s="22">
        <f>IF(D5357="?OLD","!!!","")</f>
        <v/>
      </c>
      <c r="F5357" s="23" t="str">
        <f>IF(OR(E5357="",E5357="!!!"),"",IF(NOT(ISNA(VLOOKUP(E5357,E$1:E5356,1,FALSE()))),"OLD",IF(AND(E5357&lt;&gt;"",E5357&lt;&gt;"!!!"),"NEW","")))</f>
        <v> </v>
      </c>
      <c r="G5357" s="24" t="str">
        <f>IF(OR(E5357="",E5357="!!!"),"",IF(OR(J5357=0,AND(J5357=1,K5357=1),AND(J5357=1,I5357="SBJ"),AND(J5357=1,I5357=0)),"?IN_FOCUS",IF(J5357&lt;=2,"?ACTIVATED",IF(J5357&lt;&gt;"","?FAMILIAR",IF(F5357="NEW",IF(ISNA(VLOOKUP(E5357,#REF!,1,FALSE())),"?TYPE_IDENTIFIABLE","?REFERENTIAL"),"_")))))</f>
        <v> </v>
      </c>
      <c r="H5357" s="25" t="str">
        <f>IF(J5357&lt;&gt;1,"",IF(I5357="SBJ","CB","?"))</f>
        <v> </v>
      </c>
      <c r="I5357" s="26" t="str">
        <f>IF(OR(E5357="",E5357="!!!",F5357="NEW"),"",INDEX(B5356:B$2,-1+SUMPRODUCT(MAX(ROW(E5356:E$2)*(E5357=E5356:E$2)))))</f>
        <v> </v>
      </c>
      <c r="J5357" s="26" t="str">
        <f>IF(OR(E5357="",E5357="!!!",F5357="NEW"),"",COUNTBLANK(OFFSET(A$1,,,SUMPRODUCT(MAX(ROW(E$2:E5357)*(E5357=E$2:E5357)))))-COUNTBLANK(OFFSET(A$1,,,SUMPRODUCT(MAX(ROW(E$1:E5356)*(E2=E$1:E5356))))))</f>
        <v> </v>
      </c>
      <c r="K5357" s="26" t="str">
        <f>IF(OR(E5357="",E5357="!!!",F5357="NEW"),"",INDEX(J$1:J5356,SUMPRODUCT(MAX(ROW(E$1:E5356)*(E5357=E$1:E5356)))))</f>
        <v> </v>
      </c>
      <c r="L5357" s="27"/>
    </row>
    <row r="5358" spans="1:12">
      <c r="A5358" s="20" t="s">
        <v>2348</v>
      </c>
      <c r="E5358" s="22">
        <f>IF(D5358="?OLD","!!!","")</f>
        <v/>
      </c>
      <c r="F5358" s="23" t="str">
        <f>IF(OR(E5358="",E5358="!!!"),"",IF(NOT(ISNA(VLOOKUP(E5358,E$1:E5357,1,FALSE()))),"OLD",IF(AND(E5358&lt;&gt;"",E5358&lt;&gt;"!!!"),"NEW","")))</f>
        <v> </v>
      </c>
      <c r="G5358" s="24" t="str">
        <f>IF(OR(E5358="",E5358="!!!"),"",IF(OR(J5358=0,AND(J5358=1,K5358=1),AND(J5358=1,I5358="SBJ"),AND(J5358=1,I5358=0)),"?IN_FOCUS",IF(J5358&lt;=2,"?ACTIVATED",IF(J5358&lt;&gt;"","?FAMILIAR",IF(F5358="NEW",IF(ISNA(VLOOKUP(E5358,#REF!,1,FALSE())),"?TYPE_IDENTIFIABLE","?REFERENTIAL"),"_")))))</f>
        <v> </v>
      </c>
      <c r="H5358" s="25" t="str">
        <f>IF(J5358&lt;&gt;1,"",IF(I5358="SBJ","CB","?"))</f>
        <v> </v>
      </c>
      <c r="I5358" s="26" t="str">
        <f>IF(OR(E5358="",E5358="!!!",F5358="NEW"),"",INDEX(B5357:B$2,-1+SUMPRODUCT(MAX(ROW(E5357:E$2)*(E5358=E5357:E$2)))))</f>
        <v> </v>
      </c>
      <c r="J5358" s="26" t="str">
        <f>IF(OR(E5358="",E5358="!!!",F5358="NEW"),"",COUNTBLANK(OFFSET(A$1,,,SUMPRODUCT(MAX(ROW(E$2:E5358)*(E5358=E$2:E5358)))))-COUNTBLANK(OFFSET(A$1,,,SUMPRODUCT(MAX(ROW(E$1:E5357)*(E2=E$1:E5357))))))</f>
        <v> </v>
      </c>
      <c r="K5358" s="26" t="str">
        <f>IF(OR(E5358="",E5358="!!!",F5358="NEW"),"",INDEX(J$1:J5357,SUMPRODUCT(MAX(ROW(E$1:E5357)*(E5358=E$1:E5357)))))</f>
        <v> </v>
      </c>
      <c r="L5358" s="27"/>
    </row>
    <row r="5359" spans="1:12">
      <c r="A5359" s="20" t="s">
        <v>2334</v>
      </c>
      <c r="B5359" s="21" t="s">
        <v>973</v>
      </c>
      <c r="C5359" s="21" t="s">
        <v>969</v>
      </c>
      <c r="D5359" s="21" t="s">
        <v>964</v>
      </c>
      <c r="E5359" s="22">
        <f>IF(D5359="?OLD","!!!","")</f>
        <v/>
      </c>
      <c r="F5359" s="23" t="str">
        <f>IF(OR(E5359="",E5359="!!!"),"",IF(NOT(ISNA(VLOOKUP(E5359,E$1:E5358,1,FALSE()))),"OLD",IF(AND(E5359&lt;&gt;"",E5359&lt;&gt;"!!!"),"NEW","")))</f>
        <v> </v>
      </c>
      <c r="G5359" s="24" t="str">
        <f>IF(OR(E5359="",E5359="!!!"),"",IF(OR(J5359=0,AND(J5359=1,K5359=1),AND(J5359=1,I5359="SBJ"),AND(J5359=1,I5359=0)),"?IN_FOCUS",IF(J5359&lt;=2,"?ACTIVATED",IF(J5359&lt;&gt;"","?FAMILIAR",IF(F5359="NEW",IF(ISNA(VLOOKUP(E5359,#REF!,1,FALSE())),"?TYPE_IDENTIFIABLE","?REFERENTIAL"),"_")))))</f>
        <v> </v>
      </c>
      <c r="H5359" s="25" t="str">
        <f>IF(J5359&lt;&gt;1,"",IF(I5359="SBJ","CB","?"))</f>
        <v> </v>
      </c>
      <c r="I5359" s="26" t="str">
        <f>IF(OR(E5359="",E5359="!!!",F5359="NEW"),"",INDEX(B5358:B$2,-1+SUMPRODUCT(MAX(ROW(E5358:E$2)*(E5359=E5358:E$2)))))</f>
        <v> </v>
      </c>
      <c r="J5359" s="26" t="str">
        <f>IF(OR(E5359="",E5359="!!!",F5359="NEW"),"",COUNTBLANK(OFFSET(A$1,,,SUMPRODUCT(MAX(ROW(E$2:E5359)*(E5359=E$2:E5359)))))-COUNTBLANK(OFFSET(A$1,,,SUMPRODUCT(MAX(ROW(E$1:E5358)*(E2=E$1:E5358))))))</f>
        <v> </v>
      </c>
      <c r="K5359" s="26" t="str">
        <f>IF(OR(E5359="",E5359="!!!",F5359="NEW"),"",INDEX(J$1:J5358,SUMPRODUCT(MAX(ROW(E$1:E5358)*(E5359=E$1:E5358)))))</f>
        <v> </v>
      </c>
      <c r="L5359" s="27"/>
    </row>
    <row r="5360" spans="1:12">
      <c r="A5360" s="20" t="s">
        <v>974</v>
      </c>
      <c r="E5360" s="22">
        <f>IF(D5360="?OLD","!!!","")</f>
        <v/>
      </c>
      <c r="F5360" s="23" t="str">
        <f>IF(OR(E5360="",E5360="!!!"),"",IF(NOT(ISNA(VLOOKUP(E5360,E$1:E5359,1,FALSE()))),"OLD",IF(AND(E5360&lt;&gt;"",E5360&lt;&gt;"!!!"),"NEW","")))</f>
        <v> </v>
      </c>
      <c r="G5360" s="24" t="str">
        <f>IF(OR(E5360="",E5360="!!!"),"",IF(OR(J5360=0,AND(J5360=1,K5360=1),AND(J5360=1,I5360="SBJ"),AND(J5360=1,I5360=0)),"?IN_FOCUS",IF(J5360&lt;=2,"?ACTIVATED",IF(J5360&lt;&gt;"","?FAMILIAR",IF(F5360="NEW",IF(ISNA(VLOOKUP(E5360,#REF!,1,FALSE())),"?TYPE_IDENTIFIABLE","?REFERENTIAL"),"_")))))</f>
        <v> </v>
      </c>
      <c r="H5360" s="25" t="str">
        <f>IF(J5360&lt;&gt;1,"",IF(I5360="SBJ","CB","?"))</f>
        <v> </v>
      </c>
      <c r="I5360" s="26" t="str">
        <f>IF(OR(E5360="",E5360="!!!",F5360="NEW"),"",INDEX(B5359:B$2,-1+SUMPRODUCT(MAX(ROW(E5359:E$2)*(E5360=E5359:E$2)))))</f>
        <v> </v>
      </c>
      <c r="J5360" s="26" t="str">
        <f>IF(OR(E5360="",E5360="!!!",F5360="NEW"),"",COUNTBLANK(OFFSET(A$1,,,SUMPRODUCT(MAX(ROW(E$2:E5360)*(E5360=E$2:E5360)))))-COUNTBLANK(OFFSET(A$1,,,SUMPRODUCT(MAX(ROW(E$1:E5359)*(E2=E$1:E5359))))))</f>
        <v> </v>
      </c>
      <c r="K5360" s="26" t="str">
        <f>IF(OR(E5360="",E5360="!!!",F5360="NEW"),"",INDEX(J$1:J5359,SUMPRODUCT(MAX(ROW(E$1:E5359)*(E5360=E$1:E5359)))))</f>
        <v> </v>
      </c>
      <c r="L5360" s="27"/>
    </row>
    <row r="5361" spans="1:12">
      <c r="A5361" s="20" t="s">
        <v>975</v>
      </c>
      <c r="E5361" s="22">
        <f>IF(D5361="?OLD","!!!","")</f>
        <v/>
      </c>
      <c r="F5361" s="23" t="str">
        <f>IF(OR(E5361="",E5361="!!!"),"",IF(NOT(ISNA(VLOOKUP(E5361,E$1:E5360,1,FALSE()))),"OLD",IF(AND(E5361&lt;&gt;"",E5361&lt;&gt;"!!!"),"NEW","")))</f>
        <v> </v>
      </c>
      <c r="G5361" s="24" t="str">
        <f>IF(OR(E5361="",E5361="!!!"),"",IF(OR(J5361=0,AND(J5361=1,K5361=1),AND(J5361=1,I5361="SBJ"),AND(J5361=1,I5361=0)),"?IN_FOCUS",IF(J5361&lt;=2,"?ACTIVATED",IF(J5361&lt;&gt;"","?FAMILIAR",IF(F5361="NEW",IF(ISNA(VLOOKUP(E5361,#REF!,1,FALSE())),"?TYPE_IDENTIFIABLE","?REFERENTIAL"),"_")))))</f>
        <v> </v>
      </c>
      <c r="H5361" s="25" t="str">
        <f>IF(J5361&lt;&gt;1,"",IF(I5361="SBJ","CB","?"))</f>
        <v> </v>
      </c>
      <c r="I5361" s="26" t="str">
        <f>IF(OR(E5361="",E5361="!!!",F5361="NEW"),"",INDEX(B5360:B$2,-1+SUMPRODUCT(MAX(ROW(E5360:E$2)*(E5361=E5360:E$2)))))</f>
        <v> </v>
      </c>
      <c r="J5361" s="26" t="str">
        <f>IF(OR(E5361="",E5361="!!!",F5361="NEW"),"",COUNTBLANK(OFFSET(A$1,,,SUMPRODUCT(MAX(ROW(E$2:E5361)*(E5361=E$2:E5361)))))-COUNTBLANK(OFFSET(A$1,,,SUMPRODUCT(MAX(ROW(E$1:E5360)*(E2=E$1:E5360))))))</f>
        <v> </v>
      </c>
      <c r="K5361" s="26" t="str">
        <f>IF(OR(E5361="",E5361="!!!",F5361="NEW"),"",INDEX(J$1:J5360,SUMPRODUCT(MAX(ROW(E$1:E5360)*(E5361=E$1:E5360)))))</f>
        <v> </v>
      </c>
      <c r="L5361" s="27"/>
    </row>
    <row r="5362" spans="1:12">
      <c r="A5362" s="20" t="s">
        <v>2321</v>
      </c>
      <c r="B5362" s="21" t="s">
        <v>993</v>
      </c>
      <c r="C5362" s="21" t="s">
        <v>969</v>
      </c>
      <c r="D5362" s="21" t="s">
        <v>964</v>
      </c>
      <c r="E5362" s="22">
        <f>IF(D5362="?OLD","!!!","")</f>
        <v/>
      </c>
      <c r="F5362" s="23" t="str">
        <f>IF(OR(E5362="",E5362="!!!"),"",IF(NOT(ISNA(VLOOKUP(E5362,E$1:E5361,1,FALSE()))),"OLD",IF(AND(E5362&lt;&gt;"",E5362&lt;&gt;"!!!"),"NEW","")))</f>
        <v> </v>
      </c>
      <c r="G5362" s="24" t="str">
        <f>IF(OR(E5362="",E5362="!!!"),"",IF(OR(J5362=0,AND(J5362=1,K5362=1),AND(J5362=1,I5362="SBJ"),AND(J5362=1,I5362=0)),"?IN_FOCUS",IF(J5362&lt;=2,"?ACTIVATED",IF(J5362&lt;&gt;"","?FAMILIAR",IF(F5362="NEW",IF(ISNA(VLOOKUP(E5362,#REF!,1,FALSE())),"?TYPE_IDENTIFIABLE","?REFERENTIAL"),"_")))))</f>
        <v> </v>
      </c>
      <c r="H5362" s="25" t="str">
        <f>IF(J5362&lt;&gt;1,"",IF(I5362="SBJ","CB","?"))</f>
        <v> </v>
      </c>
      <c r="I5362" s="26" t="str">
        <f>IF(OR(E5362="",E5362="!!!",F5362="NEW"),"",INDEX(B5361:B$2,-1+SUMPRODUCT(MAX(ROW(E5361:E$2)*(E5362=E5361:E$2)))))</f>
        <v> </v>
      </c>
      <c r="J5362" s="26" t="str">
        <f>IF(OR(E5362="",E5362="!!!",F5362="NEW"),"",COUNTBLANK(OFFSET(A$1,,,SUMPRODUCT(MAX(ROW(E$2:E5362)*(E5362=E$2:E5362)))))-COUNTBLANK(OFFSET(A$1,,,SUMPRODUCT(MAX(ROW(E$1:E5361)*(E2=E$1:E5361))))))</f>
        <v> </v>
      </c>
      <c r="K5362" s="26" t="str">
        <f>IF(OR(E5362="",E5362="!!!",F5362="NEW"),"",INDEX(J$1:J5361,SUMPRODUCT(MAX(ROW(E$1:E5361)*(E5362=E$1:E5361)))))</f>
        <v> </v>
      </c>
      <c r="L5362" s="27"/>
    </row>
    <row r="5363" spans="1:12">
      <c r="A5363" s="20" t="s">
        <v>2322</v>
      </c>
      <c r="E5363" s="22">
        <f>IF(D5363="?OLD","!!!","")</f>
        <v/>
      </c>
      <c r="F5363" s="23" t="str">
        <f>IF(OR(E5363="",E5363="!!!"),"",IF(NOT(ISNA(VLOOKUP(E5363,E$1:E5362,1,FALSE()))),"OLD",IF(AND(E5363&lt;&gt;"",E5363&lt;&gt;"!!!"),"NEW","")))</f>
        <v> </v>
      </c>
      <c r="G5363" s="24" t="str">
        <f>IF(OR(E5363="",E5363="!!!"),"",IF(OR(J5363=0,AND(J5363=1,K5363=1),AND(J5363=1,I5363="SBJ"),AND(J5363=1,I5363=0)),"?IN_FOCUS",IF(J5363&lt;=2,"?ACTIVATED",IF(J5363&lt;&gt;"","?FAMILIAR",IF(F5363="NEW",IF(ISNA(VLOOKUP(E5363,#REF!,1,FALSE())),"?TYPE_IDENTIFIABLE","?REFERENTIAL"),"_")))))</f>
        <v> </v>
      </c>
      <c r="H5363" s="25" t="str">
        <f>IF(J5363&lt;&gt;1,"",IF(I5363="SBJ","CB","?"))</f>
        <v> </v>
      </c>
      <c r="I5363" s="26" t="str">
        <f>IF(OR(E5363="",E5363="!!!",F5363="NEW"),"",INDEX(B5362:B$2,-1+SUMPRODUCT(MAX(ROW(E5362:E$2)*(E5363=E5362:E$2)))))</f>
        <v> </v>
      </c>
      <c r="J5363" s="26" t="str">
        <f>IF(OR(E5363="",E5363="!!!",F5363="NEW"),"",COUNTBLANK(OFFSET(A$1,,,SUMPRODUCT(MAX(ROW(E$2:E5363)*(E5363=E$2:E5363)))))-COUNTBLANK(OFFSET(A$1,,,SUMPRODUCT(MAX(ROW(E$1:E5362)*(E2=E$1:E5362))))))</f>
        <v> </v>
      </c>
      <c r="K5363" s="26" t="str">
        <f>IF(OR(E5363="",E5363="!!!",F5363="NEW"),"",INDEX(J$1:J5362,SUMPRODUCT(MAX(ROW(E$1:E5362)*(E5363=E$1:E5362)))))</f>
        <v> </v>
      </c>
      <c r="L5363" s="27"/>
    </row>
    <row r="5364" spans="1:12">
      <c r="A5364" s="20" t="s">
        <v>2325</v>
      </c>
      <c r="E5364" s="22">
        <f>IF(D5364="?OLD","!!!","")</f>
        <v/>
      </c>
      <c r="F5364" s="23" t="str">
        <f>IF(OR(E5364="",E5364="!!!"),"",IF(NOT(ISNA(VLOOKUP(E5364,E$1:E5363,1,FALSE()))),"OLD",IF(AND(E5364&lt;&gt;"",E5364&lt;&gt;"!!!"),"NEW","")))</f>
        <v> </v>
      </c>
      <c r="G5364" s="24" t="str">
        <f>IF(OR(E5364="",E5364="!!!"),"",IF(OR(J5364=0,AND(J5364=1,K5364=1),AND(J5364=1,I5364="SBJ"),AND(J5364=1,I5364=0)),"?IN_FOCUS",IF(J5364&lt;=2,"?ACTIVATED",IF(J5364&lt;&gt;"","?FAMILIAR",IF(F5364="NEW",IF(ISNA(VLOOKUP(E5364,#REF!,1,FALSE())),"?TYPE_IDENTIFIABLE","?REFERENTIAL"),"_")))))</f>
        <v> </v>
      </c>
      <c r="H5364" s="25" t="str">
        <f>IF(J5364&lt;&gt;1,"",IF(I5364="SBJ","CB","?"))</f>
        <v> </v>
      </c>
      <c r="I5364" s="26" t="str">
        <f>IF(OR(E5364="",E5364="!!!",F5364="NEW"),"",INDEX(B5363:B$2,-1+SUMPRODUCT(MAX(ROW(E5363:E$2)*(E5364=E5363:E$2)))))</f>
        <v> </v>
      </c>
      <c r="J5364" s="26" t="str">
        <f>IF(OR(E5364="",E5364="!!!",F5364="NEW"),"",COUNTBLANK(OFFSET(A$1,,,SUMPRODUCT(MAX(ROW(E$2:E5364)*(E5364=E$2:E5364)))))-COUNTBLANK(OFFSET(A$1,,,SUMPRODUCT(MAX(ROW(E$1:E5363)*(E2=E$1:E5363))))))</f>
        <v> </v>
      </c>
      <c r="K5364" s="26" t="str">
        <f>IF(OR(E5364="",E5364="!!!",F5364="NEW"),"",INDEX(J$1:J5363,SUMPRODUCT(MAX(ROW(E$1:E5363)*(E5364=E$1:E5363)))))</f>
        <v> </v>
      </c>
      <c r="L5364" s="27"/>
    </row>
    <row r="5365" spans="1:12">
      <c r="A5365" s="20" t="s">
        <v>1042</v>
      </c>
      <c r="E5365" s="22">
        <f>IF(D5365="?OLD","!!!","")</f>
        <v/>
      </c>
      <c r="F5365" s="23" t="str">
        <f>IF(OR(E5365="",E5365="!!!"),"",IF(NOT(ISNA(VLOOKUP(E5365,E$1:E5364,1,FALSE()))),"OLD",IF(AND(E5365&lt;&gt;"",E5365&lt;&gt;"!!!"),"NEW","")))</f>
        <v> </v>
      </c>
      <c r="G5365" s="24" t="str">
        <f>IF(OR(E5365="",E5365="!!!"),"",IF(OR(J5365=0,AND(J5365=1,K5365=1),AND(J5365=1,I5365="SBJ"),AND(J5365=1,I5365=0)),"?IN_FOCUS",IF(J5365&lt;=2,"?ACTIVATED",IF(J5365&lt;&gt;"","?FAMILIAR",IF(F5365="NEW",IF(ISNA(VLOOKUP(E5365,#REF!,1,FALSE())),"?TYPE_IDENTIFIABLE","?REFERENTIAL"),"_")))))</f>
        <v> </v>
      </c>
      <c r="H5365" s="25" t="str">
        <f>IF(J5365&lt;&gt;1,"",IF(I5365="SBJ","CB","?"))</f>
        <v> </v>
      </c>
      <c r="I5365" s="26" t="str">
        <f>IF(OR(E5365="",E5365="!!!",F5365="NEW"),"",INDEX(B5364:B$2,-1+SUMPRODUCT(MAX(ROW(E5364:E$2)*(E5365=E5364:E$2)))))</f>
        <v> </v>
      </c>
      <c r="J5365" s="26" t="str">
        <f>IF(OR(E5365="",E5365="!!!",F5365="NEW"),"",COUNTBLANK(OFFSET(A$1,,,SUMPRODUCT(MAX(ROW(E$2:E5365)*(E5365=E$2:E5365)))))-COUNTBLANK(OFFSET(A$1,,,SUMPRODUCT(MAX(ROW(E$1:E5364)*(E2=E$1:E5364))))))</f>
        <v> </v>
      </c>
      <c r="K5365" s="26" t="str">
        <f>IF(OR(E5365="",E5365="!!!",F5365="NEW"),"",INDEX(J$1:J5364,SUMPRODUCT(MAX(ROW(E$1:E5364)*(E5365=E$1:E5364)))))</f>
        <v> </v>
      </c>
      <c r="L5365" s="27"/>
    </row>
    <row r="5366" spans="1:12">
      <c r="A5366" s="20"/>
    </row>
    <row r="5367" spans="1:12">
      <c r="A5367" s="20" t="s">
        <v>2349</v>
      </c>
    </row>
    <row r="5368" spans="1:12">
      <c r="A5368" s="20" t="s">
        <v>1002</v>
      </c>
      <c r="E5368" s="22">
        <f>IF(D5368="?OLD","!!!","")</f>
        <v/>
      </c>
      <c r="F5368" s="23" t="str">
        <f>IF(OR(E5368="",E5368="!!!"),"",IF(NOT(ISNA(VLOOKUP(E5368,E$1:E5367,1,FALSE()))),"OLD",IF(AND(E5368&lt;&gt;"",E5368&lt;&gt;"!!!"),"NEW","")))</f>
        <v> </v>
      </c>
      <c r="G5368" s="24" t="str">
        <f>IF(OR(E5368="",E5368="!!!"),"",IF(OR(J5368=0,AND(J5368=1,K5368=1),AND(J5368=1,I5368="SBJ"),AND(J5368=1,I5368=0)),"?IN_FOCUS",IF(J5368&lt;=2,"?ACTIVATED",IF(J5368&lt;&gt;"","?FAMILIAR",IF(F5368="NEW",IF(ISNA(VLOOKUP(E5368,#REF!,1,FALSE())),"?TYPE_IDENTIFIABLE","?REFERENTIAL"),"_")))))</f>
        <v> </v>
      </c>
      <c r="H5368" s="25" t="str">
        <f>IF(J5368&lt;&gt;1,"",IF(I5368="SBJ","CB","?"))</f>
        <v> </v>
      </c>
      <c r="I5368" s="26" t="str">
        <f>IF(OR(E5368="",E5368="!!!",F5368="NEW"),"",INDEX(B5367:B$2,-1+SUMPRODUCT(MAX(ROW(E5367:E$2)*(E5368=E5367:E$2)))))</f>
        <v> </v>
      </c>
      <c r="J5368" s="26" t="str">
        <f>IF(OR(E5368="",E5368="!!!",F5368="NEW"),"",COUNTBLANK(OFFSET(A$1,,,SUMPRODUCT(MAX(ROW(E$2:E5368)*(E5368=E$2:E5368)))))-COUNTBLANK(OFFSET(A$1,,,SUMPRODUCT(MAX(ROW(E$1:E5367)*(E2=E$1:E5367))))))</f>
        <v> </v>
      </c>
      <c r="K5368" s="26" t="str">
        <f>IF(OR(E5368="",E5368="!!!",F5368="NEW"),"",INDEX(J$1:J5367,SUMPRODUCT(MAX(ROW(E$1:E5367)*(E5368=E$1:E5367)))))</f>
        <v> </v>
      </c>
      <c r="L5368" s="27"/>
    </row>
    <row r="5369" spans="1:12">
      <c r="A5369" s="20" t="s">
        <v>1003</v>
      </c>
      <c r="B5369" s="21" t="s">
        <v>962</v>
      </c>
      <c r="C5369" s="21" t="s">
        <v>1004</v>
      </c>
      <c r="E5369" s="22">
        <f>IF(D5369="?OLD","!!!","")</f>
        <v/>
      </c>
      <c r="F5369" s="23" t="str">
        <f>IF(OR(E5369="",E5369="!!!"),"",IF(NOT(ISNA(VLOOKUP(E5369,E$1:E5368,1,FALSE()))),"OLD",IF(AND(E5369&lt;&gt;"",E5369&lt;&gt;"!!!"),"NEW","")))</f>
        <v> </v>
      </c>
      <c r="G5369" s="24" t="str">
        <f>IF(OR(E5369="",E5369="!!!"),"",IF(OR(J5369=0,AND(J5369=1,K5369=1),AND(J5369=1,I5369="SBJ"),AND(J5369=1,I5369=0)),"?IN_FOCUS",IF(J5369&lt;=2,"?ACTIVATED",IF(J5369&lt;&gt;"","?FAMILIAR",IF(F5369="NEW",IF(ISNA(VLOOKUP(E5369,#REF!,1,FALSE())),"?TYPE_IDENTIFIABLE","?REFERENTIAL"),"_")))))</f>
        <v> </v>
      </c>
      <c r="H5369" s="25" t="str">
        <f>IF(J5369&lt;&gt;1,"",IF(I5369="SBJ","CB","?"))</f>
        <v> </v>
      </c>
      <c r="I5369" s="26" t="str">
        <f>IF(OR(E5369="",E5369="!!!",F5369="NEW"),"",INDEX(B5368:B$2,-1+SUMPRODUCT(MAX(ROW(E5368:E$2)*(E5369=E5368:E$2)))))</f>
        <v> </v>
      </c>
      <c r="J5369" s="26" t="str">
        <f>IF(OR(E5369="",E5369="!!!",F5369="NEW"),"",COUNTBLANK(OFFSET(A$1,,,SUMPRODUCT(MAX(ROW(E$2:E5369)*(E5369=E$2:E5369)))))-COUNTBLANK(OFFSET(A$1,,,SUMPRODUCT(MAX(ROW(E$1:E5368)*(E2=E$1:E5368))))))</f>
        <v> </v>
      </c>
      <c r="K5369" s="26" t="str">
        <f>IF(OR(E5369="",E5369="!!!",F5369="NEW"),"",INDEX(J$1:J5368,SUMPRODUCT(MAX(ROW(E$1:E5368)*(E5369=E$1:E5368)))))</f>
        <v> </v>
      </c>
      <c r="L5369" s="27"/>
    </row>
    <row r="5370" spans="1:12">
      <c r="A5370" s="20" t="s">
        <v>1005</v>
      </c>
      <c r="E5370" s="22">
        <f>IF(D5370="?OLD","!!!","")</f>
        <v/>
      </c>
      <c r="F5370" s="23" t="str">
        <f>IF(OR(E5370="",E5370="!!!"),"",IF(NOT(ISNA(VLOOKUP(E5370,E$1:E5369,1,FALSE()))),"OLD",IF(AND(E5370&lt;&gt;"",E5370&lt;&gt;"!!!"),"NEW","")))</f>
        <v> </v>
      </c>
      <c r="G5370" s="24" t="str">
        <f>IF(OR(E5370="",E5370="!!!"),"",IF(OR(J5370=0,AND(J5370=1,K5370=1),AND(J5370=1,I5370="SBJ"),AND(J5370=1,I5370=0)),"?IN_FOCUS",IF(J5370&lt;=2,"?ACTIVATED",IF(J5370&lt;&gt;"","?FAMILIAR",IF(F5370="NEW",IF(ISNA(VLOOKUP(E5370,#REF!,1,FALSE())),"?TYPE_IDENTIFIABLE","?REFERENTIAL"),"_")))))</f>
        <v> </v>
      </c>
      <c r="H5370" s="25" t="str">
        <f>IF(J5370&lt;&gt;1,"",IF(I5370="SBJ","CB","?"))</f>
        <v> </v>
      </c>
      <c r="I5370" s="26" t="str">
        <f>IF(OR(E5370="",E5370="!!!",F5370="NEW"),"",INDEX(B5369:B$2,-1+SUMPRODUCT(MAX(ROW(E5369:E$2)*(E5370=E5369:E$2)))))</f>
        <v> </v>
      </c>
      <c r="J5370" s="26" t="str">
        <f>IF(OR(E5370="",E5370="!!!",F5370="NEW"),"",COUNTBLANK(OFFSET(A$1,,,SUMPRODUCT(MAX(ROW(E$2:E5370)*(E5370=E$2:E5370)))))-COUNTBLANK(OFFSET(A$1,,,SUMPRODUCT(MAX(ROW(E$1:E5369)*(E2=E$1:E5369))))))</f>
        <v> </v>
      </c>
      <c r="K5370" s="26" t="str">
        <f>IF(OR(E5370="",E5370="!!!",F5370="NEW"),"",INDEX(J$1:J5369,SUMPRODUCT(MAX(ROW(E$1:E5369)*(E5370=E$1:E5369)))))</f>
        <v> </v>
      </c>
      <c r="L5370" s="27"/>
    </row>
    <row r="5371" spans="1:12">
      <c r="A5371" s="20" t="s">
        <v>1002</v>
      </c>
      <c r="E5371" s="22">
        <f>IF(D5371="?OLD","!!!","")</f>
        <v/>
      </c>
      <c r="F5371" s="23" t="str">
        <f>IF(OR(E5371="",E5371="!!!"),"",IF(NOT(ISNA(VLOOKUP(E5371,E$1:E5370,1,FALSE()))),"OLD",IF(AND(E5371&lt;&gt;"",E5371&lt;&gt;"!!!"),"NEW","")))</f>
        <v> </v>
      </c>
      <c r="G5371" s="24" t="str">
        <f>IF(OR(E5371="",E5371="!!!"),"",IF(OR(J5371=0,AND(J5371=1,K5371=1),AND(J5371=1,I5371="SBJ"),AND(J5371=1,I5371=0)),"?IN_FOCUS",IF(J5371&lt;=2,"?ACTIVATED",IF(J5371&lt;&gt;"","?FAMILIAR",IF(F5371="NEW",IF(ISNA(VLOOKUP(E5371,#REF!,1,FALSE())),"?TYPE_IDENTIFIABLE","?REFERENTIAL"),"_")))))</f>
        <v> </v>
      </c>
      <c r="H5371" s="25" t="str">
        <f>IF(J5371&lt;&gt;1,"",IF(I5371="SBJ","CB","?"))</f>
        <v> </v>
      </c>
      <c r="I5371" s="26" t="str">
        <f>IF(OR(E5371="",E5371="!!!",F5371="NEW"),"",INDEX(B5370:B$2,-1+SUMPRODUCT(MAX(ROW(E5370:E$2)*(E5371=E5370:E$2)))))</f>
        <v> </v>
      </c>
      <c r="J5371" s="26" t="str">
        <f>IF(OR(E5371="",E5371="!!!",F5371="NEW"),"",COUNTBLANK(OFFSET(A$1,,,SUMPRODUCT(MAX(ROW(E$2:E5371)*(E5371=E$2:E5371)))))-COUNTBLANK(OFFSET(A$1,,,SUMPRODUCT(MAX(ROW(E$1:E5370)*(E2=E$1:E5370))))))</f>
        <v> </v>
      </c>
      <c r="K5371" s="26" t="str">
        <f>IF(OR(E5371="",E5371="!!!",F5371="NEW"),"",INDEX(J$1:J5370,SUMPRODUCT(MAX(ROW(E$1:E5370)*(E5371=E$1:E5370)))))</f>
        <v> </v>
      </c>
      <c r="L5371" s="27"/>
    </row>
    <row r="5372" spans="1:12">
      <c r="A5372" s="20" t="s">
        <v>2350</v>
      </c>
      <c r="B5372" s="21" t="s">
        <v>962</v>
      </c>
      <c r="C5372" s="21" t="s">
        <v>1004</v>
      </c>
      <c r="E5372" s="22">
        <f>IF(D5372="?OLD","!!!","")</f>
        <v/>
      </c>
      <c r="F5372" s="23" t="str">
        <f>IF(OR(E5372="",E5372="!!!"),"",IF(NOT(ISNA(VLOOKUP(E5372,E$1:E5371,1,FALSE()))),"OLD",IF(AND(E5372&lt;&gt;"",E5372&lt;&gt;"!!!"),"NEW","")))</f>
        <v> </v>
      </c>
      <c r="G5372" s="24" t="str">
        <f>IF(OR(E5372="",E5372="!!!"),"",IF(OR(J5372=0,AND(J5372=1,K5372=1),AND(J5372=1,I5372="SBJ"),AND(J5372=1,I5372=0)),"?IN_FOCUS",IF(J5372&lt;=2,"?ACTIVATED",IF(J5372&lt;&gt;"","?FAMILIAR",IF(F5372="NEW",IF(ISNA(VLOOKUP(E5372,#REF!,1,FALSE())),"?TYPE_IDENTIFIABLE","?REFERENTIAL"),"_")))))</f>
        <v> </v>
      </c>
      <c r="H5372" s="25" t="str">
        <f>IF(J5372&lt;&gt;1,"",IF(I5372="SBJ","CB","?"))</f>
        <v> </v>
      </c>
      <c r="I5372" s="26" t="str">
        <f>IF(OR(E5372="",E5372="!!!",F5372="NEW"),"",INDEX(B5371:B$2,-1+SUMPRODUCT(MAX(ROW(E5371:E$2)*(E5372=E5371:E$2)))))</f>
        <v> </v>
      </c>
      <c r="J5372" s="26" t="str">
        <f>IF(OR(E5372="",E5372="!!!",F5372="NEW"),"",COUNTBLANK(OFFSET(A$1,,,SUMPRODUCT(MAX(ROW(E$2:E5372)*(E5372=E$2:E5372)))))-COUNTBLANK(OFFSET(A$1,,,SUMPRODUCT(MAX(ROW(E$1:E5371)*(E2=E$1:E5371))))))</f>
        <v> </v>
      </c>
      <c r="K5372" s="26" t="str">
        <f>IF(OR(E5372="",E5372="!!!",F5372="NEW"),"",INDEX(J$1:J5371,SUMPRODUCT(MAX(ROW(E$1:E5371)*(E5372=E$1:E5371)))))</f>
        <v> </v>
      </c>
      <c r="L5372" s="27"/>
    </row>
    <row r="5373" spans="1:12">
      <c r="A5373" s="20" t="s">
        <v>1005</v>
      </c>
      <c r="E5373" s="22">
        <f>IF(D5373="?OLD","!!!","")</f>
        <v/>
      </c>
      <c r="F5373" s="23" t="str">
        <f>IF(OR(E5373="",E5373="!!!"),"",IF(NOT(ISNA(VLOOKUP(E5373,E$1:E5372,1,FALSE()))),"OLD",IF(AND(E5373&lt;&gt;"",E5373&lt;&gt;"!!!"),"NEW","")))</f>
        <v> </v>
      </c>
      <c r="G5373" s="24" t="str">
        <f>IF(OR(E5373="",E5373="!!!"),"",IF(OR(J5373=0,AND(J5373=1,K5373=1),AND(J5373=1,I5373="SBJ"),AND(J5373=1,I5373=0)),"?IN_FOCUS",IF(J5373&lt;=2,"?ACTIVATED",IF(J5373&lt;&gt;"","?FAMILIAR",IF(F5373="NEW",IF(ISNA(VLOOKUP(E5373,#REF!,1,FALSE())),"?TYPE_IDENTIFIABLE","?REFERENTIAL"),"_")))))</f>
        <v> </v>
      </c>
      <c r="H5373" s="25" t="str">
        <f>IF(J5373&lt;&gt;1,"",IF(I5373="SBJ","CB","?"))</f>
        <v> </v>
      </c>
      <c r="I5373" s="26" t="str">
        <f>IF(OR(E5373="",E5373="!!!",F5373="NEW"),"",INDEX(B5372:B$2,-1+SUMPRODUCT(MAX(ROW(E5372:E$2)*(E5373=E5372:E$2)))))</f>
        <v> </v>
      </c>
      <c r="J5373" s="26" t="str">
        <f>IF(OR(E5373="",E5373="!!!",F5373="NEW"),"",COUNTBLANK(OFFSET(A$1,,,SUMPRODUCT(MAX(ROW(E$2:E5373)*(E5373=E$2:E5373)))))-COUNTBLANK(OFFSET(A$1,,,SUMPRODUCT(MAX(ROW(E$1:E5372)*(E2=E$1:E5372))))))</f>
        <v> </v>
      </c>
      <c r="K5373" s="26" t="str">
        <f>IF(OR(E5373="",E5373="!!!",F5373="NEW"),"",INDEX(J$1:J5372,SUMPRODUCT(MAX(ROW(E$1:E5372)*(E5373=E$1:E5372)))))</f>
        <v> </v>
      </c>
      <c r="L5373" s="27"/>
    </row>
    <row r="5374" spans="1:12">
      <c r="A5374" s="20" t="s">
        <v>983</v>
      </c>
      <c r="B5374" s="21" t="s">
        <v>1046</v>
      </c>
      <c r="C5374" s="21" t="s">
        <v>985</v>
      </c>
      <c r="D5374" s="21" t="s">
        <v>964</v>
      </c>
      <c r="E5374" s="22">
        <f>IF(D5374="?OLD","!!!","")</f>
        <v/>
      </c>
      <c r="F5374" s="23" t="str">
        <f>IF(OR(E5374="",E5374="!!!"),"",IF(NOT(ISNA(VLOOKUP(E5374,E$1:E5373,1,FALSE()))),"OLD",IF(AND(E5374&lt;&gt;"",E5374&lt;&gt;"!!!"),"NEW","")))</f>
        <v> </v>
      </c>
      <c r="G5374" s="24" t="str">
        <f>IF(OR(E5374="",E5374="!!!"),"",IF(OR(J5374=0,AND(J5374=1,K5374=1),AND(J5374=1,I5374="SBJ"),AND(J5374=1,I5374=0)),"?IN_FOCUS",IF(J5374&lt;=2,"?ACTIVATED",IF(J5374&lt;&gt;"","?FAMILIAR",IF(F5374="NEW",IF(ISNA(VLOOKUP(E5374,#REF!,1,FALSE())),"?TYPE_IDENTIFIABLE","?REFERENTIAL"),"_")))))</f>
        <v> </v>
      </c>
      <c r="H5374" s="25" t="str">
        <f>IF(J5374&lt;&gt;1,"",IF(I5374="SBJ","CB","?"))</f>
        <v> </v>
      </c>
      <c r="I5374" s="26" t="str">
        <f>IF(OR(E5374="",E5374="!!!",F5374="NEW"),"",INDEX(B5373:B$2,-1+SUMPRODUCT(MAX(ROW(E5373:E$2)*(E5374=E5373:E$2)))))</f>
        <v> </v>
      </c>
      <c r="J5374" s="26" t="str">
        <f>IF(OR(E5374="",E5374="!!!",F5374="NEW"),"",COUNTBLANK(OFFSET(A$1,,,SUMPRODUCT(MAX(ROW(E$2:E5374)*(E5374=E$2:E5374)))))-COUNTBLANK(OFFSET(A$1,,,SUMPRODUCT(MAX(ROW(E$1:E5373)*(E2=E$1:E5373))))))</f>
        <v> </v>
      </c>
      <c r="K5374" s="26" t="str">
        <f>IF(OR(E5374="",E5374="!!!",F5374="NEW"),"",INDEX(J$1:J5373,SUMPRODUCT(MAX(ROW(E$1:E5373)*(E5374=E$1:E5373)))))</f>
        <v> </v>
      </c>
      <c r="L5374" s="27"/>
    </row>
    <row r="5375" spans="1:12">
      <c r="A5375" s="20" t="s">
        <v>1426</v>
      </c>
      <c r="E5375" s="22">
        <f>IF(D5375="?OLD","!!!","")</f>
        <v/>
      </c>
      <c r="F5375" s="23" t="str">
        <f>IF(OR(E5375="",E5375="!!!"),"",IF(NOT(ISNA(VLOOKUP(E5375,E$1:E5374,1,FALSE()))),"OLD",IF(AND(E5375&lt;&gt;"",E5375&lt;&gt;"!!!"),"NEW","")))</f>
        <v> </v>
      </c>
      <c r="G5375" s="24" t="str">
        <f>IF(OR(E5375="",E5375="!!!"),"",IF(OR(J5375=0,AND(J5375=1,K5375=1),AND(J5375=1,I5375="SBJ"),AND(J5375=1,I5375=0)),"?IN_FOCUS",IF(J5375&lt;=2,"?ACTIVATED",IF(J5375&lt;&gt;"","?FAMILIAR",IF(F5375="NEW",IF(ISNA(VLOOKUP(E5375,#REF!,1,FALSE())),"?TYPE_IDENTIFIABLE","?REFERENTIAL"),"_")))))</f>
        <v> </v>
      </c>
      <c r="H5375" s="25" t="str">
        <f>IF(J5375&lt;&gt;1,"",IF(I5375="SBJ","CB","?"))</f>
        <v> </v>
      </c>
      <c r="I5375" s="26" t="str">
        <f>IF(OR(E5375="",E5375="!!!",F5375="NEW"),"",INDEX(B5374:B$2,-1+SUMPRODUCT(MAX(ROW(E5374:E$2)*(E5375=E5374:E$2)))))</f>
        <v> </v>
      </c>
      <c r="J5375" s="26" t="str">
        <f>IF(OR(E5375="",E5375="!!!",F5375="NEW"),"",COUNTBLANK(OFFSET(A$1,,,SUMPRODUCT(MAX(ROW(E$2:E5375)*(E5375=E$2:E5375)))))-COUNTBLANK(OFFSET(A$1,,,SUMPRODUCT(MAX(ROW(E$1:E5374)*(E2=E$1:E5374))))))</f>
        <v> </v>
      </c>
      <c r="K5375" s="26" t="str">
        <f>IF(OR(E5375="",E5375="!!!",F5375="NEW"),"",INDEX(J$1:J5374,SUMPRODUCT(MAX(ROW(E$1:E5374)*(E5375=E$1:E5374)))))</f>
        <v> </v>
      </c>
      <c r="L5375" s="27"/>
    </row>
    <row r="5376" spans="1:12">
      <c r="A5376" s="20" t="s">
        <v>1029</v>
      </c>
      <c r="E5376" s="22">
        <f>IF(D5376="?OLD","!!!","")</f>
        <v/>
      </c>
      <c r="F5376" s="23" t="str">
        <f>IF(OR(E5376="",E5376="!!!"),"",IF(NOT(ISNA(VLOOKUP(E5376,E$1:E5375,1,FALSE()))),"OLD",IF(AND(E5376&lt;&gt;"",E5376&lt;&gt;"!!!"),"NEW","")))</f>
        <v> </v>
      </c>
      <c r="G5376" s="24" t="str">
        <f>IF(OR(E5376="",E5376="!!!"),"",IF(OR(J5376=0,AND(J5376=1,K5376=1),AND(J5376=1,I5376="SBJ"),AND(J5376=1,I5376=0)),"?IN_FOCUS",IF(J5376&lt;=2,"?ACTIVATED",IF(J5376&lt;&gt;"","?FAMILIAR",IF(F5376="NEW",IF(ISNA(VLOOKUP(E5376,#REF!,1,FALSE())),"?TYPE_IDENTIFIABLE","?REFERENTIAL"),"_")))))</f>
        <v> </v>
      </c>
      <c r="H5376" s="25" t="str">
        <f>IF(J5376&lt;&gt;1,"",IF(I5376="SBJ","CB","?"))</f>
        <v> </v>
      </c>
      <c r="I5376" s="26" t="str">
        <f>IF(OR(E5376="",E5376="!!!",F5376="NEW"),"",INDEX(B5375:B$2,-1+SUMPRODUCT(MAX(ROW(E5375:E$2)*(E5376=E5375:E$2)))))</f>
        <v> </v>
      </c>
      <c r="J5376" s="26" t="str">
        <f>IF(OR(E5376="",E5376="!!!",F5376="NEW"),"",COUNTBLANK(OFFSET(A$1,,,SUMPRODUCT(MAX(ROW(E$2:E5376)*(E5376=E$2:E5376)))))-COUNTBLANK(OFFSET(A$1,,,SUMPRODUCT(MAX(ROW(E$1:E5375)*(E2=E$1:E5375))))))</f>
        <v> </v>
      </c>
      <c r="K5376" s="26" t="str">
        <f>IF(OR(E5376="",E5376="!!!",F5376="NEW"),"",INDEX(J$1:J5375,SUMPRODUCT(MAX(ROW(E$1:E5375)*(E5376=E$1:E5375)))))</f>
        <v> </v>
      </c>
      <c r="L5376" s="27"/>
    </row>
    <row r="5377" spans="1:12">
      <c r="A5377" s="20" t="s">
        <v>1280</v>
      </c>
      <c r="B5377" s="21" t="s">
        <v>1084</v>
      </c>
      <c r="C5377" s="21" t="s">
        <v>1050</v>
      </c>
      <c r="D5377" s="21" t="s">
        <v>964</v>
      </c>
      <c r="E5377" s="22">
        <f>IF(D5377="?OLD","!!!","")</f>
        <v/>
      </c>
      <c r="F5377" s="23" t="str">
        <f>IF(OR(E5377="",E5377="!!!"),"",IF(NOT(ISNA(VLOOKUP(E5377,E$1:E5376,1,FALSE()))),"OLD",IF(AND(E5377&lt;&gt;"",E5377&lt;&gt;"!!!"),"NEW","")))</f>
        <v> </v>
      </c>
      <c r="G5377" s="24" t="str">
        <f>IF(OR(E5377="",E5377="!!!"),"",IF(OR(J5377=0,AND(J5377=1,K5377=1),AND(J5377=1,I5377="SBJ"),AND(J5377=1,I5377=0)),"?IN_FOCUS",IF(J5377&lt;=2,"?ACTIVATED",IF(J5377&lt;&gt;"","?FAMILIAR",IF(F5377="NEW",IF(ISNA(VLOOKUP(E5377,#REF!,1,FALSE())),"?TYPE_IDENTIFIABLE","?REFERENTIAL"),"_")))))</f>
        <v> </v>
      </c>
      <c r="H5377" s="25" t="str">
        <f>IF(J5377&lt;&gt;1,"",IF(I5377="SBJ","CB","?"))</f>
        <v> </v>
      </c>
      <c r="I5377" s="26" t="str">
        <f>IF(OR(E5377="",E5377="!!!",F5377="NEW"),"",INDEX(B5376:B$2,-1+SUMPRODUCT(MAX(ROW(E5376:E$2)*(E5377=E5376:E$2)))))</f>
        <v> </v>
      </c>
      <c r="J5377" s="26" t="str">
        <f>IF(OR(E5377="",E5377="!!!",F5377="NEW"),"",COUNTBLANK(OFFSET(A$1,,,SUMPRODUCT(MAX(ROW(E$2:E5377)*(E5377=E$2:E5377)))))-COUNTBLANK(OFFSET(A$1,,,SUMPRODUCT(MAX(ROW(E$1:E5376)*(E2=E$1:E5376))))))</f>
        <v> </v>
      </c>
      <c r="K5377" s="26" t="str">
        <f>IF(OR(E5377="",E5377="!!!",F5377="NEW"),"",INDEX(J$1:J5376,SUMPRODUCT(MAX(ROW(E$1:E5376)*(E5377=E$1:E5376)))))</f>
        <v> </v>
      </c>
      <c r="L5377" s="27"/>
    </row>
    <row r="5378" spans="1:12">
      <c r="A5378" s="20" t="s">
        <v>1632</v>
      </c>
      <c r="E5378" s="22">
        <f>IF(D5378="?OLD","!!!","")</f>
        <v/>
      </c>
      <c r="F5378" s="23" t="str">
        <f>IF(OR(E5378="",E5378="!!!"),"",IF(NOT(ISNA(VLOOKUP(E5378,E$1:E5377,1,FALSE()))),"OLD",IF(AND(E5378&lt;&gt;"",E5378&lt;&gt;"!!!"),"NEW","")))</f>
        <v> </v>
      </c>
      <c r="G5378" s="24" t="str">
        <f>IF(OR(E5378="",E5378="!!!"),"",IF(OR(J5378=0,AND(J5378=1,K5378=1),AND(J5378=1,I5378="SBJ"),AND(J5378=1,I5378=0)),"?IN_FOCUS",IF(J5378&lt;=2,"?ACTIVATED",IF(J5378&lt;&gt;"","?FAMILIAR",IF(F5378="NEW",IF(ISNA(VLOOKUP(E5378,#REF!,1,FALSE())),"?TYPE_IDENTIFIABLE","?REFERENTIAL"),"_")))))</f>
        <v> </v>
      </c>
      <c r="H5378" s="25" t="str">
        <f>IF(J5378&lt;&gt;1,"",IF(I5378="SBJ","CB","?"))</f>
        <v> </v>
      </c>
      <c r="I5378" s="26" t="str">
        <f>IF(OR(E5378="",E5378="!!!",F5378="NEW"),"",INDEX(B5377:B$2,-1+SUMPRODUCT(MAX(ROW(E5377:E$2)*(E5378=E5377:E$2)))))</f>
        <v> </v>
      </c>
      <c r="J5378" s="26" t="str">
        <f>IF(OR(E5378="",E5378="!!!",F5378="NEW"),"",COUNTBLANK(OFFSET(A$1,,,SUMPRODUCT(MAX(ROW(E$2:E5378)*(E5378=E$2:E5378)))))-COUNTBLANK(OFFSET(A$1,,,SUMPRODUCT(MAX(ROW(E$1:E5377)*(E2=E$1:E5377))))))</f>
        <v> </v>
      </c>
      <c r="K5378" s="26" t="str">
        <f>IF(OR(E5378="",E5378="!!!",F5378="NEW"),"",INDEX(J$1:J5377,SUMPRODUCT(MAX(ROW(E$1:E5377)*(E5378=E$1:E5377)))))</f>
        <v> </v>
      </c>
      <c r="L5378" s="27"/>
    </row>
    <row r="5379" spans="1:12">
      <c r="A5379" s="20" t="s">
        <v>337</v>
      </c>
      <c r="E5379" s="22">
        <f>IF(D5379="?OLD","!!!","")</f>
        <v/>
      </c>
      <c r="F5379" s="23" t="str">
        <f>IF(OR(E5379="",E5379="!!!"),"",IF(NOT(ISNA(VLOOKUP(E5379,E$1:E5378,1,FALSE()))),"OLD",IF(AND(E5379&lt;&gt;"",E5379&lt;&gt;"!!!"),"NEW","")))</f>
        <v> </v>
      </c>
      <c r="G5379" s="24" t="str">
        <f>IF(OR(E5379="",E5379="!!!"),"",IF(OR(J5379=0,AND(J5379=1,K5379=1),AND(J5379=1,I5379="SBJ"),AND(J5379=1,I5379=0)),"?IN_FOCUS",IF(J5379&lt;=2,"?ACTIVATED",IF(J5379&lt;&gt;"","?FAMILIAR",IF(F5379="NEW",IF(ISNA(VLOOKUP(E5379,#REF!,1,FALSE())),"?TYPE_IDENTIFIABLE","?REFERENTIAL"),"_")))))</f>
        <v> </v>
      </c>
      <c r="H5379" s="25" t="str">
        <f>IF(J5379&lt;&gt;1,"",IF(I5379="SBJ","CB","?"))</f>
        <v> </v>
      </c>
      <c r="I5379" s="26" t="str">
        <f>IF(OR(E5379="",E5379="!!!",F5379="NEW"),"",INDEX(B5378:B$2,-1+SUMPRODUCT(MAX(ROW(E5378:E$2)*(E5379=E5378:E$2)))))</f>
        <v> </v>
      </c>
      <c r="J5379" s="26" t="str">
        <f>IF(OR(E5379="",E5379="!!!",F5379="NEW"),"",COUNTBLANK(OFFSET(A$1,,,SUMPRODUCT(MAX(ROW(E$2:E5379)*(E5379=E$2:E5379)))))-COUNTBLANK(OFFSET(A$1,,,SUMPRODUCT(MAX(ROW(E$1:E5378)*(E2=E$1:E5378))))))</f>
        <v> </v>
      </c>
      <c r="K5379" s="26" t="str">
        <f>IF(OR(E5379="",E5379="!!!",F5379="NEW"),"",INDEX(J$1:J5378,SUMPRODUCT(MAX(ROW(E$1:E5378)*(E5379=E$1:E5378)))))</f>
        <v> </v>
      </c>
      <c r="L5379" s="27"/>
    </row>
    <row r="5380" spans="1:12">
      <c r="A5380" s="20" t="s">
        <v>1029</v>
      </c>
      <c r="E5380" s="22">
        <f>IF(D5380="?OLD","!!!","")</f>
        <v/>
      </c>
      <c r="F5380" s="23" t="str">
        <f>IF(OR(E5380="",E5380="!!!"),"",IF(NOT(ISNA(VLOOKUP(E5380,E$1:E5379,1,FALSE()))),"OLD",IF(AND(E5380&lt;&gt;"",E5380&lt;&gt;"!!!"),"NEW","")))</f>
        <v> </v>
      </c>
      <c r="G5380" s="24" t="str">
        <f>IF(OR(E5380="",E5380="!!!"),"",IF(OR(J5380=0,AND(J5380=1,K5380=1),AND(J5380=1,I5380="SBJ"),AND(J5380=1,I5380=0)),"?IN_FOCUS",IF(J5380&lt;=2,"?ACTIVATED",IF(J5380&lt;&gt;"","?FAMILIAR",IF(F5380="NEW",IF(ISNA(VLOOKUP(E5380,#REF!,1,FALSE())),"?TYPE_IDENTIFIABLE","?REFERENTIAL"),"_")))))</f>
        <v> </v>
      </c>
      <c r="H5380" s="25" t="str">
        <f>IF(J5380&lt;&gt;1,"",IF(I5380="SBJ","CB","?"))</f>
        <v> </v>
      </c>
      <c r="I5380" s="26" t="str">
        <f>IF(OR(E5380="",E5380="!!!",F5380="NEW"),"",INDEX(B5379:B$2,-1+SUMPRODUCT(MAX(ROW(E5379:E$2)*(E5380=E5379:E$2)))))</f>
        <v> </v>
      </c>
      <c r="J5380" s="26" t="str">
        <f>IF(OR(E5380="",E5380="!!!",F5380="NEW"),"",COUNTBLANK(OFFSET(A$1,,,SUMPRODUCT(MAX(ROW(E$2:E5380)*(E5380=E$2:E5380)))))-COUNTBLANK(OFFSET(A$1,,,SUMPRODUCT(MAX(ROW(E$1:E5379)*(E2=E$1:E5379))))))</f>
        <v> </v>
      </c>
      <c r="K5380" s="26" t="str">
        <f>IF(OR(E5380="",E5380="!!!",F5380="NEW"),"",INDEX(J$1:J5379,SUMPRODUCT(MAX(ROW(E$1:E5379)*(E5380=E$1:E5379)))))</f>
        <v> </v>
      </c>
      <c r="L5380" s="27"/>
    </row>
    <row r="5381" spans="1:12">
      <c r="A5381" s="20" t="s">
        <v>744</v>
      </c>
      <c r="E5381" s="22">
        <f>IF(D5381="?OLD","!!!","")</f>
        <v/>
      </c>
      <c r="F5381" s="23" t="str">
        <f>IF(OR(E5381="",E5381="!!!"),"",IF(NOT(ISNA(VLOOKUP(E5381,E$1:E5380,1,FALSE()))),"OLD",IF(AND(E5381&lt;&gt;"",E5381&lt;&gt;"!!!"),"NEW","")))</f>
        <v> </v>
      </c>
      <c r="G5381" s="24" t="str">
        <f>IF(OR(E5381="",E5381="!!!"),"",IF(OR(J5381=0,AND(J5381=1,K5381=1),AND(J5381=1,I5381="SBJ"),AND(J5381=1,I5381=0)),"?IN_FOCUS",IF(J5381&lt;=2,"?ACTIVATED",IF(J5381&lt;&gt;"","?FAMILIAR",IF(F5381="NEW",IF(ISNA(VLOOKUP(E5381,#REF!,1,FALSE())),"?TYPE_IDENTIFIABLE","?REFERENTIAL"),"_")))))</f>
        <v> </v>
      </c>
      <c r="H5381" s="25" t="str">
        <f>IF(J5381&lt;&gt;1,"",IF(I5381="SBJ","CB","?"))</f>
        <v> </v>
      </c>
      <c r="I5381" s="26" t="str">
        <f>IF(OR(E5381="",E5381="!!!",F5381="NEW"),"",INDEX(B5380:B$2,-1+SUMPRODUCT(MAX(ROW(E5380:E$2)*(E5381=E5380:E$2)))))</f>
        <v> </v>
      </c>
      <c r="J5381" s="26" t="str">
        <f>IF(OR(E5381="",E5381="!!!",F5381="NEW"),"",COUNTBLANK(OFFSET(A$1,,,SUMPRODUCT(MAX(ROW(E$2:E5381)*(E5381=E$2:E5381)))))-COUNTBLANK(OFFSET(A$1,,,SUMPRODUCT(MAX(ROW(E$1:E5380)*(E2=E$1:E5380))))))</f>
        <v> </v>
      </c>
      <c r="K5381" s="26" t="str">
        <f>IF(OR(E5381="",E5381="!!!",F5381="NEW"),"",INDEX(J$1:J5380,SUMPRODUCT(MAX(ROW(E$1:E5380)*(E5381=E$1:E5380)))))</f>
        <v> </v>
      </c>
      <c r="L5381" s="27"/>
    </row>
    <row r="5382" spans="1:12">
      <c r="A5382" s="20" t="s">
        <v>1183</v>
      </c>
      <c r="E5382" s="22">
        <f>IF(D5382="?OLD","!!!","")</f>
        <v/>
      </c>
      <c r="F5382" s="23" t="str">
        <f>IF(OR(E5382="",E5382="!!!"),"",IF(NOT(ISNA(VLOOKUP(E5382,E$1:E5381,1,FALSE()))),"OLD",IF(AND(E5382&lt;&gt;"",E5382&lt;&gt;"!!!"),"NEW","")))</f>
        <v> </v>
      </c>
      <c r="G5382" s="24" t="str">
        <f>IF(OR(E5382="",E5382="!!!"),"",IF(OR(J5382=0,AND(J5382=1,K5382=1),AND(J5382=1,I5382="SBJ"),AND(J5382=1,I5382=0)),"?IN_FOCUS",IF(J5382&lt;=2,"?ACTIVATED",IF(J5382&lt;&gt;"","?FAMILIAR",IF(F5382="NEW",IF(ISNA(VLOOKUP(E5382,#REF!,1,FALSE())),"?TYPE_IDENTIFIABLE","?REFERENTIAL"),"_")))))</f>
        <v> </v>
      </c>
      <c r="H5382" s="25" t="str">
        <f>IF(J5382&lt;&gt;1,"",IF(I5382="SBJ","CB","?"))</f>
        <v> </v>
      </c>
      <c r="I5382" s="26" t="str">
        <f>IF(OR(E5382="",E5382="!!!",F5382="NEW"),"",INDEX(B5381:B$2,-1+SUMPRODUCT(MAX(ROW(E5381:E$2)*(E5382=E5381:E$2)))))</f>
        <v> </v>
      </c>
      <c r="J5382" s="26" t="str">
        <f>IF(OR(E5382="",E5382="!!!",F5382="NEW"),"",COUNTBLANK(OFFSET(A$1,,,SUMPRODUCT(MAX(ROW(E$2:E5382)*(E5382=E$2:E5382)))))-COUNTBLANK(OFFSET(A$1,,,SUMPRODUCT(MAX(ROW(E$1:E5381)*(E2=E$1:E5381))))))</f>
        <v> </v>
      </c>
      <c r="K5382" s="26" t="str">
        <f>IF(OR(E5382="",E5382="!!!",F5382="NEW"),"",INDEX(J$1:J5381,SUMPRODUCT(MAX(ROW(E$1:E5381)*(E5382=E$1:E5381)))))</f>
        <v> </v>
      </c>
      <c r="L5382" s="27"/>
    </row>
    <row r="5383" spans="1:12">
      <c r="A5383" s="20" t="s">
        <v>1116</v>
      </c>
      <c r="E5383" s="22">
        <f>IF(D5383="?OLD","!!!","")</f>
        <v/>
      </c>
      <c r="F5383" s="23" t="str">
        <f>IF(OR(E5383="",E5383="!!!"),"",IF(NOT(ISNA(VLOOKUP(E5383,E$1:E5382,1,FALSE()))),"OLD",IF(AND(E5383&lt;&gt;"",E5383&lt;&gt;"!!!"),"NEW","")))</f>
        <v> </v>
      </c>
      <c r="G5383" s="24" t="str">
        <f>IF(OR(E5383="",E5383="!!!"),"",IF(OR(J5383=0,AND(J5383=1,K5383=1),AND(J5383=1,I5383="SBJ"),AND(J5383=1,I5383=0)),"?IN_FOCUS",IF(J5383&lt;=2,"?ACTIVATED",IF(J5383&lt;&gt;"","?FAMILIAR",IF(F5383="NEW",IF(ISNA(VLOOKUP(E5383,#REF!,1,FALSE())),"?TYPE_IDENTIFIABLE","?REFERENTIAL"),"_")))))</f>
        <v> </v>
      </c>
      <c r="H5383" s="25" t="str">
        <f>IF(J5383&lt;&gt;1,"",IF(I5383="SBJ","CB","?"))</f>
        <v> </v>
      </c>
      <c r="I5383" s="26" t="str">
        <f>IF(OR(E5383="",E5383="!!!",F5383="NEW"),"",INDEX(B5382:B$2,-1+SUMPRODUCT(MAX(ROW(E5382:E$2)*(E5383=E5382:E$2)))))</f>
        <v> </v>
      </c>
      <c r="J5383" s="26" t="str">
        <f>IF(OR(E5383="",E5383="!!!",F5383="NEW"),"",COUNTBLANK(OFFSET(A$1,,,SUMPRODUCT(MAX(ROW(E$2:E5383)*(E5383=E$2:E5383)))))-COUNTBLANK(OFFSET(A$1,,,SUMPRODUCT(MAX(ROW(E$1:E5382)*(E2=E$1:E5382))))))</f>
        <v> </v>
      </c>
      <c r="K5383" s="26" t="str">
        <f>IF(OR(E5383="",E5383="!!!",F5383="NEW"),"",INDEX(J$1:J5382,SUMPRODUCT(MAX(ROW(E$1:E5382)*(E5383=E$1:E5382)))))</f>
        <v> </v>
      </c>
      <c r="L5383" s="27"/>
    </row>
    <row r="5384" spans="1:12">
      <c r="A5384" s="20" t="s">
        <v>970</v>
      </c>
      <c r="E5384" s="22">
        <f>IF(D5384="?OLD","!!!","")</f>
        <v/>
      </c>
      <c r="F5384" s="23" t="str">
        <f>IF(OR(E5384="",E5384="!!!"),"",IF(NOT(ISNA(VLOOKUP(E5384,E$1:E5383,1,FALSE()))),"OLD",IF(AND(E5384&lt;&gt;"",E5384&lt;&gt;"!!!"),"NEW","")))</f>
        <v> </v>
      </c>
      <c r="G5384" s="24" t="str">
        <f>IF(OR(E5384="",E5384="!!!"),"",IF(OR(J5384=0,AND(J5384=1,K5384=1),AND(J5384=1,I5384="SBJ"),AND(J5384=1,I5384=0)),"?IN_FOCUS",IF(J5384&lt;=2,"?ACTIVATED",IF(J5384&lt;&gt;"","?FAMILIAR",IF(F5384="NEW",IF(ISNA(VLOOKUP(E5384,#REF!,1,FALSE())),"?TYPE_IDENTIFIABLE","?REFERENTIAL"),"_")))))</f>
        <v> </v>
      </c>
      <c r="H5384" s="25" t="str">
        <f>IF(J5384&lt;&gt;1,"",IF(I5384="SBJ","CB","?"))</f>
        <v> </v>
      </c>
      <c r="I5384" s="26" t="str">
        <f>IF(OR(E5384="",E5384="!!!",F5384="NEW"),"",INDEX(B5383:B$2,-1+SUMPRODUCT(MAX(ROW(E5383:E$2)*(E5384=E5383:E$2)))))</f>
        <v> </v>
      </c>
      <c r="J5384" s="26" t="str">
        <f>IF(OR(E5384="",E5384="!!!",F5384="NEW"),"",COUNTBLANK(OFFSET(A$1,,,SUMPRODUCT(MAX(ROW(E$2:E5384)*(E5384=E$2:E5384)))))-COUNTBLANK(OFFSET(A$1,,,SUMPRODUCT(MAX(ROW(E$1:E5383)*(E2=E$1:E5383))))))</f>
        <v> </v>
      </c>
      <c r="K5384" s="26" t="str">
        <f>IF(OR(E5384="",E5384="!!!",F5384="NEW"),"",INDEX(J$1:J5383,SUMPRODUCT(MAX(ROW(E$1:E5383)*(E5384=E$1:E5383)))))</f>
        <v> </v>
      </c>
      <c r="L5384" s="27"/>
    </row>
    <row r="5385" spans="1:12">
      <c r="A5385" s="20" t="s">
        <v>1065</v>
      </c>
      <c r="E5385" s="22">
        <f>IF(D5385="?OLD","!!!","")</f>
        <v/>
      </c>
      <c r="F5385" s="23" t="str">
        <f>IF(OR(E5385="",E5385="!!!"),"",IF(NOT(ISNA(VLOOKUP(E5385,E$1:E5384,1,FALSE()))),"OLD",IF(AND(E5385&lt;&gt;"",E5385&lt;&gt;"!!!"),"NEW","")))</f>
        <v> </v>
      </c>
      <c r="G5385" s="24" t="str">
        <f>IF(OR(E5385="",E5385="!!!"),"",IF(OR(J5385=0,AND(J5385=1,K5385=1),AND(J5385=1,I5385="SBJ"),AND(J5385=1,I5385=0)),"?IN_FOCUS",IF(J5385&lt;=2,"?ACTIVATED",IF(J5385&lt;&gt;"","?FAMILIAR",IF(F5385="NEW",IF(ISNA(VLOOKUP(E5385,#REF!,1,FALSE())),"?TYPE_IDENTIFIABLE","?REFERENTIAL"),"_")))))</f>
        <v> </v>
      </c>
      <c r="H5385" s="25" t="str">
        <f>IF(J5385&lt;&gt;1,"",IF(I5385="SBJ","CB","?"))</f>
        <v> </v>
      </c>
      <c r="I5385" s="26" t="str">
        <f>IF(OR(E5385="",E5385="!!!",F5385="NEW"),"",INDEX(B5384:B$2,-1+SUMPRODUCT(MAX(ROW(E5384:E$2)*(E5385=E5384:E$2)))))</f>
        <v> </v>
      </c>
      <c r="J5385" s="26" t="str">
        <f>IF(OR(E5385="",E5385="!!!",F5385="NEW"),"",COUNTBLANK(OFFSET(A$1,,,SUMPRODUCT(MAX(ROW(E$2:E5385)*(E5385=E$2:E5385)))))-COUNTBLANK(OFFSET(A$1,,,SUMPRODUCT(MAX(ROW(E$1:E5384)*(E2=E$1:E5384))))))</f>
        <v> </v>
      </c>
      <c r="K5385" s="26" t="str">
        <f>IF(OR(E5385="",E5385="!!!",F5385="NEW"),"",INDEX(J$1:J5384,SUMPRODUCT(MAX(ROW(E$1:E5384)*(E5385=E$1:E5384)))))</f>
        <v> </v>
      </c>
      <c r="L5385" s="27"/>
    </row>
    <row r="5386" spans="1:12">
      <c r="A5386" s="20" t="s">
        <v>1087</v>
      </c>
      <c r="B5386" s="21" t="s">
        <v>1227</v>
      </c>
      <c r="C5386" s="21" t="s">
        <v>1012</v>
      </c>
      <c r="E5386" s="22">
        <f>IF(D5386="?OLD","!!!","")</f>
        <v/>
      </c>
      <c r="F5386" s="23" t="str">
        <f>IF(OR(E5386="",E5386="!!!"),"",IF(NOT(ISNA(VLOOKUP(E5386,E$1:E5385,1,FALSE()))),"OLD",IF(AND(E5386&lt;&gt;"",E5386&lt;&gt;"!!!"),"NEW","")))</f>
        <v> </v>
      </c>
      <c r="G5386" s="24" t="str">
        <f>IF(OR(E5386="",E5386="!!!"),"",IF(OR(J5386=0,AND(J5386=1,K5386=1),AND(J5386=1,I5386="SBJ"),AND(J5386=1,I5386=0)),"?IN_FOCUS",IF(J5386&lt;=2,"?ACTIVATED",IF(J5386&lt;&gt;"","?FAMILIAR",IF(F5386="NEW",IF(ISNA(VLOOKUP(E5386,#REF!,1,FALSE())),"?TYPE_IDENTIFIABLE","?REFERENTIAL"),"_")))))</f>
        <v> </v>
      </c>
      <c r="H5386" s="25" t="str">
        <f>IF(J5386&lt;&gt;1,"",IF(I5386="SBJ","CB","?"))</f>
        <v> </v>
      </c>
      <c r="I5386" s="26" t="str">
        <f>IF(OR(E5386="",E5386="!!!",F5386="NEW"),"",INDEX(B5385:B$2,-1+SUMPRODUCT(MAX(ROW(E5385:E$2)*(E5386=E5385:E$2)))))</f>
        <v> </v>
      </c>
      <c r="J5386" s="26" t="str">
        <f>IF(OR(E5386="",E5386="!!!",F5386="NEW"),"",COUNTBLANK(OFFSET(A$1,,,SUMPRODUCT(MAX(ROW(E$2:E5386)*(E5386=E$2:E5386)))))-COUNTBLANK(OFFSET(A$1,,,SUMPRODUCT(MAX(ROW(E$1:E5385)*(E2=E$1:E5385))))))</f>
        <v> </v>
      </c>
      <c r="K5386" s="26" t="str">
        <f>IF(OR(E5386="",E5386="!!!",F5386="NEW"),"",INDEX(J$1:J5385,SUMPRODUCT(MAX(ROW(E$1:E5385)*(E5386=E$1:E5385)))))</f>
        <v> </v>
      </c>
      <c r="L5386" s="27"/>
    </row>
    <row r="5387" spans="1:12">
      <c r="A5387" s="20" t="s">
        <v>1131</v>
      </c>
      <c r="B5387" s="21" t="s">
        <v>1456</v>
      </c>
      <c r="E5387" s="22">
        <f>IF(D5387="?OLD","!!!","")</f>
        <v/>
      </c>
      <c r="F5387" s="23" t="str">
        <f>IF(OR(E5387="",E5387="!!!"),"",IF(NOT(ISNA(VLOOKUP(E5387,E$1:E5386,1,FALSE()))),"OLD",IF(AND(E5387&lt;&gt;"",E5387&lt;&gt;"!!!"),"NEW","")))</f>
        <v> </v>
      </c>
      <c r="G5387" s="24" t="str">
        <f>IF(OR(E5387="",E5387="!!!"),"",IF(OR(J5387=0,AND(J5387=1,K5387=1),AND(J5387=1,I5387="SBJ"),AND(J5387=1,I5387=0)),"?IN_FOCUS",IF(J5387&lt;=2,"?ACTIVATED",IF(J5387&lt;&gt;"","?FAMILIAR",IF(F5387="NEW",IF(ISNA(VLOOKUP(E5387,#REF!,1,FALSE())),"?TYPE_IDENTIFIABLE","?REFERENTIAL"),"_")))))</f>
        <v> </v>
      </c>
      <c r="H5387" s="25" t="str">
        <f>IF(J5387&lt;&gt;1,"",IF(I5387="SBJ","CB","?"))</f>
        <v> </v>
      </c>
      <c r="I5387" s="26" t="str">
        <f>IF(OR(E5387="",E5387="!!!",F5387="NEW"),"",INDEX(B5386:B$2,-1+SUMPRODUCT(MAX(ROW(E5386:E$2)*(E5387=E5386:E$2)))))</f>
        <v> </v>
      </c>
      <c r="J5387" s="26" t="str">
        <f>IF(OR(E5387="",E5387="!!!",F5387="NEW"),"",COUNTBLANK(OFFSET(A$1,,,SUMPRODUCT(MAX(ROW(E$2:E5387)*(E5387=E$2:E5387)))))-COUNTBLANK(OFFSET(A$1,,,SUMPRODUCT(MAX(ROW(E$1:E5386)*(E2=E$1:E5386))))))</f>
        <v> </v>
      </c>
      <c r="K5387" s="26" t="str">
        <f>IF(OR(E5387="",E5387="!!!",F5387="NEW"),"",INDEX(J$1:J5386,SUMPRODUCT(MAX(ROW(E$1:E5386)*(E5387=E$1:E5386)))))</f>
        <v> </v>
      </c>
      <c r="L5387" s="27"/>
    </row>
    <row r="5388" spans="1:12">
      <c r="A5388" s="20" t="s">
        <v>1105</v>
      </c>
      <c r="E5388" s="22">
        <f>IF(D5388="?OLD","!!!","")</f>
        <v/>
      </c>
      <c r="F5388" s="23" t="str">
        <f>IF(OR(E5388="",E5388="!!!"),"",IF(NOT(ISNA(VLOOKUP(E5388,E$1:E5387,1,FALSE()))),"OLD",IF(AND(E5388&lt;&gt;"",E5388&lt;&gt;"!!!"),"NEW","")))</f>
        <v> </v>
      </c>
      <c r="G5388" s="24" t="str">
        <f>IF(OR(E5388="",E5388="!!!"),"",IF(OR(J5388=0,AND(J5388=1,K5388=1),AND(J5388=1,I5388="SBJ"),AND(J5388=1,I5388=0)),"?IN_FOCUS",IF(J5388&lt;=2,"?ACTIVATED",IF(J5388&lt;&gt;"","?FAMILIAR",IF(F5388="NEW",IF(ISNA(VLOOKUP(E5388,#REF!,1,FALSE())),"?TYPE_IDENTIFIABLE","?REFERENTIAL"),"_")))))</f>
        <v> </v>
      </c>
      <c r="H5388" s="25" t="str">
        <f>IF(J5388&lt;&gt;1,"",IF(I5388="SBJ","CB","?"))</f>
        <v> </v>
      </c>
      <c r="I5388" s="26" t="str">
        <f>IF(OR(E5388="",E5388="!!!",F5388="NEW"),"",INDEX(B5387:B$2,-1+SUMPRODUCT(MAX(ROW(E5387:E$2)*(E5388=E5387:E$2)))))</f>
        <v> </v>
      </c>
      <c r="J5388" s="26" t="str">
        <f>IF(OR(E5388="",E5388="!!!",F5388="NEW"),"",COUNTBLANK(OFFSET(A$1,,,SUMPRODUCT(MAX(ROW(E$2:E5388)*(E5388=E$2:E5388)))))-COUNTBLANK(OFFSET(A$1,,,SUMPRODUCT(MAX(ROW(E$1:E5387)*(E2=E$1:E5387))))))</f>
        <v> </v>
      </c>
      <c r="K5388" s="26" t="str">
        <f>IF(OR(E5388="",E5388="!!!",F5388="NEW"),"",INDEX(J$1:J5387,SUMPRODUCT(MAX(ROW(E$1:E5387)*(E5388=E$1:E5387)))))</f>
        <v> </v>
      </c>
      <c r="L5388" s="27"/>
    </row>
    <row r="5389" spans="1:12">
      <c r="A5389" s="20" t="s">
        <v>1090</v>
      </c>
      <c r="E5389" s="22">
        <f>IF(D5389="?OLD","!!!","")</f>
        <v/>
      </c>
      <c r="F5389" s="23" t="str">
        <f>IF(OR(E5389="",E5389="!!!"),"",IF(NOT(ISNA(VLOOKUP(E5389,E$1:E5388,1,FALSE()))),"OLD",IF(AND(E5389&lt;&gt;"",E5389&lt;&gt;"!!!"),"NEW","")))</f>
        <v> </v>
      </c>
      <c r="G5389" s="24" t="str">
        <f>IF(OR(E5389="",E5389="!!!"),"",IF(OR(J5389=0,AND(J5389=1,K5389=1),AND(J5389=1,I5389="SBJ"),AND(J5389=1,I5389=0)),"?IN_FOCUS",IF(J5389&lt;=2,"?ACTIVATED",IF(J5389&lt;&gt;"","?FAMILIAR",IF(F5389="NEW",IF(ISNA(VLOOKUP(E5389,#REF!,1,FALSE())),"?TYPE_IDENTIFIABLE","?REFERENTIAL"),"_")))))</f>
        <v> </v>
      </c>
      <c r="H5389" s="25" t="str">
        <f>IF(J5389&lt;&gt;1,"",IF(I5389="SBJ","CB","?"))</f>
        <v> </v>
      </c>
      <c r="I5389" s="26" t="str">
        <f>IF(OR(E5389="",E5389="!!!",F5389="NEW"),"",INDEX(B5388:B$2,-1+SUMPRODUCT(MAX(ROW(E5388:E$2)*(E5389=E5388:E$2)))))</f>
        <v> </v>
      </c>
      <c r="J5389" s="26" t="str">
        <f>IF(OR(E5389="",E5389="!!!",F5389="NEW"),"",COUNTBLANK(OFFSET(A$1,,,SUMPRODUCT(MAX(ROW(E$2:E5389)*(E5389=E$2:E5389)))))-COUNTBLANK(OFFSET(A$1,,,SUMPRODUCT(MAX(ROW(E$1:E5388)*(E2=E$1:E5388))))))</f>
        <v> </v>
      </c>
      <c r="K5389" s="26" t="str">
        <f>IF(OR(E5389="",E5389="!!!",F5389="NEW"),"",INDEX(J$1:J5388,SUMPRODUCT(MAX(ROW(E$1:E5388)*(E5389=E$1:E5388)))))</f>
        <v> </v>
      </c>
      <c r="L5389" s="27"/>
    </row>
    <row r="5390" spans="1:12">
      <c r="A5390" s="20" t="s">
        <v>1106</v>
      </c>
      <c r="E5390" s="22">
        <f>IF(D5390="?OLD","!!!","")</f>
        <v/>
      </c>
      <c r="F5390" s="23" t="str">
        <f>IF(OR(E5390="",E5390="!!!"),"",IF(NOT(ISNA(VLOOKUP(E5390,E$1:E5389,1,FALSE()))),"OLD",IF(AND(E5390&lt;&gt;"",E5390&lt;&gt;"!!!"),"NEW","")))</f>
        <v> </v>
      </c>
      <c r="G5390" s="24" t="str">
        <f>IF(OR(E5390="",E5390="!!!"),"",IF(OR(J5390=0,AND(J5390=1,K5390=1),AND(J5390=1,I5390="SBJ"),AND(J5390=1,I5390=0)),"?IN_FOCUS",IF(J5390&lt;=2,"?ACTIVATED",IF(J5390&lt;&gt;"","?FAMILIAR",IF(F5390="NEW",IF(ISNA(VLOOKUP(E5390,#REF!,1,FALSE())),"?TYPE_IDENTIFIABLE","?REFERENTIAL"),"_")))))</f>
        <v> </v>
      </c>
      <c r="H5390" s="25" t="str">
        <f>IF(J5390&lt;&gt;1,"",IF(I5390="SBJ","CB","?"))</f>
        <v> </v>
      </c>
      <c r="I5390" s="26" t="str">
        <f>IF(OR(E5390="",E5390="!!!",F5390="NEW"),"",INDEX(B5389:B$2,-1+SUMPRODUCT(MAX(ROW(E5389:E$2)*(E5390=E5389:E$2)))))</f>
        <v> </v>
      </c>
      <c r="J5390" s="26" t="str">
        <f>IF(OR(E5390="",E5390="!!!",F5390="NEW"),"",COUNTBLANK(OFFSET(A$1,,,SUMPRODUCT(MAX(ROW(E$2:E5390)*(E5390=E$2:E5390)))))-COUNTBLANK(OFFSET(A$1,,,SUMPRODUCT(MAX(ROW(E$1:E5389)*(E2=E$1:E5389))))))</f>
        <v> </v>
      </c>
      <c r="K5390" s="26" t="str">
        <f>IF(OR(E5390="",E5390="!!!",F5390="NEW"),"",INDEX(J$1:J5389,SUMPRODUCT(MAX(ROW(E$1:E5389)*(E5390=E$1:E5389)))))</f>
        <v> </v>
      </c>
      <c r="L5390" s="27"/>
    </row>
    <row r="5391" spans="1:12">
      <c r="A5391" s="20" t="s">
        <v>2351</v>
      </c>
      <c r="E5391" s="22">
        <f>IF(D5391="?OLD","!!!","")</f>
        <v/>
      </c>
      <c r="F5391" s="23" t="str">
        <f>IF(OR(E5391="",E5391="!!!"),"",IF(NOT(ISNA(VLOOKUP(E5391,E$1:E5390,1,FALSE()))),"OLD",IF(AND(E5391&lt;&gt;"",E5391&lt;&gt;"!!!"),"NEW","")))</f>
        <v> </v>
      </c>
      <c r="G5391" s="24" t="str">
        <f>IF(OR(E5391="",E5391="!!!"),"",IF(OR(J5391=0,AND(J5391=1,K5391=1),AND(J5391=1,I5391="SBJ"),AND(J5391=1,I5391=0)),"?IN_FOCUS",IF(J5391&lt;=2,"?ACTIVATED",IF(J5391&lt;&gt;"","?FAMILIAR",IF(F5391="NEW",IF(ISNA(VLOOKUP(E5391,#REF!,1,FALSE())),"?TYPE_IDENTIFIABLE","?REFERENTIAL"),"_")))))</f>
        <v> </v>
      </c>
      <c r="H5391" s="25" t="str">
        <f>IF(J5391&lt;&gt;1,"",IF(I5391="SBJ","CB","?"))</f>
        <v> </v>
      </c>
      <c r="I5391" s="26" t="str">
        <f>IF(OR(E5391="",E5391="!!!",F5391="NEW"),"",INDEX(B5390:B$2,-1+SUMPRODUCT(MAX(ROW(E5390:E$2)*(E5391=E5390:E$2)))))</f>
        <v> </v>
      </c>
      <c r="J5391" s="26" t="str">
        <f>IF(OR(E5391="",E5391="!!!",F5391="NEW"),"",COUNTBLANK(OFFSET(A$1,,,SUMPRODUCT(MAX(ROW(E$2:E5391)*(E5391=E$2:E5391)))))-COUNTBLANK(OFFSET(A$1,,,SUMPRODUCT(MAX(ROW(E$1:E5390)*(E2=E$1:E5390))))))</f>
        <v> </v>
      </c>
      <c r="K5391" s="26" t="str">
        <f>IF(OR(E5391="",E5391="!!!",F5391="NEW"),"",INDEX(J$1:J5390,SUMPRODUCT(MAX(ROW(E$1:E5390)*(E5391=E$1:E5390)))))</f>
        <v> </v>
      </c>
      <c r="L5391" s="27"/>
    </row>
    <row r="5392" spans="1:12">
      <c r="A5392" s="20" t="s">
        <v>989</v>
      </c>
      <c r="E5392" s="22">
        <f>IF(D5392="?OLD","!!!","")</f>
        <v/>
      </c>
      <c r="F5392" s="23" t="str">
        <f>IF(OR(E5392="",E5392="!!!"),"",IF(NOT(ISNA(VLOOKUP(E5392,E$1:E5391,1,FALSE()))),"OLD",IF(AND(E5392&lt;&gt;"",E5392&lt;&gt;"!!!"),"NEW","")))</f>
        <v> </v>
      </c>
      <c r="G5392" s="24" t="str">
        <f>IF(OR(E5392="",E5392="!!!"),"",IF(OR(J5392=0,AND(J5392=1,K5392=1),AND(J5392=1,I5392="SBJ"),AND(J5392=1,I5392=0)),"?IN_FOCUS",IF(J5392&lt;=2,"?ACTIVATED",IF(J5392&lt;&gt;"","?FAMILIAR",IF(F5392="NEW",IF(ISNA(VLOOKUP(E5392,#REF!,1,FALSE())),"?TYPE_IDENTIFIABLE","?REFERENTIAL"),"_")))))</f>
        <v> </v>
      </c>
      <c r="H5392" s="25" t="str">
        <f>IF(J5392&lt;&gt;1,"",IF(I5392="SBJ","CB","?"))</f>
        <v> </v>
      </c>
      <c r="I5392" s="26" t="str">
        <f>IF(OR(E5392="",E5392="!!!",F5392="NEW"),"",INDEX(B5391:B$2,-1+SUMPRODUCT(MAX(ROW(E5391:E$2)*(E5392=E5391:E$2)))))</f>
        <v> </v>
      </c>
      <c r="J5392" s="26" t="str">
        <f>IF(OR(E5392="",E5392="!!!",F5392="NEW"),"",COUNTBLANK(OFFSET(A$1,,,SUMPRODUCT(MAX(ROW(E$2:E5392)*(E5392=E$2:E5392)))))-COUNTBLANK(OFFSET(A$1,,,SUMPRODUCT(MAX(ROW(E$1:E5391)*(E2=E$1:E5391))))))</f>
        <v> </v>
      </c>
      <c r="K5392" s="26" t="str">
        <f>IF(OR(E5392="",E5392="!!!",F5392="NEW"),"",INDEX(J$1:J5391,SUMPRODUCT(MAX(ROW(E$1:E5391)*(E5392=E$1:E5391)))))</f>
        <v> </v>
      </c>
      <c r="L5392" s="27"/>
    </row>
    <row r="5393" spans="1:12">
      <c r="A5393" s="20" t="s">
        <v>2342</v>
      </c>
      <c r="B5393" s="21" t="s">
        <v>1032</v>
      </c>
      <c r="C5393" s="21" t="s">
        <v>969</v>
      </c>
      <c r="D5393" s="21" t="s">
        <v>964</v>
      </c>
      <c r="E5393" s="22">
        <f>IF(D5393="?OLD","!!!","")</f>
        <v/>
      </c>
      <c r="F5393" s="23" t="str">
        <f>IF(OR(E5393="",E5393="!!!"),"",IF(NOT(ISNA(VLOOKUP(E5393,E$1:E5392,1,FALSE()))),"OLD",IF(AND(E5393&lt;&gt;"",E5393&lt;&gt;"!!!"),"NEW","")))</f>
        <v> </v>
      </c>
      <c r="G5393" s="24" t="str">
        <f>IF(OR(E5393="",E5393="!!!"),"",IF(OR(J5393=0,AND(J5393=1,K5393=1),AND(J5393=1,I5393="SBJ"),AND(J5393=1,I5393=0)),"?IN_FOCUS",IF(J5393&lt;=2,"?ACTIVATED",IF(J5393&lt;&gt;"","?FAMILIAR",IF(F5393="NEW",IF(ISNA(VLOOKUP(E5393,#REF!,1,FALSE())),"?TYPE_IDENTIFIABLE","?REFERENTIAL"),"_")))))</f>
        <v> </v>
      </c>
      <c r="H5393" s="25" t="str">
        <f>IF(J5393&lt;&gt;1,"",IF(I5393="SBJ","CB","?"))</f>
        <v> </v>
      </c>
      <c r="I5393" s="26" t="str">
        <f>IF(OR(E5393="",E5393="!!!",F5393="NEW"),"",INDEX(B5392:B$2,-1+SUMPRODUCT(MAX(ROW(E5392:E$2)*(E5393=E5392:E$2)))))</f>
        <v> </v>
      </c>
      <c r="J5393" s="26" t="str">
        <f>IF(OR(E5393="",E5393="!!!",F5393="NEW"),"",COUNTBLANK(OFFSET(A$1,,,SUMPRODUCT(MAX(ROW(E$2:E5393)*(E5393=E$2:E5393)))))-COUNTBLANK(OFFSET(A$1,,,SUMPRODUCT(MAX(ROW(E$1:E5392)*(E2=E$1:E5392))))))</f>
        <v> </v>
      </c>
      <c r="K5393" s="26" t="str">
        <f>IF(OR(E5393="",E5393="!!!",F5393="NEW"),"",INDEX(J$1:J5392,SUMPRODUCT(MAX(ROW(E$1:E5392)*(E5393=E$1:E5392)))))</f>
        <v> </v>
      </c>
      <c r="L5393" s="27"/>
    </row>
    <row r="5394" spans="1:12">
      <c r="A5394" s="20" t="s">
        <v>974</v>
      </c>
      <c r="E5394" s="22">
        <f>IF(D5394="?OLD","!!!","")</f>
        <v/>
      </c>
      <c r="F5394" s="23" t="str">
        <f>IF(OR(E5394="",E5394="!!!"),"",IF(NOT(ISNA(VLOOKUP(E5394,E$1:E5393,1,FALSE()))),"OLD",IF(AND(E5394&lt;&gt;"",E5394&lt;&gt;"!!!"),"NEW","")))</f>
        <v> </v>
      </c>
      <c r="G5394" s="24" t="str">
        <f>IF(OR(E5394="",E5394="!!!"),"",IF(OR(J5394=0,AND(J5394=1,K5394=1),AND(J5394=1,I5394="SBJ"),AND(J5394=1,I5394=0)),"?IN_FOCUS",IF(J5394&lt;=2,"?ACTIVATED",IF(J5394&lt;&gt;"","?FAMILIAR",IF(F5394="NEW",IF(ISNA(VLOOKUP(E5394,#REF!,1,FALSE())),"?TYPE_IDENTIFIABLE","?REFERENTIAL"),"_")))))</f>
        <v> </v>
      </c>
      <c r="H5394" s="25" t="str">
        <f>IF(J5394&lt;&gt;1,"",IF(I5394="SBJ","CB","?"))</f>
        <v> </v>
      </c>
      <c r="I5394" s="26" t="str">
        <f>IF(OR(E5394="",E5394="!!!",F5394="NEW"),"",INDEX(B5393:B$2,-1+SUMPRODUCT(MAX(ROW(E5393:E$2)*(E5394=E5393:E$2)))))</f>
        <v> </v>
      </c>
      <c r="J5394" s="26" t="str">
        <f>IF(OR(E5394="",E5394="!!!",F5394="NEW"),"",COUNTBLANK(OFFSET(A$1,,,SUMPRODUCT(MAX(ROW(E$2:E5394)*(E5394=E$2:E5394)))))-COUNTBLANK(OFFSET(A$1,,,SUMPRODUCT(MAX(ROW(E$1:E5393)*(E2=E$1:E5393))))))</f>
        <v> </v>
      </c>
      <c r="K5394" s="26" t="str">
        <f>IF(OR(E5394="",E5394="!!!",F5394="NEW"),"",INDEX(J$1:J5393,SUMPRODUCT(MAX(ROW(E$1:E5393)*(E5394=E$1:E5393)))))</f>
        <v> </v>
      </c>
      <c r="L5394" s="27"/>
    </row>
    <row r="5395" spans="1:12">
      <c r="A5395" s="20" t="s">
        <v>1094</v>
      </c>
      <c r="E5395" s="22">
        <f>IF(D5395="?OLD","!!!","")</f>
        <v/>
      </c>
      <c r="F5395" s="23" t="str">
        <f>IF(OR(E5395="",E5395="!!!"),"",IF(NOT(ISNA(VLOOKUP(E5395,E$1:E5394,1,FALSE()))),"OLD",IF(AND(E5395&lt;&gt;"",E5395&lt;&gt;"!!!"),"NEW","")))</f>
        <v> </v>
      </c>
      <c r="G5395" s="24" t="str">
        <f>IF(OR(E5395="",E5395="!!!"),"",IF(OR(J5395=0,AND(J5395=1,K5395=1),AND(J5395=1,I5395="SBJ"),AND(J5395=1,I5395=0)),"?IN_FOCUS",IF(J5395&lt;=2,"?ACTIVATED",IF(J5395&lt;&gt;"","?FAMILIAR",IF(F5395="NEW",IF(ISNA(VLOOKUP(E5395,#REF!,1,FALSE())),"?TYPE_IDENTIFIABLE","?REFERENTIAL"),"_")))))</f>
        <v> </v>
      </c>
      <c r="H5395" s="25" t="str">
        <f>IF(J5395&lt;&gt;1,"",IF(I5395="SBJ","CB","?"))</f>
        <v> </v>
      </c>
      <c r="I5395" s="26" t="str">
        <f>IF(OR(E5395="",E5395="!!!",F5395="NEW"),"",INDEX(B5394:B$2,-1+SUMPRODUCT(MAX(ROW(E5394:E$2)*(E5395=E5394:E$2)))))</f>
        <v> </v>
      </c>
      <c r="J5395" s="26" t="str">
        <f>IF(OR(E5395="",E5395="!!!",F5395="NEW"),"",COUNTBLANK(OFFSET(A$1,,,SUMPRODUCT(MAX(ROW(E$2:E5395)*(E5395=E$2:E5395)))))-COUNTBLANK(OFFSET(A$1,,,SUMPRODUCT(MAX(ROW(E$1:E5394)*(E2=E$1:E5394))))))</f>
        <v> </v>
      </c>
      <c r="K5395" s="26" t="str">
        <f>IF(OR(E5395="",E5395="!!!",F5395="NEW"),"",INDEX(J$1:J5394,SUMPRODUCT(MAX(ROW(E$1:E5394)*(E5395=E$1:E5394)))))</f>
        <v> </v>
      </c>
      <c r="L5395" s="27"/>
    </row>
    <row r="5396" spans="1:12">
      <c r="A5396" s="20" t="s">
        <v>1131</v>
      </c>
      <c r="B5396" s="21" t="s">
        <v>1030</v>
      </c>
      <c r="E5396" s="22">
        <f>IF(D5396="?OLD","!!!","")</f>
        <v/>
      </c>
      <c r="F5396" s="23" t="str">
        <f>IF(OR(E5396="",E5396="!!!"),"",IF(NOT(ISNA(VLOOKUP(E5396,E$1:E5395,1,FALSE()))),"OLD",IF(AND(E5396&lt;&gt;"",E5396&lt;&gt;"!!!"),"NEW","")))</f>
        <v> </v>
      </c>
      <c r="G5396" s="24" t="str">
        <f>IF(OR(E5396="",E5396="!!!"),"",IF(OR(J5396=0,AND(J5396=1,K5396=1),AND(J5396=1,I5396="SBJ"),AND(J5396=1,I5396=0)),"?IN_FOCUS",IF(J5396&lt;=2,"?ACTIVATED",IF(J5396&lt;&gt;"","?FAMILIAR",IF(F5396="NEW",IF(ISNA(VLOOKUP(E5396,#REF!,1,FALSE())),"?TYPE_IDENTIFIABLE","?REFERENTIAL"),"_")))))</f>
        <v> </v>
      </c>
      <c r="H5396" s="25" t="str">
        <f>IF(J5396&lt;&gt;1,"",IF(I5396="SBJ","CB","?"))</f>
        <v> </v>
      </c>
      <c r="I5396" s="26" t="str">
        <f>IF(OR(E5396="",E5396="!!!",F5396="NEW"),"",INDEX(B5395:B$2,-1+SUMPRODUCT(MAX(ROW(E5395:E$2)*(E5396=E5395:E$2)))))</f>
        <v> </v>
      </c>
      <c r="J5396" s="26" t="str">
        <f>IF(OR(E5396="",E5396="!!!",F5396="NEW"),"",COUNTBLANK(OFFSET(A$1,,,SUMPRODUCT(MAX(ROW(E$2:E5396)*(E5396=E$2:E5396)))))-COUNTBLANK(OFFSET(A$1,,,SUMPRODUCT(MAX(ROW(E$1:E5395)*(E2=E$1:E5395))))))</f>
        <v> </v>
      </c>
      <c r="K5396" s="26" t="str">
        <f>IF(OR(E5396="",E5396="!!!",F5396="NEW"),"",INDEX(J$1:J5395,SUMPRODUCT(MAX(ROW(E$1:E5395)*(E5396=E$1:E5395)))))</f>
        <v> </v>
      </c>
      <c r="L5396" s="27"/>
    </row>
    <row r="5397" spans="1:12">
      <c r="A5397" s="20" t="s">
        <v>2056</v>
      </c>
      <c r="E5397" s="22">
        <f>IF(D5397="?OLD","!!!","")</f>
        <v/>
      </c>
      <c r="F5397" s="23" t="str">
        <f>IF(OR(E5397="",E5397="!!!"),"",IF(NOT(ISNA(VLOOKUP(E5397,E$1:E5396,1,FALSE()))),"OLD",IF(AND(E5397&lt;&gt;"",E5397&lt;&gt;"!!!"),"NEW","")))</f>
        <v> </v>
      </c>
      <c r="G5397" s="24" t="str">
        <f>IF(OR(E5397="",E5397="!!!"),"",IF(OR(J5397=0,AND(J5397=1,K5397=1),AND(J5397=1,I5397="SBJ"),AND(J5397=1,I5397=0)),"?IN_FOCUS",IF(J5397&lt;=2,"?ACTIVATED",IF(J5397&lt;&gt;"","?FAMILIAR",IF(F5397="NEW",IF(ISNA(VLOOKUP(E5397,#REF!,1,FALSE())),"?TYPE_IDENTIFIABLE","?REFERENTIAL"),"_")))))</f>
        <v> </v>
      </c>
      <c r="H5397" s="25" t="str">
        <f>IF(J5397&lt;&gt;1,"",IF(I5397="SBJ","CB","?"))</f>
        <v> </v>
      </c>
      <c r="I5397" s="26" t="str">
        <f>IF(OR(E5397="",E5397="!!!",F5397="NEW"),"",INDEX(B5396:B$2,-1+SUMPRODUCT(MAX(ROW(E5396:E$2)*(E5397=E5396:E$2)))))</f>
        <v> </v>
      </c>
      <c r="J5397" s="26" t="str">
        <f>IF(OR(E5397="",E5397="!!!",F5397="NEW"),"",COUNTBLANK(OFFSET(A$1,,,SUMPRODUCT(MAX(ROW(E$2:E5397)*(E5397=E$2:E5397)))))-COUNTBLANK(OFFSET(A$1,,,SUMPRODUCT(MAX(ROW(E$1:E5396)*(E2=E$1:E5396))))))</f>
        <v> </v>
      </c>
      <c r="K5397" s="26" t="str">
        <f>IF(OR(E5397="",E5397="!!!",F5397="NEW"),"",INDEX(J$1:J5396,SUMPRODUCT(MAX(ROW(E$1:E5396)*(E5397=E$1:E5396)))))</f>
        <v> </v>
      </c>
      <c r="L5397" s="27"/>
    </row>
    <row r="5398" spans="1:12">
      <c r="A5398" s="20" t="s">
        <v>1093</v>
      </c>
      <c r="B5398" s="21" t="s">
        <v>1204</v>
      </c>
      <c r="C5398" s="21" t="s">
        <v>1050</v>
      </c>
      <c r="D5398" s="21" t="s">
        <v>964</v>
      </c>
      <c r="E5398" s="22">
        <f>IF(D5398="?OLD","!!!","")</f>
        <v/>
      </c>
      <c r="F5398" s="23" t="str">
        <f>IF(OR(E5398="",E5398="!!!"),"",IF(NOT(ISNA(VLOOKUP(E5398,E$1:E5397,1,FALSE()))),"OLD",IF(AND(E5398&lt;&gt;"",E5398&lt;&gt;"!!!"),"NEW","")))</f>
        <v> </v>
      </c>
      <c r="G5398" s="24" t="str">
        <f>IF(OR(E5398="",E5398="!!!"),"",IF(OR(J5398=0,AND(J5398=1,K5398=1),AND(J5398=1,I5398="SBJ"),AND(J5398=1,I5398=0)),"?IN_FOCUS",IF(J5398&lt;=2,"?ACTIVATED",IF(J5398&lt;&gt;"","?FAMILIAR",IF(F5398="NEW",IF(ISNA(VLOOKUP(E5398,#REF!,1,FALSE())),"?TYPE_IDENTIFIABLE","?REFERENTIAL"),"_")))))</f>
        <v> </v>
      </c>
      <c r="H5398" s="25" t="str">
        <f>IF(J5398&lt;&gt;1,"",IF(I5398="SBJ","CB","?"))</f>
        <v> </v>
      </c>
      <c r="I5398" s="26" t="str">
        <f>IF(OR(E5398="",E5398="!!!",F5398="NEW"),"",INDEX(B5397:B$2,-1+SUMPRODUCT(MAX(ROW(E5397:E$2)*(E5398=E5397:E$2)))))</f>
        <v> </v>
      </c>
      <c r="J5398" s="26" t="str">
        <f>IF(OR(E5398="",E5398="!!!",F5398="NEW"),"",COUNTBLANK(OFFSET(A$1,,,SUMPRODUCT(MAX(ROW(E$2:E5398)*(E5398=E$2:E5398)))))-COUNTBLANK(OFFSET(A$1,,,SUMPRODUCT(MAX(ROW(E$1:E5397)*(E2=E$1:E5397))))))</f>
        <v> </v>
      </c>
      <c r="K5398" s="26" t="str">
        <f>IF(OR(E5398="",E5398="!!!",F5398="NEW"),"",INDEX(J$1:J5397,SUMPRODUCT(MAX(ROW(E$1:E5397)*(E5398=E$1:E5397)))))</f>
        <v> </v>
      </c>
      <c r="L5398" s="27"/>
    </row>
    <row r="5399" spans="1:12">
      <c r="A5399" s="20" t="s">
        <v>2352</v>
      </c>
      <c r="E5399" s="22">
        <f>IF(D5399="?OLD","!!!","")</f>
        <v/>
      </c>
      <c r="F5399" s="23" t="str">
        <f>IF(OR(E5399="",E5399="!!!"),"",IF(NOT(ISNA(VLOOKUP(E5399,E$1:E5398,1,FALSE()))),"OLD",IF(AND(E5399&lt;&gt;"",E5399&lt;&gt;"!!!"),"NEW","")))</f>
        <v> </v>
      </c>
      <c r="G5399" s="24" t="str">
        <f>IF(OR(E5399="",E5399="!!!"),"",IF(OR(J5399=0,AND(J5399=1,K5399=1),AND(J5399=1,I5399="SBJ"),AND(J5399=1,I5399=0)),"?IN_FOCUS",IF(J5399&lt;=2,"?ACTIVATED",IF(J5399&lt;&gt;"","?FAMILIAR",IF(F5399="NEW",IF(ISNA(VLOOKUP(E5399,#REF!,1,FALSE())),"?TYPE_IDENTIFIABLE","?REFERENTIAL"),"_")))))</f>
        <v> </v>
      </c>
      <c r="H5399" s="25" t="str">
        <f>IF(J5399&lt;&gt;1,"",IF(I5399="SBJ","CB","?"))</f>
        <v> </v>
      </c>
      <c r="I5399" s="26" t="str">
        <f>IF(OR(E5399="",E5399="!!!",F5399="NEW"),"",INDEX(B5398:B$2,-1+SUMPRODUCT(MAX(ROW(E5398:E$2)*(E5399=E5398:E$2)))))</f>
        <v> </v>
      </c>
      <c r="J5399" s="26" t="str">
        <f>IF(OR(E5399="",E5399="!!!",F5399="NEW"),"",COUNTBLANK(OFFSET(A$1,,,SUMPRODUCT(MAX(ROW(E$2:E5399)*(E5399=E$2:E5399)))))-COUNTBLANK(OFFSET(A$1,,,SUMPRODUCT(MAX(ROW(E$1:E5398)*(E2=E$1:E5398))))))</f>
        <v> </v>
      </c>
      <c r="K5399" s="26" t="str">
        <f>IF(OR(E5399="",E5399="!!!",F5399="NEW"),"",INDEX(J$1:J5398,SUMPRODUCT(MAX(ROW(E$1:E5398)*(E5399=E$1:E5398)))))</f>
        <v> </v>
      </c>
      <c r="L5399" s="27"/>
    </row>
    <row r="5400" spans="1:12">
      <c r="A5400" s="20" t="s">
        <v>1751</v>
      </c>
      <c r="E5400" s="22">
        <f>IF(D5400="?OLD","!!!","")</f>
        <v/>
      </c>
      <c r="F5400" s="23" t="str">
        <f>IF(OR(E5400="",E5400="!!!"),"",IF(NOT(ISNA(VLOOKUP(E5400,E$1:E5399,1,FALSE()))),"OLD",IF(AND(E5400&lt;&gt;"",E5400&lt;&gt;"!!!"),"NEW","")))</f>
        <v> </v>
      </c>
      <c r="G5400" s="24" t="str">
        <f>IF(OR(E5400="",E5400="!!!"),"",IF(OR(J5400=0,AND(J5400=1,K5400=1),AND(J5400=1,I5400="SBJ"),AND(J5400=1,I5400=0)),"?IN_FOCUS",IF(J5400&lt;=2,"?ACTIVATED",IF(J5400&lt;&gt;"","?FAMILIAR",IF(F5400="NEW",IF(ISNA(VLOOKUP(E5400,#REF!,1,FALSE())),"?TYPE_IDENTIFIABLE","?REFERENTIAL"),"_")))))</f>
        <v> </v>
      </c>
      <c r="H5400" s="25" t="str">
        <f>IF(J5400&lt;&gt;1,"",IF(I5400="SBJ","CB","?"))</f>
        <v> </v>
      </c>
      <c r="I5400" s="26" t="str">
        <f>IF(OR(E5400="",E5400="!!!",F5400="NEW"),"",INDEX(B5399:B$2,-1+SUMPRODUCT(MAX(ROW(E5399:E$2)*(E5400=E5399:E$2)))))</f>
        <v> </v>
      </c>
      <c r="J5400" s="26" t="str">
        <f>IF(OR(E5400="",E5400="!!!",F5400="NEW"),"",COUNTBLANK(OFFSET(A$1,,,SUMPRODUCT(MAX(ROW(E$2:E5400)*(E5400=E$2:E5400)))))-COUNTBLANK(OFFSET(A$1,,,SUMPRODUCT(MAX(ROW(E$1:E5399)*(E2=E$1:E5399))))))</f>
        <v> </v>
      </c>
      <c r="K5400" s="26" t="str">
        <f>IF(OR(E5400="",E5400="!!!",F5400="NEW"),"",INDEX(J$1:J5399,SUMPRODUCT(MAX(ROW(E$1:E5399)*(E5400=E$1:E5399)))))</f>
        <v> </v>
      </c>
      <c r="L5400" s="27"/>
    </row>
    <row r="5401" spans="1:12">
      <c r="A5401" s="20" t="s">
        <v>1019</v>
      </c>
      <c r="E5401" s="22">
        <f>IF(D5401="?OLD","!!!","")</f>
        <v/>
      </c>
      <c r="F5401" s="23" t="str">
        <f>IF(OR(E5401="",E5401="!!!"),"",IF(NOT(ISNA(VLOOKUP(E5401,E$1:E5400,1,FALSE()))),"OLD",IF(AND(E5401&lt;&gt;"",E5401&lt;&gt;"!!!"),"NEW","")))</f>
        <v> </v>
      </c>
      <c r="G5401" s="24" t="str">
        <f>IF(OR(E5401="",E5401="!!!"),"",IF(OR(J5401=0,AND(J5401=1,K5401=1),AND(J5401=1,I5401="SBJ"),AND(J5401=1,I5401=0)),"?IN_FOCUS",IF(J5401&lt;=2,"?ACTIVATED",IF(J5401&lt;&gt;"","?FAMILIAR",IF(F5401="NEW",IF(ISNA(VLOOKUP(E5401,#REF!,1,FALSE())),"?TYPE_IDENTIFIABLE","?REFERENTIAL"),"_")))))</f>
        <v> </v>
      </c>
      <c r="H5401" s="25" t="str">
        <f>IF(J5401&lt;&gt;1,"",IF(I5401="SBJ","CB","?"))</f>
        <v> </v>
      </c>
      <c r="I5401" s="26" t="str">
        <f>IF(OR(E5401="",E5401="!!!",F5401="NEW"),"",INDEX(B5400:B$2,-1+SUMPRODUCT(MAX(ROW(E5400:E$2)*(E5401=E5400:E$2)))))</f>
        <v> </v>
      </c>
      <c r="J5401" s="26" t="str">
        <f>IF(OR(E5401="",E5401="!!!",F5401="NEW"),"",COUNTBLANK(OFFSET(A$1,,,SUMPRODUCT(MAX(ROW(E$2:E5401)*(E5401=E$2:E5401)))))-COUNTBLANK(OFFSET(A$1,,,SUMPRODUCT(MAX(ROW(E$1:E5400)*(E2=E$1:E5400))))))</f>
        <v> </v>
      </c>
      <c r="K5401" s="26" t="str">
        <f>IF(OR(E5401="",E5401="!!!",F5401="NEW"),"",INDEX(J$1:J5400,SUMPRODUCT(MAX(ROW(E$1:E5400)*(E5401=E$1:E5400)))))</f>
        <v> </v>
      </c>
      <c r="L5401" s="27"/>
    </row>
    <row r="5402" spans="1:12">
      <c r="A5402" s="20" t="s">
        <v>1407</v>
      </c>
      <c r="B5402" s="21" t="s">
        <v>1473</v>
      </c>
      <c r="C5402" s="21" t="s">
        <v>1025</v>
      </c>
      <c r="D5402" s="21" t="s">
        <v>964</v>
      </c>
      <c r="E5402" s="22">
        <f>IF(D5402="?OLD","!!!","")</f>
        <v/>
      </c>
      <c r="F5402" s="23" t="str">
        <f>IF(OR(E5402="",E5402="!!!"),"",IF(NOT(ISNA(VLOOKUP(E5402,E$1:E5401,1,FALSE()))),"OLD",IF(AND(E5402&lt;&gt;"",E5402&lt;&gt;"!!!"),"NEW","")))</f>
        <v> </v>
      </c>
      <c r="G5402" s="24" t="str">
        <f>IF(OR(E5402="",E5402="!!!"),"",IF(OR(J5402=0,AND(J5402=1,K5402=1),AND(J5402=1,I5402="SBJ"),AND(J5402=1,I5402=0)),"?IN_FOCUS",IF(J5402&lt;=2,"?ACTIVATED",IF(J5402&lt;&gt;"","?FAMILIAR",IF(F5402="NEW",IF(ISNA(VLOOKUP(E5402,#REF!,1,FALSE())),"?TYPE_IDENTIFIABLE","?REFERENTIAL"),"_")))))</f>
        <v> </v>
      </c>
      <c r="H5402" s="25" t="str">
        <f>IF(J5402&lt;&gt;1,"",IF(I5402="SBJ","CB","?"))</f>
        <v> </v>
      </c>
      <c r="I5402" s="26" t="str">
        <f>IF(OR(E5402="",E5402="!!!",F5402="NEW"),"",INDEX(B5401:B$2,-1+SUMPRODUCT(MAX(ROW(E5401:E$2)*(E5402=E5401:E$2)))))</f>
        <v> </v>
      </c>
      <c r="J5402" s="26" t="str">
        <f>IF(OR(E5402="",E5402="!!!",F5402="NEW"),"",COUNTBLANK(OFFSET(A$1,,,SUMPRODUCT(MAX(ROW(E$2:E5402)*(E5402=E$2:E5402)))))-COUNTBLANK(OFFSET(A$1,,,SUMPRODUCT(MAX(ROW(E$1:E5401)*(E2=E$1:E5401))))))</f>
        <v> </v>
      </c>
      <c r="K5402" s="26" t="str">
        <f>IF(OR(E5402="",E5402="!!!",F5402="NEW"),"",INDEX(J$1:J5401,SUMPRODUCT(MAX(ROW(E$1:E5401)*(E5402=E$1:E5401)))))</f>
        <v> </v>
      </c>
      <c r="L5402" s="27"/>
    </row>
    <row r="5403" spans="1:12">
      <c r="A5403" s="20" t="s">
        <v>2317</v>
      </c>
      <c r="B5403" s="21" t="s">
        <v>1204</v>
      </c>
      <c r="C5403" s="21" t="s">
        <v>977</v>
      </c>
      <c r="D5403" s="21" t="s">
        <v>964</v>
      </c>
      <c r="E5403" s="22">
        <f>IF(D5403="?OLD","!!!","")</f>
        <v/>
      </c>
      <c r="F5403" s="23" t="str">
        <f>IF(OR(E5403="",E5403="!!!"),"",IF(NOT(ISNA(VLOOKUP(E5403,E$1:E5402,1,FALSE()))),"OLD",IF(AND(E5403&lt;&gt;"",E5403&lt;&gt;"!!!"),"NEW","")))</f>
        <v> </v>
      </c>
      <c r="G5403" s="24" t="str">
        <f>IF(OR(E5403="",E5403="!!!"),"",IF(OR(J5403=0,AND(J5403=1,K5403=1),AND(J5403=1,I5403="SBJ"),AND(J5403=1,I5403=0)),"?IN_FOCUS",IF(J5403&lt;=2,"?ACTIVATED",IF(J5403&lt;&gt;"","?FAMILIAR",IF(F5403="NEW",IF(ISNA(VLOOKUP(E5403,#REF!,1,FALSE())),"?TYPE_IDENTIFIABLE","?REFERENTIAL"),"_")))))</f>
        <v> </v>
      </c>
      <c r="H5403" s="25" t="str">
        <f>IF(J5403&lt;&gt;1,"",IF(I5403="SBJ","CB","?"))</f>
        <v> </v>
      </c>
      <c r="I5403" s="26" t="str">
        <f>IF(OR(E5403="",E5403="!!!",F5403="NEW"),"",INDEX(B5402:B$2,-1+SUMPRODUCT(MAX(ROW(E5402:E$2)*(E5403=E5402:E$2)))))</f>
        <v> </v>
      </c>
      <c r="J5403" s="26" t="str">
        <f>IF(OR(E5403="",E5403="!!!",F5403="NEW"),"",COUNTBLANK(OFFSET(A$1,,,SUMPRODUCT(MAX(ROW(E$2:E5403)*(E5403=E$2:E5403)))))-COUNTBLANK(OFFSET(A$1,,,SUMPRODUCT(MAX(ROW(E$1:E5402)*(E2=E$1:E5402))))))</f>
        <v> </v>
      </c>
      <c r="K5403" s="26" t="str">
        <f>IF(OR(E5403="",E5403="!!!",F5403="NEW"),"",INDEX(J$1:J5402,SUMPRODUCT(MAX(ROW(E$1:E5402)*(E5403=E$1:E5402)))))</f>
        <v> </v>
      </c>
      <c r="L5403" s="27"/>
    </row>
    <row r="5404" spans="1:12">
      <c r="A5404" s="20" t="s">
        <v>1433</v>
      </c>
      <c r="E5404" s="22">
        <f>IF(D5404="?OLD","!!!","")</f>
        <v/>
      </c>
      <c r="F5404" s="23" t="str">
        <f>IF(OR(E5404="",E5404="!!!"),"",IF(NOT(ISNA(VLOOKUP(E5404,E$1:E5403,1,FALSE()))),"OLD",IF(AND(E5404&lt;&gt;"",E5404&lt;&gt;"!!!"),"NEW","")))</f>
        <v> </v>
      </c>
      <c r="G5404" s="24" t="str">
        <f>IF(OR(E5404="",E5404="!!!"),"",IF(OR(J5404=0,AND(J5404=1,K5404=1),AND(J5404=1,I5404="SBJ"),AND(J5404=1,I5404=0)),"?IN_FOCUS",IF(J5404&lt;=2,"?ACTIVATED",IF(J5404&lt;&gt;"","?FAMILIAR",IF(F5404="NEW",IF(ISNA(VLOOKUP(E5404,#REF!,1,FALSE())),"?TYPE_IDENTIFIABLE","?REFERENTIAL"),"_")))))</f>
        <v> </v>
      </c>
      <c r="H5404" s="25" t="str">
        <f>IF(J5404&lt;&gt;1,"",IF(I5404="SBJ","CB","?"))</f>
        <v> </v>
      </c>
      <c r="I5404" s="26" t="str">
        <f>IF(OR(E5404="",E5404="!!!",F5404="NEW"),"",INDEX(B5403:B$2,-1+SUMPRODUCT(MAX(ROW(E5403:E$2)*(E5404=E5403:E$2)))))</f>
        <v> </v>
      </c>
      <c r="J5404" s="26" t="str">
        <f>IF(OR(E5404="",E5404="!!!",F5404="NEW"),"",COUNTBLANK(OFFSET(A$1,,,SUMPRODUCT(MAX(ROW(E$2:E5404)*(E5404=E$2:E5404)))))-COUNTBLANK(OFFSET(A$1,,,SUMPRODUCT(MAX(ROW(E$1:E5403)*(E2=E$1:E5403))))))</f>
        <v> </v>
      </c>
      <c r="K5404" s="26" t="str">
        <f>IF(OR(E5404="",E5404="!!!",F5404="NEW"),"",INDEX(J$1:J5403,SUMPRODUCT(MAX(ROW(E$1:E5403)*(E5404=E$1:E5403)))))</f>
        <v> </v>
      </c>
      <c r="L5404" s="27"/>
    </row>
    <row r="5405" spans="1:12">
      <c r="A5405" s="20" t="s">
        <v>744</v>
      </c>
      <c r="E5405" s="22">
        <f>IF(D5405="?OLD","!!!","")</f>
        <v/>
      </c>
      <c r="F5405" s="23" t="str">
        <f>IF(OR(E5405="",E5405="!!!"),"",IF(NOT(ISNA(VLOOKUP(E5405,E$1:E5404,1,FALSE()))),"OLD",IF(AND(E5405&lt;&gt;"",E5405&lt;&gt;"!!!"),"NEW","")))</f>
        <v> </v>
      </c>
      <c r="G5405" s="24" t="str">
        <f>IF(OR(E5405="",E5405="!!!"),"",IF(OR(J5405=0,AND(J5405=1,K5405=1),AND(J5405=1,I5405="SBJ"),AND(J5405=1,I5405=0)),"?IN_FOCUS",IF(J5405&lt;=2,"?ACTIVATED",IF(J5405&lt;&gt;"","?FAMILIAR",IF(F5405="NEW",IF(ISNA(VLOOKUP(E5405,#REF!,1,FALSE())),"?TYPE_IDENTIFIABLE","?REFERENTIAL"),"_")))))</f>
        <v> </v>
      </c>
      <c r="H5405" s="25" t="str">
        <f>IF(J5405&lt;&gt;1,"",IF(I5405="SBJ","CB","?"))</f>
        <v> </v>
      </c>
      <c r="I5405" s="26" t="str">
        <f>IF(OR(E5405="",E5405="!!!",F5405="NEW"),"",INDEX(B5404:B$2,-1+SUMPRODUCT(MAX(ROW(E5404:E$2)*(E5405=E5404:E$2)))))</f>
        <v> </v>
      </c>
      <c r="J5405" s="26" t="str">
        <f>IF(OR(E5405="",E5405="!!!",F5405="NEW"),"",COUNTBLANK(OFFSET(A$1,,,SUMPRODUCT(MAX(ROW(E$2:E5405)*(E5405=E$2:E5405)))))-COUNTBLANK(OFFSET(A$1,,,SUMPRODUCT(MAX(ROW(E$1:E5404)*(E2=E$1:E5404))))))</f>
        <v> </v>
      </c>
      <c r="K5405" s="26" t="str">
        <f>IF(OR(E5405="",E5405="!!!",F5405="NEW"),"",INDEX(J$1:J5404,SUMPRODUCT(MAX(ROW(E$1:E5404)*(E5405=E$1:E5404)))))</f>
        <v> </v>
      </c>
      <c r="L5405" s="27"/>
    </row>
    <row r="5406" spans="1:12">
      <c r="A5406" s="20" t="s">
        <v>1159</v>
      </c>
      <c r="B5406" s="21" t="s">
        <v>1437</v>
      </c>
      <c r="C5406" s="21" t="s">
        <v>985</v>
      </c>
      <c r="D5406" s="21" t="s">
        <v>964</v>
      </c>
      <c r="E5406" s="22">
        <f>IF(D5406="?OLD","!!!","")</f>
        <v/>
      </c>
      <c r="F5406" s="23" t="str">
        <f>IF(OR(E5406="",E5406="!!!"),"",IF(NOT(ISNA(VLOOKUP(E5406,E$1:E5405,1,FALSE()))),"OLD",IF(AND(E5406&lt;&gt;"",E5406&lt;&gt;"!!!"),"NEW","")))</f>
        <v> </v>
      </c>
      <c r="G5406" s="24" t="str">
        <f>IF(OR(E5406="",E5406="!!!"),"",IF(OR(J5406=0,AND(J5406=1,K5406=1),AND(J5406=1,I5406="SBJ"),AND(J5406=1,I5406=0)),"?IN_FOCUS",IF(J5406&lt;=2,"?ACTIVATED",IF(J5406&lt;&gt;"","?FAMILIAR",IF(F5406="NEW",IF(ISNA(VLOOKUP(E5406,#REF!,1,FALSE())),"?TYPE_IDENTIFIABLE","?REFERENTIAL"),"_")))))</f>
        <v> </v>
      </c>
      <c r="H5406" s="25" t="str">
        <f>IF(J5406&lt;&gt;1,"",IF(I5406="SBJ","CB","?"))</f>
        <v> </v>
      </c>
      <c r="I5406" s="26" t="str">
        <f>IF(OR(E5406="",E5406="!!!",F5406="NEW"),"",INDEX(B5405:B$2,-1+SUMPRODUCT(MAX(ROW(E5405:E$2)*(E5406=E5405:E$2)))))</f>
        <v> </v>
      </c>
      <c r="J5406" s="26" t="str">
        <f>IF(OR(E5406="",E5406="!!!",F5406="NEW"),"",COUNTBLANK(OFFSET(A$1,,,SUMPRODUCT(MAX(ROW(E$2:E5406)*(E5406=E$2:E5406)))))-COUNTBLANK(OFFSET(A$1,,,SUMPRODUCT(MAX(ROW(E$1:E5405)*(E2=E$1:E5405))))))</f>
        <v> </v>
      </c>
      <c r="K5406" s="26" t="str">
        <f>IF(OR(E5406="",E5406="!!!",F5406="NEW"),"",INDEX(J$1:J5405,SUMPRODUCT(MAX(ROW(E$1:E5405)*(E5406=E$1:E5405)))))</f>
        <v> </v>
      </c>
      <c r="L5406" s="27"/>
    </row>
    <row r="5407" spans="1:12">
      <c r="A5407" s="20" t="s">
        <v>1450</v>
      </c>
      <c r="E5407" s="22">
        <f>IF(D5407="?OLD","!!!","")</f>
        <v/>
      </c>
      <c r="F5407" s="23" t="str">
        <f>IF(OR(E5407="",E5407="!!!"),"",IF(NOT(ISNA(VLOOKUP(E5407,E$1:E5406,1,FALSE()))),"OLD",IF(AND(E5407&lt;&gt;"",E5407&lt;&gt;"!!!"),"NEW","")))</f>
        <v> </v>
      </c>
      <c r="G5407" s="24" t="str">
        <f>IF(OR(E5407="",E5407="!!!"),"",IF(OR(J5407=0,AND(J5407=1,K5407=1),AND(J5407=1,I5407="SBJ"),AND(J5407=1,I5407=0)),"?IN_FOCUS",IF(J5407&lt;=2,"?ACTIVATED",IF(J5407&lt;&gt;"","?FAMILIAR",IF(F5407="NEW",IF(ISNA(VLOOKUP(E5407,#REF!,1,FALSE())),"?TYPE_IDENTIFIABLE","?REFERENTIAL"),"_")))))</f>
        <v> </v>
      </c>
      <c r="H5407" s="25" t="str">
        <f>IF(J5407&lt;&gt;1,"",IF(I5407="SBJ","CB","?"))</f>
        <v> </v>
      </c>
      <c r="I5407" s="26" t="str">
        <f>IF(OR(E5407="",E5407="!!!",F5407="NEW"),"",INDEX(B5406:B$2,-1+SUMPRODUCT(MAX(ROW(E5406:E$2)*(E5407=E5406:E$2)))))</f>
        <v> </v>
      </c>
      <c r="J5407" s="26" t="str">
        <f>IF(OR(E5407="",E5407="!!!",F5407="NEW"),"",COUNTBLANK(OFFSET(A$1,,,SUMPRODUCT(MAX(ROW(E$2:E5407)*(E5407=E$2:E5407)))))-COUNTBLANK(OFFSET(A$1,,,SUMPRODUCT(MAX(ROW(E$1:E5406)*(E2=E$1:E5406))))))</f>
        <v> </v>
      </c>
      <c r="K5407" s="26" t="str">
        <f>IF(OR(E5407="",E5407="!!!",F5407="NEW"),"",INDEX(J$1:J5406,SUMPRODUCT(MAX(ROW(E$1:E5406)*(E5407=E$1:E5406)))))</f>
        <v> </v>
      </c>
      <c r="L5407" s="27"/>
    </row>
    <row r="5408" spans="1:12">
      <c r="A5408" s="20" t="s">
        <v>1033</v>
      </c>
      <c r="E5408" s="22">
        <f>IF(D5408="?OLD","!!!","")</f>
        <v/>
      </c>
      <c r="F5408" s="23" t="str">
        <f>IF(OR(E5408="",E5408="!!!"),"",IF(NOT(ISNA(VLOOKUP(E5408,E$1:E5407,1,FALSE()))),"OLD",IF(AND(E5408&lt;&gt;"",E5408&lt;&gt;"!!!"),"NEW","")))</f>
        <v> </v>
      </c>
      <c r="G5408" s="24" t="str">
        <f>IF(OR(E5408="",E5408="!!!"),"",IF(OR(J5408=0,AND(J5408=1,K5408=1),AND(J5408=1,I5408="SBJ"),AND(J5408=1,I5408=0)),"?IN_FOCUS",IF(J5408&lt;=2,"?ACTIVATED",IF(J5408&lt;&gt;"","?FAMILIAR",IF(F5408="NEW",IF(ISNA(VLOOKUP(E5408,#REF!,1,FALSE())),"?TYPE_IDENTIFIABLE","?REFERENTIAL"),"_")))))</f>
        <v> </v>
      </c>
      <c r="H5408" s="25" t="str">
        <f>IF(J5408&lt;&gt;1,"",IF(I5408="SBJ","CB","?"))</f>
        <v> </v>
      </c>
      <c r="I5408" s="26" t="str">
        <f>IF(OR(E5408="",E5408="!!!",F5408="NEW"),"",INDEX(B5407:B$2,-1+SUMPRODUCT(MAX(ROW(E5407:E$2)*(E5408=E5407:E$2)))))</f>
        <v> </v>
      </c>
      <c r="J5408" s="26" t="str">
        <f>IF(OR(E5408="",E5408="!!!",F5408="NEW"),"",COUNTBLANK(OFFSET(A$1,,,SUMPRODUCT(MAX(ROW(E$2:E5408)*(E5408=E$2:E5408)))))-COUNTBLANK(OFFSET(A$1,,,SUMPRODUCT(MAX(ROW(E$1:E5407)*(E2=E$1:E5407))))))</f>
        <v> </v>
      </c>
      <c r="K5408" s="26" t="str">
        <f>IF(OR(E5408="",E5408="!!!",F5408="NEW"),"",INDEX(J$1:J5407,SUMPRODUCT(MAX(ROW(E$1:E5407)*(E5408=E$1:E5407)))))</f>
        <v> </v>
      </c>
      <c r="L5408" s="27"/>
    </row>
    <row r="5409" spans="1:12">
      <c r="A5409" s="20" t="s">
        <v>1020</v>
      </c>
      <c r="E5409" s="22">
        <f>IF(D5409="?OLD","!!!","")</f>
        <v/>
      </c>
      <c r="F5409" s="23" t="str">
        <f>IF(OR(E5409="",E5409="!!!"),"",IF(NOT(ISNA(VLOOKUP(E5409,E$1:E5408,1,FALSE()))),"OLD",IF(AND(E5409&lt;&gt;"",E5409&lt;&gt;"!!!"),"NEW","")))</f>
        <v> </v>
      </c>
      <c r="G5409" s="24" t="str">
        <f>IF(OR(E5409="",E5409="!!!"),"",IF(OR(J5409=0,AND(J5409=1,K5409=1),AND(J5409=1,I5409="SBJ"),AND(J5409=1,I5409=0)),"?IN_FOCUS",IF(J5409&lt;=2,"?ACTIVATED",IF(J5409&lt;&gt;"","?FAMILIAR",IF(F5409="NEW",IF(ISNA(VLOOKUP(E5409,#REF!,1,FALSE())),"?TYPE_IDENTIFIABLE","?REFERENTIAL"),"_")))))</f>
        <v> </v>
      </c>
      <c r="H5409" s="25" t="str">
        <f>IF(J5409&lt;&gt;1,"",IF(I5409="SBJ","CB","?"))</f>
        <v> </v>
      </c>
      <c r="I5409" s="26" t="str">
        <f>IF(OR(E5409="",E5409="!!!",F5409="NEW"),"",INDEX(B5408:B$2,-1+SUMPRODUCT(MAX(ROW(E5408:E$2)*(E5409=E5408:E$2)))))</f>
        <v> </v>
      </c>
      <c r="J5409" s="26" t="str">
        <f>IF(OR(E5409="",E5409="!!!",F5409="NEW"),"",COUNTBLANK(OFFSET(A$1,,,SUMPRODUCT(MAX(ROW(E$2:E5409)*(E5409=E$2:E5409)))))-COUNTBLANK(OFFSET(A$1,,,SUMPRODUCT(MAX(ROW(E$1:E5408)*(E2=E$1:E5408))))))</f>
        <v> </v>
      </c>
      <c r="K5409" s="26" t="str">
        <f>IF(OR(E5409="",E5409="!!!",F5409="NEW"),"",INDEX(J$1:J5408,SUMPRODUCT(MAX(ROW(E$1:E5408)*(E5409=E$1:E5408)))))</f>
        <v> </v>
      </c>
      <c r="L5409" s="27"/>
    </row>
    <row r="5410" spans="1:12">
      <c r="A5410" s="20" t="s">
        <v>1089</v>
      </c>
      <c r="B5410" s="21" t="s">
        <v>1456</v>
      </c>
      <c r="C5410" s="21" t="s">
        <v>969</v>
      </c>
      <c r="D5410" s="21" t="s">
        <v>964</v>
      </c>
      <c r="E5410" s="22">
        <f>IF(D5410="?OLD","!!!","")</f>
        <v/>
      </c>
      <c r="F5410" s="23" t="str">
        <f>IF(OR(E5410="",E5410="!!!"),"",IF(NOT(ISNA(VLOOKUP(E5410,E$1:E5409,1,FALSE()))),"OLD",IF(AND(E5410&lt;&gt;"",E5410&lt;&gt;"!!!"),"NEW","")))</f>
        <v> </v>
      </c>
      <c r="G5410" s="24" t="str">
        <f>IF(OR(E5410="",E5410="!!!"),"",IF(OR(J5410=0,AND(J5410=1,K5410=1),AND(J5410=1,I5410="SBJ"),AND(J5410=1,I5410=0)),"?IN_FOCUS",IF(J5410&lt;=2,"?ACTIVATED",IF(J5410&lt;&gt;"","?FAMILIAR",IF(F5410="NEW",IF(ISNA(VLOOKUP(E5410,#REF!,1,FALSE())),"?TYPE_IDENTIFIABLE","?REFERENTIAL"),"_")))))</f>
        <v> </v>
      </c>
      <c r="H5410" s="25" t="str">
        <f>IF(J5410&lt;&gt;1,"",IF(I5410="SBJ","CB","?"))</f>
        <v> </v>
      </c>
      <c r="I5410" s="26" t="str">
        <f>IF(OR(E5410="",E5410="!!!",F5410="NEW"),"",INDEX(B5409:B$2,-1+SUMPRODUCT(MAX(ROW(E5409:E$2)*(E5410=E5409:E$2)))))</f>
        <v> </v>
      </c>
      <c r="J5410" s="26" t="str">
        <f>IF(OR(E5410="",E5410="!!!",F5410="NEW"),"",COUNTBLANK(OFFSET(A$1,,,SUMPRODUCT(MAX(ROW(E$2:E5410)*(E5410=E$2:E5410)))))-COUNTBLANK(OFFSET(A$1,,,SUMPRODUCT(MAX(ROW(E$1:E5409)*(E2=E$1:E5409))))))</f>
        <v> </v>
      </c>
      <c r="K5410" s="26" t="str">
        <f>IF(OR(E5410="",E5410="!!!",F5410="NEW"),"",INDEX(J$1:J5409,SUMPRODUCT(MAX(ROW(E$1:E5409)*(E5410=E$1:E5409)))))</f>
        <v> </v>
      </c>
      <c r="L5410" s="27"/>
    </row>
    <row r="5411" spans="1:12">
      <c r="A5411" s="20" t="s">
        <v>1019</v>
      </c>
      <c r="E5411" s="22">
        <f>IF(D5411="?OLD","!!!","")</f>
        <v/>
      </c>
      <c r="F5411" s="23" t="str">
        <f>IF(OR(E5411="",E5411="!!!"),"",IF(NOT(ISNA(VLOOKUP(E5411,E$1:E5410,1,FALSE()))),"OLD",IF(AND(E5411&lt;&gt;"",E5411&lt;&gt;"!!!"),"NEW","")))</f>
        <v> </v>
      </c>
      <c r="G5411" s="24" t="str">
        <f>IF(OR(E5411="",E5411="!!!"),"",IF(OR(J5411=0,AND(J5411=1,K5411=1),AND(J5411=1,I5411="SBJ"),AND(J5411=1,I5411=0)),"?IN_FOCUS",IF(J5411&lt;=2,"?ACTIVATED",IF(J5411&lt;&gt;"","?FAMILIAR",IF(F5411="NEW",IF(ISNA(VLOOKUP(E5411,#REF!,1,FALSE())),"?TYPE_IDENTIFIABLE","?REFERENTIAL"),"_")))))</f>
        <v> </v>
      </c>
      <c r="H5411" s="25" t="str">
        <f>IF(J5411&lt;&gt;1,"",IF(I5411="SBJ","CB","?"))</f>
        <v> </v>
      </c>
      <c r="I5411" s="26" t="str">
        <f>IF(OR(E5411="",E5411="!!!",F5411="NEW"),"",INDEX(B5410:B$2,-1+SUMPRODUCT(MAX(ROW(E5410:E$2)*(E5411=E5410:E$2)))))</f>
        <v> </v>
      </c>
      <c r="J5411" s="26" t="str">
        <f>IF(OR(E5411="",E5411="!!!",F5411="NEW"),"",COUNTBLANK(OFFSET(A$1,,,SUMPRODUCT(MAX(ROW(E$2:E5411)*(E5411=E$2:E5411)))))-COUNTBLANK(OFFSET(A$1,,,SUMPRODUCT(MAX(ROW(E$1:E5410)*(E2=E$1:E5410))))))</f>
        <v> </v>
      </c>
      <c r="K5411" s="26" t="str">
        <f>IF(OR(E5411="",E5411="!!!",F5411="NEW"),"",INDEX(J$1:J5410,SUMPRODUCT(MAX(ROW(E$1:E5410)*(E5411=E$1:E5410)))))</f>
        <v> </v>
      </c>
      <c r="L5411" s="27"/>
    </row>
    <row r="5412" spans="1:12">
      <c r="A5412" s="20" t="s">
        <v>1720</v>
      </c>
      <c r="B5412" s="21" t="s">
        <v>1307</v>
      </c>
      <c r="C5412" s="21" t="s">
        <v>1025</v>
      </c>
      <c r="D5412" s="21" t="s">
        <v>964</v>
      </c>
      <c r="E5412" s="22">
        <f>IF(D5412="?OLD","!!!","")</f>
        <v/>
      </c>
      <c r="F5412" s="23" t="str">
        <f>IF(OR(E5412="",E5412="!!!"),"",IF(NOT(ISNA(VLOOKUP(E5412,E$1:E5411,1,FALSE()))),"OLD",IF(AND(E5412&lt;&gt;"",E5412&lt;&gt;"!!!"),"NEW","")))</f>
        <v> </v>
      </c>
      <c r="G5412" s="24" t="str">
        <f>IF(OR(E5412="",E5412="!!!"),"",IF(OR(J5412=0,AND(J5412=1,K5412=1),AND(J5412=1,I5412="SBJ"),AND(J5412=1,I5412=0)),"?IN_FOCUS",IF(J5412&lt;=2,"?ACTIVATED",IF(J5412&lt;&gt;"","?FAMILIAR",IF(F5412="NEW",IF(ISNA(VLOOKUP(E5412,#REF!,1,FALSE())),"?TYPE_IDENTIFIABLE","?REFERENTIAL"),"_")))))</f>
        <v> </v>
      </c>
      <c r="H5412" s="25" t="str">
        <f>IF(J5412&lt;&gt;1,"",IF(I5412="SBJ","CB","?"))</f>
        <v> </v>
      </c>
      <c r="I5412" s="26" t="str">
        <f>IF(OR(E5412="",E5412="!!!",F5412="NEW"),"",INDEX(B5411:B$2,-1+SUMPRODUCT(MAX(ROW(E5411:E$2)*(E5412=E5411:E$2)))))</f>
        <v> </v>
      </c>
      <c r="J5412" s="26" t="str">
        <f>IF(OR(E5412="",E5412="!!!",F5412="NEW"),"",COUNTBLANK(OFFSET(A$1,,,SUMPRODUCT(MAX(ROW(E$2:E5412)*(E5412=E$2:E5412)))))-COUNTBLANK(OFFSET(A$1,,,SUMPRODUCT(MAX(ROW(E$1:E5411)*(E2=E$1:E5411))))))</f>
        <v> </v>
      </c>
      <c r="K5412" s="26" t="str">
        <f>IF(OR(E5412="",E5412="!!!",F5412="NEW"),"",INDEX(J$1:J5411,SUMPRODUCT(MAX(ROW(E$1:E5411)*(E5412=E$1:E5411)))))</f>
        <v> </v>
      </c>
      <c r="L5412" s="27"/>
    </row>
    <row r="5413" spans="1:12">
      <c r="A5413" s="20" t="s">
        <v>1323</v>
      </c>
      <c r="B5413" s="21" t="s">
        <v>1207</v>
      </c>
      <c r="C5413" s="21" t="s">
        <v>977</v>
      </c>
      <c r="D5413" s="21" t="s">
        <v>964</v>
      </c>
      <c r="E5413" s="22">
        <f>IF(D5413="?OLD","!!!","")</f>
        <v/>
      </c>
      <c r="F5413" s="23" t="str">
        <f>IF(OR(E5413="",E5413="!!!"),"",IF(NOT(ISNA(VLOOKUP(E5413,E$1:E5412,1,FALSE()))),"OLD",IF(AND(E5413&lt;&gt;"",E5413&lt;&gt;"!!!"),"NEW","")))</f>
        <v> </v>
      </c>
      <c r="G5413" s="24" t="str">
        <f>IF(OR(E5413="",E5413="!!!"),"",IF(OR(J5413=0,AND(J5413=1,K5413=1),AND(J5413=1,I5413="SBJ"),AND(J5413=1,I5413=0)),"?IN_FOCUS",IF(J5413&lt;=2,"?ACTIVATED",IF(J5413&lt;&gt;"","?FAMILIAR",IF(F5413="NEW",IF(ISNA(VLOOKUP(E5413,#REF!,1,FALSE())),"?TYPE_IDENTIFIABLE","?REFERENTIAL"),"_")))))</f>
        <v> </v>
      </c>
      <c r="H5413" s="25" t="str">
        <f>IF(J5413&lt;&gt;1,"",IF(I5413="SBJ","CB","?"))</f>
        <v> </v>
      </c>
      <c r="I5413" s="26" t="str">
        <f>IF(OR(E5413="",E5413="!!!",F5413="NEW"),"",INDEX(B5412:B$2,-1+SUMPRODUCT(MAX(ROW(E5412:E$2)*(E5413=E5412:E$2)))))</f>
        <v> </v>
      </c>
      <c r="J5413" s="26" t="str">
        <f>IF(OR(E5413="",E5413="!!!",F5413="NEW"),"",COUNTBLANK(OFFSET(A$1,,,SUMPRODUCT(MAX(ROW(E$2:E5413)*(E5413=E$2:E5413)))))-COUNTBLANK(OFFSET(A$1,,,SUMPRODUCT(MAX(ROW(E$1:E5412)*(E2=E$1:E5412))))))</f>
        <v> </v>
      </c>
      <c r="K5413" s="26" t="str">
        <f>IF(OR(E5413="",E5413="!!!",F5413="NEW"),"",INDEX(J$1:J5412,SUMPRODUCT(MAX(ROW(E$1:E5412)*(E5413=E$1:E5412)))))</f>
        <v> </v>
      </c>
      <c r="L5413" s="27"/>
    </row>
    <row r="5414" spans="1:12">
      <c r="A5414" s="20" t="s">
        <v>963</v>
      </c>
      <c r="E5414" s="22">
        <f>IF(D5414="?OLD","!!!","")</f>
        <v/>
      </c>
      <c r="F5414" s="23" t="str">
        <f>IF(OR(E5414="",E5414="!!!"),"",IF(NOT(ISNA(VLOOKUP(E5414,E$1:E5413,1,FALSE()))),"OLD",IF(AND(E5414&lt;&gt;"",E5414&lt;&gt;"!!!"),"NEW","")))</f>
        <v> </v>
      </c>
      <c r="G5414" s="24" t="str">
        <f>IF(OR(E5414="",E5414="!!!"),"",IF(OR(J5414=0,AND(J5414=1,K5414=1),AND(J5414=1,I5414="SBJ"),AND(J5414=1,I5414=0)),"?IN_FOCUS",IF(J5414&lt;=2,"?ACTIVATED",IF(J5414&lt;&gt;"","?FAMILIAR",IF(F5414="NEW",IF(ISNA(VLOOKUP(E5414,#REF!,1,FALSE())),"?TYPE_IDENTIFIABLE","?REFERENTIAL"),"_")))))</f>
        <v> </v>
      </c>
      <c r="H5414" s="25" t="str">
        <f>IF(J5414&lt;&gt;1,"",IF(I5414="SBJ","CB","?"))</f>
        <v> </v>
      </c>
      <c r="I5414" s="26" t="str">
        <f>IF(OR(E5414="",E5414="!!!",F5414="NEW"),"",INDEX(B5413:B$2,-1+SUMPRODUCT(MAX(ROW(E5413:E$2)*(E5414=E5413:E$2)))))</f>
        <v> </v>
      </c>
      <c r="J5414" s="26" t="str">
        <f>IF(OR(E5414="",E5414="!!!",F5414="NEW"),"",COUNTBLANK(OFFSET(A$1,,,SUMPRODUCT(MAX(ROW(E$2:E5414)*(E5414=E$2:E5414)))))-COUNTBLANK(OFFSET(A$1,,,SUMPRODUCT(MAX(ROW(E$1:E5413)*(E2=E$1:E5413))))))</f>
        <v> </v>
      </c>
      <c r="K5414" s="26" t="str">
        <f>IF(OR(E5414="",E5414="!!!",F5414="NEW"),"",INDEX(J$1:J5413,SUMPRODUCT(MAX(ROW(E$1:E5413)*(E5414=E$1:E5413)))))</f>
        <v> </v>
      </c>
      <c r="L5414" s="27"/>
    </row>
    <row r="5415" spans="1:12">
      <c r="A5415" s="20" t="s">
        <v>2353</v>
      </c>
      <c r="E5415" s="22">
        <f>IF(D5415="?OLD","!!!","")</f>
        <v/>
      </c>
      <c r="F5415" s="23" t="str">
        <f>IF(OR(E5415="",E5415="!!!"),"",IF(NOT(ISNA(VLOOKUP(E5415,E$1:E5414,1,FALSE()))),"OLD",IF(AND(E5415&lt;&gt;"",E5415&lt;&gt;"!!!"),"NEW","")))</f>
        <v> </v>
      </c>
      <c r="G5415" s="24" t="str">
        <f>IF(OR(E5415="",E5415="!!!"),"",IF(OR(J5415=0,AND(J5415=1,K5415=1),AND(J5415=1,I5415="SBJ"),AND(J5415=1,I5415=0)),"?IN_FOCUS",IF(J5415&lt;=2,"?ACTIVATED",IF(J5415&lt;&gt;"","?FAMILIAR",IF(F5415="NEW",IF(ISNA(VLOOKUP(E5415,#REF!,1,FALSE())),"?TYPE_IDENTIFIABLE","?REFERENTIAL"),"_")))))</f>
        <v> </v>
      </c>
      <c r="H5415" s="25" t="str">
        <f>IF(J5415&lt;&gt;1,"",IF(I5415="SBJ","CB","?"))</f>
        <v> </v>
      </c>
      <c r="I5415" s="26" t="str">
        <f>IF(OR(E5415="",E5415="!!!",F5415="NEW"),"",INDEX(B5414:B$2,-1+SUMPRODUCT(MAX(ROW(E5414:E$2)*(E5415=E5414:E$2)))))</f>
        <v> </v>
      </c>
      <c r="J5415" s="26" t="str">
        <f>IF(OR(E5415="",E5415="!!!",F5415="NEW"),"",COUNTBLANK(OFFSET(A$1,,,SUMPRODUCT(MAX(ROW(E$2:E5415)*(E5415=E$2:E5415)))))-COUNTBLANK(OFFSET(A$1,,,SUMPRODUCT(MAX(ROW(E$1:E5414)*(E2=E$1:E5414))))))</f>
        <v> </v>
      </c>
      <c r="K5415" s="26" t="str">
        <f>IF(OR(E5415="",E5415="!!!",F5415="NEW"),"",INDEX(J$1:J5414,SUMPRODUCT(MAX(ROW(E$1:E5414)*(E5415=E$1:E5414)))))</f>
        <v> </v>
      </c>
      <c r="L5415" s="27"/>
    </row>
    <row r="5416" spans="1:12">
      <c r="A5416" s="20" t="s">
        <v>1106</v>
      </c>
      <c r="E5416" s="22">
        <f>IF(D5416="?OLD","!!!","")</f>
        <v/>
      </c>
      <c r="F5416" s="23" t="str">
        <f>IF(OR(E5416="",E5416="!!!"),"",IF(NOT(ISNA(VLOOKUP(E5416,E$1:E5415,1,FALSE()))),"OLD",IF(AND(E5416&lt;&gt;"",E5416&lt;&gt;"!!!"),"NEW","")))</f>
        <v> </v>
      </c>
      <c r="G5416" s="24" t="str">
        <f>IF(OR(E5416="",E5416="!!!"),"",IF(OR(J5416=0,AND(J5416=1,K5416=1),AND(J5416=1,I5416="SBJ"),AND(J5416=1,I5416=0)),"?IN_FOCUS",IF(J5416&lt;=2,"?ACTIVATED",IF(J5416&lt;&gt;"","?FAMILIAR",IF(F5416="NEW",IF(ISNA(VLOOKUP(E5416,#REF!,1,FALSE())),"?TYPE_IDENTIFIABLE","?REFERENTIAL"),"_")))))</f>
        <v> </v>
      </c>
      <c r="H5416" s="25" t="str">
        <f>IF(J5416&lt;&gt;1,"",IF(I5416="SBJ","CB","?"))</f>
        <v> </v>
      </c>
      <c r="I5416" s="26" t="str">
        <f>IF(OR(E5416="",E5416="!!!",F5416="NEW"),"",INDEX(B5415:B$2,-1+SUMPRODUCT(MAX(ROW(E5415:E$2)*(E5416=E5415:E$2)))))</f>
        <v> </v>
      </c>
      <c r="J5416" s="26" t="str">
        <f>IF(OR(E5416="",E5416="!!!",F5416="NEW"),"",COUNTBLANK(OFFSET(A$1,,,SUMPRODUCT(MAX(ROW(E$2:E5416)*(E5416=E$2:E5416)))))-COUNTBLANK(OFFSET(A$1,,,SUMPRODUCT(MAX(ROW(E$1:E5415)*(E2=E$1:E5415))))))</f>
        <v> </v>
      </c>
      <c r="K5416" s="26" t="str">
        <f>IF(OR(E5416="",E5416="!!!",F5416="NEW"),"",INDEX(J$1:J5415,SUMPRODUCT(MAX(ROW(E$1:E5415)*(E5416=E$1:E5415)))))</f>
        <v> </v>
      </c>
      <c r="L5416" s="27"/>
    </row>
    <row r="5417" spans="1:12">
      <c r="A5417" s="20" t="s">
        <v>1019</v>
      </c>
      <c r="E5417" s="22">
        <f>IF(D5417="?OLD","!!!","")</f>
        <v/>
      </c>
      <c r="F5417" s="23" t="str">
        <f>IF(OR(E5417="",E5417="!!!"),"",IF(NOT(ISNA(VLOOKUP(E5417,E$1:E5416,1,FALSE()))),"OLD",IF(AND(E5417&lt;&gt;"",E5417&lt;&gt;"!!!"),"NEW","")))</f>
        <v> </v>
      </c>
      <c r="G5417" s="24" t="str">
        <f>IF(OR(E5417="",E5417="!!!"),"",IF(OR(J5417=0,AND(J5417=1,K5417=1),AND(J5417=1,I5417="SBJ"),AND(J5417=1,I5417=0)),"?IN_FOCUS",IF(J5417&lt;=2,"?ACTIVATED",IF(J5417&lt;&gt;"","?FAMILIAR",IF(F5417="NEW",IF(ISNA(VLOOKUP(E5417,#REF!,1,FALSE())),"?TYPE_IDENTIFIABLE","?REFERENTIAL"),"_")))))</f>
        <v> </v>
      </c>
      <c r="H5417" s="25" t="str">
        <f>IF(J5417&lt;&gt;1,"",IF(I5417="SBJ","CB","?"))</f>
        <v> </v>
      </c>
      <c r="I5417" s="26" t="str">
        <f>IF(OR(E5417="",E5417="!!!",F5417="NEW"),"",INDEX(B5416:B$2,-1+SUMPRODUCT(MAX(ROW(E5416:E$2)*(E5417=E5416:E$2)))))</f>
        <v> </v>
      </c>
      <c r="J5417" s="26" t="str">
        <f>IF(OR(E5417="",E5417="!!!",F5417="NEW"),"",COUNTBLANK(OFFSET(A$1,,,SUMPRODUCT(MAX(ROW(E$2:E5417)*(E5417=E$2:E5417)))))-COUNTBLANK(OFFSET(A$1,,,SUMPRODUCT(MAX(ROW(E$1:E5416)*(E2=E$1:E5416))))))</f>
        <v> </v>
      </c>
      <c r="K5417" s="26" t="str">
        <f>IF(OR(E5417="",E5417="!!!",F5417="NEW"),"",INDEX(J$1:J5416,SUMPRODUCT(MAX(ROW(E$1:E5416)*(E5417=E$1:E5416)))))</f>
        <v> </v>
      </c>
      <c r="L5417" s="27"/>
    </row>
    <row r="5418" spans="1:12">
      <c r="A5418" s="20" t="s">
        <v>971</v>
      </c>
      <c r="E5418" s="22">
        <f>IF(D5418="?OLD","!!!","")</f>
        <v/>
      </c>
      <c r="F5418" s="23" t="str">
        <f>IF(OR(E5418="",E5418="!!!"),"",IF(NOT(ISNA(VLOOKUP(E5418,E$1:E5417,1,FALSE()))),"OLD",IF(AND(E5418&lt;&gt;"",E5418&lt;&gt;"!!!"),"NEW","")))</f>
        <v> </v>
      </c>
      <c r="G5418" s="24" t="str">
        <f>IF(OR(E5418="",E5418="!!!"),"",IF(OR(J5418=0,AND(J5418=1,K5418=1),AND(J5418=1,I5418="SBJ"),AND(J5418=1,I5418=0)),"?IN_FOCUS",IF(J5418&lt;=2,"?ACTIVATED",IF(J5418&lt;&gt;"","?FAMILIAR",IF(F5418="NEW",IF(ISNA(VLOOKUP(E5418,#REF!,1,FALSE())),"?TYPE_IDENTIFIABLE","?REFERENTIAL"),"_")))))</f>
        <v> </v>
      </c>
      <c r="H5418" s="25" t="str">
        <f>IF(J5418&lt;&gt;1,"",IF(I5418="SBJ","CB","?"))</f>
        <v> </v>
      </c>
      <c r="I5418" s="26" t="str">
        <f>IF(OR(E5418="",E5418="!!!",F5418="NEW"),"",INDEX(B5417:B$2,-1+SUMPRODUCT(MAX(ROW(E5417:E$2)*(E5418=E5417:E$2)))))</f>
        <v> </v>
      </c>
      <c r="J5418" s="26" t="str">
        <f>IF(OR(E5418="",E5418="!!!",F5418="NEW"),"",COUNTBLANK(OFFSET(A$1,,,SUMPRODUCT(MAX(ROW(E$2:E5418)*(E5418=E$2:E5418)))))-COUNTBLANK(OFFSET(A$1,,,SUMPRODUCT(MAX(ROW(E$1:E5417)*(E2=E$1:E5417))))))</f>
        <v> </v>
      </c>
      <c r="K5418" s="26" t="str">
        <f>IF(OR(E5418="",E5418="!!!",F5418="NEW"),"",INDEX(J$1:J5417,SUMPRODUCT(MAX(ROW(E$1:E5417)*(E5418=E$1:E5417)))))</f>
        <v> </v>
      </c>
      <c r="L5418" s="27"/>
    </row>
    <row r="5419" spans="1:12">
      <c r="A5419" s="20" t="s">
        <v>1548</v>
      </c>
      <c r="B5419" s="21" t="s">
        <v>1473</v>
      </c>
      <c r="C5419" s="21" t="s">
        <v>969</v>
      </c>
      <c r="D5419" s="21" t="s">
        <v>964</v>
      </c>
      <c r="E5419" s="22">
        <f>IF(D5419="?OLD","!!!","")</f>
        <v/>
      </c>
      <c r="F5419" s="23" t="str">
        <f>IF(OR(E5419="",E5419="!!!"),"",IF(NOT(ISNA(VLOOKUP(E5419,E$1:E5418,1,FALSE()))),"OLD",IF(AND(E5419&lt;&gt;"",E5419&lt;&gt;"!!!"),"NEW","")))</f>
        <v> </v>
      </c>
      <c r="G5419" s="24" t="str">
        <f>IF(OR(E5419="",E5419="!!!"),"",IF(OR(J5419=0,AND(J5419=1,K5419=1),AND(J5419=1,I5419="SBJ"),AND(J5419=1,I5419=0)),"?IN_FOCUS",IF(J5419&lt;=2,"?ACTIVATED",IF(J5419&lt;&gt;"","?FAMILIAR",IF(F5419="NEW",IF(ISNA(VLOOKUP(E5419,#REF!,1,FALSE())),"?TYPE_IDENTIFIABLE","?REFERENTIAL"),"_")))))</f>
        <v> </v>
      </c>
      <c r="H5419" s="25" t="str">
        <f>IF(J5419&lt;&gt;1,"",IF(I5419="SBJ","CB","?"))</f>
        <v> </v>
      </c>
      <c r="I5419" s="26" t="str">
        <f>IF(OR(E5419="",E5419="!!!",F5419="NEW"),"",INDEX(B5418:B$2,-1+SUMPRODUCT(MAX(ROW(E5418:E$2)*(E5419=E5418:E$2)))))</f>
        <v> </v>
      </c>
      <c r="J5419" s="26" t="str">
        <f>IF(OR(E5419="",E5419="!!!",F5419="NEW"),"",COUNTBLANK(OFFSET(A$1,,,SUMPRODUCT(MAX(ROW(E$2:E5419)*(E5419=E$2:E5419)))))-COUNTBLANK(OFFSET(A$1,,,SUMPRODUCT(MAX(ROW(E$1:E5418)*(E2=E$1:E5418))))))</f>
        <v> </v>
      </c>
      <c r="K5419" s="26" t="str">
        <f>IF(OR(E5419="",E5419="!!!",F5419="NEW"),"",INDEX(J$1:J5418,SUMPRODUCT(MAX(ROW(E$1:E5418)*(E5419=E$1:E5418)))))</f>
        <v> </v>
      </c>
      <c r="L5419" s="27"/>
    </row>
    <row r="5420" spans="1:12">
      <c r="A5420" s="20" t="s">
        <v>2354</v>
      </c>
      <c r="E5420" s="22">
        <f>IF(D5420="?OLD","!!!","")</f>
        <v/>
      </c>
      <c r="F5420" s="23" t="str">
        <f>IF(OR(E5420="",E5420="!!!"),"",IF(NOT(ISNA(VLOOKUP(E5420,E$1:E5419,1,FALSE()))),"OLD",IF(AND(E5420&lt;&gt;"",E5420&lt;&gt;"!!!"),"NEW","")))</f>
        <v> </v>
      </c>
      <c r="G5420" s="24" t="str">
        <f>IF(OR(E5420="",E5420="!!!"),"",IF(OR(J5420=0,AND(J5420=1,K5420=1),AND(J5420=1,I5420="SBJ"),AND(J5420=1,I5420=0)),"?IN_FOCUS",IF(J5420&lt;=2,"?ACTIVATED",IF(J5420&lt;&gt;"","?FAMILIAR",IF(F5420="NEW",IF(ISNA(VLOOKUP(E5420,#REF!,1,FALSE())),"?TYPE_IDENTIFIABLE","?REFERENTIAL"),"_")))))</f>
        <v> </v>
      </c>
      <c r="H5420" s="25" t="str">
        <f>IF(J5420&lt;&gt;1,"",IF(I5420="SBJ","CB","?"))</f>
        <v> </v>
      </c>
      <c r="I5420" s="26" t="str">
        <f>IF(OR(E5420="",E5420="!!!",F5420="NEW"),"",INDEX(B5419:B$2,-1+SUMPRODUCT(MAX(ROW(E5419:E$2)*(E5420=E5419:E$2)))))</f>
        <v> </v>
      </c>
      <c r="J5420" s="26" t="str">
        <f>IF(OR(E5420="",E5420="!!!",F5420="NEW"),"",COUNTBLANK(OFFSET(A$1,,,SUMPRODUCT(MAX(ROW(E$2:E5420)*(E5420=E$2:E5420)))))-COUNTBLANK(OFFSET(A$1,,,SUMPRODUCT(MAX(ROW(E$1:E5419)*(E2=E$1:E5419))))))</f>
        <v> </v>
      </c>
      <c r="K5420" s="26" t="str">
        <f>IF(OR(E5420="",E5420="!!!",F5420="NEW"),"",INDEX(J$1:J5419,SUMPRODUCT(MAX(ROW(E$1:E5419)*(E5420=E$1:E5419)))))</f>
        <v> </v>
      </c>
      <c r="L5420" s="27"/>
    </row>
    <row r="5421" spans="1:12">
      <c r="A5421" s="20" t="s">
        <v>2355</v>
      </c>
      <c r="E5421" s="22">
        <f>IF(D5421="?OLD","!!!","")</f>
        <v/>
      </c>
      <c r="F5421" s="23" t="str">
        <f>IF(OR(E5421="",E5421="!!!"),"",IF(NOT(ISNA(VLOOKUP(E5421,E$1:E5420,1,FALSE()))),"OLD",IF(AND(E5421&lt;&gt;"",E5421&lt;&gt;"!!!"),"NEW","")))</f>
        <v> </v>
      </c>
      <c r="G5421" s="24" t="str">
        <f>IF(OR(E5421="",E5421="!!!"),"",IF(OR(J5421=0,AND(J5421=1,K5421=1),AND(J5421=1,I5421="SBJ"),AND(J5421=1,I5421=0)),"?IN_FOCUS",IF(J5421&lt;=2,"?ACTIVATED",IF(J5421&lt;&gt;"","?FAMILIAR",IF(F5421="NEW",IF(ISNA(VLOOKUP(E5421,#REF!,1,FALSE())),"?TYPE_IDENTIFIABLE","?REFERENTIAL"),"_")))))</f>
        <v> </v>
      </c>
      <c r="H5421" s="25" t="str">
        <f>IF(J5421&lt;&gt;1,"",IF(I5421="SBJ","CB","?"))</f>
        <v> </v>
      </c>
      <c r="I5421" s="26" t="str">
        <f>IF(OR(E5421="",E5421="!!!",F5421="NEW"),"",INDEX(B5420:B$2,-1+SUMPRODUCT(MAX(ROW(E5420:E$2)*(E5421=E5420:E$2)))))</f>
        <v> </v>
      </c>
      <c r="J5421" s="26" t="str">
        <f>IF(OR(E5421="",E5421="!!!",F5421="NEW"),"",COUNTBLANK(OFFSET(A$1,,,SUMPRODUCT(MAX(ROW(E$2:E5421)*(E5421=E$2:E5421)))))-COUNTBLANK(OFFSET(A$1,,,SUMPRODUCT(MAX(ROW(E$1:E5420)*(E2=E$1:E5420))))))</f>
        <v> </v>
      </c>
      <c r="K5421" s="26" t="str">
        <f>IF(OR(E5421="",E5421="!!!",F5421="NEW"),"",INDEX(J$1:J5420,SUMPRODUCT(MAX(ROW(E$1:E5420)*(E5421=E$1:E5420)))))</f>
        <v> </v>
      </c>
      <c r="L5421" s="27"/>
    </row>
    <row r="5422" spans="1:12">
      <c r="A5422" s="20" t="s">
        <v>981</v>
      </c>
      <c r="E5422" s="22">
        <f>IF(D5422="?OLD","!!!","")</f>
        <v/>
      </c>
      <c r="F5422" s="23" t="str">
        <f>IF(OR(E5422="",E5422="!!!"),"",IF(NOT(ISNA(VLOOKUP(E5422,E$1:E5421,1,FALSE()))),"OLD",IF(AND(E5422&lt;&gt;"",E5422&lt;&gt;"!!!"),"NEW","")))</f>
        <v> </v>
      </c>
      <c r="G5422" s="24" t="str">
        <f>IF(OR(E5422="",E5422="!!!"),"",IF(OR(J5422=0,AND(J5422=1,K5422=1),AND(J5422=1,I5422="SBJ"),AND(J5422=1,I5422=0)),"?IN_FOCUS",IF(J5422&lt;=2,"?ACTIVATED",IF(J5422&lt;&gt;"","?FAMILIAR",IF(F5422="NEW",IF(ISNA(VLOOKUP(E5422,#REF!,1,FALSE())),"?TYPE_IDENTIFIABLE","?REFERENTIAL"),"_")))))</f>
        <v> </v>
      </c>
      <c r="H5422" s="25" t="str">
        <f>IF(J5422&lt;&gt;1,"",IF(I5422="SBJ","CB","?"))</f>
        <v> </v>
      </c>
      <c r="I5422" s="26" t="str">
        <f>IF(OR(E5422="",E5422="!!!",F5422="NEW"),"",INDEX(B5421:B$2,-1+SUMPRODUCT(MAX(ROW(E5421:E$2)*(E5422=E5421:E$2)))))</f>
        <v> </v>
      </c>
      <c r="J5422" s="26" t="str">
        <f>IF(OR(E5422="",E5422="!!!",F5422="NEW"),"",COUNTBLANK(OFFSET(A$1,,,SUMPRODUCT(MAX(ROW(E$2:E5422)*(E5422=E$2:E5422)))))-COUNTBLANK(OFFSET(A$1,,,SUMPRODUCT(MAX(ROW(E$1:E5421)*(E2=E$1:E5421))))))</f>
        <v> </v>
      </c>
      <c r="K5422" s="26" t="str">
        <f>IF(OR(E5422="",E5422="!!!",F5422="NEW"),"",INDEX(J$1:J5421,SUMPRODUCT(MAX(ROW(E$1:E5421)*(E5422=E$1:E5421)))))</f>
        <v> </v>
      </c>
      <c r="L5422" s="27"/>
    </row>
    <row r="5423" spans="1:12">
      <c r="A5423" s="20"/>
    </row>
    <row r="5424" spans="1:12">
      <c r="A5424" s="20" t="s">
        <v>2356</v>
      </c>
    </row>
    <row r="5425" spans="1:12">
      <c r="A5425" s="20" t="s">
        <v>1130</v>
      </c>
      <c r="B5425" s="21" t="s">
        <v>984</v>
      </c>
      <c r="C5425" s="21" t="s">
        <v>1028</v>
      </c>
      <c r="D5425" s="21" t="s">
        <v>964</v>
      </c>
      <c r="E5425" s="22">
        <f>IF(D5425="?OLD","!!!","")</f>
        <v/>
      </c>
      <c r="F5425" s="23" t="str">
        <f>IF(OR(E5425="",E5425="!!!"),"",IF(NOT(ISNA(VLOOKUP(E5425,E$1:E5424,1,FALSE()))),"OLD",IF(AND(E5425&lt;&gt;"",E5425&lt;&gt;"!!!"),"NEW","")))</f>
        <v> </v>
      </c>
      <c r="G5425" s="24" t="str">
        <f>IF(OR(E5425="",E5425="!!!"),"",IF(OR(J5425=0,AND(J5425=1,K5425=1),AND(J5425=1,I5425="SBJ"),AND(J5425=1,I5425=0)),"?IN_FOCUS",IF(J5425&lt;=2,"?ACTIVATED",IF(J5425&lt;&gt;"","?FAMILIAR",IF(F5425="NEW",IF(ISNA(VLOOKUP(E5425,#REF!,1,FALSE())),"?TYPE_IDENTIFIABLE","?REFERENTIAL"),"_")))))</f>
        <v> </v>
      </c>
      <c r="H5425" s="25" t="str">
        <f>IF(J5425&lt;&gt;1,"",IF(I5425="SBJ","CB","?"))</f>
        <v> </v>
      </c>
      <c r="I5425" s="26" t="str">
        <f>IF(OR(E5425="",E5425="!!!",F5425="NEW"),"",INDEX(B5424:B$2,-1+SUMPRODUCT(MAX(ROW(E5424:E$2)*(E5425=E5424:E$2)))))</f>
        <v> </v>
      </c>
      <c r="J5425" s="26" t="str">
        <f>IF(OR(E5425="",E5425="!!!",F5425="NEW"),"",COUNTBLANK(OFFSET(A$1,,,SUMPRODUCT(MAX(ROW(E$2:E5425)*(E5425=E$2:E5425)))))-COUNTBLANK(OFFSET(A$1,,,SUMPRODUCT(MAX(ROW(E$1:E5424)*(E2=E$1:E5424))))))</f>
        <v> </v>
      </c>
      <c r="K5425" s="26" t="str">
        <f>IF(OR(E5425="",E5425="!!!",F5425="NEW"),"",INDEX(J$1:J5424,SUMPRODUCT(MAX(ROW(E$1:E5424)*(E5425=E$1:E5424)))))</f>
        <v> </v>
      </c>
      <c r="L5425" s="27"/>
    </row>
    <row r="5426" spans="1:12">
      <c r="A5426" s="20" t="s">
        <v>1105</v>
      </c>
      <c r="E5426" s="22">
        <f>IF(D5426="?OLD","!!!","")</f>
        <v/>
      </c>
      <c r="F5426" s="23" t="str">
        <f>IF(OR(E5426="",E5426="!!!"),"",IF(NOT(ISNA(VLOOKUP(E5426,E$1:E5425,1,FALSE()))),"OLD",IF(AND(E5426&lt;&gt;"",E5426&lt;&gt;"!!!"),"NEW","")))</f>
        <v> </v>
      </c>
      <c r="G5426" s="24" t="str">
        <f>IF(OR(E5426="",E5426="!!!"),"",IF(OR(J5426=0,AND(J5426=1,K5426=1),AND(J5426=1,I5426="SBJ"),AND(J5426=1,I5426=0)),"?IN_FOCUS",IF(J5426&lt;=2,"?ACTIVATED",IF(J5426&lt;&gt;"","?FAMILIAR",IF(F5426="NEW",IF(ISNA(VLOOKUP(E5426,#REF!,1,FALSE())),"?TYPE_IDENTIFIABLE","?REFERENTIAL"),"_")))))</f>
        <v> </v>
      </c>
      <c r="H5426" s="25" t="str">
        <f>IF(J5426&lt;&gt;1,"",IF(I5426="SBJ","CB","?"))</f>
        <v> </v>
      </c>
      <c r="I5426" s="26" t="str">
        <f>IF(OR(E5426="",E5426="!!!",F5426="NEW"),"",INDEX(B5425:B$2,-1+SUMPRODUCT(MAX(ROW(E5425:E$2)*(E5426=E5425:E$2)))))</f>
        <v> </v>
      </c>
      <c r="J5426" s="26" t="str">
        <f>IF(OR(E5426="",E5426="!!!",F5426="NEW"),"",COUNTBLANK(OFFSET(A$1,,,SUMPRODUCT(MAX(ROW(E$2:E5426)*(E5426=E$2:E5426)))))-COUNTBLANK(OFFSET(A$1,,,SUMPRODUCT(MAX(ROW(E$1:E5425)*(E2=E$1:E5425))))))</f>
        <v> </v>
      </c>
      <c r="K5426" s="26" t="str">
        <f>IF(OR(E5426="",E5426="!!!",F5426="NEW"),"",INDEX(J$1:J5425,SUMPRODUCT(MAX(ROW(E$1:E5425)*(E5426=E$1:E5425)))))</f>
        <v> </v>
      </c>
      <c r="L5426" s="27"/>
    </row>
    <row r="5427" spans="1:12">
      <c r="A5427" s="20" t="s">
        <v>1053</v>
      </c>
      <c r="E5427" s="22">
        <f>IF(D5427="?OLD","!!!","")</f>
        <v/>
      </c>
      <c r="F5427" s="23" t="str">
        <f>IF(OR(E5427="",E5427="!!!"),"",IF(NOT(ISNA(VLOOKUP(E5427,E$1:E5426,1,FALSE()))),"OLD",IF(AND(E5427&lt;&gt;"",E5427&lt;&gt;"!!!"),"NEW","")))</f>
        <v> </v>
      </c>
      <c r="G5427" s="24" t="str">
        <f>IF(OR(E5427="",E5427="!!!"),"",IF(OR(J5427=0,AND(J5427=1,K5427=1),AND(J5427=1,I5427="SBJ"),AND(J5427=1,I5427=0)),"?IN_FOCUS",IF(J5427&lt;=2,"?ACTIVATED",IF(J5427&lt;&gt;"","?FAMILIAR",IF(F5427="NEW",IF(ISNA(VLOOKUP(E5427,#REF!,1,FALSE())),"?TYPE_IDENTIFIABLE","?REFERENTIAL"),"_")))))</f>
        <v> </v>
      </c>
      <c r="H5427" s="25" t="str">
        <f>IF(J5427&lt;&gt;1,"",IF(I5427="SBJ","CB","?"))</f>
        <v> </v>
      </c>
      <c r="I5427" s="26" t="str">
        <f>IF(OR(E5427="",E5427="!!!",F5427="NEW"),"",INDEX(B5426:B$2,-1+SUMPRODUCT(MAX(ROW(E5426:E$2)*(E5427=E5426:E$2)))))</f>
        <v> </v>
      </c>
      <c r="J5427" s="26" t="str">
        <f>IF(OR(E5427="",E5427="!!!",F5427="NEW"),"",COUNTBLANK(OFFSET(A$1,,,SUMPRODUCT(MAX(ROW(E$2:E5427)*(E5427=E$2:E5427)))))-COUNTBLANK(OFFSET(A$1,,,SUMPRODUCT(MAX(ROW(E$1:E5426)*(E2=E$1:E5426))))))</f>
        <v> </v>
      </c>
      <c r="K5427" s="26" t="str">
        <f>IF(OR(E5427="",E5427="!!!",F5427="NEW"),"",INDEX(J$1:J5426,SUMPRODUCT(MAX(ROW(E$1:E5426)*(E5427=E$1:E5426)))))</f>
        <v> </v>
      </c>
      <c r="L5427" s="27"/>
    </row>
    <row r="5428" spans="1:12">
      <c r="A5428" s="20" t="s">
        <v>1106</v>
      </c>
      <c r="E5428" s="22">
        <f>IF(D5428="?OLD","!!!","")</f>
        <v/>
      </c>
      <c r="F5428" s="23" t="str">
        <f>IF(OR(E5428="",E5428="!!!"),"",IF(NOT(ISNA(VLOOKUP(E5428,E$1:E5427,1,FALSE()))),"OLD",IF(AND(E5428&lt;&gt;"",E5428&lt;&gt;"!!!"),"NEW","")))</f>
        <v> </v>
      </c>
      <c r="G5428" s="24" t="str">
        <f>IF(OR(E5428="",E5428="!!!"),"",IF(OR(J5428=0,AND(J5428=1,K5428=1),AND(J5428=1,I5428="SBJ"),AND(J5428=1,I5428=0)),"?IN_FOCUS",IF(J5428&lt;=2,"?ACTIVATED",IF(J5428&lt;&gt;"","?FAMILIAR",IF(F5428="NEW",IF(ISNA(VLOOKUP(E5428,#REF!,1,FALSE())),"?TYPE_IDENTIFIABLE","?REFERENTIAL"),"_")))))</f>
        <v> </v>
      </c>
      <c r="H5428" s="25" t="str">
        <f>IF(J5428&lt;&gt;1,"",IF(I5428="SBJ","CB","?"))</f>
        <v> </v>
      </c>
      <c r="I5428" s="26" t="str">
        <f>IF(OR(E5428="",E5428="!!!",F5428="NEW"),"",INDEX(B5427:B$2,-1+SUMPRODUCT(MAX(ROW(E5427:E$2)*(E5428=E5427:E$2)))))</f>
        <v> </v>
      </c>
      <c r="J5428" s="26" t="str">
        <f>IF(OR(E5428="",E5428="!!!",F5428="NEW"),"",COUNTBLANK(OFFSET(A$1,,,SUMPRODUCT(MAX(ROW(E$2:E5428)*(E5428=E$2:E5428)))))-COUNTBLANK(OFFSET(A$1,,,SUMPRODUCT(MAX(ROW(E$1:E5427)*(E2=E$1:E5427))))))</f>
        <v> </v>
      </c>
      <c r="K5428" s="26" t="str">
        <f>IF(OR(E5428="",E5428="!!!",F5428="NEW"),"",INDEX(J$1:J5427,SUMPRODUCT(MAX(ROW(E$1:E5427)*(E5428=E$1:E5427)))))</f>
        <v> </v>
      </c>
      <c r="L5428" s="27"/>
    </row>
    <row r="5429" spans="1:12">
      <c r="A5429" s="20" t="s">
        <v>989</v>
      </c>
      <c r="E5429" s="22">
        <f>IF(D5429="?OLD","!!!","")</f>
        <v/>
      </c>
      <c r="F5429" s="23" t="str">
        <f>IF(OR(E5429="",E5429="!!!"),"",IF(NOT(ISNA(VLOOKUP(E5429,E$1:E5428,1,FALSE()))),"OLD",IF(AND(E5429&lt;&gt;"",E5429&lt;&gt;"!!!"),"NEW","")))</f>
        <v> </v>
      </c>
      <c r="G5429" s="24" t="str">
        <f>IF(OR(E5429="",E5429="!!!"),"",IF(OR(J5429=0,AND(J5429=1,K5429=1),AND(J5429=1,I5429="SBJ"),AND(J5429=1,I5429=0)),"?IN_FOCUS",IF(J5429&lt;=2,"?ACTIVATED",IF(J5429&lt;&gt;"","?FAMILIAR",IF(F5429="NEW",IF(ISNA(VLOOKUP(E5429,#REF!,1,FALSE())),"?TYPE_IDENTIFIABLE","?REFERENTIAL"),"_")))))</f>
        <v> </v>
      </c>
      <c r="H5429" s="25" t="str">
        <f>IF(J5429&lt;&gt;1,"",IF(I5429="SBJ","CB","?"))</f>
        <v> </v>
      </c>
      <c r="I5429" s="26" t="str">
        <f>IF(OR(E5429="",E5429="!!!",F5429="NEW"),"",INDEX(B5428:B$2,-1+SUMPRODUCT(MAX(ROW(E5428:E$2)*(E5429=E5428:E$2)))))</f>
        <v> </v>
      </c>
      <c r="J5429" s="26" t="str">
        <f>IF(OR(E5429="",E5429="!!!",F5429="NEW"),"",COUNTBLANK(OFFSET(A$1,,,SUMPRODUCT(MAX(ROW(E$2:E5429)*(E5429=E$2:E5429)))))-COUNTBLANK(OFFSET(A$1,,,SUMPRODUCT(MAX(ROW(E$1:E5428)*(E2=E$1:E5428))))))</f>
        <v> </v>
      </c>
      <c r="K5429" s="26" t="str">
        <f>IF(OR(E5429="",E5429="!!!",F5429="NEW"),"",INDEX(J$1:J5428,SUMPRODUCT(MAX(ROW(E$1:E5428)*(E5429=E$1:E5428)))))</f>
        <v> </v>
      </c>
      <c r="L5429" s="27"/>
    </row>
    <row r="5430" spans="1:12">
      <c r="A5430" s="20" t="s">
        <v>2357</v>
      </c>
      <c r="B5430" s="21" t="s">
        <v>962</v>
      </c>
      <c r="C5430" s="21" t="s">
        <v>969</v>
      </c>
      <c r="D5430" s="21" t="s">
        <v>964</v>
      </c>
      <c r="E5430" s="22">
        <f>IF(D5430="?OLD","!!!","")</f>
        <v/>
      </c>
      <c r="F5430" s="23" t="str">
        <f>IF(OR(E5430="",E5430="!!!"),"",IF(NOT(ISNA(VLOOKUP(E5430,E$1:E5429,1,FALSE()))),"OLD",IF(AND(E5430&lt;&gt;"",E5430&lt;&gt;"!!!"),"NEW","")))</f>
        <v> </v>
      </c>
      <c r="G5430" s="24" t="str">
        <f>IF(OR(E5430="",E5430="!!!"),"",IF(OR(J5430=0,AND(J5430=1,K5430=1),AND(J5430=1,I5430="SBJ"),AND(J5430=1,I5430=0)),"?IN_FOCUS",IF(J5430&lt;=2,"?ACTIVATED",IF(J5430&lt;&gt;"","?FAMILIAR",IF(F5430="NEW",IF(ISNA(VLOOKUP(E5430,#REF!,1,FALSE())),"?TYPE_IDENTIFIABLE","?REFERENTIAL"),"_")))))</f>
        <v> </v>
      </c>
      <c r="H5430" s="25" t="str">
        <f>IF(J5430&lt;&gt;1,"",IF(I5430="SBJ","CB","?"))</f>
        <v> </v>
      </c>
      <c r="I5430" s="26" t="str">
        <f>IF(OR(E5430="",E5430="!!!",F5430="NEW"),"",INDEX(B5429:B$2,-1+SUMPRODUCT(MAX(ROW(E5429:E$2)*(E5430=E5429:E$2)))))</f>
        <v> </v>
      </c>
      <c r="J5430" s="26" t="str">
        <f>IF(OR(E5430="",E5430="!!!",F5430="NEW"),"",COUNTBLANK(OFFSET(A$1,,,SUMPRODUCT(MAX(ROW(E$2:E5430)*(E5430=E$2:E5430)))))-COUNTBLANK(OFFSET(A$1,,,SUMPRODUCT(MAX(ROW(E$1:E5429)*(E2=E$1:E5429))))))</f>
        <v> </v>
      </c>
      <c r="K5430" s="26" t="str">
        <f>IF(OR(E5430="",E5430="!!!",F5430="NEW"),"",INDEX(J$1:J5429,SUMPRODUCT(MAX(ROW(E$1:E5429)*(E5430=E$1:E5429)))))</f>
        <v> </v>
      </c>
      <c r="L5430" s="27"/>
    </row>
    <row r="5431" spans="1:12">
      <c r="A5431" s="20" t="s">
        <v>1075</v>
      </c>
      <c r="E5431" s="22">
        <f>IF(D5431="?OLD","!!!","")</f>
        <v/>
      </c>
      <c r="F5431" s="23" t="str">
        <f>IF(OR(E5431="",E5431="!!!"),"",IF(NOT(ISNA(VLOOKUP(E5431,E$1:E5430,1,FALSE()))),"OLD",IF(AND(E5431&lt;&gt;"",E5431&lt;&gt;"!!!"),"NEW","")))</f>
        <v> </v>
      </c>
      <c r="G5431" s="24" t="str">
        <f>IF(OR(E5431="",E5431="!!!"),"",IF(OR(J5431=0,AND(J5431=1,K5431=1),AND(J5431=1,I5431="SBJ"),AND(J5431=1,I5431=0)),"?IN_FOCUS",IF(J5431&lt;=2,"?ACTIVATED",IF(J5431&lt;&gt;"","?FAMILIAR",IF(F5431="NEW",IF(ISNA(VLOOKUP(E5431,#REF!,1,FALSE())),"?TYPE_IDENTIFIABLE","?REFERENTIAL"),"_")))))</f>
        <v> </v>
      </c>
      <c r="H5431" s="25" t="str">
        <f>IF(J5431&lt;&gt;1,"",IF(I5431="SBJ","CB","?"))</f>
        <v> </v>
      </c>
      <c r="I5431" s="26" t="str">
        <f>IF(OR(E5431="",E5431="!!!",F5431="NEW"),"",INDEX(B5430:B$2,-1+SUMPRODUCT(MAX(ROW(E5430:E$2)*(E5431=E5430:E$2)))))</f>
        <v> </v>
      </c>
      <c r="J5431" s="26" t="str">
        <f>IF(OR(E5431="",E5431="!!!",F5431="NEW"),"",COUNTBLANK(OFFSET(A$1,,,SUMPRODUCT(MAX(ROW(E$2:E5431)*(E5431=E$2:E5431)))))-COUNTBLANK(OFFSET(A$1,,,SUMPRODUCT(MAX(ROW(E$1:E5430)*(E2=E$1:E5430))))))</f>
        <v> </v>
      </c>
      <c r="K5431" s="26" t="str">
        <f>IF(OR(E5431="",E5431="!!!",F5431="NEW"),"",INDEX(J$1:J5430,SUMPRODUCT(MAX(ROW(E$1:E5430)*(E5431=E$1:E5430)))))</f>
        <v> </v>
      </c>
      <c r="L5431" s="27"/>
    </row>
    <row r="5432" spans="1:12">
      <c r="A5432" s="20" t="s">
        <v>989</v>
      </c>
      <c r="E5432" s="22">
        <f>IF(D5432="?OLD","!!!","")</f>
        <v/>
      </c>
      <c r="F5432" s="23" t="str">
        <f>IF(OR(E5432="",E5432="!!!"),"",IF(NOT(ISNA(VLOOKUP(E5432,E$1:E5431,1,FALSE()))),"OLD",IF(AND(E5432&lt;&gt;"",E5432&lt;&gt;"!!!"),"NEW","")))</f>
        <v> </v>
      </c>
      <c r="G5432" s="24" t="str">
        <f>IF(OR(E5432="",E5432="!!!"),"",IF(OR(J5432=0,AND(J5432=1,K5432=1),AND(J5432=1,I5432="SBJ"),AND(J5432=1,I5432=0)),"?IN_FOCUS",IF(J5432&lt;=2,"?ACTIVATED",IF(J5432&lt;&gt;"","?FAMILIAR",IF(F5432="NEW",IF(ISNA(VLOOKUP(E5432,#REF!,1,FALSE())),"?TYPE_IDENTIFIABLE","?REFERENTIAL"),"_")))))</f>
        <v> </v>
      </c>
      <c r="H5432" s="25" t="str">
        <f>IF(J5432&lt;&gt;1,"",IF(I5432="SBJ","CB","?"))</f>
        <v> </v>
      </c>
      <c r="I5432" s="26" t="str">
        <f>IF(OR(E5432="",E5432="!!!",F5432="NEW"),"",INDEX(B5431:B$2,-1+SUMPRODUCT(MAX(ROW(E5431:E$2)*(E5432=E5431:E$2)))))</f>
        <v> </v>
      </c>
      <c r="J5432" s="26" t="str">
        <f>IF(OR(E5432="",E5432="!!!",F5432="NEW"),"",COUNTBLANK(OFFSET(A$1,,,SUMPRODUCT(MAX(ROW(E$2:E5432)*(E5432=E$2:E5432)))))-COUNTBLANK(OFFSET(A$1,,,SUMPRODUCT(MAX(ROW(E$1:E5431)*(E2=E$1:E5431))))))</f>
        <v> </v>
      </c>
      <c r="K5432" s="26" t="str">
        <f>IF(OR(E5432="",E5432="!!!",F5432="NEW"),"",INDEX(J$1:J5431,SUMPRODUCT(MAX(ROW(E$1:E5431)*(E5432=E$1:E5431)))))</f>
        <v> </v>
      </c>
      <c r="L5432" s="27"/>
    </row>
    <row r="5433" spans="1:12">
      <c r="A5433" s="20" t="s">
        <v>2358</v>
      </c>
      <c r="B5433" s="21" t="s">
        <v>962</v>
      </c>
      <c r="C5433" s="21" t="s">
        <v>969</v>
      </c>
      <c r="D5433" s="21" t="s">
        <v>964</v>
      </c>
      <c r="E5433" s="22">
        <f>IF(D5433="?OLD","!!!","")</f>
        <v/>
      </c>
      <c r="F5433" s="23" t="str">
        <f>IF(OR(E5433="",E5433="!!!"),"",IF(NOT(ISNA(VLOOKUP(E5433,E$1:E5432,1,FALSE()))),"OLD",IF(AND(E5433&lt;&gt;"",E5433&lt;&gt;"!!!"),"NEW","")))</f>
        <v> </v>
      </c>
      <c r="G5433" s="24" t="str">
        <f>IF(OR(E5433="",E5433="!!!"),"",IF(OR(J5433=0,AND(J5433=1,K5433=1),AND(J5433=1,I5433="SBJ"),AND(J5433=1,I5433=0)),"?IN_FOCUS",IF(J5433&lt;=2,"?ACTIVATED",IF(J5433&lt;&gt;"","?FAMILIAR",IF(F5433="NEW",IF(ISNA(VLOOKUP(E5433,#REF!,1,FALSE())),"?TYPE_IDENTIFIABLE","?REFERENTIAL"),"_")))))</f>
        <v> </v>
      </c>
      <c r="H5433" s="25" t="str">
        <f>IF(J5433&lt;&gt;1,"",IF(I5433="SBJ","CB","?"))</f>
        <v> </v>
      </c>
      <c r="I5433" s="26" t="str">
        <f>IF(OR(E5433="",E5433="!!!",F5433="NEW"),"",INDEX(B5432:B$2,-1+SUMPRODUCT(MAX(ROW(E5432:E$2)*(E5433=E5432:E$2)))))</f>
        <v> </v>
      </c>
      <c r="J5433" s="26" t="str">
        <f>IF(OR(E5433="",E5433="!!!",F5433="NEW"),"",COUNTBLANK(OFFSET(A$1,,,SUMPRODUCT(MAX(ROW(E$2:E5433)*(E5433=E$2:E5433)))))-COUNTBLANK(OFFSET(A$1,,,SUMPRODUCT(MAX(ROW(E$1:E5432)*(E2=E$1:E5432))))))</f>
        <v> </v>
      </c>
      <c r="K5433" s="26" t="str">
        <f>IF(OR(E5433="",E5433="!!!",F5433="NEW"),"",INDEX(J$1:J5432,SUMPRODUCT(MAX(ROW(E$1:E5432)*(E5433=E$1:E5432)))))</f>
        <v> </v>
      </c>
      <c r="L5433" s="27"/>
    </row>
    <row r="5434" spans="1:12">
      <c r="A5434" s="20" t="s">
        <v>974</v>
      </c>
      <c r="E5434" s="22">
        <f>IF(D5434="?OLD","!!!","")</f>
        <v/>
      </c>
      <c r="F5434" s="23" t="str">
        <f>IF(OR(E5434="",E5434="!!!"),"",IF(NOT(ISNA(VLOOKUP(E5434,E$1:E5433,1,FALSE()))),"OLD",IF(AND(E5434&lt;&gt;"",E5434&lt;&gt;"!!!"),"NEW","")))</f>
        <v> </v>
      </c>
      <c r="G5434" s="24" t="str">
        <f>IF(OR(E5434="",E5434="!!!"),"",IF(OR(J5434=0,AND(J5434=1,K5434=1),AND(J5434=1,I5434="SBJ"),AND(J5434=1,I5434=0)),"?IN_FOCUS",IF(J5434&lt;=2,"?ACTIVATED",IF(J5434&lt;&gt;"","?FAMILIAR",IF(F5434="NEW",IF(ISNA(VLOOKUP(E5434,#REF!,1,FALSE())),"?TYPE_IDENTIFIABLE","?REFERENTIAL"),"_")))))</f>
        <v> </v>
      </c>
      <c r="H5434" s="25" t="str">
        <f>IF(J5434&lt;&gt;1,"",IF(I5434="SBJ","CB","?"))</f>
        <v> </v>
      </c>
      <c r="I5434" s="26" t="str">
        <f>IF(OR(E5434="",E5434="!!!",F5434="NEW"),"",INDEX(B5433:B$2,-1+SUMPRODUCT(MAX(ROW(E5433:E$2)*(E5434=E5433:E$2)))))</f>
        <v> </v>
      </c>
      <c r="J5434" s="26" t="str">
        <f>IF(OR(E5434="",E5434="!!!",F5434="NEW"),"",COUNTBLANK(OFFSET(A$1,,,SUMPRODUCT(MAX(ROW(E$2:E5434)*(E5434=E$2:E5434)))))-COUNTBLANK(OFFSET(A$1,,,SUMPRODUCT(MAX(ROW(E$1:E5433)*(E2=E$1:E5433))))))</f>
        <v> </v>
      </c>
      <c r="K5434" s="26" t="str">
        <f>IF(OR(E5434="",E5434="!!!",F5434="NEW"),"",INDEX(J$1:J5433,SUMPRODUCT(MAX(ROW(E$1:E5433)*(E5434=E$1:E5433)))))</f>
        <v> </v>
      </c>
      <c r="L5434" s="27"/>
    </row>
    <row r="5435" spans="1:12">
      <c r="A5435" s="20" t="s">
        <v>744</v>
      </c>
      <c r="B5435" s="21" t="s">
        <v>1046</v>
      </c>
      <c r="C5435" s="21" t="s">
        <v>985</v>
      </c>
      <c r="D5435" s="21" t="s">
        <v>964</v>
      </c>
      <c r="E5435" s="22">
        <f>IF(D5435="?OLD","!!!","")</f>
        <v/>
      </c>
      <c r="F5435" s="23" t="str">
        <f>IF(OR(E5435="",E5435="!!!"),"",IF(NOT(ISNA(VLOOKUP(E5435,E$1:E5434,1,FALSE()))),"OLD",IF(AND(E5435&lt;&gt;"",E5435&lt;&gt;"!!!"),"NEW","")))</f>
        <v> </v>
      </c>
      <c r="G5435" s="24" t="str">
        <f>IF(OR(E5435="",E5435="!!!"),"",IF(OR(J5435=0,AND(J5435=1,K5435=1),AND(J5435=1,I5435="SBJ"),AND(J5435=1,I5435=0)),"?IN_FOCUS",IF(J5435&lt;=2,"?ACTIVATED",IF(J5435&lt;&gt;"","?FAMILIAR",IF(F5435="NEW",IF(ISNA(VLOOKUP(E5435,#REF!,1,FALSE())),"?TYPE_IDENTIFIABLE","?REFERENTIAL"),"_")))))</f>
        <v> </v>
      </c>
      <c r="H5435" s="25" t="str">
        <f>IF(J5435&lt;&gt;1,"",IF(I5435="SBJ","CB","?"))</f>
        <v> </v>
      </c>
      <c r="I5435" s="26" t="str">
        <f>IF(OR(E5435="",E5435="!!!",F5435="NEW"),"",INDEX(B5434:B$2,-1+SUMPRODUCT(MAX(ROW(E5434:E$2)*(E5435=E5434:E$2)))))</f>
        <v> </v>
      </c>
      <c r="J5435" s="26" t="str">
        <f>IF(OR(E5435="",E5435="!!!",F5435="NEW"),"",COUNTBLANK(OFFSET(A$1,,,SUMPRODUCT(MAX(ROW(E$2:E5435)*(E5435=E$2:E5435)))))-COUNTBLANK(OFFSET(A$1,,,SUMPRODUCT(MAX(ROW(E$1:E5434)*(E2=E$1:E5434))))))</f>
        <v> </v>
      </c>
      <c r="K5435" s="26" t="str">
        <f>IF(OR(E5435="",E5435="!!!",F5435="NEW"),"",INDEX(J$1:J5434,SUMPRODUCT(MAX(ROW(E$1:E5434)*(E5435=E$1:E5434)))))</f>
        <v> </v>
      </c>
      <c r="L5435" s="27"/>
    </row>
    <row r="5436" spans="1:12">
      <c r="A5436" s="20" t="s">
        <v>1105</v>
      </c>
      <c r="E5436" s="22">
        <f>IF(D5436="?OLD","!!!","")</f>
        <v/>
      </c>
      <c r="F5436" s="23" t="str">
        <f>IF(OR(E5436="",E5436="!!!"),"",IF(NOT(ISNA(VLOOKUP(E5436,E$1:E5435,1,FALSE()))),"OLD",IF(AND(E5436&lt;&gt;"",E5436&lt;&gt;"!!!"),"NEW","")))</f>
        <v> </v>
      </c>
      <c r="G5436" s="24" t="str">
        <f>IF(OR(E5436="",E5436="!!!"),"",IF(OR(J5436=0,AND(J5436=1,K5436=1),AND(J5436=1,I5436="SBJ"),AND(J5436=1,I5436=0)),"?IN_FOCUS",IF(J5436&lt;=2,"?ACTIVATED",IF(J5436&lt;&gt;"","?FAMILIAR",IF(F5436="NEW",IF(ISNA(VLOOKUP(E5436,#REF!,1,FALSE())),"?TYPE_IDENTIFIABLE","?REFERENTIAL"),"_")))))</f>
        <v> </v>
      </c>
      <c r="H5436" s="25" t="str">
        <f>IF(J5436&lt;&gt;1,"",IF(I5436="SBJ","CB","?"))</f>
        <v> </v>
      </c>
      <c r="I5436" s="26" t="str">
        <f>IF(OR(E5436="",E5436="!!!",F5436="NEW"),"",INDEX(B5435:B$2,-1+SUMPRODUCT(MAX(ROW(E5435:E$2)*(E5436=E5435:E$2)))))</f>
        <v> </v>
      </c>
      <c r="J5436" s="26" t="str">
        <f>IF(OR(E5436="",E5436="!!!",F5436="NEW"),"",COUNTBLANK(OFFSET(A$1,,,SUMPRODUCT(MAX(ROW(E$2:E5436)*(E5436=E$2:E5436)))))-COUNTBLANK(OFFSET(A$1,,,SUMPRODUCT(MAX(ROW(E$1:E5435)*(E2=E$1:E5435))))))</f>
        <v> </v>
      </c>
      <c r="K5436" s="26" t="str">
        <f>IF(OR(E5436="",E5436="!!!",F5436="NEW"),"",INDEX(J$1:J5435,SUMPRODUCT(MAX(ROW(E$1:E5435)*(E5436=E$1:E5435)))))</f>
        <v> </v>
      </c>
      <c r="L5436" s="27"/>
    </row>
    <row r="5437" spans="1:12">
      <c r="A5437" s="20" t="s">
        <v>1053</v>
      </c>
      <c r="E5437" s="22">
        <f>IF(D5437="?OLD","!!!","")</f>
        <v/>
      </c>
      <c r="F5437" s="23" t="str">
        <f>IF(OR(E5437="",E5437="!!!"),"",IF(NOT(ISNA(VLOOKUP(E5437,E$1:E5436,1,FALSE()))),"OLD",IF(AND(E5437&lt;&gt;"",E5437&lt;&gt;"!!!"),"NEW","")))</f>
        <v> </v>
      </c>
      <c r="G5437" s="24" t="str">
        <f>IF(OR(E5437="",E5437="!!!"),"",IF(OR(J5437=0,AND(J5437=1,K5437=1),AND(J5437=1,I5437="SBJ"),AND(J5437=1,I5437=0)),"?IN_FOCUS",IF(J5437&lt;=2,"?ACTIVATED",IF(J5437&lt;&gt;"","?FAMILIAR",IF(F5437="NEW",IF(ISNA(VLOOKUP(E5437,#REF!,1,FALSE())),"?TYPE_IDENTIFIABLE","?REFERENTIAL"),"_")))))</f>
        <v> </v>
      </c>
      <c r="H5437" s="25" t="str">
        <f>IF(J5437&lt;&gt;1,"",IF(I5437="SBJ","CB","?"))</f>
        <v> </v>
      </c>
      <c r="I5437" s="26" t="str">
        <f>IF(OR(E5437="",E5437="!!!",F5437="NEW"),"",INDEX(B5436:B$2,-1+SUMPRODUCT(MAX(ROW(E5436:E$2)*(E5437=E5436:E$2)))))</f>
        <v> </v>
      </c>
      <c r="J5437" s="26" t="str">
        <f>IF(OR(E5437="",E5437="!!!",F5437="NEW"),"",COUNTBLANK(OFFSET(A$1,,,SUMPRODUCT(MAX(ROW(E$2:E5437)*(E5437=E$2:E5437)))))-COUNTBLANK(OFFSET(A$1,,,SUMPRODUCT(MAX(ROW(E$1:E5436)*(E2=E$1:E5436))))))</f>
        <v> </v>
      </c>
      <c r="K5437" s="26" t="str">
        <f>IF(OR(E5437="",E5437="!!!",F5437="NEW"),"",INDEX(J$1:J5436,SUMPRODUCT(MAX(ROW(E$1:E5436)*(E5437=E$1:E5436)))))</f>
        <v> </v>
      </c>
      <c r="L5437" s="27"/>
    </row>
    <row r="5438" spans="1:12">
      <c r="A5438" s="20" t="s">
        <v>1106</v>
      </c>
      <c r="E5438" s="22">
        <f>IF(D5438="?OLD","!!!","")</f>
        <v/>
      </c>
      <c r="F5438" s="23" t="str">
        <f>IF(OR(E5438="",E5438="!!!"),"",IF(NOT(ISNA(VLOOKUP(E5438,E$1:E5437,1,FALSE()))),"OLD",IF(AND(E5438&lt;&gt;"",E5438&lt;&gt;"!!!"),"NEW","")))</f>
        <v> </v>
      </c>
      <c r="G5438" s="24" t="str">
        <f>IF(OR(E5438="",E5438="!!!"),"",IF(OR(J5438=0,AND(J5438=1,K5438=1),AND(J5438=1,I5438="SBJ"),AND(J5438=1,I5438=0)),"?IN_FOCUS",IF(J5438&lt;=2,"?ACTIVATED",IF(J5438&lt;&gt;"","?FAMILIAR",IF(F5438="NEW",IF(ISNA(VLOOKUP(E5438,#REF!,1,FALSE())),"?TYPE_IDENTIFIABLE","?REFERENTIAL"),"_")))))</f>
        <v> </v>
      </c>
      <c r="H5438" s="25" t="str">
        <f>IF(J5438&lt;&gt;1,"",IF(I5438="SBJ","CB","?"))</f>
        <v> </v>
      </c>
      <c r="I5438" s="26" t="str">
        <f>IF(OR(E5438="",E5438="!!!",F5438="NEW"),"",INDEX(B5437:B$2,-1+SUMPRODUCT(MAX(ROW(E5437:E$2)*(E5438=E5437:E$2)))))</f>
        <v> </v>
      </c>
      <c r="J5438" s="26" t="str">
        <f>IF(OR(E5438="",E5438="!!!",F5438="NEW"),"",COUNTBLANK(OFFSET(A$1,,,SUMPRODUCT(MAX(ROW(E$2:E5438)*(E5438=E$2:E5438)))))-COUNTBLANK(OFFSET(A$1,,,SUMPRODUCT(MAX(ROW(E$1:E5437)*(E2=E$1:E5437))))))</f>
        <v> </v>
      </c>
      <c r="K5438" s="26" t="str">
        <f>IF(OR(E5438="",E5438="!!!",F5438="NEW"),"",INDEX(J$1:J5437,SUMPRODUCT(MAX(ROW(E$1:E5437)*(E5438=E$1:E5437)))))</f>
        <v> </v>
      </c>
      <c r="L5438" s="27"/>
    </row>
    <row r="5439" spans="1:12">
      <c r="A5439" s="20" t="s">
        <v>1115</v>
      </c>
      <c r="E5439" s="22">
        <f>IF(D5439="?OLD","!!!","")</f>
        <v/>
      </c>
      <c r="F5439" s="23" t="str">
        <f>IF(OR(E5439="",E5439="!!!"),"",IF(NOT(ISNA(VLOOKUP(E5439,E$1:E5438,1,FALSE()))),"OLD",IF(AND(E5439&lt;&gt;"",E5439&lt;&gt;"!!!"),"NEW","")))</f>
        <v> </v>
      </c>
      <c r="G5439" s="24" t="str">
        <f>IF(OR(E5439="",E5439="!!!"),"",IF(OR(J5439=0,AND(J5439=1,K5439=1),AND(J5439=1,I5439="SBJ"),AND(J5439=1,I5439=0)),"?IN_FOCUS",IF(J5439&lt;=2,"?ACTIVATED",IF(J5439&lt;&gt;"","?FAMILIAR",IF(F5439="NEW",IF(ISNA(VLOOKUP(E5439,#REF!,1,FALSE())),"?TYPE_IDENTIFIABLE","?REFERENTIAL"),"_")))))</f>
        <v> </v>
      </c>
      <c r="H5439" s="25" t="str">
        <f>IF(J5439&lt;&gt;1,"",IF(I5439="SBJ","CB","?"))</f>
        <v> </v>
      </c>
      <c r="I5439" s="26" t="str">
        <f>IF(OR(E5439="",E5439="!!!",F5439="NEW"),"",INDEX(B5438:B$2,-1+SUMPRODUCT(MAX(ROW(E5438:E$2)*(E5439=E5438:E$2)))))</f>
        <v> </v>
      </c>
      <c r="J5439" s="26" t="str">
        <f>IF(OR(E5439="",E5439="!!!",F5439="NEW"),"",COUNTBLANK(OFFSET(A$1,,,SUMPRODUCT(MAX(ROW(E$2:E5439)*(E5439=E$2:E5439)))))-COUNTBLANK(OFFSET(A$1,,,SUMPRODUCT(MAX(ROW(E$1:E5438)*(E2=E$1:E5438))))))</f>
        <v> </v>
      </c>
      <c r="K5439" s="26" t="str">
        <f>IF(OR(E5439="",E5439="!!!",F5439="NEW"),"",INDEX(J$1:J5438,SUMPRODUCT(MAX(ROW(E$1:E5438)*(E5439=E$1:E5438)))))</f>
        <v> </v>
      </c>
      <c r="L5439" s="27"/>
    </row>
    <row r="5440" spans="1:12">
      <c r="A5440" s="20" t="s">
        <v>1107</v>
      </c>
      <c r="B5440" s="21" t="s">
        <v>962</v>
      </c>
      <c r="C5440" s="21" t="s">
        <v>1004</v>
      </c>
      <c r="E5440" s="22">
        <f>IF(D5440="?OLD","!!!","")</f>
        <v/>
      </c>
      <c r="F5440" s="23" t="str">
        <f>IF(OR(E5440="",E5440="!!!"),"",IF(NOT(ISNA(VLOOKUP(E5440,E$1:E5439,1,FALSE()))),"OLD",IF(AND(E5440&lt;&gt;"",E5440&lt;&gt;"!!!"),"NEW","")))</f>
        <v> </v>
      </c>
      <c r="G5440" s="24" t="str">
        <f>IF(OR(E5440="",E5440="!!!"),"",IF(OR(J5440=0,AND(J5440=1,K5440=1),AND(J5440=1,I5440="SBJ"),AND(J5440=1,I5440=0)),"?IN_FOCUS",IF(J5440&lt;=2,"?ACTIVATED",IF(J5440&lt;&gt;"","?FAMILIAR",IF(F5440="NEW",IF(ISNA(VLOOKUP(E5440,#REF!,1,FALSE())),"?TYPE_IDENTIFIABLE","?REFERENTIAL"),"_")))))</f>
        <v> </v>
      </c>
      <c r="H5440" s="25" t="str">
        <f>IF(J5440&lt;&gt;1,"",IF(I5440="SBJ","CB","?"))</f>
        <v> </v>
      </c>
      <c r="I5440" s="26" t="str">
        <f>IF(OR(E5440="",E5440="!!!",F5440="NEW"),"",INDEX(B5439:B$2,-1+SUMPRODUCT(MAX(ROW(E5439:E$2)*(E5440=E5439:E$2)))))</f>
        <v> </v>
      </c>
      <c r="J5440" s="26" t="str">
        <f>IF(OR(E5440="",E5440="!!!",F5440="NEW"),"",COUNTBLANK(OFFSET(A$1,,,SUMPRODUCT(MAX(ROW(E$2:E5440)*(E5440=E$2:E5440)))))-COUNTBLANK(OFFSET(A$1,,,SUMPRODUCT(MAX(ROW(E$1:E5439)*(E2=E$1:E5439))))))</f>
        <v> </v>
      </c>
      <c r="K5440" s="26" t="str">
        <f>IF(OR(E5440="",E5440="!!!",F5440="NEW"),"",INDEX(J$1:J5439,SUMPRODUCT(MAX(ROW(E$1:E5439)*(E5440=E$1:E5439)))))</f>
        <v> </v>
      </c>
      <c r="L5440" s="27"/>
    </row>
    <row r="5441" spans="1:12">
      <c r="A5441" s="20" t="s">
        <v>978</v>
      </c>
      <c r="E5441" s="22">
        <f>IF(D5441="?OLD","!!!","")</f>
        <v/>
      </c>
      <c r="F5441" s="23" t="str">
        <f>IF(OR(E5441="",E5441="!!!"),"",IF(NOT(ISNA(VLOOKUP(E5441,E$1:E5440,1,FALSE()))),"OLD",IF(AND(E5441&lt;&gt;"",E5441&lt;&gt;"!!!"),"NEW","")))</f>
        <v> </v>
      </c>
      <c r="G5441" s="24" t="str">
        <f>IF(OR(E5441="",E5441="!!!"),"",IF(OR(J5441=0,AND(J5441=1,K5441=1),AND(J5441=1,I5441="SBJ"),AND(J5441=1,I5441=0)),"?IN_FOCUS",IF(J5441&lt;=2,"?ACTIVATED",IF(J5441&lt;&gt;"","?FAMILIAR",IF(F5441="NEW",IF(ISNA(VLOOKUP(E5441,#REF!,1,FALSE())),"?TYPE_IDENTIFIABLE","?REFERENTIAL"),"_")))))</f>
        <v> </v>
      </c>
      <c r="H5441" s="25" t="str">
        <f>IF(J5441&lt;&gt;1,"",IF(I5441="SBJ","CB","?"))</f>
        <v> </v>
      </c>
      <c r="I5441" s="26" t="str">
        <f>IF(OR(E5441="",E5441="!!!",F5441="NEW"),"",INDEX(B5440:B$2,-1+SUMPRODUCT(MAX(ROW(E5440:E$2)*(E5441=E5440:E$2)))))</f>
        <v> </v>
      </c>
      <c r="J5441" s="26" t="str">
        <f>IF(OR(E5441="",E5441="!!!",F5441="NEW"),"",COUNTBLANK(OFFSET(A$1,,,SUMPRODUCT(MAX(ROW(E$2:E5441)*(E5441=E$2:E5441)))))-COUNTBLANK(OFFSET(A$1,,,SUMPRODUCT(MAX(ROW(E$1:E5440)*(E2=E$1:E5440))))))</f>
        <v> </v>
      </c>
      <c r="K5441" s="26" t="str">
        <f>IF(OR(E5441="",E5441="!!!",F5441="NEW"),"",INDEX(J$1:J5440,SUMPRODUCT(MAX(ROW(E$1:E5440)*(E5441=E$1:E5440)))))</f>
        <v> </v>
      </c>
      <c r="L5441" s="27"/>
    </row>
    <row r="5442" spans="1:12">
      <c r="A5442" s="20" t="s">
        <v>121</v>
      </c>
      <c r="E5442" s="22">
        <f>IF(D5442="?OLD","!!!","")</f>
        <v/>
      </c>
      <c r="F5442" s="23" t="str">
        <f>IF(OR(E5442="",E5442="!!!"),"",IF(NOT(ISNA(VLOOKUP(E5442,E$1:E5441,1,FALSE()))),"OLD",IF(AND(E5442&lt;&gt;"",E5442&lt;&gt;"!!!"),"NEW","")))</f>
        <v> </v>
      </c>
      <c r="G5442" s="24" t="str">
        <f>IF(OR(E5442="",E5442="!!!"),"",IF(OR(J5442=0,AND(J5442=1,K5442=1),AND(J5442=1,I5442="SBJ"),AND(J5442=1,I5442=0)),"?IN_FOCUS",IF(J5442&lt;=2,"?ACTIVATED",IF(J5442&lt;&gt;"","?FAMILIAR",IF(F5442="NEW",IF(ISNA(VLOOKUP(E5442,#REF!,1,FALSE())),"?TYPE_IDENTIFIABLE","?REFERENTIAL"),"_")))))</f>
        <v> </v>
      </c>
      <c r="H5442" s="25" t="str">
        <f>IF(J5442&lt;&gt;1,"",IF(I5442="SBJ","CB","?"))</f>
        <v> </v>
      </c>
      <c r="I5442" s="26" t="str">
        <f>IF(OR(E5442="",E5442="!!!",F5442="NEW"),"",INDEX(B5441:B$2,-1+SUMPRODUCT(MAX(ROW(E5441:E$2)*(E5442=E5441:E$2)))))</f>
        <v> </v>
      </c>
      <c r="J5442" s="26" t="str">
        <f>IF(OR(E5442="",E5442="!!!",F5442="NEW"),"",COUNTBLANK(OFFSET(A$1,,,SUMPRODUCT(MAX(ROW(E$2:E5442)*(E5442=E$2:E5442)))))-COUNTBLANK(OFFSET(A$1,,,SUMPRODUCT(MAX(ROW(E$1:E5441)*(E2=E$1:E5441))))))</f>
        <v> </v>
      </c>
      <c r="K5442" s="26" t="str">
        <f>IF(OR(E5442="",E5442="!!!",F5442="NEW"),"",INDEX(J$1:J5441,SUMPRODUCT(MAX(ROW(E$1:E5441)*(E5442=E$1:E5441)))))</f>
        <v> </v>
      </c>
      <c r="L5442" s="27"/>
    </row>
    <row r="5443" spans="1:12">
      <c r="A5443" s="20" t="s">
        <v>2359</v>
      </c>
      <c r="B5443" s="21" t="s">
        <v>962</v>
      </c>
      <c r="C5443" s="21" t="s">
        <v>1004</v>
      </c>
      <c r="E5443" s="22">
        <f>IF(D5443="?OLD","!!!","")</f>
        <v/>
      </c>
      <c r="F5443" s="23" t="str">
        <f>IF(OR(E5443="",E5443="!!!"),"",IF(NOT(ISNA(VLOOKUP(E5443,E$1:E5442,1,FALSE()))),"OLD",IF(AND(E5443&lt;&gt;"",E5443&lt;&gt;"!!!"),"NEW","")))</f>
        <v> </v>
      </c>
      <c r="G5443" s="24" t="str">
        <f>IF(OR(E5443="",E5443="!!!"),"",IF(OR(J5443=0,AND(J5443=1,K5443=1),AND(J5443=1,I5443="SBJ"),AND(J5443=1,I5443=0)),"?IN_FOCUS",IF(J5443&lt;=2,"?ACTIVATED",IF(J5443&lt;&gt;"","?FAMILIAR",IF(F5443="NEW",IF(ISNA(VLOOKUP(E5443,#REF!,1,FALSE())),"?TYPE_IDENTIFIABLE","?REFERENTIAL"),"_")))))</f>
        <v> </v>
      </c>
      <c r="H5443" s="25" t="str">
        <f>IF(J5443&lt;&gt;1,"",IF(I5443="SBJ","CB","?"))</f>
        <v> </v>
      </c>
      <c r="I5443" s="26" t="str">
        <f>IF(OR(E5443="",E5443="!!!",F5443="NEW"),"",INDEX(B5442:B$2,-1+SUMPRODUCT(MAX(ROW(E5442:E$2)*(E5443=E5442:E$2)))))</f>
        <v> </v>
      </c>
      <c r="J5443" s="26" t="str">
        <f>IF(OR(E5443="",E5443="!!!",F5443="NEW"),"",COUNTBLANK(OFFSET(A$1,,,SUMPRODUCT(MAX(ROW(E$2:E5443)*(E5443=E$2:E5443)))))-COUNTBLANK(OFFSET(A$1,,,SUMPRODUCT(MAX(ROW(E$1:E5442)*(E2=E$1:E5442))))))</f>
        <v> </v>
      </c>
      <c r="K5443" s="26" t="str">
        <f>IF(OR(E5443="",E5443="!!!",F5443="NEW"),"",INDEX(J$1:J5442,SUMPRODUCT(MAX(ROW(E$1:E5442)*(E5443=E$1:E5442)))))</f>
        <v> </v>
      </c>
      <c r="L5443" s="27"/>
    </row>
    <row r="5444" spans="1:12">
      <c r="A5444" s="20" t="s">
        <v>974</v>
      </c>
      <c r="E5444" s="22">
        <f>IF(D5444="?OLD","!!!","")</f>
        <v/>
      </c>
      <c r="F5444" s="23" t="str">
        <f>IF(OR(E5444="",E5444="!!!"),"",IF(NOT(ISNA(VLOOKUP(E5444,E$1:E5443,1,FALSE()))),"OLD",IF(AND(E5444&lt;&gt;"",E5444&lt;&gt;"!!!"),"NEW","")))</f>
        <v> </v>
      </c>
      <c r="G5444" s="24" t="str">
        <f>IF(OR(E5444="",E5444="!!!"),"",IF(OR(J5444=0,AND(J5444=1,K5444=1),AND(J5444=1,I5444="SBJ"),AND(J5444=1,I5444=0)),"?IN_FOCUS",IF(J5444&lt;=2,"?ACTIVATED",IF(J5444&lt;&gt;"","?FAMILIAR",IF(F5444="NEW",IF(ISNA(VLOOKUP(E5444,#REF!,1,FALSE())),"?TYPE_IDENTIFIABLE","?REFERENTIAL"),"_")))))</f>
        <v> </v>
      </c>
      <c r="H5444" s="25" t="str">
        <f>IF(J5444&lt;&gt;1,"",IF(I5444="SBJ","CB","?"))</f>
        <v> </v>
      </c>
      <c r="I5444" s="26" t="str">
        <f>IF(OR(E5444="",E5444="!!!",F5444="NEW"),"",INDEX(B5443:B$2,-1+SUMPRODUCT(MAX(ROW(E5443:E$2)*(E5444=E5443:E$2)))))</f>
        <v> </v>
      </c>
      <c r="J5444" s="26" t="str">
        <f>IF(OR(E5444="",E5444="!!!",F5444="NEW"),"",COUNTBLANK(OFFSET(A$1,,,SUMPRODUCT(MAX(ROW(E$2:E5444)*(E5444=E$2:E5444)))))-COUNTBLANK(OFFSET(A$1,,,SUMPRODUCT(MAX(ROW(E$1:E5443)*(E2=E$1:E5443))))))</f>
        <v> </v>
      </c>
      <c r="K5444" s="26" t="str">
        <f>IF(OR(E5444="",E5444="!!!",F5444="NEW"),"",INDEX(J$1:J5443,SUMPRODUCT(MAX(ROW(E$1:E5443)*(E5444=E$1:E5443)))))</f>
        <v> </v>
      </c>
      <c r="L5444" s="27"/>
    </row>
    <row r="5445" spans="1:12">
      <c r="A5445" s="20" t="s">
        <v>2360</v>
      </c>
      <c r="E5445" s="22">
        <f>IF(D5445="?OLD","!!!","")</f>
        <v/>
      </c>
      <c r="F5445" s="23" t="str">
        <f>IF(OR(E5445="",E5445="!!!"),"",IF(NOT(ISNA(VLOOKUP(E5445,E$1:E5444,1,FALSE()))),"OLD",IF(AND(E5445&lt;&gt;"",E5445&lt;&gt;"!!!"),"NEW","")))</f>
        <v> </v>
      </c>
      <c r="G5445" s="24" t="str">
        <f>IF(OR(E5445="",E5445="!!!"),"",IF(OR(J5445=0,AND(J5445=1,K5445=1),AND(J5445=1,I5445="SBJ"),AND(J5445=1,I5445=0)),"?IN_FOCUS",IF(J5445&lt;=2,"?ACTIVATED",IF(J5445&lt;&gt;"","?FAMILIAR",IF(F5445="NEW",IF(ISNA(VLOOKUP(E5445,#REF!,1,FALSE())),"?TYPE_IDENTIFIABLE","?REFERENTIAL"),"_")))))</f>
        <v> </v>
      </c>
      <c r="H5445" s="25" t="str">
        <f>IF(J5445&lt;&gt;1,"",IF(I5445="SBJ","CB","?"))</f>
        <v> </v>
      </c>
      <c r="I5445" s="26" t="str">
        <f>IF(OR(E5445="",E5445="!!!",F5445="NEW"),"",INDEX(B5444:B$2,-1+SUMPRODUCT(MAX(ROW(E5444:E$2)*(E5445=E5444:E$2)))))</f>
        <v> </v>
      </c>
      <c r="J5445" s="26" t="str">
        <f>IF(OR(E5445="",E5445="!!!",F5445="NEW"),"",COUNTBLANK(OFFSET(A$1,,,SUMPRODUCT(MAX(ROW(E$2:E5445)*(E5445=E$2:E5445)))))-COUNTBLANK(OFFSET(A$1,,,SUMPRODUCT(MAX(ROW(E$1:E5444)*(E2=E$1:E5444))))))</f>
        <v> </v>
      </c>
      <c r="K5445" s="26" t="str">
        <f>IF(OR(E5445="",E5445="!!!",F5445="NEW"),"",INDEX(J$1:J5444,SUMPRODUCT(MAX(ROW(E$1:E5444)*(E5445=E$1:E5444)))))</f>
        <v> </v>
      </c>
      <c r="L5445" s="27"/>
    </row>
    <row r="5446" spans="1:12">
      <c r="A5446" s="20" t="s">
        <v>974</v>
      </c>
      <c r="E5446" s="22">
        <f>IF(D5446="?OLD","!!!","")</f>
        <v/>
      </c>
      <c r="F5446" s="23" t="str">
        <f>IF(OR(E5446="",E5446="!!!"),"",IF(NOT(ISNA(VLOOKUP(E5446,E$1:E5445,1,FALSE()))),"OLD",IF(AND(E5446&lt;&gt;"",E5446&lt;&gt;"!!!"),"NEW","")))</f>
        <v> </v>
      </c>
      <c r="G5446" s="24" t="str">
        <f>IF(OR(E5446="",E5446="!!!"),"",IF(OR(J5446=0,AND(J5446=1,K5446=1),AND(J5446=1,I5446="SBJ"),AND(J5446=1,I5446=0)),"?IN_FOCUS",IF(J5446&lt;=2,"?ACTIVATED",IF(J5446&lt;&gt;"","?FAMILIAR",IF(F5446="NEW",IF(ISNA(VLOOKUP(E5446,#REF!,1,FALSE())),"?TYPE_IDENTIFIABLE","?REFERENTIAL"),"_")))))</f>
        <v> </v>
      </c>
      <c r="H5446" s="25" t="str">
        <f>IF(J5446&lt;&gt;1,"",IF(I5446="SBJ","CB","?"))</f>
        <v> </v>
      </c>
      <c r="I5446" s="26" t="str">
        <f>IF(OR(E5446="",E5446="!!!",F5446="NEW"),"",INDEX(B5445:B$2,-1+SUMPRODUCT(MAX(ROW(E5445:E$2)*(E5446=E5445:E$2)))))</f>
        <v> </v>
      </c>
      <c r="J5446" s="26" t="str">
        <f>IF(OR(E5446="",E5446="!!!",F5446="NEW"),"",COUNTBLANK(OFFSET(A$1,,,SUMPRODUCT(MAX(ROW(E$2:E5446)*(E5446=E$2:E5446)))))-COUNTBLANK(OFFSET(A$1,,,SUMPRODUCT(MAX(ROW(E$1:E5445)*(E2=E$1:E5445))))))</f>
        <v> </v>
      </c>
      <c r="K5446" s="26" t="str">
        <f>IF(OR(E5446="",E5446="!!!",F5446="NEW"),"",INDEX(J$1:J5445,SUMPRODUCT(MAX(ROW(E$1:E5445)*(E5446=E$1:E5445)))))</f>
        <v> </v>
      </c>
      <c r="L5446" s="27"/>
    </row>
    <row r="5447" spans="1:12">
      <c r="A5447" s="20" t="s">
        <v>1075</v>
      </c>
      <c r="E5447" s="22">
        <f>IF(D5447="?OLD","!!!","")</f>
        <v/>
      </c>
      <c r="F5447" s="23" t="str">
        <f>IF(OR(E5447="",E5447="!!!"),"",IF(NOT(ISNA(VLOOKUP(E5447,E$1:E5446,1,FALSE()))),"OLD",IF(AND(E5447&lt;&gt;"",E5447&lt;&gt;"!!!"),"NEW","")))</f>
        <v> </v>
      </c>
      <c r="G5447" s="24" t="str">
        <f>IF(OR(E5447="",E5447="!!!"),"",IF(OR(J5447=0,AND(J5447=1,K5447=1),AND(J5447=1,I5447="SBJ"),AND(J5447=1,I5447=0)),"?IN_FOCUS",IF(J5447&lt;=2,"?ACTIVATED",IF(J5447&lt;&gt;"","?FAMILIAR",IF(F5447="NEW",IF(ISNA(VLOOKUP(E5447,#REF!,1,FALSE())),"?TYPE_IDENTIFIABLE","?REFERENTIAL"),"_")))))</f>
        <v> </v>
      </c>
      <c r="H5447" s="25" t="str">
        <f>IF(J5447&lt;&gt;1,"",IF(I5447="SBJ","CB","?"))</f>
        <v> </v>
      </c>
      <c r="I5447" s="26" t="str">
        <f>IF(OR(E5447="",E5447="!!!",F5447="NEW"),"",INDEX(B5446:B$2,-1+SUMPRODUCT(MAX(ROW(E5446:E$2)*(E5447=E5446:E$2)))))</f>
        <v> </v>
      </c>
      <c r="J5447" s="26" t="str">
        <f>IF(OR(E5447="",E5447="!!!",F5447="NEW"),"",COUNTBLANK(OFFSET(A$1,,,SUMPRODUCT(MAX(ROW(E$2:E5447)*(E5447=E$2:E5447)))))-COUNTBLANK(OFFSET(A$1,,,SUMPRODUCT(MAX(ROW(E$1:E5446)*(E2=E$1:E5446))))))</f>
        <v> </v>
      </c>
      <c r="K5447" s="26" t="str">
        <f>IF(OR(E5447="",E5447="!!!",F5447="NEW"),"",INDEX(J$1:J5446,SUMPRODUCT(MAX(ROW(E$1:E5446)*(E5447=E$1:E5446)))))</f>
        <v> </v>
      </c>
      <c r="L5447" s="27"/>
    </row>
    <row r="5448" spans="1:12">
      <c r="A5448" s="20" t="s">
        <v>1106</v>
      </c>
      <c r="E5448" s="22">
        <f>IF(D5448="?OLD","!!!","")</f>
        <v/>
      </c>
      <c r="F5448" s="23" t="str">
        <f>IF(OR(E5448="",E5448="!!!"),"",IF(NOT(ISNA(VLOOKUP(E5448,E$1:E5447,1,FALSE()))),"OLD",IF(AND(E5448&lt;&gt;"",E5448&lt;&gt;"!!!"),"NEW","")))</f>
        <v> </v>
      </c>
      <c r="G5448" s="24" t="str">
        <f>IF(OR(E5448="",E5448="!!!"),"",IF(OR(J5448=0,AND(J5448=1,K5448=1),AND(J5448=1,I5448="SBJ"),AND(J5448=1,I5448=0)),"?IN_FOCUS",IF(J5448&lt;=2,"?ACTIVATED",IF(J5448&lt;&gt;"","?FAMILIAR",IF(F5448="NEW",IF(ISNA(VLOOKUP(E5448,#REF!,1,FALSE())),"?TYPE_IDENTIFIABLE","?REFERENTIAL"),"_")))))</f>
        <v> </v>
      </c>
      <c r="H5448" s="25" t="str">
        <f>IF(J5448&lt;&gt;1,"",IF(I5448="SBJ","CB","?"))</f>
        <v> </v>
      </c>
      <c r="I5448" s="26" t="str">
        <f>IF(OR(E5448="",E5448="!!!",F5448="NEW"),"",INDEX(B5447:B$2,-1+SUMPRODUCT(MAX(ROW(E5447:E$2)*(E5448=E5447:E$2)))))</f>
        <v> </v>
      </c>
      <c r="J5448" s="26" t="str">
        <f>IF(OR(E5448="",E5448="!!!",F5448="NEW"),"",COUNTBLANK(OFFSET(A$1,,,SUMPRODUCT(MAX(ROW(E$2:E5448)*(E5448=E$2:E5448)))))-COUNTBLANK(OFFSET(A$1,,,SUMPRODUCT(MAX(ROW(E$1:E5447)*(E2=E$1:E5447))))))</f>
        <v> </v>
      </c>
      <c r="K5448" s="26" t="str">
        <f>IF(OR(E5448="",E5448="!!!",F5448="NEW"),"",INDEX(J$1:J5447,SUMPRODUCT(MAX(ROW(E$1:E5447)*(E5448=E$1:E5447)))))</f>
        <v> </v>
      </c>
      <c r="L5448" s="27"/>
    </row>
    <row r="5449" spans="1:12">
      <c r="A5449" s="20" t="s">
        <v>1443</v>
      </c>
      <c r="E5449" s="22">
        <f>IF(D5449="?OLD","!!!","")</f>
        <v/>
      </c>
      <c r="F5449" s="23" t="str">
        <f>IF(OR(E5449="",E5449="!!!"),"",IF(NOT(ISNA(VLOOKUP(E5449,E$1:E5448,1,FALSE()))),"OLD",IF(AND(E5449&lt;&gt;"",E5449&lt;&gt;"!!!"),"NEW","")))</f>
        <v> </v>
      </c>
      <c r="G5449" s="24" t="str">
        <f>IF(OR(E5449="",E5449="!!!"),"",IF(OR(J5449=0,AND(J5449=1,K5449=1),AND(J5449=1,I5449="SBJ"),AND(J5449=1,I5449=0)),"?IN_FOCUS",IF(J5449&lt;=2,"?ACTIVATED",IF(J5449&lt;&gt;"","?FAMILIAR",IF(F5449="NEW",IF(ISNA(VLOOKUP(E5449,#REF!,1,FALSE())),"?TYPE_IDENTIFIABLE","?REFERENTIAL"),"_")))))</f>
        <v> </v>
      </c>
      <c r="H5449" s="25" t="str">
        <f>IF(J5449&lt;&gt;1,"",IF(I5449="SBJ","CB","?"))</f>
        <v> </v>
      </c>
      <c r="I5449" s="26" t="str">
        <f>IF(OR(E5449="",E5449="!!!",F5449="NEW"),"",INDEX(B5448:B$2,-1+SUMPRODUCT(MAX(ROW(E5448:E$2)*(E5449=E5448:E$2)))))</f>
        <v> </v>
      </c>
      <c r="J5449" s="26" t="str">
        <f>IF(OR(E5449="",E5449="!!!",F5449="NEW"),"",COUNTBLANK(OFFSET(A$1,,,SUMPRODUCT(MAX(ROW(E$2:E5449)*(E5449=E$2:E5449)))))-COUNTBLANK(OFFSET(A$1,,,SUMPRODUCT(MAX(ROW(E$1:E5448)*(E2=E$1:E5448))))))</f>
        <v> </v>
      </c>
      <c r="K5449" s="26" t="str">
        <f>IF(OR(E5449="",E5449="!!!",F5449="NEW"),"",INDEX(J$1:J5448,SUMPRODUCT(MAX(ROW(E$1:E5448)*(E5449=E$1:E5448)))))</f>
        <v> </v>
      </c>
      <c r="L5449" s="27"/>
    </row>
    <row r="5450" spans="1:12">
      <c r="A5450" s="20" t="s">
        <v>981</v>
      </c>
      <c r="E5450" s="22">
        <f>IF(D5450="?OLD","!!!","")</f>
        <v/>
      </c>
      <c r="F5450" s="23" t="str">
        <f>IF(OR(E5450="",E5450="!!!"),"",IF(NOT(ISNA(VLOOKUP(E5450,E$1:E5449,1,FALSE()))),"OLD",IF(AND(E5450&lt;&gt;"",E5450&lt;&gt;"!!!"),"NEW","")))</f>
        <v> </v>
      </c>
      <c r="G5450" s="24" t="str">
        <f>IF(OR(E5450="",E5450="!!!"),"",IF(OR(J5450=0,AND(J5450=1,K5450=1),AND(J5450=1,I5450="SBJ"),AND(J5450=1,I5450=0)),"?IN_FOCUS",IF(J5450&lt;=2,"?ACTIVATED",IF(J5450&lt;&gt;"","?FAMILIAR",IF(F5450="NEW",IF(ISNA(VLOOKUP(E5450,#REF!,1,FALSE())),"?TYPE_IDENTIFIABLE","?REFERENTIAL"),"_")))))</f>
        <v> </v>
      </c>
      <c r="H5450" s="25" t="str">
        <f>IF(J5450&lt;&gt;1,"",IF(I5450="SBJ","CB","?"))</f>
        <v> </v>
      </c>
      <c r="I5450" s="26" t="str">
        <f>IF(OR(E5450="",E5450="!!!",F5450="NEW"),"",INDEX(B5449:B$2,-1+SUMPRODUCT(MAX(ROW(E5449:E$2)*(E5450=E5449:E$2)))))</f>
        <v> </v>
      </c>
      <c r="J5450" s="26" t="str">
        <f>IF(OR(E5450="",E5450="!!!",F5450="NEW"),"",COUNTBLANK(OFFSET(A$1,,,SUMPRODUCT(MAX(ROW(E$2:E5450)*(E5450=E$2:E5450)))))-COUNTBLANK(OFFSET(A$1,,,SUMPRODUCT(MAX(ROW(E$1:E5449)*(E2=E$1:E5449))))))</f>
        <v> </v>
      </c>
      <c r="K5450" s="26" t="str">
        <f>IF(OR(E5450="",E5450="!!!",F5450="NEW"),"",INDEX(J$1:J5449,SUMPRODUCT(MAX(ROW(E$1:E5449)*(E5450=E$1:E5449)))))</f>
        <v> </v>
      </c>
      <c r="L5450" s="27"/>
    </row>
    <row r="5451" spans="1:12">
      <c r="A5451" s="20"/>
    </row>
    <row r="5452" spans="1:12">
      <c r="A5452" s="20" t="s">
        <v>2361</v>
      </c>
    </row>
    <row r="5453" spans="1:12">
      <c r="A5453" s="20" t="s">
        <v>1242</v>
      </c>
      <c r="E5453" s="22">
        <f>IF(D5453="?OLD","!!!","")</f>
        <v/>
      </c>
      <c r="F5453" s="23" t="str">
        <f>IF(OR(E5453="",E5453="!!!"),"",IF(NOT(ISNA(VLOOKUP(E5453,E$1:E5452,1,FALSE()))),"OLD",IF(AND(E5453&lt;&gt;"",E5453&lt;&gt;"!!!"),"NEW","")))</f>
        <v> </v>
      </c>
      <c r="G5453" s="24" t="str">
        <f>IF(OR(E5453="",E5453="!!!"),"",IF(OR(J5453=0,AND(J5453=1,K5453=1),AND(J5453=1,I5453="SBJ"),AND(J5453=1,I5453=0)),"?IN_FOCUS",IF(J5453&lt;=2,"?ACTIVATED",IF(J5453&lt;&gt;"","?FAMILIAR",IF(F5453="NEW",IF(ISNA(VLOOKUP(E5453,#REF!,1,FALSE())),"?TYPE_IDENTIFIABLE","?REFERENTIAL"),"_")))))</f>
        <v> </v>
      </c>
      <c r="H5453" s="25" t="str">
        <f>IF(J5453&lt;&gt;1,"",IF(I5453="SBJ","CB","?"))</f>
        <v> </v>
      </c>
      <c r="I5453" s="26" t="str">
        <f>IF(OR(E5453="",E5453="!!!",F5453="NEW"),"",INDEX(B5452:B$2,-1+SUMPRODUCT(MAX(ROW(E5452:E$2)*(E5453=E5452:E$2)))))</f>
        <v> </v>
      </c>
      <c r="J5453" s="26" t="str">
        <f>IF(OR(E5453="",E5453="!!!",F5453="NEW"),"",COUNTBLANK(OFFSET(A$1,,,SUMPRODUCT(MAX(ROW(E$2:E5453)*(E5453=E$2:E5453)))))-COUNTBLANK(OFFSET(A$1,,,SUMPRODUCT(MAX(ROW(E$1:E5452)*(E2=E$1:E5452))))))</f>
        <v> </v>
      </c>
      <c r="K5453" s="26" t="str">
        <f>IF(OR(E5453="",E5453="!!!",F5453="NEW"),"",INDEX(J$1:J5452,SUMPRODUCT(MAX(ROW(E$1:E5452)*(E5453=E$1:E5452)))))</f>
        <v> </v>
      </c>
      <c r="L5453" s="27"/>
    </row>
    <row r="5454" spans="1:12">
      <c r="A5454" s="20" t="s">
        <v>1179</v>
      </c>
      <c r="E5454" s="22">
        <f>IF(D5454="?OLD","!!!","")</f>
        <v/>
      </c>
      <c r="F5454" s="23" t="str">
        <f>IF(OR(E5454="",E5454="!!!"),"",IF(NOT(ISNA(VLOOKUP(E5454,E$1:E5453,1,FALSE()))),"OLD",IF(AND(E5454&lt;&gt;"",E5454&lt;&gt;"!!!"),"NEW","")))</f>
        <v> </v>
      </c>
      <c r="G5454" s="24" t="str">
        <f>IF(OR(E5454="",E5454="!!!"),"",IF(OR(J5454=0,AND(J5454=1,K5454=1),AND(J5454=1,I5454="SBJ"),AND(J5454=1,I5454=0)),"?IN_FOCUS",IF(J5454&lt;=2,"?ACTIVATED",IF(J5454&lt;&gt;"","?FAMILIAR",IF(F5454="NEW",IF(ISNA(VLOOKUP(E5454,#REF!,1,FALSE())),"?TYPE_IDENTIFIABLE","?REFERENTIAL"),"_")))))</f>
        <v> </v>
      </c>
      <c r="H5454" s="25" t="str">
        <f>IF(J5454&lt;&gt;1,"",IF(I5454="SBJ","CB","?"))</f>
        <v> </v>
      </c>
      <c r="I5454" s="26" t="str">
        <f>IF(OR(E5454="",E5454="!!!",F5454="NEW"),"",INDEX(B5453:B$2,-1+SUMPRODUCT(MAX(ROW(E5453:E$2)*(E5454=E5453:E$2)))))</f>
        <v> </v>
      </c>
      <c r="J5454" s="26" t="str">
        <f>IF(OR(E5454="",E5454="!!!",F5454="NEW"),"",COUNTBLANK(OFFSET(A$1,,,SUMPRODUCT(MAX(ROW(E$2:E5454)*(E5454=E$2:E5454)))))-COUNTBLANK(OFFSET(A$1,,,SUMPRODUCT(MAX(ROW(E$1:E5453)*(E2=E$1:E5453))))))</f>
        <v> </v>
      </c>
      <c r="K5454" s="26" t="str">
        <f>IF(OR(E5454="",E5454="!!!",F5454="NEW"),"",INDEX(J$1:J5453,SUMPRODUCT(MAX(ROW(E$1:E5453)*(E5454=E$1:E5453)))))</f>
        <v> </v>
      </c>
      <c r="L5454" s="27"/>
    </row>
    <row r="5455" spans="1:12">
      <c r="A5455" s="20" t="s">
        <v>1464</v>
      </c>
      <c r="E5455" s="22">
        <f>IF(D5455="?OLD","!!!","")</f>
        <v/>
      </c>
      <c r="F5455" s="23" t="str">
        <f>IF(OR(E5455="",E5455="!!!"),"",IF(NOT(ISNA(VLOOKUP(E5455,E$1:E5454,1,FALSE()))),"OLD",IF(AND(E5455&lt;&gt;"",E5455&lt;&gt;"!!!"),"NEW","")))</f>
        <v> </v>
      </c>
      <c r="G5455" s="24" t="str">
        <f>IF(OR(E5455="",E5455="!!!"),"",IF(OR(J5455=0,AND(J5455=1,K5455=1),AND(J5455=1,I5455="SBJ"),AND(J5455=1,I5455=0)),"?IN_FOCUS",IF(J5455&lt;=2,"?ACTIVATED",IF(J5455&lt;&gt;"","?FAMILIAR",IF(F5455="NEW",IF(ISNA(VLOOKUP(E5455,#REF!,1,FALSE())),"?TYPE_IDENTIFIABLE","?REFERENTIAL"),"_")))))</f>
        <v> </v>
      </c>
      <c r="H5455" s="25" t="str">
        <f>IF(J5455&lt;&gt;1,"",IF(I5455="SBJ","CB","?"))</f>
        <v> </v>
      </c>
      <c r="I5455" s="26" t="str">
        <f>IF(OR(E5455="",E5455="!!!",F5455="NEW"),"",INDEX(B5454:B$2,-1+SUMPRODUCT(MAX(ROW(E5454:E$2)*(E5455=E5454:E$2)))))</f>
        <v> </v>
      </c>
      <c r="J5455" s="26" t="str">
        <f>IF(OR(E5455="",E5455="!!!",F5455="NEW"),"",COUNTBLANK(OFFSET(A$1,,,SUMPRODUCT(MAX(ROW(E$2:E5455)*(E5455=E$2:E5455)))))-COUNTBLANK(OFFSET(A$1,,,SUMPRODUCT(MAX(ROW(E$1:E5454)*(E2=E$1:E5454))))))</f>
        <v> </v>
      </c>
      <c r="K5455" s="26" t="str">
        <f>IF(OR(E5455="",E5455="!!!",F5455="NEW"),"",INDEX(J$1:J5454,SUMPRODUCT(MAX(ROW(E$1:E5454)*(E5455=E$1:E5454)))))</f>
        <v> </v>
      </c>
      <c r="L5455" s="27"/>
    </row>
    <row r="5456" spans="1:12">
      <c r="A5456" s="20" t="s">
        <v>1017</v>
      </c>
      <c r="E5456" s="22">
        <f>IF(D5456="?OLD","!!!","")</f>
        <v/>
      </c>
      <c r="F5456" s="23" t="str">
        <f>IF(OR(E5456="",E5456="!!!"),"",IF(NOT(ISNA(VLOOKUP(E5456,E$1:E5455,1,FALSE()))),"OLD",IF(AND(E5456&lt;&gt;"",E5456&lt;&gt;"!!!"),"NEW","")))</f>
        <v> </v>
      </c>
      <c r="G5456" s="24" t="str">
        <f>IF(OR(E5456="",E5456="!!!"),"",IF(OR(J5456=0,AND(J5456=1,K5456=1),AND(J5456=1,I5456="SBJ"),AND(J5456=1,I5456=0)),"?IN_FOCUS",IF(J5456&lt;=2,"?ACTIVATED",IF(J5456&lt;&gt;"","?FAMILIAR",IF(F5456="NEW",IF(ISNA(VLOOKUP(E5456,#REF!,1,FALSE())),"?TYPE_IDENTIFIABLE","?REFERENTIAL"),"_")))))</f>
        <v> </v>
      </c>
      <c r="H5456" s="25" t="str">
        <f>IF(J5456&lt;&gt;1,"",IF(I5456="SBJ","CB","?"))</f>
        <v> </v>
      </c>
      <c r="I5456" s="26" t="str">
        <f>IF(OR(E5456="",E5456="!!!",F5456="NEW"),"",INDEX(B5455:B$2,-1+SUMPRODUCT(MAX(ROW(E5455:E$2)*(E5456=E5455:E$2)))))</f>
        <v> </v>
      </c>
      <c r="J5456" s="26" t="str">
        <f>IF(OR(E5456="",E5456="!!!",F5456="NEW"),"",COUNTBLANK(OFFSET(A$1,,,SUMPRODUCT(MAX(ROW(E$2:E5456)*(E5456=E$2:E5456)))))-COUNTBLANK(OFFSET(A$1,,,SUMPRODUCT(MAX(ROW(E$1:E5455)*(E2=E$1:E5455))))))</f>
        <v> </v>
      </c>
      <c r="K5456" s="26" t="str">
        <f>IF(OR(E5456="",E5456="!!!",F5456="NEW"),"",INDEX(J$1:J5455,SUMPRODUCT(MAX(ROW(E$1:E5455)*(E5456=E$1:E5455)))))</f>
        <v> </v>
      </c>
      <c r="L5456" s="27"/>
    </row>
    <row r="5457" spans="1:12">
      <c r="A5457" s="20" t="s">
        <v>1376</v>
      </c>
      <c r="B5457" s="21" t="s">
        <v>962</v>
      </c>
      <c r="C5457" s="21" t="s">
        <v>1004</v>
      </c>
      <c r="E5457" s="22">
        <f>IF(D5457="?OLD","!!!","")</f>
        <v/>
      </c>
      <c r="F5457" s="23" t="str">
        <f>IF(OR(E5457="",E5457="!!!"),"",IF(NOT(ISNA(VLOOKUP(E5457,E$1:E5456,1,FALSE()))),"OLD",IF(AND(E5457&lt;&gt;"",E5457&lt;&gt;"!!!"),"NEW","")))</f>
        <v> </v>
      </c>
      <c r="G5457" s="24" t="str">
        <f>IF(OR(E5457="",E5457="!!!"),"",IF(OR(J5457=0,AND(J5457=1,K5457=1),AND(J5457=1,I5457="SBJ"),AND(J5457=1,I5457=0)),"?IN_FOCUS",IF(J5457&lt;=2,"?ACTIVATED",IF(J5457&lt;&gt;"","?FAMILIAR",IF(F5457="NEW",IF(ISNA(VLOOKUP(E5457,#REF!,1,FALSE())),"?TYPE_IDENTIFIABLE","?REFERENTIAL"),"_")))))</f>
        <v> </v>
      </c>
      <c r="H5457" s="25" t="str">
        <f>IF(J5457&lt;&gt;1,"",IF(I5457="SBJ","CB","?"))</f>
        <v> </v>
      </c>
      <c r="I5457" s="26" t="str">
        <f>IF(OR(E5457="",E5457="!!!",F5457="NEW"),"",INDEX(B5456:B$2,-1+SUMPRODUCT(MAX(ROW(E5456:E$2)*(E5457=E5456:E$2)))))</f>
        <v> </v>
      </c>
      <c r="J5457" s="26" t="str">
        <f>IF(OR(E5457="",E5457="!!!",F5457="NEW"),"",COUNTBLANK(OFFSET(A$1,,,SUMPRODUCT(MAX(ROW(E$2:E5457)*(E5457=E$2:E5457)))))-COUNTBLANK(OFFSET(A$1,,,SUMPRODUCT(MAX(ROW(E$1:E5456)*(E2=E$1:E5456))))))</f>
        <v> </v>
      </c>
      <c r="K5457" s="26" t="str">
        <f>IF(OR(E5457="",E5457="!!!",F5457="NEW"),"",INDEX(J$1:J5456,SUMPRODUCT(MAX(ROW(E$1:E5456)*(E5457=E$1:E5456)))))</f>
        <v> </v>
      </c>
      <c r="L5457" s="27"/>
    </row>
    <row r="5458" spans="1:12">
      <c r="A5458" s="20" t="s">
        <v>978</v>
      </c>
      <c r="E5458" s="22">
        <f>IF(D5458="?OLD","!!!","")</f>
        <v/>
      </c>
      <c r="F5458" s="23" t="str">
        <f>IF(OR(E5458="",E5458="!!!"),"",IF(NOT(ISNA(VLOOKUP(E5458,E$1:E5457,1,FALSE()))),"OLD",IF(AND(E5458&lt;&gt;"",E5458&lt;&gt;"!!!"),"NEW","")))</f>
        <v> </v>
      </c>
      <c r="G5458" s="24" t="str">
        <f>IF(OR(E5458="",E5458="!!!"),"",IF(OR(J5458=0,AND(J5458=1,K5458=1),AND(J5458=1,I5458="SBJ"),AND(J5458=1,I5458=0)),"?IN_FOCUS",IF(J5458&lt;=2,"?ACTIVATED",IF(J5458&lt;&gt;"","?FAMILIAR",IF(F5458="NEW",IF(ISNA(VLOOKUP(E5458,#REF!,1,FALSE())),"?TYPE_IDENTIFIABLE","?REFERENTIAL"),"_")))))</f>
        <v> </v>
      </c>
      <c r="H5458" s="25" t="str">
        <f>IF(J5458&lt;&gt;1,"",IF(I5458="SBJ","CB","?"))</f>
        <v> </v>
      </c>
      <c r="I5458" s="26" t="str">
        <f>IF(OR(E5458="",E5458="!!!",F5458="NEW"),"",INDEX(B5457:B$2,-1+SUMPRODUCT(MAX(ROW(E5457:E$2)*(E5458=E5457:E$2)))))</f>
        <v> </v>
      </c>
      <c r="J5458" s="26" t="str">
        <f>IF(OR(E5458="",E5458="!!!",F5458="NEW"),"",COUNTBLANK(OFFSET(A$1,,,SUMPRODUCT(MAX(ROW(E$2:E5458)*(E5458=E$2:E5458)))))-COUNTBLANK(OFFSET(A$1,,,SUMPRODUCT(MAX(ROW(E$1:E5457)*(E2=E$1:E5457))))))</f>
        <v> </v>
      </c>
      <c r="K5458" s="26" t="str">
        <f>IF(OR(E5458="",E5458="!!!",F5458="NEW"),"",INDEX(J$1:J5457,SUMPRODUCT(MAX(ROW(E$1:E5457)*(E5458=E$1:E5457)))))</f>
        <v> </v>
      </c>
      <c r="L5458" s="27"/>
    </row>
    <row r="5459" spans="1:12">
      <c r="A5459" s="20" t="s">
        <v>1010</v>
      </c>
      <c r="E5459" s="22">
        <f>IF(D5459="?OLD","!!!","")</f>
        <v/>
      </c>
      <c r="F5459" s="23" t="str">
        <f>IF(OR(E5459="",E5459="!!!"),"",IF(NOT(ISNA(VLOOKUP(E5459,E$1:E5458,1,FALSE()))),"OLD",IF(AND(E5459&lt;&gt;"",E5459&lt;&gt;"!!!"),"NEW","")))</f>
        <v> </v>
      </c>
      <c r="G5459" s="24" t="str">
        <f>IF(OR(E5459="",E5459="!!!"),"",IF(OR(J5459=0,AND(J5459=1,K5459=1),AND(J5459=1,I5459="SBJ"),AND(J5459=1,I5459=0)),"?IN_FOCUS",IF(J5459&lt;=2,"?ACTIVATED",IF(J5459&lt;&gt;"","?FAMILIAR",IF(F5459="NEW",IF(ISNA(VLOOKUP(E5459,#REF!,1,FALSE())),"?TYPE_IDENTIFIABLE","?REFERENTIAL"),"_")))))</f>
        <v> </v>
      </c>
      <c r="H5459" s="25" t="str">
        <f>IF(J5459&lt;&gt;1,"",IF(I5459="SBJ","CB","?"))</f>
        <v> </v>
      </c>
      <c r="I5459" s="26" t="str">
        <f>IF(OR(E5459="",E5459="!!!",F5459="NEW"),"",INDEX(B5458:B$2,-1+SUMPRODUCT(MAX(ROW(E5458:E$2)*(E5459=E5458:E$2)))))</f>
        <v> </v>
      </c>
      <c r="J5459" s="26" t="str">
        <f>IF(OR(E5459="",E5459="!!!",F5459="NEW"),"",COUNTBLANK(OFFSET(A$1,,,SUMPRODUCT(MAX(ROW(E$2:E5459)*(E5459=E$2:E5459)))))-COUNTBLANK(OFFSET(A$1,,,SUMPRODUCT(MAX(ROW(E$1:E5458)*(E2=E$1:E5458))))))</f>
        <v> </v>
      </c>
      <c r="K5459" s="26" t="str">
        <f>IF(OR(E5459="",E5459="!!!",F5459="NEW"),"",INDEX(J$1:J5458,SUMPRODUCT(MAX(ROW(E$1:E5458)*(E5459=E$1:E5458)))))</f>
        <v> </v>
      </c>
      <c r="L5459" s="27"/>
    </row>
    <row r="5460" spans="1:12">
      <c r="A5460" s="20" t="s">
        <v>1840</v>
      </c>
      <c r="B5460" s="21" t="s">
        <v>973</v>
      </c>
      <c r="C5460" s="21" t="s">
        <v>1012</v>
      </c>
      <c r="E5460" s="22">
        <f>IF(D5460="?OLD","!!!","")</f>
        <v/>
      </c>
      <c r="F5460" s="23" t="str">
        <f>IF(OR(E5460="",E5460="!!!"),"",IF(NOT(ISNA(VLOOKUP(E5460,E$1:E5459,1,FALSE()))),"OLD",IF(AND(E5460&lt;&gt;"",E5460&lt;&gt;"!!!"),"NEW","")))</f>
        <v> </v>
      </c>
      <c r="G5460" s="24" t="str">
        <f>IF(OR(E5460="",E5460="!!!"),"",IF(OR(J5460=0,AND(J5460=1,K5460=1),AND(J5460=1,I5460="SBJ"),AND(J5460=1,I5460=0)),"?IN_FOCUS",IF(J5460&lt;=2,"?ACTIVATED",IF(J5460&lt;&gt;"","?FAMILIAR",IF(F5460="NEW",IF(ISNA(VLOOKUP(E5460,#REF!,1,FALSE())),"?TYPE_IDENTIFIABLE","?REFERENTIAL"),"_")))))</f>
        <v> </v>
      </c>
      <c r="H5460" s="25" t="str">
        <f>IF(J5460&lt;&gt;1,"",IF(I5460="SBJ","CB","?"))</f>
        <v> </v>
      </c>
      <c r="I5460" s="26" t="str">
        <f>IF(OR(E5460="",E5460="!!!",F5460="NEW"),"",INDEX(B5459:B$2,-1+SUMPRODUCT(MAX(ROW(E5459:E$2)*(E5460=E5459:E$2)))))</f>
        <v> </v>
      </c>
      <c r="J5460" s="26" t="str">
        <f>IF(OR(E5460="",E5460="!!!",F5460="NEW"),"",COUNTBLANK(OFFSET(A$1,,,SUMPRODUCT(MAX(ROW(E$2:E5460)*(E5460=E$2:E5460)))))-COUNTBLANK(OFFSET(A$1,,,SUMPRODUCT(MAX(ROW(E$1:E5459)*(E2=E$1:E5459))))))</f>
        <v> </v>
      </c>
      <c r="K5460" s="26" t="str">
        <f>IF(OR(E5460="",E5460="!!!",F5460="NEW"),"",INDEX(J$1:J5459,SUMPRODUCT(MAX(ROW(E$1:E5459)*(E5460=E$1:E5459)))))</f>
        <v> </v>
      </c>
      <c r="L5460" s="27"/>
    </row>
    <row r="5461" spans="1:12">
      <c r="A5461" s="20" t="s">
        <v>2362</v>
      </c>
      <c r="E5461" s="22">
        <f>IF(D5461="?OLD","!!!","")</f>
        <v/>
      </c>
      <c r="F5461" s="23" t="str">
        <f>IF(OR(E5461="",E5461="!!!"),"",IF(NOT(ISNA(VLOOKUP(E5461,E$1:E5460,1,FALSE()))),"OLD",IF(AND(E5461&lt;&gt;"",E5461&lt;&gt;"!!!"),"NEW","")))</f>
        <v> </v>
      </c>
      <c r="G5461" s="24" t="str">
        <f>IF(OR(E5461="",E5461="!!!"),"",IF(OR(J5461=0,AND(J5461=1,K5461=1),AND(J5461=1,I5461="SBJ"),AND(J5461=1,I5461=0)),"?IN_FOCUS",IF(J5461&lt;=2,"?ACTIVATED",IF(J5461&lt;&gt;"","?FAMILIAR",IF(F5461="NEW",IF(ISNA(VLOOKUP(E5461,#REF!,1,FALSE())),"?TYPE_IDENTIFIABLE","?REFERENTIAL"),"_")))))</f>
        <v> </v>
      </c>
      <c r="H5461" s="25" t="str">
        <f>IF(J5461&lt;&gt;1,"",IF(I5461="SBJ","CB","?"))</f>
        <v> </v>
      </c>
      <c r="I5461" s="26" t="str">
        <f>IF(OR(E5461="",E5461="!!!",F5461="NEW"),"",INDEX(B5460:B$2,-1+SUMPRODUCT(MAX(ROW(E5460:E$2)*(E5461=E5460:E$2)))))</f>
        <v> </v>
      </c>
      <c r="J5461" s="26" t="str">
        <f>IF(OR(E5461="",E5461="!!!",F5461="NEW"),"",COUNTBLANK(OFFSET(A$1,,,SUMPRODUCT(MAX(ROW(E$2:E5461)*(E5461=E$2:E5461)))))-COUNTBLANK(OFFSET(A$1,,,SUMPRODUCT(MAX(ROW(E$1:E5460)*(E2=E$1:E5460))))))</f>
        <v> </v>
      </c>
      <c r="K5461" s="26" t="str">
        <f>IF(OR(E5461="",E5461="!!!",F5461="NEW"),"",INDEX(J$1:J5460,SUMPRODUCT(MAX(ROW(E$1:E5460)*(E5461=E$1:E5460)))))</f>
        <v> </v>
      </c>
      <c r="L5461" s="27"/>
    </row>
    <row r="5462" spans="1:12">
      <c r="A5462" s="20" t="s">
        <v>981</v>
      </c>
      <c r="E5462" s="22">
        <f>IF(D5462="?OLD","!!!","")</f>
        <v/>
      </c>
      <c r="F5462" s="23" t="str">
        <f>IF(OR(E5462="",E5462="!!!"),"",IF(NOT(ISNA(VLOOKUP(E5462,E$1:E5461,1,FALSE()))),"OLD",IF(AND(E5462&lt;&gt;"",E5462&lt;&gt;"!!!"),"NEW","")))</f>
        <v> </v>
      </c>
      <c r="G5462" s="24" t="str">
        <f>IF(OR(E5462="",E5462="!!!"),"",IF(OR(J5462=0,AND(J5462=1,K5462=1),AND(J5462=1,I5462="SBJ"),AND(J5462=1,I5462=0)),"?IN_FOCUS",IF(J5462&lt;=2,"?ACTIVATED",IF(J5462&lt;&gt;"","?FAMILIAR",IF(F5462="NEW",IF(ISNA(VLOOKUP(E5462,#REF!,1,FALSE())),"?TYPE_IDENTIFIABLE","?REFERENTIAL"),"_")))))</f>
        <v> </v>
      </c>
      <c r="H5462" s="25" t="str">
        <f>IF(J5462&lt;&gt;1,"",IF(I5462="SBJ","CB","?"))</f>
        <v> </v>
      </c>
      <c r="I5462" s="26" t="str">
        <f>IF(OR(E5462="",E5462="!!!",F5462="NEW"),"",INDEX(B5461:B$2,-1+SUMPRODUCT(MAX(ROW(E5461:E$2)*(E5462=E5461:E$2)))))</f>
        <v> </v>
      </c>
      <c r="J5462" s="26" t="str">
        <f>IF(OR(E5462="",E5462="!!!",F5462="NEW"),"",COUNTBLANK(OFFSET(A$1,,,SUMPRODUCT(MAX(ROW(E$2:E5462)*(E5462=E$2:E5462)))))-COUNTBLANK(OFFSET(A$1,,,SUMPRODUCT(MAX(ROW(E$1:E5461)*(E2=E$1:E5461))))))</f>
        <v> </v>
      </c>
      <c r="K5462" s="26" t="str">
        <f>IF(OR(E5462="",E5462="!!!",F5462="NEW"),"",INDEX(J$1:J5461,SUMPRODUCT(MAX(ROW(E$1:E5461)*(E5462=E$1:E5461)))))</f>
        <v> </v>
      </c>
      <c r="L5462" s="27"/>
    </row>
    <row r="5463" spans="1:12">
      <c r="A5463" s="20"/>
    </row>
    <row r="5464" spans="1:12">
      <c r="A5464" s="20" t="s">
        <v>2363</v>
      </c>
    </row>
    <row r="5465" spans="1:12">
      <c r="A5465" s="20" t="s">
        <v>1061</v>
      </c>
      <c r="B5465" s="21" t="s">
        <v>962</v>
      </c>
      <c r="C5465" s="21" t="s">
        <v>985</v>
      </c>
      <c r="D5465" s="21" t="s">
        <v>964</v>
      </c>
      <c r="E5465" s="22">
        <f>IF(D5465="?OLD","!!!","")</f>
        <v/>
      </c>
      <c r="F5465" s="23" t="str">
        <f>IF(OR(E5465="",E5465="!!!"),"",IF(NOT(ISNA(VLOOKUP(E5465,E$1:E5464,1,FALSE()))),"OLD",IF(AND(E5465&lt;&gt;"",E5465&lt;&gt;"!!!"),"NEW","")))</f>
        <v> </v>
      </c>
      <c r="G5465" s="24" t="str">
        <f>IF(OR(E5465="",E5465="!!!"),"",IF(OR(J5465=0,AND(J5465=1,K5465=1),AND(J5465=1,I5465="SBJ"),AND(J5465=1,I5465=0)),"?IN_FOCUS",IF(J5465&lt;=2,"?ACTIVATED",IF(J5465&lt;&gt;"","?FAMILIAR",IF(F5465="NEW",IF(ISNA(VLOOKUP(E5465,#REF!,1,FALSE())),"?TYPE_IDENTIFIABLE","?REFERENTIAL"),"_")))))</f>
        <v> </v>
      </c>
      <c r="H5465" s="25" t="str">
        <f>IF(J5465&lt;&gt;1,"",IF(I5465="SBJ","CB","?"))</f>
        <v> </v>
      </c>
      <c r="I5465" s="26" t="str">
        <f>IF(OR(E5465="",E5465="!!!",F5465="NEW"),"",INDEX(B5464:B$2,-1+SUMPRODUCT(MAX(ROW(E5464:E$2)*(E5465=E5464:E$2)))))</f>
        <v> </v>
      </c>
      <c r="J5465" s="26" t="str">
        <f>IF(OR(E5465="",E5465="!!!",F5465="NEW"),"",COUNTBLANK(OFFSET(A$1,,,SUMPRODUCT(MAX(ROW(E$2:E5465)*(E5465=E$2:E5465)))))-COUNTBLANK(OFFSET(A$1,,,SUMPRODUCT(MAX(ROW(E$1:E5464)*(E2=E$1:E5464))))))</f>
        <v> </v>
      </c>
      <c r="K5465" s="26" t="str">
        <f>IF(OR(E5465="",E5465="!!!",F5465="NEW"),"",INDEX(J$1:J5464,SUMPRODUCT(MAX(ROW(E$1:E5464)*(E5465=E$1:E5464)))))</f>
        <v> </v>
      </c>
      <c r="L5465" s="27"/>
    </row>
    <row r="5466" spans="1:12">
      <c r="A5466" s="20" t="s">
        <v>1234</v>
      </c>
      <c r="E5466" s="22">
        <f>IF(D5466="?OLD","!!!","")</f>
        <v/>
      </c>
      <c r="F5466" s="23" t="str">
        <f>IF(OR(E5466="",E5466="!!!"),"",IF(NOT(ISNA(VLOOKUP(E5466,E$1:E5465,1,FALSE()))),"OLD",IF(AND(E5466&lt;&gt;"",E5466&lt;&gt;"!!!"),"NEW","")))</f>
        <v> </v>
      </c>
      <c r="G5466" s="24" t="str">
        <f>IF(OR(E5466="",E5466="!!!"),"",IF(OR(J5466=0,AND(J5466=1,K5466=1),AND(J5466=1,I5466="SBJ"),AND(J5466=1,I5466=0)),"?IN_FOCUS",IF(J5466&lt;=2,"?ACTIVATED",IF(J5466&lt;&gt;"","?FAMILIAR",IF(F5466="NEW",IF(ISNA(VLOOKUP(E5466,#REF!,1,FALSE())),"?TYPE_IDENTIFIABLE","?REFERENTIAL"),"_")))))</f>
        <v> </v>
      </c>
      <c r="H5466" s="25" t="str">
        <f>IF(J5466&lt;&gt;1,"",IF(I5466="SBJ","CB","?"))</f>
        <v> </v>
      </c>
      <c r="I5466" s="26" t="str">
        <f>IF(OR(E5466="",E5466="!!!",F5466="NEW"),"",INDEX(B5465:B$2,-1+SUMPRODUCT(MAX(ROW(E5465:E$2)*(E5466=E5465:E$2)))))</f>
        <v> </v>
      </c>
      <c r="J5466" s="26" t="str">
        <f>IF(OR(E5466="",E5466="!!!",F5466="NEW"),"",COUNTBLANK(OFFSET(A$1,,,SUMPRODUCT(MAX(ROW(E$2:E5466)*(E5466=E$2:E5466)))))-COUNTBLANK(OFFSET(A$1,,,SUMPRODUCT(MAX(ROW(E$1:E5465)*(E2=E$1:E5465))))))</f>
        <v> </v>
      </c>
      <c r="K5466" s="26" t="str">
        <f>IF(OR(E5466="",E5466="!!!",F5466="NEW"),"",INDEX(J$1:J5465,SUMPRODUCT(MAX(ROW(E$1:E5465)*(E5466=E$1:E5465)))))</f>
        <v> </v>
      </c>
      <c r="L5466" s="27"/>
    </row>
    <row r="5467" spans="1:12">
      <c r="A5467" s="20" t="s">
        <v>1376</v>
      </c>
      <c r="B5467" s="21" t="s">
        <v>993</v>
      </c>
      <c r="C5467" s="21" t="s">
        <v>1004</v>
      </c>
      <c r="E5467" s="22">
        <f>IF(D5467="?OLD","!!!","")</f>
        <v/>
      </c>
      <c r="F5467" s="23" t="str">
        <f>IF(OR(E5467="",E5467="!!!"),"",IF(NOT(ISNA(VLOOKUP(E5467,E$1:E5466,1,FALSE()))),"OLD",IF(AND(E5467&lt;&gt;"",E5467&lt;&gt;"!!!"),"NEW","")))</f>
        <v> </v>
      </c>
      <c r="G5467" s="24" t="str">
        <f>IF(OR(E5467="",E5467="!!!"),"",IF(OR(J5467=0,AND(J5467=1,K5467=1),AND(J5467=1,I5467="SBJ"),AND(J5467=1,I5467=0)),"?IN_FOCUS",IF(J5467&lt;=2,"?ACTIVATED",IF(J5467&lt;&gt;"","?FAMILIAR",IF(F5467="NEW",IF(ISNA(VLOOKUP(E5467,#REF!,1,FALSE())),"?TYPE_IDENTIFIABLE","?REFERENTIAL"),"_")))))</f>
        <v> </v>
      </c>
      <c r="H5467" s="25" t="str">
        <f>IF(J5467&lt;&gt;1,"",IF(I5467="SBJ","CB","?"))</f>
        <v> </v>
      </c>
      <c r="I5467" s="26" t="str">
        <f>IF(OR(E5467="",E5467="!!!",F5467="NEW"),"",INDEX(B5466:B$2,-1+SUMPRODUCT(MAX(ROW(E5466:E$2)*(E5467=E5466:E$2)))))</f>
        <v> </v>
      </c>
      <c r="J5467" s="26" t="str">
        <f>IF(OR(E5467="",E5467="!!!",F5467="NEW"),"",COUNTBLANK(OFFSET(A$1,,,SUMPRODUCT(MAX(ROW(E$2:E5467)*(E5467=E$2:E5467)))))-COUNTBLANK(OFFSET(A$1,,,SUMPRODUCT(MAX(ROW(E$1:E5466)*(E2=E$1:E5466))))))</f>
        <v> </v>
      </c>
      <c r="K5467" s="26" t="str">
        <f>IF(OR(E5467="",E5467="!!!",F5467="NEW"),"",INDEX(J$1:J5466,SUMPRODUCT(MAX(ROW(E$1:E5466)*(E5467=E$1:E5466)))))</f>
        <v> </v>
      </c>
      <c r="L5467" s="27"/>
    </row>
    <row r="5468" spans="1:12">
      <c r="A5468" s="20" t="s">
        <v>978</v>
      </c>
      <c r="E5468" s="22">
        <f>IF(D5468="?OLD","!!!","")</f>
        <v/>
      </c>
      <c r="F5468" s="23" t="str">
        <f>IF(OR(E5468="",E5468="!!!"),"",IF(NOT(ISNA(VLOOKUP(E5468,E$1:E5467,1,FALSE()))),"OLD",IF(AND(E5468&lt;&gt;"",E5468&lt;&gt;"!!!"),"NEW","")))</f>
        <v> </v>
      </c>
      <c r="G5468" s="24" t="str">
        <f>IF(OR(E5468="",E5468="!!!"),"",IF(OR(J5468=0,AND(J5468=1,K5468=1),AND(J5468=1,I5468="SBJ"),AND(J5468=1,I5468=0)),"?IN_FOCUS",IF(J5468&lt;=2,"?ACTIVATED",IF(J5468&lt;&gt;"","?FAMILIAR",IF(F5468="NEW",IF(ISNA(VLOOKUP(E5468,#REF!,1,FALSE())),"?TYPE_IDENTIFIABLE","?REFERENTIAL"),"_")))))</f>
        <v> </v>
      </c>
      <c r="H5468" s="25" t="str">
        <f>IF(J5468&lt;&gt;1,"",IF(I5468="SBJ","CB","?"))</f>
        <v> </v>
      </c>
      <c r="I5468" s="26" t="str">
        <f>IF(OR(E5468="",E5468="!!!",F5468="NEW"),"",INDEX(B5467:B$2,-1+SUMPRODUCT(MAX(ROW(E5467:E$2)*(E5468=E5467:E$2)))))</f>
        <v> </v>
      </c>
      <c r="J5468" s="26" t="str">
        <f>IF(OR(E5468="",E5468="!!!",F5468="NEW"),"",COUNTBLANK(OFFSET(A$1,,,SUMPRODUCT(MAX(ROW(E$2:E5468)*(E5468=E$2:E5468)))))-COUNTBLANK(OFFSET(A$1,,,SUMPRODUCT(MAX(ROW(E$1:E5467)*(E2=E$1:E5467))))))</f>
        <v> </v>
      </c>
      <c r="K5468" s="26" t="str">
        <f>IF(OR(E5468="",E5468="!!!",F5468="NEW"),"",INDEX(J$1:J5467,SUMPRODUCT(MAX(ROW(E$1:E5467)*(E5468=E$1:E5467)))))</f>
        <v> </v>
      </c>
      <c r="L5468" s="27"/>
    </row>
    <row r="5469" spans="1:12">
      <c r="A5469" s="20" t="s">
        <v>1293</v>
      </c>
      <c r="E5469" s="22">
        <f>IF(D5469="?OLD","!!!","")</f>
        <v/>
      </c>
      <c r="F5469" s="23" t="str">
        <f>IF(OR(E5469="",E5469="!!!"),"",IF(NOT(ISNA(VLOOKUP(E5469,E$1:E5468,1,FALSE()))),"OLD",IF(AND(E5469&lt;&gt;"",E5469&lt;&gt;"!!!"),"NEW","")))</f>
        <v> </v>
      </c>
      <c r="G5469" s="24" t="str">
        <f>IF(OR(E5469="",E5469="!!!"),"",IF(OR(J5469=0,AND(J5469=1,K5469=1),AND(J5469=1,I5469="SBJ"),AND(J5469=1,I5469=0)),"?IN_FOCUS",IF(J5469&lt;=2,"?ACTIVATED",IF(J5469&lt;&gt;"","?FAMILIAR",IF(F5469="NEW",IF(ISNA(VLOOKUP(E5469,#REF!,1,FALSE())),"?TYPE_IDENTIFIABLE","?REFERENTIAL"),"_")))))</f>
        <v> </v>
      </c>
      <c r="H5469" s="25" t="str">
        <f>IF(J5469&lt;&gt;1,"",IF(I5469="SBJ","CB","?"))</f>
        <v> </v>
      </c>
      <c r="I5469" s="26" t="str">
        <f>IF(OR(E5469="",E5469="!!!",F5469="NEW"),"",INDEX(B5468:B$2,-1+SUMPRODUCT(MAX(ROW(E5468:E$2)*(E5469=E5468:E$2)))))</f>
        <v> </v>
      </c>
      <c r="J5469" s="26" t="str">
        <f>IF(OR(E5469="",E5469="!!!",F5469="NEW"),"",COUNTBLANK(OFFSET(A$1,,,SUMPRODUCT(MAX(ROW(E$2:E5469)*(E5469=E$2:E5469)))))-COUNTBLANK(OFFSET(A$1,,,SUMPRODUCT(MAX(ROW(E$1:E5468)*(E2=E$1:E5468))))))</f>
        <v> </v>
      </c>
      <c r="K5469" s="26" t="str">
        <f>IF(OR(E5469="",E5469="!!!",F5469="NEW"),"",INDEX(J$1:J5468,SUMPRODUCT(MAX(ROW(E$1:E5468)*(E5469=E$1:E5468)))))</f>
        <v> </v>
      </c>
      <c r="L5469" s="27"/>
    </row>
    <row r="5470" spans="1:12">
      <c r="A5470" s="20" t="s">
        <v>2364</v>
      </c>
      <c r="B5470" s="21" t="s">
        <v>980</v>
      </c>
      <c r="C5470" s="21" t="s">
        <v>1012</v>
      </c>
      <c r="E5470" s="22">
        <f>IF(D5470="?OLD","!!!","")</f>
        <v/>
      </c>
      <c r="F5470" s="23" t="str">
        <f>IF(OR(E5470="",E5470="!!!"),"",IF(NOT(ISNA(VLOOKUP(E5470,E$1:E5469,1,FALSE()))),"OLD",IF(AND(E5470&lt;&gt;"",E5470&lt;&gt;"!!!"),"NEW","")))</f>
        <v> </v>
      </c>
      <c r="G5470" s="24" t="str">
        <f>IF(OR(E5470="",E5470="!!!"),"",IF(OR(J5470=0,AND(J5470=1,K5470=1),AND(J5470=1,I5470="SBJ"),AND(J5470=1,I5470=0)),"?IN_FOCUS",IF(J5470&lt;=2,"?ACTIVATED",IF(J5470&lt;&gt;"","?FAMILIAR",IF(F5470="NEW",IF(ISNA(VLOOKUP(E5470,#REF!,1,FALSE())),"?TYPE_IDENTIFIABLE","?REFERENTIAL"),"_")))))</f>
        <v> </v>
      </c>
      <c r="H5470" s="25" t="str">
        <f>IF(J5470&lt;&gt;1,"",IF(I5470="SBJ","CB","?"))</f>
        <v> </v>
      </c>
      <c r="I5470" s="26" t="str">
        <f>IF(OR(E5470="",E5470="!!!",F5470="NEW"),"",INDEX(B5469:B$2,-1+SUMPRODUCT(MAX(ROW(E5469:E$2)*(E5470=E5469:E$2)))))</f>
        <v> </v>
      </c>
      <c r="J5470" s="26" t="str">
        <f>IF(OR(E5470="",E5470="!!!",F5470="NEW"),"",COUNTBLANK(OFFSET(A$1,,,SUMPRODUCT(MAX(ROW(E$2:E5470)*(E5470=E$2:E5470)))))-COUNTBLANK(OFFSET(A$1,,,SUMPRODUCT(MAX(ROW(E$1:E5469)*(E2=E$1:E5469))))))</f>
        <v> </v>
      </c>
      <c r="K5470" s="26" t="str">
        <f>IF(OR(E5470="",E5470="!!!",F5470="NEW"),"",INDEX(J$1:J5469,SUMPRODUCT(MAX(ROW(E$1:E5469)*(E5470=E$1:E5469)))))</f>
        <v> </v>
      </c>
      <c r="L5470" s="27"/>
    </row>
    <row r="5471" spans="1:12">
      <c r="A5471" s="20" t="s">
        <v>1131</v>
      </c>
      <c r="B5471" s="21" t="s">
        <v>1225</v>
      </c>
      <c r="E5471" s="22">
        <f>IF(D5471="?OLD","!!!","")</f>
        <v/>
      </c>
      <c r="F5471" s="23" t="str">
        <f>IF(OR(E5471="",E5471="!!!"),"",IF(NOT(ISNA(VLOOKUP(E5471,E$1:E5470,1,FALSE()))),"OLD",IF(AND(E5471&lt;&gt;"",E5471&lt;&gt;"!!!"),"NEW","")))</f>
        <v> </v>
      </c>
      <c r="G5471" s="24" t="str">
        <f>IF(OR(E5471="",E5471="!!!"),"",IF(OR(J5471=0,AND(J5471=1,K5471=1),AND(J5471=1,I5471="SBJ"),AND(J5471=1,I5471=0)),"?IN_FOCUS",IF(J5471&lt;=2,"?ACTIVATED",IF(J5471&lt;&gt;"","?FAMILIAR",IF(F5471="NEW",IF(ISNA(VLOOKUP(E5471,#REF!,1,FALSE())),"?TYPE_IDENTIFIABLE","?REFERENTIAL"),"_")))))</f>
        <v> </v>
      </c>
      <c r="H5471" s="25" t="str">
        <f>IF(J5471&lt;&gt;1,"",IF(I5471="SBJ","CB","?"))</f>
        <v> </v>
      </c>
      <c r="I5471" s="26" t="str">
        <f>IF(OR(E5471="",E5471="!!!",F5471="NEW"),"",INDEX(B5470:B$2,-1+SUMPRODUCT(MAX(ROW(E5470:E$2)*(E5471=E5470:E$2)))))</f>
        <v> </v>
      </c>
      <c r="J5471" s="26" t="str">
        <f>IF(OR(E5471="",E5471="!!!",F5471="NEW"),"",COUNTBLANK(OFFSET(A$1,,,SUMPRODUCT(MAX(ROW(E$2:E5471)*(E5471=E$2:E5471)))))-COUNTBLANK(OFFSET(A$1,,,SUMPRODUCT(MAX(ROW(E$1:E5470)*(E2=E$1:E5470))))))</f>
        <v> </v>
      </c>
      <c r="K5471" s="26" t="str">
        <f>IF(OR(E5471="",E5471="!!!",F5471="NEW"),"",INDEX(J$1:J5470,SUMPRODUCT(MAX(ROW(E$1:E5470)*(E5471=E$1:E5470)))))</f>
        <v> </v>
      </c>
      <c r="L5471" s="27"/>
    </row>
    <row r="5472" spans="1:12">
      <c r="A5472" s="20" t="s">
        <v>1116</v>
      </c>
      <c r="E5472" s="22">
        <f>IF(D5472="?OLD","!!!","")</f>
        <v/>
      </c>
      <c r="F5472" s="23" t="str">
        <f>IF(OR(E5472="",E5472="!!!"),"",IF(NOT(ISNA(VLOOKUP(E5472,E$1:E5471,1,FALSE()))),"OLD",IF(AND(E5472&lt;&gt;"",E5472&lt;&gt;"!!!"),"NEW","")))</f>
        <v> </v>
      </c>
      <c r="G5472" s="24" t="str">
        <f>IF(OR(E5472="",E5472="!!!"),"",IF(OR(J5472=0,AND(J5472=1,K5472=1),AND(J5472=1,I5472="SBJ"),AND(J5472=1,I5472=0)),"?IN_FOCUS",IF(J5472&lt;=2,"?ACTIVATED",IF(J5472&lt;&gt;"","?FAMILIAR",IF(F5472="NEW",IF(ISNA(VLOOKUP(E5472,#REF!,1,FALSE())),"?TYPE_IDENTIFIABLE","?REFERENTIAL"),"_")))))</f>
        <v> </v>
      </c>
      <c r="H5472" s="25" t="str">
        <f>IF(J5472&lt;&gt;1,"",IF(I5472="SBJ","CB","?"))</f>
        <v> </v>
      </c>
      <c r="I5472" s="26" t="str">
        <f>IF(OR(E5472="",E5472="!!!",F5472="NEW"),"",INDEX(B5471:B$2,-1+SUMPRODUCT(MAX(ROW(E5471:E$2)*(E5472=E5471:E$2)))))</f>
        <v> </v>
      </c>
      <c r="J5472" s="26" t="str">
        <f>IF(OR(E5472="",E5472="!!!",F5472="NEW"),"",COUNTBLANK(OFFSET(A$1,,,SUMPRODUCT(MAX(ROW(E$2:E5472)*(E5472=E$2:E5472)))))-COUNTBLANK(OFFSET(A$1,,,SUMPRODUCT(MAX(ROW(E$1:E5471)*(E2=E$1:E5471))))))</f>
        <v> </v>
      </c>
      <c r="K5472" s="26" t="str">
        <f>IF(OR(E5472="",E5472="!!!",F5472="NEW"),"",INDEX(J$1:J5471,SUMPRODUCT(MAX(ROW(E$1:E5471)*(E5472=E$1:E5471)))))</f>
        <v> </v>
      </c>
      <c r="L5472" s="27"/>
    </row>
    <row r="5473" spans="1:12">
      <c r="A5473" s="20" t="s">
        <v>2365</v>
      </c>
      <c r="E5473" s="22">
        <f>IF(D5473="?OLD","!!!","")</f>
        <v/>
      </c>
      <c r="F5473" s="23" t="str">
        <f>IF(OR(E5473="",E5473="!!!"),"",IF(NOT(ISNA(VLOOKUP(E5473,E$1:E5472,1,FALSE()))),"OLD",IF(AND(E5473&lt;&gt;"",E5473&lt;&gt;"!!!"),"NEW","")))</f>
        <v> </v>
      </c>
      <c r="G5473" s="24" t="str">
        <f>IF(OR(E5473="",E5473="!!!"),"",IF(OR(J5473=0,AND(J5473=1,K5473=1),AND(J5473=1,I5473="SBJ"),AND(J5473=1,I5473=0)),"?IN_FOCUS",IF(J5473&lt;=2,"?ACTIVATED",IF(J5473&lt;&gt;"","?FAMILIAR",IF(F5473="NEW",IF(ISNA(VLOOKUP(E5473,#REF!,1,FALSE())),"?TYPE_IDENTIFIABLE","?REFERENTIAL"),"_")))))</f>
        <v> </v>
      </c>
      <c r="H5473" s="25" t="str">
        <f>IF(J5473&lt;&gt;1,"",IF(I5473="SBJ","CB","?"))</f>
        <v> </v>
      </c>
      <c r="I5473" s="26" t="str">
        <f>IF(OR(E5473="",E5473="!!!",F5473="NEW"),"",INDEX(B5472:B$2,-1+SUMPRODUCT(MAX(ROW(E5472:E$2)*(E5473=E5472:E$2)))))</f>
        <v> </v>
      </c>
      <c r="J5473" s="26" t="str">
        <f>IF(OR(E5473="",E5473="!!!",F5473="NEW"),"",COUNTBLANK(OFFSET(A$1,,,SUMPRODUCT(MAX(ROW(E$2:E5473)*(E5473=E$2:E5473)))))-COUNTBLANK(OFFSET(A$1,,,SUMPRODUCT(MAX(ROW(E$1:E5472)*(E2=E$1:E5472))))))</f>
        <v> </v>
      </c>
      <c r="K5473" s="26" t="str">
        <f>IF(OR(E5473="",E5473="!!!",F5473="NEW"),"",INDEX(J$1:J5472,SUMPRODUCT(MAX(ROW(E$1:E5472)*(E5473=E$1:E5472)))))</f>
        <v> </v>
      </c>
      <c r="L5473" s="27"/>
    </row>
    <row r="5474" spans="1:12">
      <c r="A5474" s="20" t="s">
        <v>1282</v>
      </c>
      <c r="E5474" s="22">
        <f>IF(D5474="?OLD","!!!","")</f>
        <v/>
      </c>
      <c r="F5474" s="23" t="str">
        <f>IF(OR(E5474="",E5474="!!!"),"",IF(NOT(ISNA(VLOOKUP(E5474,E$1:E5473,1,FALSE()))),"OLD",IF(AND(E5474&lt;&gt;"",E5474&lt;&gt;"!!!"),"NEW","")))</f>
        <v> </v>
      </c>
      <c r="G5474" s="24" t="str">
        <f>IF(OR(E5474="",E5474="!!!"),"",IF(OR(J5474=0,AND(J5474=1,K5474=1),AND(J5474=1,I5474="SBJ"),AND(J5474=1,I5474=0)),"?IN_FOCUS",IF(J5474&lt;=2,"?ACTIVATED",IF(J5474&lt;&gt;"","?FAMILIAR",IF(F5474="NEW",IF(ISNA(VLOOKUP(E5474,#REF!,1,FALSE())),"?TYPE_IDENTIFIABLE","?REFERENTIAL"),"_")))))</f>
        <v> </v>
      </c>
      <c r="H5474" s="25" t="str">
        <f>IF(J5474&lt;&gt;1,"",IF(I5474="SBJ","CB","?"))</f>
        <v> </v>
      </c>
      <c r="I5474" s="26" t="str">
        <f>IF(OR(E5474="",E5474="!!!",F5474="NEW"),"",INDEX(B5473:B$2,-1+SUMPRODUCT(MAX(ROW(E5473:E$2)*(E5474=E5473:E$2)))))</f>
        <v> </v>
      </c>
      <c r="J5474" s="26" t="str">
        <f>IF(OR(E5474="",E5474="!!!",F5474="NEW"),"",COUNTBLANK(OFFSET(A$1,,,SUMPRODUCT(MAX(ROW(E$2:E5474)*(E5474=E$2:E5474)))))-COUNTBLANK(OFFSET(A$1,,,SUMPRODUCT(MAX(ROW(E$1:E5473)*(E2=E$1:E5473))))))</f>
        <v> </v>
      </c>
      <c r="K5474" s="26" t="str">
        <f>IF(OR(E5474="",E5474="!!!",F5474="NEW"),"",INDEX(J$1:J5473,SUMPRODUCT(MAX(ROW(E$1:E5473)*(E5474=E$1:E5473)))))</f>
        <v> </v>
      </c>
      <c r="L5474" s="27"/>
    </row>
    <row r="5475" spans="1:12">
      <c r="A5475" s="20" t="s">
        <v>979</v>
      </c>
      <c r="B5475" s="21" t="s">
        <v>1156</v>
      </c>
      <c r="C5475" s="21" t="s">
        <v>963</v>
      </c>
      <c r="D5475" s="21" t="s">
        <v>964</v>
      </c>
      <c r="E5475" s="22">
        <f>IF(D5475="?OLD","!!!","")</f>
        <v/>
      </c>
      <c r="F5475" s="23" t="str">
        <f>IF(OR(E5475="",E5475="!!!"),"",IF(NOT(ISNA(VLOOKUP(E5475,E$1:E5474,1,FALSE()))),"OLD",IF(AND(E5475&lt;&gt;"",E5475&lt;&gt;"!!!"),"NEW","")))</f>
        <v> </v>
      </c>
      <c r="G5475" s="24" t="str">
        <f>IF(OR(E5475="",E5475="!!!"),"",IF(OR(J5475=0,AND(J5475=1,K5475=1),AND(J5475=1,I5475="SBJ"),AND(J5475=1,I5475=0)),"?IN_FOCUS",IF(J5475&lt;=2,"?ACTIVATED",IF(J5475&lt;&gt;"","?FAMILIAR",IF(F5475="NEW",IF(ISNA(VLOOKUP(E5475,#REF!,1,FALSE())),"?TYPE_IDENTIFIABLE","?REFERENTIAL"),"_")))))</f>
        <v> </v>
      </c>
      <c r="H5475" s="25" t="str">
        <f>IF(J5475&lt;&gt;1,"",IF(I5475="SBJ","CB","?"))</f>
        <v> </v>
      </c>
      <c r="I5475" s="26" t="str">
        <f>IF(OR(E5475="",E5475="!!!",F5475="NEW"),"",INDEX(B5474:B$2,-1+SUMPRODUCT(MAX(ROW(E5474:E$2)*(E5475=E5474:E$2)))))</f>
        <v> </v>
      </c>
      <c r="J5475" s="26" t="str">
        <f>IF(OR(E5475="",E5475="!!!",F5475="NEW"),"",COUNTBLANK(OFFSET(A$1,,,SUMPRODUCT(MAX(ROW(E$2:E5475)*(E5475=E$2:E5475)))))-COUNTBLANK(OFFSET(A$1,,,SUMPRODUCT(MAX(ROW(E$1:E5474)*(E2=E$1:E5474))))))</f>
        <v> </v>
      </c>
      <c r="K5475" s="26" t="str">
        <f>IF(OR(E5475="",E5475="!!!",F5475="NEW"),"",INDEX(J$1:J5474,SUMPRODUCT(MAX(ROW(E$1:E5474)*(E5475=E$1:E5474)))))</f>
        <v> </v>
      </c>
      <c r="L5475" s="27"/>
    </row>
    <row r="5476" spans="1:12">
      <c r="A5476" s="20" t="s">
        <v>974</v>
      </c>
      <c r="E5476" s="22">
        <f>IF(D5476="?OLD","!!!","")</f>
        <v/>
      </c>
      <c r="F5476" s="23" t="str">
        <f>IF(OR(E5476="",E5476="!!!"),"",IF(NOT(ISNA(VLOOKUP(E5476,E$1:E5475,1,FALSE()))),"OLD",IF(AND(E5476&lt;&gt;"",E5476&lt;&gt;"!!!"),"NEW","")))</f>
        <v> </v>
      </c>
      <c r="G5476" s="24" t="str">
        <f>IF(OR(E5476="",E5476="!!!"),"",IF(OR(J5476=0,AND(J5476=1,K5476=1),AND(J5476=1,I5476="SBJ"),AND(J5476=1,I5476=0)),"?IN_FOCUS",IF(J5476&lt;=2,"?ACTIVATED",IF(J5476&lt;&gt;"","?FAMILIAR",IF(F5476="NEW",IF(ISNA(VLOOKUP(E5476,#REF!,1,FALSE())),"?TYPE_IDENTIFIABLE","?REFERENTIAL"),"_")))))</f>
        <v> </v>
      </c>
      <c r="H5476" s="25" t="str">
        <f>IF(J5476&lt;&gt;1,"",IF(I5476="SBJ","CB","?"))</f>
        <v> </v>
      </c>
      <c r="I5476" s="26" t="str">
        <f>IF(OR(E5476="",E5476="!!!",F5476="NEW"),"",INDEX(B5475:B$2,-1+SUMPRODUCT(MAX(ROW(E5475:E$2)*(E5476=E5475:E$2)))))</f>
        <v> </v>
      </c>
      <c r="J5476" s="26" t="str">
        <f>IF(OR(E5476="",E5476="!!!",F5476="NEW"),"",COUNTBLANK(OFFSET(A$1,,,SUMPRODUCT(MAX(ROW(E$2:E5476)*(E5476=E$2:E5476)))))-COUNTBLANK(OFFSET(A$1,,,SUMPRODUCT(MAX(ROW(E$1:E5475)*(E2=E$1:E5475))))))</f>
        <v> </v>
      </c>
      <c r="K5476" s="26" t="str">
        <f>IF(OR(E5476="",E5476="!!!",F5476="NEW"),"",INDEX(J$1:J5475,SUMPRODUCT(MAX(ROW(E$1:E5475)*(E5476=E$1:E5475)))))</f>
        <v> </v>
      </c>
      <c r="L5476" s="27"/>
    </row>
    <row r="5477" spans="1:12">
      <c r="A5477" s="20" t="s">
        <v>1094</v>
      </c>
      <c r="E5477" s="22">
        <f>IF(D5477="?OLD","!!!","")</f>
        <v/>
      </c>
      <c r="F5477" s="23" t="str">
        <f>IF(OR(E5477="",E5477="!!!"),"",IF(NOT(ISNA(VLOOKUP(E5477,E$1:E5476,1,FALSE()))),"OLD",IF(AND(E5477&lt;&gt;"",E5477&lt;&gt;"!!!"),"NEW","")))</f>
        <v> </v>
      </c>
      <c r="G5477" s="24" t="str">
        <f>IF(OR(E5477="",E5477="!!!"),"",IF(OR(J5477=0,AND(J5477=1,K5477=1),AND(J5477=1,I5477="SBJ"),AND(J5477=1,I5477=0)),"?IN_FOCUS",IF(J5477&lt;=2,"?ACTIVATED",IF(J5477&lt;&gt;"","?FAMILIAR",IF(F5477="NEW",IF(ISNA(VLOOKUP(E5477,#REF!,1,FALSE())),"?TYPE_IDENTIFIABLE","?REFERENTIAL"),"_")))))</f>
        <v> </v>
      </c>
      <c r="H5477" s="25" t="str">
        <f>IF(J5477&lt;&gt;1,"",IF(I5477="SBJ","CB","?"))</f>
        <v> </v>
      </c>
      <c r="I5477" s="26" t="str">
        <f>IF(OR(E5477="",E5477="!!!",F5477="NEW"),"",INDEX(B5476:B$2,-1+SUMPRODUCT(MAX(ROW(E5476:E$2)*(E5477=E5476:E$2)))))</f>
        <v> </v>
      </c>
      <c r="J5477" s="26" t="str">
        <f>IF(OR(E5477="",E5477="!!!",F5477="NEW"),"",COUNTBLANK(OFFSET(A$1,,,SUMPRODUCT(MAX(ROW(E$2:E5477)*(E5477=E$2:E5477)))))-COUNTBLANK(OFFSET(A$1,,,SUMPRODUCT(MAX(ROW(E$1:E5476)*(E2=E$1:E5476))))))</f>
        <v> </v>
      </c>
      <c r="K5477" s="26" t="str">
        <f>IF(OR(E5477="",E5477="!!!",F5477="NEW"),"",INDEX(J$1:J5476,SUMPRODUCT(MAX(ROW(E$1:E5476)*(E5477=E$1:E5476)))))</f>
        <v> </v>
      </c>
      <c r="L5477" s="27"/>
    </row>
    <row r="5478" spans="1:12">
      <c r="A5478" s="20" t="s">
        <v>1137</v>
      </c>
      <c r="B5478" s="21" t="s">
        <v>1084</v>
      </c>
      <c r="C5478" s="21" t="s">
        <v>1028</v>
      </c>
      <c r="D5478" s="21" t="s">
        <v>964</v>
      </c>
      <c r="E5478" s="22">
        <f>IF(D5478="?OLD","!!!","")</f>
        <v/>
      </c>
      <c r="F5478" s="23" t="str">
        <f>IF(OR(E5478="",E5478="!!!"),"",IF(NOT(ISNA(VLOOKUP(E5478,E$1:E5477,1,FALSE()))),"OLD",IF(AND(E5478&lt;&gt;"",E5478&lt;&gt;"!!!"),"NEW","")))</f>
        <v> </v>
      </c>
      <c r="G5478" s="24" t="str">
        <f>IF(OR(E5478="",E5478="!!!"),"",IF(OR(J5478=0,AND(J5478=1,K5478=1),AND(J5478=1,I5478="SBJ"),AND(J5478=1,I5478=0)),"?IN_FOCUS",IF(J5478&lt;=2,"?ACTIVATED",IF(J5478&lt;&gt;"","?FAMILIAR",IF(F5478="NEW",IF(ISNA(VLOOKUP(E5478,#REF!,1,FALSE())),"?TYPE_IDENTIFIABLE","?REFERENTIAL"),"_")))))</f>
        <v> </v>
      </c>
      <c r="H5478" s="25" t="str">
        <f>IF(J5478&lt;&gt;1,"",IF(I5478="SBJ","CB","?"))</f>
        <v> </v>
      </c>
      <c r="I5478" s="26" t="str">
        <f>IF(OR(E5478="",E5478="!!!",F5478="NEW"),"",INDEX(B5477:B$2,-1+SUMPRODUCT(MAX(ROW(E5477:E$2)*(E5478=E5477:E$2)))))</f>
        <v> </v>
      </c>
      <c r="J5478" s="26" t="str">
        <f>IF(OR(E5478="",E5478="!!!",F5478="NEW"),"",COUNTBLANK(OFFSET(A$1,,,SUMPRODUCT(MAX(ROW(E$2:E5478)*(E5478=E$2:E5478)))))-COUNTBLANK(OFFSET(A$1,,,SUMPRODUCT(MAX(ROW(E$1:E5477)*(E2=E$1:E5477))))))</f>
        <v> </v>
      </c>
      <c r="K5478" s="26" t="str">
        <f>IF(OR(E5478="",E5478="!!!",F5478="NEW"),"",INDEX(J$1:J5477,SUMPRODUCT(MAX(ROW(E$1:E5477)*(E5478=E$1:E5477)))))</f>
        <v> </v>
      </c>
      <c r="L5478" s="27"/>
    </row>
    <row r="5479" spans="1:12">
      <c r="A5479" s="20" t="s">
        <v>1053</v>
      </c>
      <c r="E5479" s="22">
        <f>IF(D5479="?OLD","!!!","")</f>
        <v/>
      </c>
      <c r="F5479" s="23" t="str">
        <f>IF(OR(E5479="",E5479="!!!"),"",IF(NOT(ISNA(VLOOKUP(E5479,E$1:E5478,1,FALSE()))),"OLD",IF(AND(E5479&lt;&gt;"",E5479&lt;&gt;"!!!"),"NEW","")))</f>
        <v> </v>
      </c>
      <c r="G5479" s="24" t="str">
        <f>IF(OR(E5479="",E5479="!!!"),"",IF(OR(J5479=0,AND(J5479=1,K5479=1),AND(J5479=1,I5479="SBJ"),AND(J5479=1,I5479=0)),"?IN_FOCUS",IF(J5479&lt;=2,"?ACTIVATED",IF(J5479&lt;&gt;"","?FAMILIAR",IF(F5479="NEW",IF(ISNA(VLOOKUP(E5479,#REF!,1,FALSE())),"?TYPE_IDENTIFIABLE","?REFERENTIAL"),"_")))))</f>
        <v> </v>
      </c>
      <c r="H5479" s="25" t="str">
        <f>IF(J5479&lt;&gt;1,"",IF(I5479="SBJ","CB","?"))</f>
        <v> </v>
      </c>
      <c r="I5479" s="26" t="str">
        <f>IF(OR(E5479="",E5479="!!!",F5479="NEW"),"",INDEX(B5478:B$2,-1+SUMPRODUCT(MAX(ROW(E5478:E$2)*(E5479=E5478:E$2)))))</f>
        <v> </v>
      </c>
      <c r="J5479" s="26" t="str">
        <f>IF(OR(E5479="",E5479="!!!",F5479="NEW"),"",COUNTBLANK(OFFSET(A$1,,,SUMPRODUCT(MAX(ROW(E$2:E5479)*(E5479=E$2:E5479)))))-COUNTBLANK(OFFSET(A$1,,,SUMPRODUCT(MAX(ROW(E$1:E5478)*(E2=E$1:E5478))))))</f>
        <v> </v>
      </c>
      <c r="K5479" s="26" t="str">
        <f>IF(OR(E5479="",E5479="!!!",F5479="NEW"),"",INDEX(J$1:J5478,SUMPRODUCT(MAX(ROW(E$1:E5478)*(E5479=E$1:E5478)))))</f>
        <v> </v>
      </c>
      <c r="L5479" s="27"/>
    </row>
    <row r="5480" spans="1:12">
      <c r="A5480" s="20" t="s">
        <v>1010</v>
      </c>
      <c r="E5480" s="22">
        <f>IF(D5480="?OLD","!!!","")</f>
        <v/>
      </c>
      <c r="F5480" s="23" t="str">
        <f>IF(OR(E5480="",E5480="!!!"),"",IF(NOT(ISNA(VLOOKUP(E5480,E$1:E5479,1,FALSE()))),"OLD",IF(AND(E5480&lt;&gt;"",E5480&lt;&gt;"!!!"),"NEW","")))</f>
        <v> </v>
      </c>
      <c r="G5480" s="24" t="str">
        <f>IF(OR(E5480="",E5480="!!!"),"",IF(OR(J5480=0,AND(J5480=1,K5480=1),AND(J5480=1,I5480="SBJ"),AND(J5480=1,I5480=0)),"?IN_FOCUS",IF(J5480&lt;=2,"?ACTIVATED",IF(J5480&lt;&gt;"","?FAMILIAR",IF(F5480="NEW",IF(ISNA(VLOOKUP(E5480,#REF!,1,FALSE())),"?TYPE_IDENTIFIABLE","?REFERENTIAL"),"_")))))</f>
        <v> </v>
      </c>
      <c r="H5480" s="25" t="str">
        <f>IF(J5480&lt;&gt;1,"",IF(I5480="SBJ","CB","?"))</f>
        <v> </v>
      </c>
      <c r="I5480" s="26" t="str">
        <f>IF(OR(E5480="",E5480="!!!",F5480="NEW"),"",INDEX(B5479:B$2,-1+SUMPRODUCT(MAX(ROW(E5479:E$2)*(E5480=E5479:E$2)))))</f>
        <v> </v>
      </c>
      <c r="J5480" s="26" t="str">
        <f>IF(OR(E5480="",E5480="!!!",F5480="NEW"),"",COUNTBLANK(OFFSET(A$1,,,SUMPRODUCT(MAX(ROW(E$2:E5480)*(E5480=E$2:E5480)))))-COUNTBLANK(OFFSET(A$1,,,SUMPRODUCT(MAX(ROW(E$1:E5479)*(E2=E$1:E5479))))))</f>
        <v> </v>
      </c>
      <c r="K5480" s="26" t="str">
        <f>IF(OR(E5480="",E5480="!!!",F5480="NEW"),"",INDEX(J$1:J5479,SUMPRODUCT(MAX(ROW(E$1:E5479)*(E5480=E$1:E5479)))))</f>
        <v> </v>
      </c>
      <c r="L5480" s="27"/>
    </row>
    <row r="5481" spans="1:12">
      <c r="A5481" s="20" t="s">
        <v>1539</v>
      </c>
      <c r="E5481" s="22">
        <f>IF(D5481="?OLD","!!!","")</f>
        <v/>
      </c>
      <c r="F5481" s="23" t="str">
        <f>IF(OR(E5481="",E5481="!!!"),"",IF(NOT(ISNA(VLOOKUP(E5481,E$1:E5480,1,FALSE()))),"OLD",IF(AND(E5481&lt;&gt;"",E5481&lt;&gt;"!!!"),"NEW","")))</f>
        <v> </v>
      </c>
      <c r="G5481" s="24" t="str">
        <f>IF(OR(E5481="",E5481="!!!"),"",IF(OR(J5481=0,AND(J5481=1,K5481=1),AND(J5481=1,I5481="SBJ"),AND(J5481=1,I5481=0)),"?IN_FOCUS",IF(J5481&lt;=2,"?ACTIVATED",IF(J5481&lt;&gt;"","?FAMILIAR",IF(F5481="NEW",IF(ISNA(VLOOKUP(E5481,#REF!,1,FALSE())),"?TYPE_IDENTIFIABLE","?REFERENTIAL"),"_")))))</f>
        <v> </v>
      </c>
      <c r="H5481" s="25" t="str">
        <f>IF(J5481&lt;&gt;1,"",IF(I5481="SBJ","CB","?"))</f>
        <v> </v>
      </c>
      <c r="I5481" s="26" t="str">
        <f>IF(OR(E5481="",E5481="!!!",F5481="NEW"),"",INDEX(B5480:B$2,-1+SUMPRODUCT(MAX(ROW(E5480:E$2)*(E5481=E5480:E$2)))))</f>
        <v> </v>
      </c>
      <c r="J5481" s="26" t="str">
        <f>IF(OR(E5481="",E5481="!!!",F5481="NEW"),"",COUNTBLANK(OFFSET(A$1,,,SUMPRODUCT(MAX(ROW(E$2:E5481)*(E5481=E$2:E5481)))))-COUNTBLANK(OFFSET(A$1,,,SUMPRODUCT(MAX(ROW(E$1:E5480)*(E2=E$1:E5480))))))</f>
        <v> </v>
      </c>
      <c r="K5481" s="26" t="str">
        <f>IF(OR(E5481="",E5481="!!!",F5481="NEW"),"",INDEX(J$1:J5480,SUMPRODUCT(MAX(ROW(E$1:E5480)*(E5481=E$1:E5480)))))</f>
        <v> </v>
      </c>
      <c r="L5481" s="27"/>
    </row>
    <row r="5482" spans="1:12">
      <c r="A5482" s="20" t="s">
        <v>1162</v>
      </c>
      <c r="E5482" s="22">
        <f>IF(D5482="?OLD","!!!","")</f>
        <v/>
      </c>
      <c r="F5482" s="23" t="str">
        <f>IF(OR(E5482="",E5482="!!!"),"",IF(NOT(ISNA(VLOOKUP(E5482,E$1:E5481,1,FALSE()))),"OLD",IF(AND(E5482&lt;&gt;"",E5482&lt;&gt;"!!!"),"NEW","")))</f>
        <v> </v>
      </c>
      <c r="G5482" s="24" t="str">
        <f>IF(OR(E5482="",E5482="!!!"),"",IF(OR(J5482=0,AND(J5482=1,K5482=1),AND(J5482=1,I5482="SBJ"),AND(J5482=1,I5482=0)),"?IN_FOCUS",IF(J5482&lt;=2,"?ACTIVATED",IF(J5482&lt;&gt;"","?FAMILIAR",IF(F5482="NEW",IF(ISNA(VLOOKUP(E5482,#REF!,1,FALSE())),"?TYPE_IDENTIFIABLE","?REFERENTIAL"),"_")))))</f>
        <v> </v>
      </c>
      <c r="H5482" s="25" t="str">
        <f>IF(J5482&lt;&gt;1,"",IF(I5482="SBJ","CB","?"))</f>
        <v> </v>
      </c>
      <c r="I5482" s="26" t="str">
        <f>IF(OR(E5482="",E5482="!!!",F5482="NEW"),"",INDEX(B5481:B$2,-1+SUMPRODUCT(MAX(ROW(E5481:E$2)*(E5482=E5481:E$2)))))</f>
        <v> </v>
      </c>
      <c r="J5482" s="26" t="str">
        <f>IF(OR(E5482="",E5482="!!!",F5482="NEW"),"",COUNTBLANK(OFFSET(A$1,,,SUMPRODUCT(MAX(ROW(E$2:E5482)*(E5482=E$2:E5482)))))-COUNTBLANK(OFFSET(A$1,,,SUMPRODUCT(MAX(ROW(E$1:E5481)*(E2=E$1:E5481))))))</f>
        <v> </v>
      </c>
      <c r="K5482" s="26" t="str">
        <f>IF(OR(E5482="",E5482="!!!",F5482="NEW"),"",INDEX(J$1:J5481,SUMPRODUCT(MAX(ROW(E$1:E5481)*(E5482=E$1:E5481)))))</f>
        <v> </v>
      </c>
      <c r="L5482" s="27"/>
    </row>
    <row r="5483" spans="1:12">
      <c r="A5483" s="20" t="s">
        <v>1356</v>
      </c>
      <c r="E5483" s="22">
        <f>IF(D5483="?OLD","!!!","")</f>
        <v/>
      </c>
      <c r="F5483" s="23" t="str">
        <f>IF(OR(E5483="",E5483="!!!"),"",IF(NOT(ISNA(VLOOKUP(E5483,E$1:E5482,1,FALSE()))),"OLD",IF(AND(E5483&lt;&gt;"",E5483&lt;&gt;"!!!"),"NEW","")))</f>
        <v> </v>
      </c>
      <c r="G5483" s="24" t="str">
        <f>IF(OR(E5483="",E5483="!!!"),"",IF(OR(J5483=0,AND(J5483=1,K5483=1),AND(J5483=1,I5483="SBJ"),AND(J5483=1,I5483=0)),"?IN_FOCUS",IF(J5483&lt;=2,"?ACTIVATED",IF(J5483&lt;&gt;"","?FAMILIAR",IF(F5483="NEW",IF(ISNA(VLOOKUP(E5483,#REF!,1,FALSE())),"?TYPE_IDENTIFIABLE","?REFERENTIAL"),"_")))))</f>
        <v> </v>
      </c>
      <c r="H5483" s="25" t="str">
        <f>IF(J5483&lt;&gt;1,"",IF(I5483="SBJ","CB","?"))</f>
        <v> </v>
      </c>
      <c r="I5483" s="26" t="str">
        <f>IF(OR(E5483="",E5483="!!!",F5483="NEW"),"",INDEX(B5482:B$2,-1+SUMPRODUCT(MAX(ROW(E5482:E$2)*(E5483=E5482:E$2)))))</f>
        <v> </v>
      </c>
      <c r="J5483" s="26" t="str">
        <f>IF(OR(E5483="",E5483="!!!",F5483="NEW"),"",COUNTBLANK(OFFSET(A$1,,,SUMPRODUCT(MAX(ROW(E$2:E5483)*(E5483=E$2:E5483)))))-COUNTBLANK(OFFSET(A$1,,,SUMPRODUCT(MAX(ROW(E$1:E5482)*(E2=E$1:E5482))))))</f>
        <v> </v>
      </c>
      <c r="K5483" s="26" t="str">
        <f>IF(OR(E5483="",E5483="!!!",F5483="NEW"),"",INDEX(J$1:J5482,SUMPRODUCT(MAX(ROW(E$1:E5482)*(E5483=E$1:E5482)))))</f>
        <v> </v>
      </c>
      <c r="L5483" s="27"/>
    </row>
    <row r="5484" spans="1:12">
      <c r="A5484" s="20" t="s">
        <v>857</v>
      </c>
      <c r="B5484" s="21" t="s">
        <v>1084</v>
      </c>
      <c r="C5484" s="21" t="s">
        <v>985</v>
      </c>
      <c r="D5484" s="21" t="s">
        <v>964</v>
      </c>
      <c r="E5484" s="22">
        <f>IF(D5484="?OLD","!!!","")</f>
        <v/>
      </c>
      <c r="F5484" s="23" t="str">
        <f>IF(OR(E5484="",E5484="!!!"),"",IF(NOT(ISNA(VLOOKUP(E5484,E$1:E5483,1,FALSE()))),"OLD",IF(AND(E5484&lt;&gt;"",E5484&lt;&gt;"!!!"),"NEW","")))</f>
        <v> </v>
      </c>
      <c r="G5484" s="24" t="str">
        <f>IF(OR(E5484="",E5484="!!!"),"",IF(OR(J5484=0,AND(J5484=1,K5484=1),AND(J5484=1,I5484="SBJ"),AND(J5484=1,I5484=0)),"?IN_FOCUS",IF(J5484&lt;=2,"?ACTIVATED",IF(J5484&lt;&gt;"","?FAMILIAR",IF(F5484="NEW",IF(ISNA(VLOOKUP(E5484,#REF!,1,FALSE())),"?TYPE_IDENTIFIABLE","?REFERENTIAL"),"_")))))</f>
        <v> </v>
      </c>
      <c r="H5484" s="25" t="str">
        <f>IF(J5484&lt;&gt;1,"",IF(I5484="SBJ","CB","?"))</f>
        <v> </v>
      </c>
      <c r="I5484" s="26" t="str">
        <f>IF(OR(E5484="",E5484="!!!",F5484="NEW"),"",INDEX(B5483:B$2,-1+SUMPRODUCT(MAX(ROW(E5483:E$2)*(E5484=E5483:E$2)))))</f>
        <v> </v>
      </c>
      <c r="J5484" s="26" t="str">
        <f>IF(OR(E5484="",E5484="!!!",F5484="NEW"),"",COUNTBLANK(OFFSET(A$1,,,SUMPRODUCT(MAX(ROW(E$2:E5484)*(E5484=E$2:E5484)))))-COUNTBLANK(OFFSET(A$1,,,SUMPRODUCT(MAX(ROW(E$1:E5483)*(E2=E$1:E5483))))))</f>
        <v> </v>
      </c>
      <c r="K5484" s="26" t="str">
        <f>IF(OR(E5484="",E5484="!!!",F5484="NEW"),"",INDEX(J$1:J5483,SUMPRODUCT(MAX(ROW(E$1:E5483)*(E5484=E$1:E5483)))))</f>
        <v> </v>
      </c>
      <c r="L5484" s="27"/>
    </row>
    <row r="5485" spans="1:12">
      <c r="A5485" s="20" t="s">
        <v>2001</v>
      </c>
      <c r="E5485" s="22">
        <f>IF(D5485="?OLD","!!!","")</f>
        <v/>
      </c>
      <c r="F5485" s="23" t="str">
        <f>IF(OR(E5485="",E5485="!!!"),"",IF(NOT(ISNA(VLOOKUP(E5485,E$1:E5484,1,FALSE()))),"OLD",IF(AND(E5485&lt;&gt;"",E5485&lt;&gt;"!!!"),"NEW","")))</f>
        <v> </v>
      </c>
      <c r="G5485" s="24" t="str">
        <f>IF(OR(E5485="",E5485="!!!"),"",IF(OR(J5485=0,AND(J5485=1,K5485=1),AND(J5485=1,I5485="SBJ"),AND(J5485=1,I5485=0)),"?IN_FOCUS",IF(J5485&lt;=2,"?ACTIVATED",IF(J5485&lt;&gt;"","?FAMILIAR",IF(F5485="NEW",IF(ISNA(VLOOKUP(E5485,#REF!,1,FALSE())),"?TYPE_IDENTIFIABLE","?REFERENTIAL"),"_")))))</f>
        <v> </v>
      </c>
      <c r="H5485" s="25" t="str">
        <f>IF(J5485&lt;&gt;1,"",IF(I5485="SBJ","CB","?"))</f>
        <v> </v>
      </c>
      <c r="I5485" s="26" t="str">
        <f>IF(OR(E5485="",E5485="!!!",F5485="NEW"),"",INDEX(B5484:B$2,-1+SUMPRODUCT(MAX(ROW(E5484:E$2)*(E5485=E5484:E$2)))))</f>
        <v> </v>
      </c>
      <c r="J5485" s="26" t="str">
        <f>IF(OR(E5485="",E5485="!!!",F5485="NEW"),"",COUNTBLANK(OFFSET(A$1,,,SUMPRODUCT(MAX(ROW(E$2:E5485)*(E5485=E$2:E5485)))))-COUNTBLANK(OFFSET(A$1,,,SUMPRODUCT(MAX(ROW(E$1:E5484)*(E2=E$1:E5484))))))</f>
        <v> </v>
      </c>
      <c r="K5485" s="26" t="str">
        <f>IF(OR(E5485="",E5485="!!!",F5485="NEW"),"",INDEX(J$1:J5484,SUMPRODUCT(MAX(ROW(E$1:E5484)*(E5485=E$1:E5484)))))</f>
        <v> </v>
      </c>
      <c r="L5485" s="27"/>
    </row>
    <row r="5486" spans="1:12">
      <c r="A5486" s="20" t="s">
        <v>2366</v>
      </c>
      <c r="E5486" s="22">
        <f>IF(D5486="?OLD","!!!","")</f>
        <v/>
      </c>
      <c r="F5486" s="23" t="str">
        <f>IF(OR(E5486="",E5486="!!!"),"",IF(NOT(ISNA(VLOOKUP(E5486,E$1:E5485,1,FALSE()))),"OLD",IF(AND(E5486&lt;&gt;"",E5486&lt;&gt;"!!!"),"NEW","")))</f>
        <v> </v>
      </c>
      <c r="G5486" s="24" t="str">
        <f>IF(OR(E5486="",E5486="!!!"),"",IF(OR(J5486=0,AND(J5486=1,K5486=1),AND(J5486=1,I5486="SBJ"),AND(J5486=1,I5486=0)),"?IN_FOCUS",IF(J5486&lt;=2,"?ACTIVATED",IF(J5486&lt;&gt;"","?FAMILIAR",IF(F5486="NEW",IF(ISNA(VLOOKUP(E5486,#REF!,1,FALSE())),"?TYPE_IDENTIFIABLE","?REFERENTIAL"),"_")))))</f>
        <v> </v>
      </c>
      <c r="H5486" s="25" t="str">
        <f>IF(J5486&lt;&gt;1,"",IF(I5486="SBJ","CB","?"))</f>
        <v> </v>
      </c>
      <c r="I5486" s="26" t="str">
        <f>IF(OR(E5486="",E5486="!!!",F5486="NEW"),"",INDEX(B5485:B$2,-1+SUMPRODUCT(MAX(ROW(E5485:E$2)*(E5486=E5485:E$2)))))</f>
        <v> </v>
      </c>
      <c r="J5486" s="26" t="str">
        <f>IF(OR(E5486="",E5486="!!!",F5486="NEW"),"",COUNTBLANK(OFFSET(A$1,,,SUMPRODUCT(MAX(ROW(E$2:E5486)*(E5486=E$2:E5486)))))-COUNTBLANK(OFFSET(A$1,,,SUMPRODUCT(MAX(ROW(E$1:E5485)*(E2=E$1:E5485))))))</f>
        <v> </v>
      </c>
      <c r="K5486" s="26" t="str">
        <f>IF(OR(E5486="",E5486="!!!",F5486="NEW"),"",INDEX(J$1:J5485,SUMPRODUCT(MAX(ROW(E$1:E5485)*(E5486=E$1:E5485)))))</f>
        <v> </v>
      </c>
      <c r="L5486" s="27"/>
    </row>
    <row r="5487" spans="1:12">
      <c r="A5487" s="20" t="s">
        <v>974</v>
      </c>
      <c r="E5487" s="22">
        <f>IF(D5487="?OLD","!!!","")</f>
        <v/>
      </c>
      <c r="F5487" s="23" t="str">
        <f>IF(OR(E5487="",E5487="!!!"),"",IF(NOT(ISNA(VLOOKUP(E5487,E$1:E5486,1,FALSE()))),"OLD",IF(AND(E5487&lt;&gt;"",E5487&lt;&gt;"!!!"),"NEW","")))</f>
        <v> </v>
      </c>
      <c r="G5487" s="24" t="str">
        <f>IF(OR(E5487="",E5487="!!!"),"",IF(OR(J5487=0,AND(J5487=1,K5487=1),AND(J5487=1,I5487="SBJ"),AND(J5487=1,I5487=0)),"?IN_FOCUS",IF(J5487&lt;=2,"?ACTIVATED",IF(J5487&lt;&gt;"","?FAMILIAR",IF(F5487="NEW",IF(ISNA(VLOOKUP(E5487,#REF!,1,FALSE())),"?TYPE_IDENTIFIABLE","?REFERENTIAL"),"_")))))</f>
        <v> </v>
      </c>
      <c r="H5487" s="25" t="str">
        <f>IF(J5487&lt;&gt;1,"",IF(I5487="SBJ","CB","?"))</f>
        <v> </v>
      </c>
      <c r="I5487" s="26" t="str">
        <f>IF(OR(E5487="",E5487="!!!",F5487="NEW"),"",INDEX(B5486:B$2,-1+SUMPRODUCT(MAX(ROW(E5486:E$2)*(E5487=E5486:E$2)))))</f>
        <v> </v>
      </c>
      <c r="J5487" s="26" t="str">
        <f>IF(OR(E5487="",E5487="!!!",F5487="NEW"),"",COUNTBLANK(OFFSET(A$1,,,SUMPRODUCT(MAX(ROW(E$2:E5487)*(E5487=E$2:E5487)))))-COUNTBLANK(OFFSET(A$1,,,SUMPRODUCT(MAX(ROW(E$1:E5486)*(E2=E$1:E5486))))))</f>
        <v> </v>
      </c>
      <c r="K5487" s="26" t="str">
        <f>IF(OR(E5487="",E5487="!!!",F5487="NEW"),"",INDEX(J$1:J5486,SUMPRODUCT(MAX(ROW(E$1:E5486)*(E5487=E$1:E5486)))))</f>
        <v> </v>
      </c>
      <c r="L5487" s="27"/>
    </row>
    <row r="5488" spans="1:12">
      <c r="A5488" s="20" t="s">
        <v>2367</v>
      </c>
      <c r="E5488" s="22">
        <f>IF(D5488="?OLD","!!!","")</f>
        <v/>
      </c>
      <c r="F5488" s="23" t="str">
        <f>IF(OR(E5488="",E5488="!!!"),"",IF(NOT(ISNA(VLOOKUP(E5488,E$1:E5487,1,FALSE()))),"OLD",IF(AND(E5488&lt;&gt;"",E5488&lt;&gt;"!!!"),"NEW","")))</f>
        <v> </v>
      </c>
      <c r="G5488" s="24" t="str">
        <f>IF(OR(E5488="",E5488="!!!"),"",IF(OR(J5488=0,AND(J5488=1,K5488=1),AND(J5488=1,I5488="SBJ"),AND(J5488=1,I5488=0)),"?IN_FOCUS",IF(J5488&lt;=2,"?ACTIVATED",IF(J5488&lt;&gt;"","?FAMILIAR",IF(F5488="NEW",IF(ISNA(VLOOKUP(E5488,#REF!,1,FALSE())),"?TYPE_IDENTIFIABLE","?REFERENTIAL"),"_")))))</f>
        <v> </v>
      </c>
      <c r="H5488" s="25" t="str">
        <f>IF(J5488&lt;&gt;1,"",IF(I5488="SBJ","CB","?"))</f>
        <v> </v>
      </c>
      <c r="I5488" s="26" t="str">
        <f>IF(OR(E5488="",E5488="!!!",F5488="NEW"),"",INDEX(B5487:B$2,-1+SUMPRODUCT(MAX(ROW(E5487:E$2)*(E5488=E5487:E$2)))))</f>
        <v> </v>
      </c>
      <c r="J5488" s="26" t="str">
        <f>IF(OR(E5488="",E5488="!!!",F5488="NEW"),"",COUNTBLANK(OFFSET(A$1,,,SUMPRODUCT(MAX(ROW(E$2:E5488)*(E5488=E$2:E5488)))))-COUNTBLANK(OFFSET(A$1,,,SUMPRODUCT(MAX(ROW(E$1:E5487)*(E2=E$1:E5487))))))</f>
        <v> </v>
      </c>
      <c r="K5488" s="26" t="str">
        <f>IF(OR(E5488="",E5488="!!!",F5488="NEW"),"",INDEX(J$1:J5487,SUMPRODUCT(MAX(ROW(E$1:E5487)*(E5488=E$1:E5487)))))</f>
        <v> </v>
      </c>
      <c r="L5488" s="27"/>
    </row>
    <row r="5489" spans="1:12">
      <c r="A5489" s="20" t="s">
        <v>2368</v>
      </c>
      <c r="E5489" s="22">
        <f>IF(D5489="?OLD","!!!","")</f>
        <v/>
      </c>
      <c r="F5489" s="23" t="str">
        <f>IF(OR(E5489="",E5489="!!!"),"",IF(NOT(ISNA(VLOOKUP(E5489,E$1:E5488,1,FALSE()))),"OLD",IF(AND(E5489&lt;&gt;"",E5489&lt;&gt;"!!!"),"NEW","")))</f>
        <v> </v>
      </c>
      <c r="G5489" s="24" t="str">
        <f>IF(OR(E5489="",E5489="!!!"),"",IF(OR(J5489=0,AND(J5489=1,K5489=1),AND(J5489=1,I5489="SBJ"),AND(J5489=1,I5489=0)),"?IN_FOCUS",IF(J5489&lt;=2,"?ACTIVATED",IF(J5489&lt;&gt;"","?FAMILIAR",IF(F5489="NEW",IF(ISNA(VLOOKUP(E5489,#REF!,1,FALSE())),"?TYPE_IDENTIFIABLE","?REFERENTIAL"),"_")))))</f>
        <v> </v>
      </c>
      <c r="H5489" s="25" t="str">
        <f>IF(J5489&lt;&gt;1,"",IF(I5489="SBJ","CB","?"))</f>
        <v> </v>
      </c>
      <c r="I5489" s="26" t="str">
        <f>IF(OR(E5489="",E5489="!!!",F5489="NEW"),"",INDEX(B5488:B$2,-1+SUMPRODUCT(MAX(ROW(E5488:E$2)*(E5489=E5488:E$2)))))</f>
        <v> </v>
      </c>
      <c r="J5489" s="26" t="str">
        <f>IF(OR(E5489="",E5489="!!!",F5489="NEW"),"",COUNTBLANK(OFFSET(A$1,,,SUMPRODUCT(MAX(ROW(E$2:E5489)*(E5489=E$2:E5489)))))-COUNTBLANK(OFFSET(A$1,,,SUMPRODUCT(MAX(ROW(E$1:E5488)*(E2=E$1:E5488))))))</f>
        <v> </v>
      </c>
      <c r="K5489" s="26" t="str">
        <f>IF(OR(E5489="",E5489="!!!",F5489="NEW"),"",INDEX(J$1:J5488,SUMPRODUCT(MAX(ROW(E$1:E5488)*(E5489=E$1:E5488)))))</f>
        <v> </v>
      </c>
      <c r="L5489" s="27"/>
    </row>
    <row r="5490" spans="1:12">
      <c r="A5490" s="20" t="s">
        <v>974</v>
      </c>
      <c r="E5490" s="22">
        <f>IF(D5490="?OLD","!!!","")</f>
        <v/>
      </c>
      <c r="F5490" s="23" t="str">
        <f>IF(OR(E5490="",E5490="!!!"),"",IF(NOT(ISNA(VLOOKUP(E5490,E$1:E5489,1,FALSE()))),"OLD",IF(AND(E5490&lt;&gt;"",E5490&lt;&gt;"!!!"),"NEW","")))</f>
        <v> </v>
      </c>
      <c r="G5490" s="24" t="str">
        <f>IF(OR(E5490="",E5490="!!!"),"",IF(OR(J5490=0,AND(J5490=1,K5490=1),AND(J5490=1,I5490="SBJ"),AND(J5490=1,I5490=0)),"?IN_FOCUS",IF(J5490&lt;=2,"?ACTIVATED",IF(J5490&lt;&gt;"","?FAMILIAR",IF(F5490="NEW",IF(ISNA(VLOOKUP(E5490,#REF!,1,FALSE())),"?TYPE_IDENTIFIABLE","?REFERENTIAL"),"_")))))</f>
        <v> </v>
      </c>
      <c r="H5490" s="25" t="str">
        <f>IF(J5490&lt;&gt;1,"",IF(I5490="SBJ","CB","?"))</f>
        <v> </v>
      </c>
      <c r="I5490" s="26" t="str">
        <f>IF(OR(E5490="",E5490="!!!",F5490="NEW"),"",INDEX(B5489:B$2,-1+SUMPRODUCT(MAX(ROW(E5489:E$2)*(E5490=E5489:E$2)))))</f>
        <v> </v>
      </c>
      <c r="J5490" s="26" t="str">
        <f>IF(OR(E5490="",E5490="!!!",F5490="NEW"),"",COUNTBLANK(OFFSET(A$1,,,SUMPRODUCT(MAX(ROW(E$2:E5490)*(E5490=E$2:E5490)))))-COUNTBLANK(OFFSET(A$1,,,SUMPRODUCT(MAX(ROW(E$1:E5489)*(E2=E$1:E5489))))))</f>
        <v> </v>
      </c>
      <c r="K5490" s="26" t="str">
        <f>IF(OR(E5490="",E5490="!!!",F5490="NEW"),"",INDEX(J$1:J5489,SUMPRODUCT(MAX(ROW(E$1:E5489)*(E5490=E$1:E5489)))))</f>
        <v> </v>
      </c>
      <c r="L5490" s="27"/>
    </row>
    <row r="5491" spans="1:12">
      <c r="A5491" s="20" t="s">
        <v>1219</v>
      </c>
      <c r="E5491" s="22">
        <f>IF(D5491="?OLD","!!!","")</f>
        <v/>
      </c>
      <c r="F5491" s="23" t="str">
        <f>IF(OR(E5491="",E5491="!!!"),"",IF(NOT(ISNA(VLOOKUP(E5491,E$1:E5490,1,FALSE()))),"OLD",IF(AND(E5491&lt;&gt;"",E5491&lt;&gt;"!!!"),"NEW","")))</f>
        <v> </v>
      </c>
      <c r="G5491" s="24" t="str">
        <f>IF(OR(E5491="",E5491="!!!"),"",IF(OR(J5491=0,AND(J5491=1,K5491=1),AND(J5491=1,I5491="SBJ"),AND(J5491=1,I5491=0)),"?IN_FOCUS",IF(J5491&lt;=2,"?ACTIVATED",IF(J5491&lt;&gt;"","?FAMILIAR",IF(F5491="NEW",IF(ISNA(VLOOKUP(E5491,#REF!,1,FALSE())),"?TYPE_IDENTIFIABLE","?REFERENTIAL"),"_")))))</f>
        <v> </v>
      </c>
      <c r="H5491" s="25" t="str">
        <f>IF(J5491&lt;&gt;1,"",IF(I5491="SBJ","CB","?"))</f>
        <v> </v>
      </c>
      <c r="I5491" s="26" t="str">
        <f>IF(OR(E5491="",E5491="!!!",F5491="NEW"),"",INDEX(B5490:B$2,-1+SUMPRODUCT(MAX(ROW(E5490:E$2)*(E5491=E5490:E$2)))))</f>
        <v> </v>
      </c>
      <c r="J5491" s="26" t="str">
        <f>IF(OR(E5491="",E5491="!!!",F5491="NEW"),"",COUNTBLANK(OFFSET(A$1,,,SUMPRODUCT(MAX(ROW(E$2:E5491)*(E5491=E$2:E5491)))))-COUNTBLANK(OFFSET(A$1,,,SUMPRODUCT(MAX(ROW(E$1:E5490)*(E2=E$1:E5490))))))</f>
        <v> </v>
      </c>
      <c r="K5491" s="26" t="str">
        <f>IF(OR(E5491="",E5491="!!!",F5491="NEW"),"",INDEX(J$1:J5490,SUMPRODUCT(MAX(ROW(E$1:E5490)*(E5491=E$1:E5490)))))</f>
        <v> </v>
      </c>
      <c r="L5491" s="27"/>
    </row>
    <row r="5492" spans="1:12">
      <c r="A5492" s="20" t="s">
        <v>857</v>
      </c>
      <c r="B5492" s="21" t="s">
        <v>1152</v>
      </c>
      <c r="C5492" s="21" t="s">
        <v>985</v>
      </c>
      <c r="D5492" s="21" t="s">
        <v>964</v>
      </c>
      <c r="E5492" s="22">
        <f>IF(D5492="?OLD","!!!","")</f>
        <v/>
      </c>
      <c r="F5492" s="23" t="str">
        <f>IF(OR(E5492="",E5492="!!!"),"",IF(NOT(ISNA(VLOOKUP(E5492,E$1:E5491,1,FALSE()))),"OLD",IF(AND(E5492&lt;&gt;"",E5492&lt;&gt;"!!!"),"NEW","")))</f>
        <v> </v>
      </c>
      <c r="G5492" s="24" t="str">
        <f>IF(OR(E5492="",E5492="!!!"),"",IF(OR(J5492=0,AND(J5492=1,K5492=1),AND(J5492=1,I5492="SBJ"),AND(J5492=1,I5492=0)),"?IN_FOCUS",IF(J5492&lt;=2,"?ACTIVATED",IF(J5492&lt;&gt;"","?FAMILIAR",IF(F5492="NEW",IF(ISNA(VLOOKUP(E5492,#REF!,1,FALSE())),"?TYPE_IDENTIFIABLE","?REFERENTIAL"),"_")))))</f>
        <v> </v>
      </c>
      <c r="H5492" s="25" t="str">
        <f>IF(J5492&lt;&gt;1,"",IF(I5492="SBJ","CB","?"))</f>
        <v> </v>
      </c>
      <c r="I5492" s="26" t="str">
        <f>IF(OR(E5492="",E5492="!!!",F5492="NEW"),"",INDEX(B5491:B$2,-1+SUMPRODUCT(MAX(ROW(E5491:E$2)*(E5492=E5491:E$2)))))</f>
        <v> </v>
      </c>
      <c r="J5492" s="26" t="str">
        <f>IF(OR(E5492="",E5492="!!!",F5492="NEW"),"",COUNTBLANK(OFFSET(A$1,,,SUMPRODUCT(MAX(ROW(E$2:E5492)*(E5492=E$2:E5492)))))-COUNTBLANK(OFFSET(A$1,,,SUMPRODUCT(MAX(ROW(E$1:E5491)*(E2=E$1:E5491))))))</f>
        <v> </v>
      </c>
      <c r="K5492" s="26" t="str">
        <f>IF(OR(E5492="",E5492="!!!",F5492="NEW"),"",INDEX(J$1:J5491,SUMPRODUCT(MAX(ROW(E$1:E5491)*(E5492=E$1:E5491)))))</f>
        <v> </v>
      </c>
      <c r="L5492" s="27"/>
    </row>
    <row r="5493" spans="1:12">
      <c r="A5493" s="20" t="s">
        <v>2369</v>
      </c>
      <c r="E5493" s="22">
        <f>IF(D5493="?OLD","!!!","")</f>
        <v/>
      </c>
      <c r="F5493" s="23" t="str">
        <f>IF(OR(E5493="",E5493="!!!"),"",IF(NOT(ISNA(VLOOKUP(E5493,E$1:E5492,1,FALSE()))),"OLD",IF(AND(E5493&lt;&gt;"",E5493&lt;&gt;"!!!"),"NEW","")))</f>
        <v> </v>
      </c>
      <c r="G5493" s="24" t="str">
        <f>IF(OR(E5493="",E5493="!!!"),"",IF(OR(J5493=0,AND(J5493=1,K5493=1),AND(J5493=1,I5493="SBJ"),AND(J5493=1,I5493=0)),"?IN_FOCUS",IF(J5493&lt;=2,"?ACTIVATED",IF(J5493&lt;&gt;"","?FAMILIAR",IF(F5493="NEW",IF(ISNA(VLOOKUP(E5493,#REF!,1,FALSE())),"?TYPE_IDENTIFIABLE","?REFERENTIAL"),"_")))))</f>
        <v> </v>
      </c>
      <c r="H5493" s="25" t="str">
        <f>IF(J5493&lt;&gt;1,"",IF(I5493="SBJ","CB","?"))</f>
        <v> </v>
      </c>
      <c r="I5493" s="26" t="str">
        <f>IF(OR(E5493="",E5493="!!!",F5493="NEW"),"",INDEX(B5492:B$2,-1+SUMPRODUCT(MAX(ROW(E5492:E$2)*(E5493=E5492:E$2)))))</f>
        <v> </v>
      </c>
      <c r="J5493" s="26" t="str">
        <f>IF(OR(E5493="",E5493="!!!",F5493="NEW"),"",COUNTBLANK(OFFSET(A$1,,,SUMPRODUCT(MAX(ROW(E$2:E5493)*(E5493=E$2:E5493)))))-COUNTBLANK(OFFSET(A$1,,,SUMPRODUCT(MAX(ROW(E$1:E5492)*(E2=E$1:E5492))))))</f>
        <v> </v>
      </c>
      <c r="K5493" s="26" t="str">
        <f>IF(OR(E5493="",E5493="!!!",F5493="NEW"),"",INDEX(J$1:J5492,SUMPRODUCT(MAX(ROW(E$1:E5492)*(E5493=E$1:E5492)))))</f>
        <v> </v>
      </c>
      <c r="L5493" s="27"/>
    </row>
    <row r="5494" spans="1:12">
      <c r="A5494" s="20" t="s">
        <v>1029</v>
      </c>
      <c r="E5494" s="22">
        <f>IF(D5494="?OLD","!!!","")</f>
        <v/>
      </c>
      <c r="F5494" s="23" t="str">
        <f>IF(OR(E5494="",E5494="!!!"),"",IF(NOT(ISNA(VLOOKUP(E5494,E$1:E5493,1,FALSE()))),"OLD",IF(AND(E5494&lt;&gt;"",E5494&lt;&gt;"!!!"),"NEW","")))</f>
        <v> </v>
      </c>
      <c r="G5494" s="24" t="str">
        <f>IF(OR(E5494="",E5494="!!!"),"",IF(OR(J5494=0,AND(J5494=1,K5494=1),AND(J5494=1,I5494="SBJ"),AND(J5494=1,I5494=0)),"?IN_FOCUS",IF(J5494&lt;=2,"?ACTIVATED",IF(J5494&lt;&gt;"","?FAMILIAR",IF(F5494="NEW",IF(ISNA(VLOOKUP(E5494,#REF!,1,FALSE())),"?TYPE_IDENTIFIABLE","?REFERENTIAL"),"_")))))</f>
        <v> </v>
      </c>
      <c r="H5494" s="25" t="str">
        <f>IF(J5494&lt;&gt;1,"",IF(I5494="SBJ","CB","?"))</f>
        <v> </v>
      </c>
      <c r="I5494" s="26" t="str">
        <f>IF(OR(E5494="",E5494="!!!",F5494="NEW"),"",INDEX(B5493:B$2,-1+SUMPRODUCT(MAX(ROW(E5493:E$2)*(E5494=E5493:E$2)))))</f>
        <v> </v>
      </c>
      <c r="J5494" s="26" t="str">
        <f>IF(OR(E5494="",E5494="!!!",F5494="NEW"),"",COUNTBLANK(OFFSET(A$1,,,SUMPRODUCT(MAX(ROW(E$2:E5494)*(E5494=E$2:E5494)))))-COUNTBLANK(OFFSET(A$1,,,SUMPRODUCT(MAX(ROW(E$1:E5493)*(E2=E$1:E5493))))))</f>
        <v> </v>
      </c>
      <c r="K5494" s="26" t="str">
        <f>IF(OR(E5494="",E5494="!!!",F5494="NEW"),"",INDEX(J$1:J5493,SUMPRODUCT(MAX(ROW(E$1:E5493)*(E5494=E$1:E5493)))))</f>
        <v> </v>
      </c>
      <c r="L5494" s="27"/>
    </row>
    <row r="5495" spans="1:12">
      <c r="A5495" s="20" t="s">
        <v>1280</v>
      </c>
      <c r="B5495" s="21" t="s">
        <v>1225</v>
      </c>
      <c r="C5495" s="21" t="s">
        <v>1050</v>
      </c>
      <c r="D5495" s="21" t="s">
        <v>964</v>
      </c>
      <c r="E5495" s="22">
        <f>IF(D5495="?OLD","!!!","")</f>
        <v/>
      </c>
      <c r="F5495" s="23" t="str">
        <f>IF(OR(E5495="",E5495="!!!"),"",IF(NOT(ISNA(VLOOKUP(E5495,E$1:E5494,1,FALSE()))),"OLD",IF(AND(E5495&lt;&gt;"",E5495&lt;&gt;"!!!"),"NEW","")))</f>
        <v> </v>
      </c>
      <c r="G5495" s="24" t="str">
        <f>IF(OR(E5495="",E5495="!!!"),"",IF(OR(J5495=0,AND(J5495=1,K5495=1),AND(J5495=1,I5495="SBJ"),AND(J5495=1,I5495=0)),"?IN_FOCUS",IF(J5495&lt;=2,"?ACTIVATED",IF(J5495&lt;&gt;"","?FAMILIAR",IF(F5495="NEW",IF(ISNA(VLOOKUP(E5495,#REF!,1,FALSE())),"?TYPE_IDENTIFIABLE","?REFERENTIAL"),"_")))))</f>
        <v> </v>
      </c>
      <c r="H5495" s="25" t="str">
        <f>IF(J5495&lt;&gt;1,"",IF(I5495="SBJ","CB","?"))</f>
        <v> </v>
      </c>
      <c r="I5495" s="26" t="str">
        <f>IF(OR(E5495="",E5495="!!!",F5495="NEW"),"",INDEX(B5494:B$2,-1+SUMPRODUCT(MAX(ROW(E5494:E$2)*(E5495=E5494:E$2)))))</f>
        <v> </v>
      </c>
      <c r="J5495" s="26" t="str">
        <f>IF(OR(E5495="",E5495="!!!",F5495="NEW"),"",COUNTBLANK(OFFSET(A$1,,,SUMPRODUCT(MAX(ROW(E$2:E5495)*(E5495=E$2:E5495)))))-COUNTBLANK(OFFSET(A$1,,,SUMPRODUCT(MAX(ROW(E$1:E5494)*(E2=E$1:E5494))))))</f>
        <v> </v>
      </c>
      <c r="K5495" s="26" t="str">
        <f>IF(OR(E5495="",E5495="!!!",F5495="NEW"),"",INDEX(J$1:J5494,SUMPRODUCT(MAX(ROW(E$1:E5494)*(E5495=E$1:E5494)))))</f>
        <v> </v>
      </c>
      <c r="L5495" s="27"/>
    </row>
    <row r="5496" spans="1:12">
      <c r="A5496" s="20" t="s">
        <v>1790</v>
      </c>
      <c r="E5496" s="22">
        <f>IF(D5496="?OLD","!!!","")</f>
        <v/>
      </c>
      <c r="F5496" s="23" t="str">
        <f>IF(OR(E5496="",E5496="!!!"),"",IF(NOT(ISNA(VLOOKUP(E5496,E$1:E5495,1,FALSE()))),"OLD",IF(AND(E5496&lt;&gt;"",E5496&lt;&gt;"!!!"),"NEW","")))</f>
        <v> </v>
      </c>
      <c r="G5496" s="24" t="str">
        <f>IF(OR(E5496="",E5496="!!!"),"",IF(OR(J5496=0,AND(J5496=1,K5496=1),AND(J5496=1,I5496="SBJ"),AND(J5496=1,I5496=0)),"?IN_FOCUS",IF(J5496&lt;=2,"?ACTIVATED",IF(J5496&lt;&gt;"","?FAMILIAR",IF(F5496="NEW",IF(ISNA(VLOOKUP(E5496,#REF!,1,FALSE())),"?TYPE_IDENTIFIABLE","?REFERENTIAL"),"_")))))</f>
        <v> </v>
      </c>
      <c r="H5496" s="25" t="str">
        <f>IF(J5496&lt;&gt;1,"",IF(I5496="SBJ","CB","?"))</f>
        <v> </v>
      </c>
      <c r="I5496" s="26" t="str">
        <f>IF(OR(E5496="",E5496="!!!",F5496="NEW"),"",INDEX(B5495:B$2,-1+SUMPRODUCT(MAX(ROW(E5495:E$2)*(E5496=E5495:E$2)))))</f>
        <v> </v>
      </c>
      <c r="J5496" s="26" t="str">
        <f>IF(OR(E5496="",E5496="!!!",F5496="NEW"),"",COUNTBLANK(OFFSET(A$1,,,SUMPRODUCT(MAX(ROW(E$2:E5496)*(E5496=E$2:E5496)))))-COUNTBLANK(OFFSET(A$1,,,SUMPRODUCT(MAX(ROW(E$1:E5495)*(E2=E$1:E5495))))))</f>
        <v> </v>
      </c>
      <c r="K5496" s="26" t="str">
        <f>IF(OR(E5496="",E5496="!!!",F5496="NEW"),"",INDEX(J$1:J5495,SUMPRODUCT(MAX(ROW(E$1:E5495)*(E5496=E$1:E5495)))))</f>
        <v> </v>
      </c>
      <c r="L5496" s="27"/>
    </row>
    <row r="5497" spans="1:12">
      <c r="A5497" s="20" t="s">
        <v>1293</v>
      </c>
      <c r="E5497" s="22">
        <f>IF(D5497="?OLD","!!!","")</f>
        <v/>
      </c>
      <c r="F5497" s="23" t="str">
        <f>IF(OR(E5497="",E5497="!!!"),"",IF(NOT(ISNA(VLOOKUP(E5497,E$1:E5496,1,FALSE()))),"OLD",IF(AND(E5497&lt;&gt;"",E5497&lt;&gt;"!!!"),"NEW","")))</f>
        <v> </v>
      </c>
      <c r="G5497" s="24" t="str">
        <f>IF(OR(E5497="",E5497="!!!"),"",IF(OR(J5497=0,AND(J5497=1,K5497=1),AND(J5497=1,I5497="SBJ"),AND(J5497=1,I5497=0)),"?IN_FOCUS",IF(J5497&lt;=2,"?ACTIVATED",IF(J5497&lt;&gt;"","?FAMILIAR",IF(F5497="NEW",IF(ISNA(VLOOKUP(E5497,#REF!,1,FALSE())),"?TYPE_IDENTIFIABLE","?REFERENTIAL"),"_")))))</f>
        <v> </v>
      </c>
      <c r="H5497" s="25" t="str">
        <f>IF(J5497&lt;&gt;1,"",IF(I5497="SBJ","CB","?"))</f>
        <v> </v>
      </c>
      <c r="I5497" s="26" t="str">
        <f>IF(OR(E5497="",E5497="!!!",F5497="NEW"),"",INDEX(B5496:B$2,-1+SUMPRODUCT(MAX(ROW(E5496:E$2)*(E5497=E5496:E$2)))))</f>
        <v> </v>
      </c>
      <c r="J5497" s="26" t="str">
        <f>IF(OR(E5497="",E5497="!!!",F5497="NEW"),"",COUNTBLANK(OFFSET(A$1,,,SUMPRODUCT(MAX(ROW(E$2:E5497)*(E5497=E$2:E5497)))))-COUNTBLANK(OFFSET(A$1,,,SUMPRODUCT(MAX(ROW(E$1:E5496)*(E2=E$1:E5496))))))</f>
        <v> </v>
      </c>
      <c r="K5497" s="26" t="str">
        <f>IF(OR(E5497="",E5497="!!!",F5497="NEW"),"",INDEX(J$1:J5496,SUMPRODUCT(MAX(ROW(E$1:E5496)*(E5497=E$1:E5496)))))</f>
        <v> </v>
      </c>
      <c r="L5497" s="27"/>
    </row>
    <row r="5498" spans="1:12">
      <c r="A5498" s="20" t="s">
        <v>1128</v>
      </c>
      <c r="B5498" s="21" t="s">
        <v>1227</v>
      </c>
      <c r="C5498" s="21" t="s">
        <v>1012</v>
      </c>
      <c r="E5498" s="22">
        <f>IF(D5498="?OLD","!!!","")</f>
        <v/>
      </c>
      <c r="F5498" s="23" t="str">
        <f>IF(OR(E5498="",E5498="!!!"),"",IF(NOT(ISNA(VLOOKUP(E5498,E$1:E5497,1,FALSE()))),"OLD",IF(AND(E5498&lt;&gt;"",E5498&lt;&gt;"!!!"),"NEW","")))</f>
        <v> </v>
      </c>
      <c r="G5498" s="24" t="str">
        <f>IF(OR(E5498="",E5498="!!!"),"",IF(OR(J5498=0,AND(J5498=1,K5498=1),AND(J5498=1,I5498="SBJ"),AND(J5498=1,I5498=0)),"?IN_FOCUS",IF(J5498&lt;=2,"?ACTIVATED",IF(J5498&lt;&gt;"","?FAMILIAR",IF(F5498="NEW",IF(ISNA(VLOOKUP(E5498,#REF!,1,FALSE())),"?TYPE_IDENTIFIABLE","?REFERENTIAL"),"_")))))</f>
        <v> </v>
      </c>
      <c r="H5498" s="25" t="str">
        <f>IF(J5498&lt;&gt;1,"",IF(I5498="SBJ","CB","?"))</f>
        <v> </v>
      </c>
      <c r="I5498" s="26" t="str">
        <f>IF(OR(E5498="",E5498="!!!",F5498="NEW"),"",INDEX(B5497:B$2,-1+SUMPRODUCT(MAX(ROW(E5497:E$2)*(E5498=E5497:E$2)))))</f>
        <v> </v>
      </c>
      <c r="J5498" s="26" t="str">
        <f>IF(OR(E5498="",E5498="!!!",F5498="NEW"),"",COUNTBLANK(OFFSET(A$1,,,SUMPRODUCT(MAX(ROW(E$2:E5498)*(E5498=E$2:E5498)))))-COUNTBLANK(OFFSET(A$1,,,SUMPRODUCT(MAX(ROW(E$1:E5497)*(E2=E$1:E5497))))))</f>
        <v> </v>
      </c>
      <c r="K5498" s="26" t="str">
        <f>IF(OR(E5498="",E5498="!!!",F5498="NEW"),"",INDEX(J$1:J5497,SUMPRODUCT(MAX(ROW(E$1:E5497)*(E5498=E$1:E5497)))))</f>
        <v> </v>
      </c>
      <c r="L5498" s="27"/>
    </row>
    <row r="5499" spans="1:12">
      <c r="A5499" s="20" t="s">
        <v>1131</v>
      </c>
      <c r="B5499" s="21" t="s">
        <v>1456</v>
      </c>
      <c r="E5499" s="22">
        <f>IF(D5499="?OLD","!!!","")</f>
        <v/>
      </c>
      <c r="F5499" s="23" t="str">
        <f>IF(OR(E5499="",E5499="!!!"),"",IF(NOT(ISNA(VLOOKUP(E5499,E$1:E5498,1,FALSE()))),"OLD",IF(AND(E5499&lt;&gt;"",E5499&lt;&gt;"!!!"),"NEW","")))</f>
        <v> </v>
      </c>
      <c r="G5499" s="24" t="str">
        <f>IF(OR(E5499="",E5499="!!!"),"",IF(OR(J5499=0,AND(J5499=1,K5499=1),AND(J5499=1,I5499="SBJ"),AND(J5499=1,I5499=0)),"?IN_FOCUS",IF(J5499&lt;=2,"?ACTIVATED",IF(J5499&lt;&gt;"","?FAMILIAR",IF(F5499="NEW",IF(ISNA(VLOOKUP(E5499,#REF!,1,FALSE())),"?TYPE_IDENTIFIABLE","?REFERENTIAL"),"_")))))</f>
        <v> </v>
      </c>
      <c r="H5499" s="25" t="str">
        <f>IF(J5499&lt;&gt;1,"",IF(I5499="SBJ","CB","?"))</f>
        <v> </v>
      </c>
      <c r="I5499" s="26" t="str">
        <f>IF(OR(E5499="",E5499="!!!",F5499="NEW"),"",INDEX(B5498:B$2,-1+SUMPRODUCT(MAX(ROW(E5498:E$2)*(E5499=E5498:E$2)))))</f>
        <v> </v>
      </c>
      <c r="J5499" s="26" t="str">
        <f>IF(OR(E5499="",E5499="!!!",F5499="NEW"),"",COUNTBLANK(OFFSET(A$1,,,SUMPRODUCT(MAX(ROW(E$2:E5499)*(E5499=E$2:E5499)))))-COUNTBLANK(OFFSET(A$1,,,SUMPRODUCT(MAX(ROW(E$1:E5498)*(E2=E$1:E5498))))))</f>
        <v> </v>
      </c>
      <c r="K5499" s="26" t="str">
        <f>IF(OR(E5499="",E5499="!!!",F5499="NEW"),"",INDEX(J$1:J5498,SUMPRODUCT(MAX(ROW(E$1:E5498)*(E5499=E$1:E5498)))))</f>
        <v> </v>
      </c>
      <c r="L5499" s="27"/>
    </row>
    <row r="5500" spans="1:12">
      <c r="A5500" s="20" t="s">
        <v>2056</v>
      </c>
      <c r="E5500" s="22">
        <f>IF(D5500="?OLD","!!!","")</f>
        <v/>
      </c>
      <c r="F5500" s="23" t="str">
        <f>IF(OR(E5500="",E5500="!!!"),"",IF(NOT(ISNA(VLOOKUP(E5500,E$1:E5499,1,FALSE()))),"OLD",IF(AND(E5500&lt;&gt;"",E5500&lt;&gt;"!!!"),"NEW","")))</f>
        <v> </v>
      </c>
      <c r="G5500" s="24" t="str">
        <f>IF(OR(E5500="",E5500="!!!"),"",IF(OR(J5500=0,AND(J5500=1,K5500=1),AND(J5500=1,I5500="SBJ"),AND(J5500=1,I5500=0)),"?IN_FOCUS",IF(J5500&lt;=2,"?ACTIVATED",IF(J5500&lt;&gt;"","?FAMILIAR",IF(F5500="NEW",IF(ISNA(VLOOKUP(E5500,#REF!,1,FALSE())),"?TYPE_IDENTIFIABLE","?REFERENTIAL"),"_")))))</f>
        <v> </v>
      </c>
      <c r="H5500" s="25" t="str">
        <f>IF(J5500&lt;&gt;1,"",IF(I5500="SBJ","CB","?"))</f>
        <v> </v>
      </c>
      <c r="I5500" s="26" t="str">
        <f>IF(OR(E5500="",E5500="!!!",F5500="NEW"),"",INDEX(B5499:B$2,-1+SUMPRODUCT(MAX(ROW(E5499:E$2)*(E5500=E5499:E$2)))))</f>
        <v> </v>
      </c>
      <c r="J5500" s="26" t="str">
        <f>IF(OR(E5500="",E5500="!!!",F5500="NEW"),"",COUNTBLANK(OFFSET(A$1,,,SUMPRODUCT(MAX(ROW(E$2:E5500)*(E5500=E$2:E5500)))))-COUNTBLANK(OFFSET(A$1,,,SUMPRODUCT(MAX(ROW(E$1:E5499)*(E2=E$1:E5499))))))</f>
        <v> </v>
      </c>
      <c r="K5500" s="26" t="str">
        <f>IF(OR(E5500="",E5500="!!!",F5500="NEW"),"",INDEX(J$1:J5499,SUMPRODUCT(MAX(ROW(E$1:E5499)*(E5500=E$1:E5499)))))</f>
        <v> </v>
      </c>
      <c r="L5500" s="27"/>
    </row>
    <row r="5501" spans="1:12">
      <c r="A5501" s="20" t="s">
        <v>857</v>
      </c>
      <c r="B5501" s="21" t="s">
        <v>1456</v>
      </c>
      <c r="C5501" s="21" t="s">
        <v>985</v>
      </c>
      <c r="D5501" s="21" t="s">
        <v>964</v>
      </c>
      <c r="E5501" s="22">
        <f>IF(D5501="?OLD","!!!","")</f>
        <v/>
      </c>
      <c r="F5501" s="23" t="str">
        <f>IF(OR(E5501="",E5501="!!!"),"",IF(NOT(ISNA(VLOOKUP(E5501,E$1:E5500,1,FALSE()))),"OLD",IF(AND(E5501&lt;&gt;"",E5501&lt;&gt;"!!!"),"NEW","")))</f>
        <v> </v>
      </c>
      <c r="G5501" s="24" t="str">
        <f>IF(OR(E5501="",E5501="!!!"),"",IF(OR(J5501=0,AND(J5501=1,K5501=1),AND(J5501=1,I5501="SBJ"),AND(J5501=1,I5501=0)),"?IN_FOCUS",IF(J5501&lt;=2,"?ACTIVATED",IF(J5501&lt;&gt;"","?FAMILIAR",IF(F5501="NEW",IF(ISNA(VLOOKUP(E5501,#REF!,1,FALSE())),"?TYPE_IDENTIFIABLE","?REFERENTIAL"),"_")))))</f>
        <v> </v>
      </c>
      <c r="H5501" s="25" t="str">
        <f>IF(J5501&lt;&gt;1,"",IF(I5501="SBJ","CB","?"))</f>
        <v> </v>
      </c>
      <c r="I5501" s="26" t="str">
        <f>IF(OR(E5501="",E5501="!!!",F5501="NEW"),"",INDEX(B5500:B$2,-1+SUMPRODUCT(MAX(ROW(E5500:E$2)*(E5501=E5500:E$2)))))</f>
        <v> </v>
      </c>
      <c r="J5501" s="26" t="str">
        <f>IF(OR(E5501="",E5501="!!!",F5501="NEW"),"",COUNTBLANK(OFFSET(A$1,,,SUMPRODUCT(MAX(ROW(E$2:E5501)*(E5501=E$2:E5501)))))-COUNTBLANK(OFFSET(A$1,,,SUMPRODUCT(MAX(ROW(E$1:E5500)*(E2=E$1:E5500))))))</f>
        <v> </v>
      </c>
      <c r="K5501" s="26" t="str">
        <f>IF(OR(E5501="",E5501="!!!",F5501="NEW"),"",INDEX(J$1:J5500,SUMPRODUCT(MAX(ROW(E$1:E5500)*(E5501=E$1:E5500)))))</f>
        <v> </v>
      </c>
      <c r="L5501" s="27"/>
    </row>
    <row r="5502" spans="1:12">
      <c r="A5502" s="20" t="s">
        <v>1632</v>
      </c>
      <c r="E5502" s="22">
        <f>IF(D5502="?OLD","!!!","")</f>
        <v/>
      </c>
      <c r="F5502" s="23" t="str">
        <f>IF(OR(E5502="",E5502="!!!"),"",IF(NOT(ISNA(VLOOKUP(E5502,E$1:E5501,1,FALSE()))),"OLD",IF(AND(E5502&lt;&gt;"",E5502&lt;&gt;"!!!"),"NEW","")))</f>
        <v> </v>
      </c>
      <c r="G5502" s="24" t="str">
        <f>IF(OR(E5502="",E5502="!!!"),"",IF(OR(J5502=0,AND(J5502=1,K5502=1),AND(J5502=1,I5502="SBJ"),AND(J5502=1,I5502=0)),"?IN_FOCUS",IF(J5502&lt;=2,"?ACTIVATED",IF(J5502&lt;&gt;"","?FAMILIAR",IF(F5502="NEW",IF(ISNA(VLOOKUP(E5502,#REF!,1,FALSE())),"?TYPE_IDENTIFIABLE","?REFERENTIAL"),"_")))))</f>
        <v> </v>
      </c>
      <c r="H5502" s="25" t="str">
        <f>IF(J5502&lt;&gt;1,"",IF(I5502="SBJ","CB","?"))</f>
        <v> </v>
      </c>
      <c r="I5502" s="26" t="str">
        <f>IF(OR(E5502="",E5502="!!!",F5502="NEW"),"",INDEX(B5501:B$2,-1+SUMPRODUCT(MAX(ROW(E5501:E$2)*(E5502=E5501:E$2)))))</f>
        <v> </v>
      </c>
      <c r="J5502" s="26" t="str">
        <f>IF(OR(E5502="",E5502="!!!",F5502="NEW"),"",COUNTBLANK(OFFSET(A$1,,,SUMPRODUCT(MAX(ROW(E$2:E5502)*(E5502=E$2:E5502)))))-COUNTBLANK(OFFSET(A$1,,,SUMPRODUCT(MAX(ROW(E$1:E5501)*(E2=E$1:E5501))))))</f>
        <v> </v>
      </c>
      <c r="K5502" s="26" t="str">
        <f>IF(OR(E5502="",E5502="!!!",F5502="NEW"),"",INDEX(J$1:J5501,SUMPRODUCT(MAX(ROW(E$1:E5501)*(E5502=E$1:E5501)))))</f>
        <v> </v>
      </c>
      <c r="L5502" s="27"/>
    </row>
    <row r="5503" spans="1:12">
      <c r="A5503" s="20" t="s">
        <v>2284</v>
      </c>
      <c r="E5503" s="22">
        <f>IF(D5503="?OLD","!!!","")</f>
        <v/>
      </c>
      <c r="F5503" s="23" t="str">
        <f>IF(OR(E5503="",E5503="!!!"),"",IF(NOT(ISNA(VLOOKUP(E5503,E$1:E5502,1,FALSE()))),"OLD",IF(AND(E5503&lt;&gt;"",E5503&lt;&gt;"!!!"),"NEW","")))</f>
        <v> </v>
      </c>
      <c r="G5503" s="24" t="str">
        <f>IF(OR(E5503="",E5503="!!!"),"",IF(OR(J5503=0,AND(J5503=1,K5503=1),AND(J5503=1,I5503="SBJ"),AND(J5503=1,I5503=0)),"?IN_FOCUS",IF(J5503&lt;=2,"?ACTIVATED",IF(J5503&lt;&gt;"","?FAMILIAR",IF(F5503="NEW",IF(ISNA(VLOOKUP(E5503,#REF!,1,FALSE())),"?TYPE_IDENTIFIABLE","?REFERENTIAL"),"_")))))</f>
        <v> </v>
      </c>
      <c r="H5503" s="25" t="str">
        <f>IF(J5503&lt;&gt;1,"",IF(I5503="SBJ","CB","?"))</f>
        <v> </v>
      </c>
      <c r="I5503" s="26" t="str">
        <f>IF(OR(E5503="",E5503="!!!",F5503="NEW"),"",INDEX(B5502:B$2,-1+SUMPRODUCT(MAX(ROW(E5502:E$2)*(E5503=E5502:E$2)))))</f>
        <v> </v>
      </c>
      <c r="J5503" s="26" t="str">
        <f>IF(OR(E5503="",E5503="!!!",F5503="NEW"),"",COUNTBLANK(OFFSET(A$1,,,SUMPRODUCT(MAX(ROW(E$2:E5503)*(E5503=E$2:E5503)))))-COUNTBLANK(OFFSET(A$1,,,SUMPRODUCT(MAX(ROW(E$1:E5502)*(E2=E$1:E5502))))))</f>
        <v> </v>
      </c>
      <c r="K5503" s="26" t="str">
        <f>IF(OR(E5503="",E5503="!!!",F5503="NEW"),"",INDEX(J$1:J5502,SUMPRODUCT(MAX(ROW(E$1:E5502)*(E5503=E$1:E5502)))))</f>
        <v> </v>
      </c>
      <c r="L5503" s="27"/>
    </row>
    <row r="5504" spans="1:12">
      <c r="A5504" s="20" t="s">
        <v>1019</v>
      </c>
      <c r="E5504" s="22">
        <f>IF(D5504="?OLD","!!!","")</f>
        <v/>
      </c>
      <c r="F5504" s="23" t="str">
        <f>IF(OR(E5504="",E5504="!!!"),"",IF(NOT(ISNA(VLOOKUP(E5504,E$1:E5503,1,FALSE()))),"OLD",IF(AND(E5504&lt;&gt;"",E5504&lt;&gt;"!!!"),"NEW","")))</f>
        <v> </v>
      </c>
      <c r="G5504" s="24" t="str">
        <f>IF(OR(E5504="",E5504="!!!"),"",IF(OR(J5504=0,AND(J5504=1,K5504=1),AND(J5504=1,I5504="SBJ"),AND(J5504=1,I5504=0)),"?IN_FOCUS",IF(J5504&lt;=2,"?ACTIVATED",IF(J5504&lt;&gt;"","?FAMILIAR",IF(F5504="NEW",IF(ISNA(VLOOKUP(E5504,#REF!,1,FALSE())),"?TYPE_IDENTIFIABLE","?REFERENTIAL"),"_")))))</f>
        <v> </v>
      </c>
      <c r="H5504" s="25" t="str">
        <f>IF(J5504&lt;&gt;1,"",IF(I5504="SBJ","CB","?"))</f>
        <v> </v>
      </c>
      <c r="I5504" s="26" t="str">
        <f>IF(OR(E5504="",E5504="!!!",F5504="NEW"),"",INDEX(B5503:B$2,-1+SUMPRODUCT(MAX(ROW(E5503:E$2)*(E5504=E5503:E$2)))))</f>
        <v> </v>
      </c>
      <c r="J5504" s="26" t="str">
        <f>IF(OR(E5504="",E5504="!!!",F5504="NEW"),"",COUNTBLANK(OFFSET(A$1,,,SUMPRODUCT(MAX(ROW(E$2:E5504)*(E5504=E$2:E5504)))))-COUNTBLANK(OFFSET(A$1,,,SUMPRODUCT(MAX(ROW(E$1:E5503)*(E2=E$1:E5503))))))</f>
        <v> </v>
      </c>
      <c r="K5504" s="26" t="str">
        <f>IF(OR(E5504="",E5504="!!!",F5504="NEW"),"",INDEX(J$1:J5503,SUMPRODUCT(MAX(ROW(E$1:E5503)*(E5504=E$1:E5503)))))</f>
        <v> </v>
      </c>
      <c r="L5504" s="27"/>
    </row>
    <row r="5505" spans="1:12">
      <c r="A5505" s="20" t="s">
        <v>979</v>
      </c>
      <c r="B5505" s="21" t="s">
        <v>1207</v>
      </c>
      <c r="C5505" s="21" t="s">
        <v>963</v>
      </c>
      <c r="D5505" s="21" t="s">
        <v>964</v>
      </c>
      <c r="E5505" s="22">
        <f>IF(D5505="?OLD","!!!","")</f>
        <v/>
      </c>
      <c r="F5505" s="23" t="str">
        <f>IF(OR(E5505="",E5505="!!!"),"",IF(NOT(ISNA(VLOOKUP(E5505,E$1:E5504,1,FALSE()))),"OLD",IF(AND(E5505&lt;&gt;"",E5505&lt;&gt;"!!!"),"NEW","")))</f>
        <v> </v>
      </c>
      <c r="G5505" s="24" t="str">
        <f>IF(OR(E5505="",E5505="!!!"),"",IF(OR(J5505=0,AND(J5505=1,K5505=1),AND(J5505=1,I5505="SBJ"),AND(J5505=1,I5505=0)),"?IN_FOCUS",IF(J5505&lt;=2,"?ACTIVATED",IF(J5505&lt;&gt;"","?FAMILIAR",IF(F5505="NEW",IF(ISNA(VLOOKUP(E5505,#REF!,1,FALSE())),"?TYPE_IDENTIFIABLE","?REFERENTIAL"),"_")))))</f>
        <v> </v>
      </c>
      <c r="H5505" s="25" t="str">
        <f>IF(J5505&lt;&gt;1,"",IF(I5505="SBJ","CB","?"))</f>
        <v> </v>
      </c>
      <c r="I5505" s="26" t="str">
        <f>IF(OR(E5505="",E5505="!!!",F5505="NEW"),"",INDEX(B5504:B$2,-1+SUMPRODUCT(MAX(ROW(E5504:E$2)*(E5505=E5504:E$2)))))</f>
        <v> </v>
      </c>
      <c r="J5505" s="26" t="str">
        <f>IF(OR(E5505="",E5505="!!!",F5505="NEW"),"",COUNTBLANK(OFFSET(A$1,,,SUMPRODUCT(MAX(ROW(E$2:E5505)*(E5505=E$2:E5505)))))-COUNTBLANK(OFFSET(A$1,,,SUMPRODUCT(MAX(ROW(E$1:E5504)*(E2=E$1:E5504))))))</f>
        <v> </v>
      </c>
      <c r="K5505" s="26" t="str">
        <f>IF(OR(E5505="",E5505="!!!",F5505="NEW"),"",INDEX(J$1:J5504,SUMPRODUCT(MAX(ROW(E$1:E5504)*(E5505=E$1:E5504)))))</f>
        <v> </v>
      </c>
      <c r="L5505" s="27"/>
    </row>
    <row r="5506" spans="1:12">
      <c r="A5506" s="20" t="s">
        <v>981</v>
      </c>
      <c r="E5506" s="22">
        <f>IF(D5506="?OLD","!!!","")</f>
        <v/>
      </c>
      <c r="F5506" s="23" t="str">
        <f>IF(OR(E5506="",E5506="!!!"),"",IF(NOT(ISNA(VLOOKUP(E5506,E$1:E5505,1,FALSE()))),"OLD",IF(AND(E5506&lt;&gt;"",E5506&lt;&gt;"!!!"),"NEW","")))</f>
        <v> </v>
      </c>
      <c r="G5506" s="24" t="str">
        <f>IF(OR(E5506="",E5506="!!!"),"",IF(OR(J5506=0,AND(J5506=1,K5506=1),AND(J5506=1,I5506="SBJ"),AND(J5506=1,I5506=0)),"?IN_FOCUS",IF(J5506&lt;=2,"?ACTIVATED",IF(J5506&lt;&gt;"","?FAMILIAR",IF(F5506="NEW",IF(ISNA(VLOOKUP(E5506,#REF!,1,FALSE())),"?TYPE_IDENTIFIABLE","?REFERENTIAL"),"_")))))</f>
        <v> </v>
      </c>
      <c r="H5506" s="25" t="str">
        <f>IF(J5506&lt;&gt;1,"",IF(I5506="SBJ","CB","?"))</f>
        <v> </v>
      </c>
      <c r="I5506" s="26" t="str">
        <f>IF(OR(E5506="",E5506="!!!",F5506="NEW"),"",INDEX(B5505:B$2,-1+SUMPRODUCT(MAX(ROW(E5505:E$2)*(E5506=E5505:E$2)))))</f>
        <v> </v>
      </c>
      <c r="J5506" s="26" t="str">
        <f>IF(OR(E5506="",E5506="!!!",F5506="NEW"),"",COUNTBLANK(OFFSET(A$1,,,SUMPRODUCT(MAX(ROW(E$2:E5506)*(E5506=E$2:E5506)))))-COUNTBLANK(OFFSET(A$1,,,SUMPRODUCT(MAX(ROW(E$1:E5505)*(E2=E$1:E5505))))))</f>
        <v> </v>
      </c>
      <c r="K5506" s="26" t="str">
        <f>IF(OR(E5506="",E5506="!!!",F5506="NEW"),"",INDEX(J$1:J5505,SUMPRODUCT(MAX(ROW(E$1:E5505)*(E5506=E$1:E5505)))))</f>
        <v> </v>
      </c>
      <c r="L5506" s="27"/>
    </row>
    <row r="5507" spans="1:12">
      <c r="A5507" s="20"/>
    </row>
    <row r="5508" spans="1:12">
      <c r="A5508" s="20" t="s">
        <v>2370</v>
      </c>
    </row>
    <row r="5509" spans="1:12">
      <c r="A5509" s="20" t="s">
        <v>2102</v>
      </c>
      <c r="E5509" s="22">
        <f>IF(D5509="?OLD","!!!","")</f>
        <v/>
      </c>
      <c r="F5509" s="23" t="str">
        <f>IF(OR(E5509="",E5509="!!!"),"",IF(NOT(ISNA(VLOOKUP(E5509,E$1:E5508,1,FALSE()))),"OLD",IF(AND(E5509&lt;&gt;"",E5509&lt;&gt;"!!!"),"NEW","")))</f>
        <v> </v>
      </c>
      <c r="G5509" s="24" t="str">
        <f>IF(OR(E5509="",E5509="!!!"),"",IF(OR(J5509=0,AND(J5509=1,K5509=1),AND(J5509=1,I5509="SBJ"),AND(J5509=1,I5509=0)),"?IN_FOCUS",IF(J5509&lt;=2,"?ACTIVATED",IF(J5509&lt;&gt;"","?FAMILIAR",IF(F5509="NEW",IF(ISNA(VLOOKUP(E5509,#REF!,1,FALSE())),"?TYPE_IDENTIFIABLE","?REFERENTIAL"),"_")))))</f>
        <v> </v>
      </c>
      <c r="H5509" s="25" t="str">
        <f>IF(J5509&lt;&gt;1,"",IF(I5509="SBJ","CB","?"))</f>
        <v> </v>
      </c>
      <c r="I5509" s="26" t="str">
        <f>IF(OR(E5509="",E5509="!!!",F5509="NEW"),"",INDEX(B5508:B$2,-1+SUMPRODUCT(MAX(ROW(E5508:E$2)*(E5509=E5508:E$2)))))</f>
        <v> </v>
      </c>
      <c r="J5509" s="26" t="str">
        <f>IF(OR(E5509="",E5509="!!!",F5509="NEW"),"",COUNTBLANK(OFFSET(A$1,,,SUMPRODUCT(MAX(ROW(E$2:E5509)*(E5509=E$2:E5509)))))-COUNTBLANK(OFFSET(A$1,,,SUMPRODUCT(MAX(ROW(E$1:E5508)*(E2=E$1:E5508))))))</f>
        <v> </v>
      </c>
      <c r="K5509" s="26" t="str">
        <f>IF(OR(E5509="",E5509="!!!",F5509="NEW"),"",INDEX(J$1:J5508,SUMPRODUCT(MAX(ROW(E$1:E5508)*(E5509=E$1:E5508)))))</f>
        <v> </v>
      </c>
      <c r="L5509" s="27"/>
    </row>
    <row r="5510" spans="1:12">
      <c r="A5510" s="20" t="s">
        <v>1213</v>
      </c>
      <c r="B5510" s="21" t="s">
        <v>984</v>
      </c>
      <c r="C5510" s="21" t="s">
        <v>1028</v>
      </c>
      <c r="D5510" s="21" t="s">
        <v>964</v>
      </c>
      <c r="E5510" s="22">
        <f>IF(D5510="?OLD","!!!","")</f>
        <v/>
      </c>
      <c r="F5510" s="23" t="str">
        <f>IF(OR(E5510="",E5510="!!!"),"",IF(NOT(ISNA(VLOOKUP(E5510,E$1:E5509,1,FALSE()))),"OLD",IF(AND(E5510&lt;&gt;"",E5510&lt;&gt;"!!!"),"NEW","")))</f>
        <v> </v>
      </c>
      <c r="G5510" s="24" t="str">
        <f>IF(OR(E5510="",E5510="!!!"),"",IF(OR(J5510=0,AND(J5510=1,K5510=1),AND(J5510=1,I5510="SBJ"),AND(J5510=1,I5510=0)),"?IN_FOCUS",IF(J5510&lt;=2,"?ACTIVATED",IF(J5510&lt;&gt;"","?FAMILIAR",IF(F5510="NEW",IF(ISNA(VLOOKUP(E5510,#REF!,1,FALSE())),"?TYPE_IDENTIFIABLE","?REFERENTIAL"),"_")))))</f>
        <v> </v>
      </c>
      <c r="H5510" s="25" t="str">
        <f>IF(J5510&lt;&gt;1,"",IF(I5510="SBJ","CB","?"))</f>
        <v> </v>
      </c>
      <c r="I5510" s="26" t="str">
        <f>IF(OR(E5510="",E5510="!!!",F5510="NEW"),"",INDEX(B5509:B$2,-1+SUMPRODUCT(MAX(ROW(E5509:E$2)*(E5510=E5509:E$2)))))</f>
        <v> </v>
      </c>
      <c r="J5510" s="26" t="str">
        <f>IF(OR(E5510="",E5510="!!!",F5510="NEW"),"",COUNTBLANK(OFFSET(A$1,,,SUMPRODUCT(MAX(ROW(E$2:E5510)*(E5510=E$2:E5510)))))-COUNTBLANK(OFFSET(A$1,,,SUMPRODUCT(MAX(ROW(E$1:E5509)*(E2=E$1:E5509))))))</f>
        <v> </v>
      </c>
      <c r="K5510" s="26" t="str">
        <f>IF(OR(E5510="",E5510="!!!",F5510="NEW"),"",INDEX(J$1:J5509,SUMPRODUCT(MAX(ROW(E$1:E5509)*(E5510=E$1:E5509)))))</f>
        <v> </v>
      </c>
      <c r="L5510" s="27"/>
    </row>
    <row r="5511" spans="1:12">
      <c r="A5511" s="20" t="s">
        <v>1029</v>
      </c>
      <c r="E5511" s="22">
        <f>IF(D5511="?OLD","!!!","")</f>
        <v/>
      </c>
      <c r="F5511" s="23" t="str">
        <f>IF(OR(E5511="",E5511="!!!"),"",IF(NOT(ISNA(VLOOKUP(E5511,E$1:E5510,1,FALSE()))),"OLD",IF(AND(E5511&lt;&gt;"",E5511&lt;&gt;"!!!"),"NEW","")))</f>
        <v> </v>
      </c>
      <c r="G5511" s="24" t="str">
        <f>IF(OR(E5511="",E5511="!!!"),"",IF(OR(J5511=0,AND(J5511=1,K5511=1),AND(J5511=1,I5511="SBJ"),AND(J5511=1,I5511=0)),"?IN_FOCUS",IF(J5511&lt;=2,"?ACTIVATED",IF(J5511&lt;&gt;"","?FAMILIAR",IF(F5511="NEW",IF(ISNA(VLOOKUP(E5511,#REF!,1,FALSE())),"?TYPE_IDENTIFIABLE","?REFERENTIAL"),"_")))))</f>
        <v> </v>
      </c>
      <c r="H5511" s="25" t="str">
        <f>IF(J5511&lt;&gt;1,"",IF(I5511="SBJ","CB","?"))</f>
        <v> </v>
      </c>
      <c r="I5511" s="26" t="str">
        <f>IF(OR(E5511="",E5511="!!!",F5511="NEW"),"",INDEX(B5510:B$2,-1+SUMPRODUCT(MAX(ROW(E5510:E$2)*(E5511=E5510:E$2)))))</f>
        <v> </v>
      </c>
      <c r="J5511" s="26" t="str">
        <f>IF(OR(E5511="",E5511="!!!",F5511="NEW"),"",COUNTBLANK(OFFSET(A$1,,,SUMPRODUCT(MAX(ROW(E$2:E5511)*(E5511=E$2:E5511)))))-COUNTBLANK(OFFSET(A$1,,,SUMPRODUCT(MAX(ROW(E$1:E5510)*(E2=E$1:E5510))))))</f>
        <v> </v>
      </c>
      <c r="K5511" s="26" t="str">
        <f>IF(OR(E5511="",E5511="!!!",F5511="NEW"),"",INDEX(J$1:J5510,SUMPRODUCT(MAX(ROW(E$1:E5510)*(E5511=E$1:E5510)))))</f>
        <v> </v>
      </c>
      <c r="L5511" s="27"/>
    </row>
    <row r="5512" spans="1:12">
      <c r="A5512" s="20" t="s">
        <v>744</v>
      </c>
      <c r="E5512" s="22">
        <f>IF(D5512="?OLD","!!!","")</f>
        <v/>
      </c>
      <c r="F5512" s="23" t="str">
        <f>IF(OR(E5512="",E5512="!!!"),"",IF(NOT(ISNA(VLOOKUP(E5512,E$1:E5511,1,FALSE()))),"OLD",IF(AND(E5512&lt;&gt;"",E5512&lt;&gt;"!!!"),"NEW","")))</f>
        <v> </v>
      </c>
      <c r="G5512" s="24" t="str">
        <f>IF(OR(E5512="",E5512="!!!"),"",IF(OR(J5512=0,AND(J5512=1,K5512=1),AND(J5512=1,I5512="SBJ"),AND(J5512=1,I5512=0)),"?IN_FOCUS",IF(J5512&lt;=2,"?ACTIVATED",IF(J5512&lt;&gt;"","?FAMILIAR",IF(F5512="NEW",IF(ISNA(VLOOKUP(E5512,#REF!,1,FALSE())),"?TYPE_IDENTIFIABLE","?REFERENTIAL"),"_")))))</f>
        <v> </v>
      </c>
      <c r="H5512" s="25" t="str">
        <f>IF(J5512&lt;&gt;1,"",IF(I5512="SBJ","CB","?"))</f>
        <v> </v>
      </c>
      <c r="I5512" s="26" t="str">
        <f>IF(OR(E5512="",E5512="!!!",F5512="NEW"),"",INDEX(B5511:B$2,-1+SUMPRODUCT(MAX(ROW(E5511:E$2)*(E5512=E5511:E$2)))))</f>
        <v> </v>
      </c>
      <c r="J5512" s="26" t="str">
        <f>IF(OR(E5512="",E5512="!!!",F5512="NEW"),"",COUNTBLANK(OFFSET(A$1,,,SUMPRODUCT(MAX(ROW(E$2:E5512)*(E5512=E$2:E5512)))))-COUNTBLANK(OFFSET(A$1,,,SUMPRODUCT(MAX(ROW(E$1:E5511)*(E2=E$1:E5511))))))</f>
        <v> </v>
      </c>
      <c r="K5512" s="26" t="str">
        <f>IF(OR(E5512="",E5512="!!!",F5512="NEW"),"",INDEX(J$1:J5511,SUMPRODUCT(MAX(ROW(E$1:E5511)*(E5512=E$1:E5511)))))</f>
        <v> </v>
      </c>
      <c r="L5512" s="27"/>
    </row>
    <row r="5513" spans="1:12">
      <c r="A5513" s="20" t="s">
        <v>1183</v>
      </c>
      <c r="E5513" s="22">
        <f>IF(D5513="?OLD","!!!","")</f>
        <v/>
      </c>
      <c r="F5513" s="23" t="str">
        <f>IF(OR(E5513="",E5513="!!!"),"",IF(NOT(ISNA(VLOOKUP(E5513,E$1:E5512,1,FALSE()))),"OLD",IF(AND(E5513&lt;&gt;"",E5513&lt;&gt;"!!!"),"NEW","")))</f>
        <v> </v>
      </c>
      <c r="G5513" s="24" t="str">
        <f>IF(OR(E5513="",E5513="!!!"),"",IF(OR(J5513=0,AND(J5513=1,K5513=1),AND(J5513=1,I5513="SBJ"),AND(J5513=1,I5513=0)),"?IN_FOCUS",IF(J5513&lt;=2,"?ACTIVATED",IF(J5513&lt;&gt;"","?FAMILIAR",IF(F5513="NEW",IF(ISNA(VLOOKUP(E5513,#REF!,1,FALSE())),"?TYPE_IDENTIFIABLE","?REFERENTIAL"),"_")))))</f>
        <v> </v>
      </c>
      <c r="H5513" s="25" t="str">
        <f>IF(J5513&lt;&gt;1,"",IF(I5513="SBJ","CB","?"))</f>
        <v> </v>
      </c>
      <c r="I5513" s="26" t="str">
        <f>IF(OR(E5513="",E5513="!!!",F5513="NEW"),"",INDEX(B5512:B$2,-1+SUMPRODUCT(MAX(ROW(E5512:E$2)*(E5513=E5512:E$2)))))</f>
        <v> </v>
      </c>
      <c r="J5513" s="26" t="str">
        <f>IF(OR(E5513="",E5513="!!!",F5513="NEW"),"",COUNTBLANK(OFFSET(A$1,,,SUMPRODUCT(MAX(ROW(E$2:E5513)*(E5513=E$2:E5513)))))-COUNTBLANK(OFFSET(A$1,,,SUMPRODUCT(MAX(ROW(E$1:E5512)*(E2=E$1:E5512))))))</f>
        <v> </v>
      </c>
      <c r="K5513" s="26" t="str">
        <f>IF(OR(E5513="",E5513="!!!",F5513="NEW"),"",INDEX(J$1:J5512,SUMPRODUCT(MAX(ROW(E$1:E5512)*(E5513=E$1:E5512)))))</f>
        <v> </v>
      </c>
      <c r="L5513" s="27"/>
    </row>
    <row r="5514" spans="1:12">
      <c r="A5514" s="20" t="s">
        <v>1116</v>
      </c>
      <c r="E5514" s="22">
        <f>IF(D5514="?OLD","!!!","")</f>
        <v/>
      </c>
      <c r="F5514" s="23" t="str">
        <f>IF(OR(E5514="",E5514="!!!"),"",IF(NOT(ISNA(VLOOKUP(E5514,E$1:E5513,1,FALSE()))),"OLD",IF(AND(E5514&lt;&gt;"",E5514&lt;&gt;"!!!"),"NEW","")))</f>
        <v> </v>
      </c>
      <c r="G5514" s="24" t="str">
        <f>IF(OR(E5514="",E5514="!!!"),"",IF(OR(J5514=0,AND(J5514=1,K5514=1),AND(J5514=1,I5514="SBJ"),AND(J5514=1,I5514=0)),"?IN_FOCUS",IF(J5514&lt;=2,"?ACTIVATED",IF(J5514&lt;&gt;"","?FAMILIAR",IF(F5514="NEW",IF(ISNA(VLOOKUP(E5514,#REF!,1,FALSE())),"?TYPE_IDENTIFIABLE","?REFERENTIAL"),"_")))))</f>
        <v> </v>
      </c>
      <c r="H5514" s="25" t="str">
        <f>IF(J5514&lt;&gt;1,"",IF(I5514="SBJ","CB","?"))</f>
        <v> </v>
      </c>
      <c r="I5514" s="26" t="str">
        <f>IF(OR(E5514="",E5514="!!!",F5514="NEW"),"",INDEX(B5513:B$2,-1+SUMPRODUCT(MAX(ROW(E5513:E$2)*(E5514=E5513:E$2)))))</f>
        <v> </v>
      </c>
      <c r="J5514" s="26" t="str">
        <f>IF(OR(E5514="",E5514="!!!",F5514="NEW"),"",COUNTBLANK(OFFSET(A$1,,,SUMPRODUCT(MAX(ROW(E$2:E5514)*(E5514=E$2:E5514)))))-COUNTBLANK(OFFSET(A$1,,,SUMPRODUCT(MAX(ROW(E$1:E5513)*(E2=E$1:E5513))))))</f>
        <v> </v>
      </c>
      <c r="K5514" s="26" t="str">
        <f>IF(OR(E5514="",E5514="!!!",F5514="NEW"),"",INDEX(J$1:J5513,SUMPRODUCT(MAX(ROW(E$1:E5513)*(E5514=E$1:E5513)))))</f>
        <v> </v>
      </c>
      <c r="L5514" s="27"/>
    </row>
    <row r="5515" spans="1:12">
      <c r="A5515" s="20" t="s">
        <v>1293</v>
      </c>
      <c r="E5515" s="22">
        <f>IF(D5515="?OLD","!!!","")</f>
        <v/>
      </c>
      <c r="F5515" s="23" t="str">
        <f>IF(OR(E5515="",E5515="!!!"),"",IF(NOT(ISNA(VLOOKUP(E5515,E$1:E5514,1,FALSE()))),"OLD",IF(AND(E5515&lt;&gt;"",E5515&lt;&gt;"!!!"),"NEW","")))</f>
        <v> </v>
      </c>
      <c r="G5515" s="24" t="str">
        <f>IF(OR(E5515="",E5515="!!!"),"",IF(OR(J5515=0,AND(J5515=1,K5515=1),AND(J5515=1,I5515="SBJ"),AND(J5515=1,I5515=0)),"?IN_FOCUS",IF(J5515&lt;=2,"?ACTIVATED",IF(J5515&lt;&gt;"","?FAMILIAR",IF(F5515="NEW",IF(ISNA(VLOOKUP(E5515,#REF!,1,FALSE())),"?TYPE_IDENTIFIABLE","?REFERENTIAL"),"_")))))</f>
        <v> </v>
      </c>
      <c r="H5515" s="25" t="str">
        <f>IF(J5515&lt;&gt;1,"",IF(I5515="SBJ","CB","?"))</f>
        <v> </v>
      </c>
      <c r="I5515" s="26" t="str">
        <f>IF(OR(E5515="",E5515="!!!",F5515="NEW"),"",INDEX(B5514:B$2,-1+SUMPRODUCT(MAX(ROW(E5514:E$2)*(E5515=E5514:E$2)))))</f>
        <v> </v>
      </c>
      <c r="J5515" s="26" t="str">
        <f>IF(OR(E5515="",E5515="!!!",F5515="NEW"),"",COUNTBLANK(OFFSET(A$1,,,SUMPRODUCT(MAX(ROW(E$2:E5515)*(E5515=E$2:E5515)))))-COUNTBLANK(OFFSET(A$1,,,SUMPRODUCT(MAX(ROW(E$1:E5514)*(E2=E$1:E5514))))))</f>
        <v> </v>
      </c>
      <c r="K5515" s="26" t="str">
        <f>IF(OR(E5515="",E5515="!!!",F5515="NEW"),"",INDEX(J$1:J5514,SUMPRODUCT(MAX(ROW(E$1:E5514)*(E5515=E$1:E5514)))))</f>
        <v> </v>
      </c>
      <c r="L5515" s="27"/>
    </row>
    <row r="5516" spans="1:12">
      <c r="A5516" s="20" t="s">
        <v>1015</v>
      </c>
      <c r="B5516" s="21" t="s">
        <v>993</v>
      </c>
      <c r="C5516" s="21" t="s">
        <v>1012</v>
      </c>
      <c r="E5516" s="22">
        <f>IF(D5516="?OLD","!!!","")</f>
        <v/>
      </c>
      <c r="F5516" s="23" t="str">
        <f>IF(OR(E5516="",E5516="!!!"),"",IF(NOT(ISNA(VLOOKUP(E5516,E$1:E5515,1,FALSE()))),"OLD",IF(AND(E5516&lt;&gt;"",E5516&lt;&gt;"!!!"),"NEW","")))</f>
        <v> </v>
      </c>
      <c r="G5516" s="24" t="str">
        <f>IF(OR(E5516="",E5516="!!!"),"",IF(OR(J5516=0,AND(J5516=1,K5516=1),AND(J5516=1,I5516="SBJ"),AND(J5516=1,I5516=0)),"?IN_FOCUS",IF(J5516&lt;=2,"?ACTIVATED",IF(J5516&lt;&gt;"","?FAMILIAR",IF(F5516="NEW",IF(ISNA(VLOOKUP(E5516,#REF!,1,FALSE())),"?TYPE_IDENTIFIABLE","?REFERENTIAL"),"_")))))</f>
        <v> </v>
      </c>
      <c r="H5516" s="25" t="str">
        <f>IF(J5516&lt;&gt;1,"",IF(I5516="SBJ","CB","?"))</f>
        <v> </v>
      </c>
      <c r="I5516" s="26" t="str">
        <f>IF(OR(E5516="",E5516="!!!",F5516="NEW"),"",INDEX(B5515:B$2,-1+SUMPRODUCT(MAX(ROW(E5515:E$2)*(E5516=E5515:E$2)))))</f>
        <v> </v>
      </c>
      <c r="J5516" s="26" t="str">
        <f>IF(OR(E5516="",E5516="!!!",F5516="NEW"),"",COUNTBLANK(OFFSET(A$1,,,SUMPRODUCT(MAX(ROW(E$2:E5516)*(E5516=E$2:E5516)))))-COUNTBLANK(OFFSET(A$1,,,SUMPRODUCT(MAX(ROW(E$1:E5515)*(E2=E$1:E5515))))))</f>
        <v> </v>
      </c>
      <c r="K5516" s="26" t="str">
        <f>IF(OR(E5516="",E5516="!!!",F5516="NEW"),"",INDEX(J$1:J5515,SUMPRODUCT(MAX(ROW(E$1:E5515)*(E5516=E$1:E5515)))))</f>
        <v> </v>
      </c>
      <c r="L5516" s="27"/>
    </row>
    <row r="5517" spans="1:12">
      <c r="A5517" s="20" t="s">
        <v>970</v>
      </c>
      <c r="E5517" s="22">
        <f>IF(D5517="?OLD","!!!","")</f>
        <v/>
      </c>
      <c r="F5517" s="23" t="str">
        <f>IF(OR(E5517="",E5517="!!!"),"",IF(NOT(ISNA(VLOOKUP(E5517,E$1:E5516,1,FALSE()))),"OLD",IF(AND(E5517&lt;&gt;"",E5517&lt;&gt;"!!!"),"NEW","")))</f>
        <v> </v>
      </c>
      <c r="G5517" s="24" t="str">
        <f>IF(OR(E5517="",E5517="!!!"),"",IF(OR(J5517=0,AND(J5517=1,K5517=1),AND(J5517=1,I5517="SBJ"),AND(J5517=1,I5517=0)),"?IN_FOCUS",IF(J5517&lt;=2,"?ACTIVATED",IF(J5517&lt;&gt;"","?FAMILIAR",IF(F5517="NEW",IF(ISNA(VLOOKUP(E5517,#REF!,1,FALSE())),"?TYPE_IDENTIFIABLE","?REFERENTIAL"),"_")))))</f>
        <v> </v>
      </c>
      <c r="H5517" s="25" t="str">
        <f>IF(J5517&lt;&gt;1,"",IF(I5517="SBJ","CB","?"))</f>
        <v> </v>
      </c>
      <c r="I5517" s="26" t="str">
        <f>IF(OR(E5517="",E5517="!!!",F5517="NEW"),"",INDEX(B5516:B$2,-1+SUMPRODUCT(MAX(ROW(E5516:E$2)*(E5517=E5516:E$2)))))</f>
        <v> </v>
      </c>
      <c r="J5517" s="26" t="str">
        <f>IF(OR(E5517="",E5517="!!!",F5517="NEW"),"",COUNTBLANK(OFFSET(A$1,,,SUMPRODUCT(MAX(ROW(E$2:E5517)*(E5517=E$2:E5517)))))-COUNTBLANK(OFFSET(A$1,,,SUMPRODUCT(MAX(ROW(E$1:E5516)*(E2=E$1:E5516))))))</f>
        <v> </v>
      </c>
      <c r="K5517" s="26" t="str">
        <f>IF(OR(E5517="",E5517="!!!",F5517="NEW"),"",INDEX(J$1:J5516,SUMPRODUCT(MAX(ROW(E$1:E5516)*(E5517=E$1:E5516)))))</f>
        <v> </v>
      </c>
      <c r="L5517" s="27"/>
    </row>
    <row r="5518" spans="1:12">
      <c r="A5518" s="20" t="s">
        <v>1726</v>
      </c>
      <c r="B5518" s="21" t="s">
        <v>980</v>
      </c>
      <c r="C5518" s="21" t="s">
        <v>1004</v>
      </c>
      <c r="E5518" s="22">
        <f>IF(D5518="?OLD","!!!","")</f>
        <v/>
      </c>
      <c r="F5518" s="23" t="str">
        <f>IF(OR(E5518="",E5518="!!!"),"",IF(NOT(ISNA(VLOOKUP(E5518,E$1:E5517,1,FALSE()))),"OLD",IF(AND(E5518&lt;&gt;"",E5518&lt;&gt;"!!!"),"NEW","")))</f>
        <v> </v>
      </c>
      <c r="G5518" s="24" t="str">
        <f>IF(OR(E5518="",E5518="!!!"),"",IF(OR(J5518=0,AND(J5518=1,K5518=1),AND(J5518=1,I5518="SBJ"),AND(J5518=1,I5518=0)),"?IN_FOCUS",IF(J5518&lt;=2,"?ACTIVATED",IF(J5518&lt;&gt;"","?FAMILIAR",IF(F5518="NEW",IF(ISNA(VLOOKUP(E5518,#REF!,1,FALSE())),"?TYPE_IDENTIFIABLE","?REFERENTIAL"),"_")))))</f>
        <v> </v>
      </c>
      <c r="H5518" s="25" t="str">
        <f>IF(J5518&lt;&gt;1,"",IF(I5518="SBJ","CB","?"))</f>
        <v> </v>
      </c>
      <c r="I5518" s="26" t="str">
        <f>IF(OR(E5518="",E5518="!!!",F5518="NEW"),"",INDEX(B5517:B$2,-1+SUMPRODUCT(MAX(ROW(E5517:E$2)*(E5518=E5517:E$2)))))</f>
        <v> </v>
      </c>
      <c r="J5518" s="26" t="str">
        <f>IF(OR(E5518="",E5518="!!!",F5518="NEW"),"",COUNTBLANK(OFFSET(A$1,,,SUMPRODUCT(MAX(ROW(E$2:E5518)*(E5518=E$2:E5518)))))-COUNTBLANK(OFFSET(A$1,,,SUMPRODUCT(MAX(ROW(E$1:E5517)*(E2=E$1:E5517))))))</f>
        <v> </v>
      </c>
      <c r="K5518" s="26" t="str">
        <f>IF(OR(E5518="",E5518="!!!",F5518="NEW"),"",INDEX(J$1:J5517,SUMPRODUCT(MAX(ROW(E$1:E5517)*(E5518=E$1:E5517)))))</f>
        <v> </v>
      </c>
      <c r="L5518" s="27"/>
    </row>
    <row r="5519" spans="1:12">
      <c r="A5519" s="20" t="s">
        <v>2371</v>
      </c>
      <c r="E5519" s="22">
        <f>IF(D5519="?OLD","!!!","")</f>
        <v/>
      </c>
      <c r="F5519" s="23" t="str">
        <f>IF(OR(E5519="",E5519="!!!"),"",IF(NOT(ISNA(VLOOKUP(E5519,E$1:E5518,1,FALSE()))),"OLD",IF(AND(E5519&lt;&gt;"",E5519&lt;&gt;"!!!"),"NEW","")))</f>
        <v> </v>
      </c>
      <c r="G5519" s="24" t="str">
        <f>IF(OR(E5519="",E5519="!!!"),"",IF(OR(J5519=0,AND(J5519=1,K5519=1),AND(J5519=1,I5519="SBJ"),AND(J5519=1,I5519=0)),"?IN_FOCUS",IF(J5519&lt;=2,"?ACTIVATED",IF(J5519&lt;&gt;"","?FAMILIAR",IF(F5519="NEW",IF(ISNA(VLOOKUP(E5519,#REF!,1,FALSE())),"?TYPE_IDENTIFIABLE","?REFERENTIAL"),"_")))))</f>
        <v> </v>
      </c>
      <c r="H5519" s="25" t="str">
        <f>IF(J5519&lt;&gt;1,"",IF(I5519="SBJ","CB","?"))</f>
        <v> </v>
      </c>
      <c r="I5519" s="26" t="str">
        <f>IF(OR(E5519="",E5519="!!!",F5519="NEW"),"",INDEX(B5518:B$2,-1+SUMPRODUCT(MAX(ROW(E5518:E$2)*(E5519=E5518:E$2)))))</f>
        <v> </v>
      </c>
      <c r="J5519" s="26" t="str">
        <f>IF(OR(E5519="",E5519="!!!",F5519="NEW"),"",COUNTBLANK(OFFSET(A$1,,,SUMPRODUCT(MAX(ROW(E$2:E5519)*(E5519=E$2:E5519)))))-COUNTBLANK(OFFSET(A$1,,,SUMPRODUCT(MAX(ROW(E$1:E5518)*(E2=E$1:E5518))))))</f>
        <v> </v>
      </c>
      <c r="K5519" s="26" t="str">
        <f>IF(OR(E5519="",E5519="!!!",F5519="NEW"),"",INDEX(J$1:J5518,SUMPRODUCT(MAX(ROW(E$1:E5518)*(E5519=E$1:E5518)))))</f>
        <v> </v>
      </c>
      <c r="L5519" s="27"/>
    </row>
    <row r="5520" spans="1:12">
      <c r="A5520" s="20" t="s">
        <v>1042</v>
      </c>
      <c r="E5520" s="22">
        <f>IF(D5520="?OLD","!!!","")</f>
        <v/>
      </c>
      <c r="F5520" s="23" t="str">
        <f>IF(OR(E5520="",E5520="!!!"),"",IF(NOT(ISNA(VLOOKUP(E5520,E$1:E5519,1,FALSE()))),"OLD",IF(AND(E5520&lt;&gt;"",E5520&lt;&gt;"!!!"),"NEW","")))</f>
        <v> </v>
      </c>
      <c r="G5520" s="24" t="str">
        <f>IF(OR(E5520="",E5520="!!!"),"",IF(OR(J5520=0,AND(J5520=1,K5520=1),AND(J5520=1,I5520="SBJ"),AND(J5520=1,I5520=0)),"?IN_FOCUS",IF(J5520&lt;=2,"?ACTIVATED",IF(J5520&lt;&gt;"","?FAMILIAR",IF(F5520="NEW",IF(ISNA(VLOOKUP(E5520,#REF!,1,FALSE())),"?TYPE_IDENTIFIABLE","?REFERENTIAL"),"_")))))</f>
        <v> </v>
      </c>
      <c r="H5520" s="25" t="str">
        <f>IF(J5520&lt;&gt;1,"",IF(I5520="SBJ","CB","?"))</f>
        <v> </v>
      </c>
      <c r="I5520" s="26" t="str">
        <f>IF(OR(E5520="",E5520="!!!",F5520="NEW"),"",INDEX(B5519:B$2,-1+SUMPRODUCT(MAX(ROW(E5519:E$2)*(E5520=E5519:E$2)))))</f>
        <v> </v>
      </c>
      <c r="J5520" s="26" t="str">
        <f>IF(OR(E5520="",E5520="!!!",F5520="NEW"),"",COUNTBLANK(OFFSET(A$1,,,SUMPRODUCT(MAX(ROW(E$2:E5520)*(E5520=E$2:E5520)))))-COUNTBLANK(OFFSET(A$1,,,SUMPRODUCT(MAX(ROW(E$1:E5519)*(E2=E$1:E5519))))))</f>
        <v> </v>
      </c>
      <c r="K5520" s="26" t="str">
        <f>IF(OR(E5520="",E5520="!!!",F5520="NEW"),"",INDEX(J$1:J5519,SUMPRODUCT(MAX(ROW(E$1:E5519)*(E5520=E$1:E5519)))))</f>
        <v> </v>
      </c>
      <c r="L5520" s="27"/>
    </row>
    <row r="5521" spans="1:12">
      <c r="A5521" s="20"/>
    </row>
    <row r="5522" spans="1:12">
      <c r="A5522" s="20" t="s">
        <v>2372</v>
      </c>
    </row>
    <row r="5523" spans="1:12">
      <c r="A5523" s="20" t="s">
        <v>1083</v>
      </c>
      <c r="E5523" s="22">
        <f>IF(D5523="?OLD","!!!","")</f>
        <v/>
      </c>
      <c r="F5523" s="23" t="str">
        <f>IF(OR(E5523="",E5523="!!!"),"",IF(NOT(ISNA(VLOOKUP(E5523,E$1:E5522,1,FALSE()))),"OLD",IF(AND(E5523&lt;&gt;"",E5523&lt;&gt;"!!!"),"NEW","")))</f>
        <v> </v>
      </c>
      <c r="G5523" s="24" t="str">
        <f>IF(OR(E5523="",E5523="!!!"),"",IF(OR(J5523=0,AND(J5523=1,K5523=1),AND(J5523=1,I5523="SBJ"),AND(J5523=1,I5523=0)),"?IN_FOCUS",IF(J5523&lt;=2,"?ACTIVATED",IF(J5523&lt;&gt;"","?FAMILIAR",IF(F5523="NEW",IF(ISNA(VLOOKUP(E5523,#REF!,1,FALSE())),"?TYPE_IDENTIFIABLE","?REFERENTIAL"),"_")))))</f>
        <v> </v>
      </c>
      <c r="H5523" s="25" t="str">
        <f>IF(J5523&lt;&gt;1,"",IF(I5523="SBJ","CB","?"))</f>
        <v> </v>
      </c>
      <c r="I5523" s="26" t="str">
        <f>IF(OR(E5523="",E5523="!!!",F5523="NEW"),"",INDEX(B5522:B$2,-1+SUMPRODUCT(MAX(ROW(E5522:E$2)*(E5523=E5522:E$2)))))</f>
        <v> </v>
      </c>
      <c r="J5523" s="26" t="str">
        <f>IF(OR(E5523="",E5523="!!!",F5523="NEW"),"",COUNTBLANK(OFFSET(A$1,,,SUMPRODUCT(MAX(ROW(E$2:E5523)*(E5523=E$2:E5523)))))-COUNTBLANK(OFFSET(A$1,,,SUMPRODUCT(MAX(ROW(E$1:E5522)*(E2=E$1:E5522))))))</f>
        <v> </v>
      </c>
      <c r="K5523" s="26" t="str">
        <f>IF(OR(E5523="",E5523="!!!",F5523="NEW"),"",INDEX(J$1:J5522,SUMPRODUCT(MAX(ROW(E$1:E5522)*(E5523=E$1:E5522)))))</f>
        <v> </v>
      </c>
      <c r="L5523" s="27"/>
    </row>
    <row r="5524" spans="1:12">
      <c r="A5524" s="20" t="s">
        <v>966</v>
      </c>
      <c r="E5524" s="22">
        <f>IF(D5524="?OLD","!!!","")</f>
        <v/>
      </c>
      <c r="F5524" s="23" t="str">
        <f>IF(OR(E5524="",E5524="!!!"),"",IF(NOT(ISNA(VLOOKUP(E5524,E$1:E5523,1,FALSE()))),"OLD",IF(AND(E5524&lt;&gt;"",E5524&lt;&gt;"!!!"),"NEW","")))</f>
        <v> </v>
      </c>
      <c r="G5524" s="24" t="str">
        <f>IF(OR(E5524="",E5524="!!!"),"",IF(OR(J5524=0,AND(J5524=1,K5524=1),AND(J5524=1,I5524="SBJ"),AND(J5524=1,I5524=0)),"?IN_FOCUS",IF(J5524&lt;=2,"?ACTIVATED",IF(J5524&lt;&gt;"","?FAMILIAR",IF(F5524="NEW",IF(ISNA(VLOOKUP(E5524,#REF!,1,FALSE())),"?TYPE_IDENTIFIABLE","?REFERENTIAL"),"_")))))</f>
        <v> </v>
      </c>
      <c r="H5524" s="25" t="str">
        <f>IF(J5524&lt;&gt;1,"",IF(I5524="SBJ","CB","?"))</f>
        <v> </v>
      </c>
      <c r="I5524" s="26" t="str">
        <f>IF(OR(E5524="",E5524="!!!",F5524="NEW"),"",INDEX(B5523:B$2,-1+SUMPRODUCT(MAX(ROW(E5523:E$2)*(E5524=E5523:E$2)))))</f>
        <v> </v>
      </c>
      <c r="J5524" s="26" t="str">
        <f>IF(OR(E5524="",E5524="!!!",F5524="NEW"),"",COUNTBLANK(OFFSET(A$1,,,SUMPRODUCT(MAX(ROW(E$2:E5524)*(E5524=E$2:E5524)))))-COUNTBLANK(OFFSET(A$1,,,SUMPRODUCT(MAX(ROW(E$1:E5523)*(E2=E$1:E5523))))))</f>
        <v> </v>
      </c>
      <c r="K5524" s="26" t="str">
        <f>IF(OR(E5524="",E5524="!!!",F5524="NEW"),"",INDEX(J$1:J5523,SUMPRODUCT(MAX(ROW(E$1:E5523)*(E5524=E$1:E5523)))))</f>
        <v> </v>
      </c>
      <c r="L5524" s="27"/>
    </row>
    <row r="5525" spans="1:12">
      <c r="A5525" s="20" t="s">
        <v>2373</v>
      </c>
      <c r="E5525" s="22">
        <f>IF(D5525="?OLD","!!!","")</f>
        <v/>
      </c>
      <c r="F5525" s="23" t="str">
        <f>IF(OR(E5525="",E5525="!!!"),"",IF(NOT(ISNA(VLOOKUP(E5525,E$1:E5524,1,FALSE()))),"OLD",IF(AND(E5525&lt;&gt;"",E5525&lt;&gt;"!!!"),"NEW","")))</f>
        <v> </v>
      </c>
      <c r="G5525" s="24" t="str">
        <f>IF(OR(E5525="",E5525="!!!"),"",IF(OR(J5525=0,AND(J5525=1,K5525=1),AND(J5525=1,I5525="SBJ"),AND(J5525=1,I5525=0)),"?IN_FOCUS",IF(J5525&lt;=2,"?ACTIVATED",IF(J5525&lt;&gt;"","?FAMILIAR",IF(F5525="NEW",IF(ISNA(VLOOKUP(E5525,#REF!,1,FALSE())),"?TYPE_IDENTIFIABLE","?REFERENTIAL"),"_")))))</f>
        <v> </v>
      </c>
      <c r="H5525" s="25" t="str">
        <f>IF(J5525&lt;&gt;1,"",IF(I5525="SBJ","CB","?"))</f>
        <v> </v>
      </c>
      <c r="I5525" s="26" t="str">
        <f>IF(OR(E5525="",E5525="!!!",F5525="NEW"),"",INDEX(B5524:B$2,-1+SUMPRODUCT(MAX(ROW(E5524:E$2)*(E5525=E5524:E$2)))))</f>
        <v> </v>
      </c>
      <c r="J5525" s="26" t="str">
        <f>IF(OR(E5525="",E5525="!!!",F5525="NEW"),"",COUNTBLANK(OFFSET(A$1,,,SUMPRODUCT(MAX(ROW(E$2:E5525)*(E5525=E$2:E5525)))))-COUNTBLANK(OFFSET(A$1,,,SUMPRODUCT(MAX(ROW(E$1:E5524)*(E2=E$1:E5524))))))</f>
        <v> </v>
      </c>
      <c r="K5525" s="26" t="str">
        <f>IF(OR(E5525="",E5525="!!!",F5525="NEW"),"",INDEX(J$1:J5524,SUMPRODUCT(MAX(ROW(E$1:E5524)*(E5525=E$1:E5524)))))</f>
        <v> </v>
      </c>
      <c r="L5525" s="27"/>
    </row>
    <row r="5526" spans="1:12">
      <c r="A5526" s="20" t="s">
        <v>1019</v>
      </c>
      <c r="E5526" s="22">
        <f>IF(D5526="?OLD","!!!","")</f>
        <v/>
      </c>
      <c r="F5526" s="23" t="str">
        <f>IF(OR(E5526="",E5526="!!!"),"",IF(NOT(ISNA(VLOOKUP(E5526,E$1:E5525,1,FALSE()))),"OLD",IF(AND(E5526&lt;&gt;"",E5526&lt;&gt;"!!!"),"NEW","")))</f>
        <v> </v>
      </c>
      <c r="G5526" s="24" t="str">
        <f>IF(OR(E5526="",E5526="!!!"),"",IF(OR(J5526=0,AND(J5526=1,K5526=1),AND(J5526=1,I5526="SBJ"),AND(J5526=1,I5526=0)),"?IN_FOCUS",IF(J5526&lt;=2,"?ACTIVATED",IF(J5526&lt;&gt;"","?FAMILIAR",IF(F5526="NEW",IF(ISNA(VLOOKUP(E5526,#REF!,1,FALSE())),"?TYPE_IDENTIFIABLE","?REFERENTIAL"),"_")))))</f>
        <v> </v>
      </c>
      <c r="H5526" s="25" t="str">
        <f>IF(J5526&lt;&gt;1,"",IF(I5526="SBJ","CB","?"))</f>
        <v> </v>
      </c>
      <c r="I5526" s="26" t="str">
        <f>IF(OR(E5526="",E5526="!!!",F5526="NEW"),"",INDEX(B5525:B$2,-1+SUMPRODUCT(MAX(ROW(E5525:E$2)*(E5526=E5525:E$2)))))</f>
        <v> </v>
      </c>
      <c r="J5526" s="26" t="str">
        <f>IF(OR(E5526="",E5526="!!!",F5526="NEW"),"",COUNTBLANK(OFFSET(A$1,,,SUMPRODUCT(MAX(ROW(E$2:E5526)*(E5526=E$2:E5526)))))-COUNTBLANK(OFFSET(A$1,,,SUMPRODUCT(MAX(ROW(E$1:E5525)*(E2=E$1:E5525))))))</f>
        <v> </v>
      </c>
      <c r="K5526" s="26" t="str">
        <f>IF(OR(E5526="",E5526="!!!",F5526="NEW"),"",INDEX(J$1:J5525,SUMPRODUCT(MAX(ROW(E$1:E5525)*(E5526=E$1:E5525)))))</f>
        <v> </v>
      </c>
      <c r="L5526" s="27"/>
    </row>
    <row r="5527" spans="1:12">
      <c r="A5527" s="20" t="s">
        <v>1790</v>
      </c>
      <c r="B5527" s="21" t="s">
        <v>980</v>
      </c>
      <c r="C5527" s="21" t="s">
        <v>1004</v>
      </c>
      <c r="E5527" s="22">
        <f>IF(D5527="?OLD","!!!","")</f>
        <v/>
      </c>
      <c r="F5527" s="23" t="str">
        <f>IF(OR(E5527="",E5527="!!!"),"",IF(NOT(ISNA(VLOOKUP(E5527,E$1:E5526,1,FALSE()))),"OLD",IF(AND(E5527&lt;&gt;"",E5527&lt;&gt;"!!!"),"NEW","")))</f>
        <v> </v>
      </c>
      <c r="G5527" s="24" t="str">
        <f>IF(OR(E5527="",E5527="!!!"),"",IF(OR(J5527=0,AND(J5527=1,K5527=1),AND(J5527=1,I5527="SBJ"),AND(J5527=1,I5527=0)),"?IN_FOCUS",IF(J5527&lt;=2,"?ACTIVATED",IF(J5527&lt;&gt;"","?FAMILIAR",IF(F5527="NEW",IF(ISNA(VLOOKUP(E5527,#REF!,1,FALSE())),"?TYPE_IDENTIFIABLE","?REFERENTIAL"),"_")))))</f>
        <v> </v>
      </c>
      <c r="H5527" s="25" t="str">
        <f>IF(J5527&lt;&gt;1,"",IF(I5527="SBJ","CB","?"))</f>
        <v> </v>
      </c>
      <c r="I5527" s="26" t="str">
        <f>IF(OR(E5527="",E5527="!!!",F5527="NEW"),"",INDEX(B5526:B$2,-1+SUMPRODUCT(MAX(ROW(E5526:E$2)*(E5527=E5526:E$2)))))</f>
        <v> </v>
      </c>
      <c r="J5527" s="26" t="str">
        <f>IF(OR(E5527="",E5527="!!!",F5527="NEW"),"",COUNTBLANK(OFFSET(A$1,,,SUMPRODUCT(MAX(ROW(E$2:E5527)*(E5527=E$2:E5527)))))-COUNTBLANK(OFFSET(A$1,,,SUMPRODUCT(MAX(ROW(E$1:E5526)*(E2=E$1:E5526))))))</f>
        <v> </v>
      </c>
      <c r="K5527" s="26" t="str">
        <f>IF(OR(E5527="",E5527="!!!",F5527="NEW"),"",INDEX(J$1:J5526,SUMPRODUCT(MAX(ROW(E$1:E5526)*(E5527=E$1:E5526)))))</f>
        <v> </v>
      </c>
      <c r="L5527" s="27"/>
    </row>
    <row r="5528" spans="1:12">
      <c r="A5528" s="20" t="s">
        <v>981</v>
      </c>
      <c r="E5528" s="22">
        <f>IF(D5528="?OLD","!!!","")</f>
        <v/>
      </c>
      <c r="F5528" s="23" t="str">
        <f>IF(OR(E5528="",E5528="!!!"),"",IF(NOT(ISNA(VLOOKUP(E5528,E$1:E5527,1,FALSE()))),"OLD",IF(AND(E5528&lt;&gt;"",E5528&lt;&gt;"!!!"),"NEW","")))</f>
        <v> </v>
      </c>
      <c r="G5528" s="24" t="str">
        <f>IF(OR(E5528="",E5528="!!!"),"",IF(OR(J5528=0,AND(J5528=1,K5528=1),AND(J5528=1,I5528="SBJ"),AND(J5528=1,I5528=0)),"?IN_FOCUS",IF(J5528&lt;=2,"?ACTIVATED",IF(J5528&lt;&gt;"","?FAMILIAR",IF(F5528="NEW",IF(ISNA(VLOOKUP(E5528,#REF!,1,FALSE())),"?TYPE_IDENTIFIABLE","?REFERENTIAL"),"_")))))</f>
        <v> </v>
      </c>
      <c r="H5528" s="25" t="str">
        <f>IF(J5528&lt;&gt;1,"",IF(I5528="SBJ","CB","?"))</f>
        <v> </v>
      </c>
      <c r="I5528" s="26" t="str">
        <f>IF(OR(E5528="",E5528="!!!",F5528="NEW"),"",INDEX(B5527:B$2,-1+SUMPRODUCT(MAX(ROW(E5527:E$2)*(E5528=E5527:E$2)))))</f>
        <v> </v>
      </c>
      <c r="J5528" s="26" t="str">
        <f>IF(OR(E5528="",E5528="!!!",F5528="NEW"),"",COUNTBLANK(OFFSET(A$1,,,SUMPRODUCT(MAX(ROW(E$2:E5528)*(E5528=E$2:E5528)))))-COUNTBLANK(OFFSET(A$1,,,SUMPRODUCT(MAX(ROW(E$1:E5527)*(E2=E$1:E5527))))))</f>
        <v> </v>
      </c>
      <c r="K5528" s="26" t="str">
        <f>IF(OR(E5528="",E5528="!!!",F5528="NEW"),"",INDEX(J$1:J5527,SUMPRODUCT(MAX(ROW(E$1:E5527)*(E5528=E$1:E5527)))))</f>
        <v> </v>
      </c>
      <c r="L5528" s="27"/>
    </row>
    <row r="5529" spans="1:12">
      <c r="A5529" s="20"/>
    </row>
    <row r="5530" spans="1:12">
      <c r="A5530" s="20" t="s">
        <v>2374</v>
      </c>
    </row>
    <row r="5531" spans="1:12">
      <c r="A5531" s="20" t="s">
        <v>1052</v>
      </c>
      <c r="B5531" s="21" t="s">
        <v>984</v>
      </c>
      <c r="C5531" s="21" t="s">
        <v>1028</v>
      </c>
      <c r="D5531" s="21" t="s">
        <v>964</v>
      </c>
      <c r="E5531" s="22">
        <f>IF(D5531="?OLD","!!!","")</f>
        <v/>
      </c>
      <c r="F5531" s="23" t="str">
        <f>IF(OR(E5531="",E5531="!!!"),"",IF(NOT(ISNA(VLOOKUP(E5531,E$1:E5530,1,FALSE()))),"OLD",IF(AND(E5531&lt;&gt;"",E5531&lt;&gt;"!!!"),"NEW","")))</f>
        <v> </v>
      </c>
      <c r="G5531" s="24" t="str">
        <f>IF(OR(E5531="",E5531="!!!"),"",IF(OR(J5531=0,AND(J5531=1,K5531=1),AND(J5531=1,I5531="SBJ"),AND(J5531=1,I5531=0)),"?IN_FOCUS",IF(J5531&lt;=2,"?ACTIVATED",IF(J5531&lt;&gt;"","?FAMILIAR",IF(F5531="NEW",IF(ISNA(VLOOKUP(E5531,#REF!,1,FALSE())),"?TYPE_IDENTIFIABLE","?REFERENTIAL"),"_")))))</f>
        <v> </v>
      </c>
      <c r="H5531" s="25" t="str">
        <f>IF(J5531&lt;&gt;1,"",IF(I5531="SBJ","CB","?"))</f>
        <v> </v>
      </c>
      <c r="I5531" s="26" t="str">
        <f>IF(OR(E5531="",E5531="!!!",F5531="NEW"),"",INDEX(B5530:B$2,-1+SUMPRODUCT(MAX(ROW(E5530:E$2)*(E5531=E5530:E$2)))))</f>
        <v> </v>
      </c>
      <c r="J5531" s="26" t="str">
        <f>IF(OR(E5531="",E5531="!!!",F5531="NEW"),"",COUNTBLANK(OFFSET(A$1,,,SUMPRODUCT(MAX(ROW(E$2:E5531)*(E5531=E$2:E5531)))))-COUNTBLANK(OFFSET(A$1,,,SUMPRODUCT(MAX(ROW(E$1:E5530)*(E2=E$1:E5530))))))</f>
        <v> </v>
      </c>
      <c r="K5531" s="26" t="str">
        <f>IF(OR(E5531="",E5531="!!!",F5531="NEW"),"",INDEX(J$1:J5530,SUMPRODUCT(MAX(ROW(E$1:E5530)*(E5531=E$1:E5530)))))</f>
        <v> </v>
      </c>
      <c r="L5531" s="27"/>
    </row>
    <row r="5532" spans="1:12">
      <c r="A5532" s="20" t="s">
        <v>1053</v>
      </c>
      <c r="E5532" s="22">
        <f>IF(D5532="?OLD","!!!","")</f>
        <v/>
      </c>
      <c r="F5532" s="23" t="str">
        <f>IF(OR(E5532="",E5532="!!!"),"",IF(NOT(ISNA(VLOOKUP(E5532,E$1:E5531,1,FALSE()))),"OLD",IF(AND(E5532&lt;&gt;"",E5532&lt;&gt;"!!!"),"NEW","")))</f>
        <v> </v>
      </c>
      <c r="G5532" s="24" t="str">
        <f>IF(OR(E5532="",E5532="!!!"),"",IF(OR(J5532=0,AND(J5532=1,K5532=1),AND(J5532=1,I5532="SBJ"),AND(J5532=1,I5532=0)),"?IN_FOCUS",IF(J5532&lt;=2,"?ACTIVATED",IF(J5532&lt;&gt;"","?FAMILIAR",IF(F5532="NEW",IF(ISNA(VLOOKUP(E5532,#REF!,1,FALSE())),"?TYPE_IDENTIFIABLE","?REFERENTIAL"),"_")))))</f>
        <v> </v>
      </c>
      <c r="H5532" s="25" t="str">
        <f>IF(J5532&lt;&gt;1,"",IF(I5532="SBJ","CB","?"))</f>
        <v> </v>
      </c>
      <c r="I5532" s="26" t="str">
        <f>IF(OR(E5532="",E5532="!!!",F5532="NEW"),"",INDEX(B5531:B$2,-1+SUMPRODUCT(MAX(ROW(E5531:E$2)*(E5532=E5531:E$2)))))</f>
        <v> </v>
      </c>
      <c r="J5532" s="26" t="str">
        <f>IF(OR(E5532="",E5532="!!!",F5532="NEW"),"",COUNTBLANK(OFFSET(A$1,,,SUMPRODUCT(MAX(ROW(E$2:E5532)*(E5532=E$2:E5532)))))-COUNTBLANK(OFFSET(A$1,,,SUMPRODUCT(MAX(ROW(E$1:E5531)*(E2=E$1:E5531))))))</f>
        <v> </v>
      </c>
      <c r="K5532" s="26" t="str">
        <f>IF(OR(E5532="",E5532="!!!",F5532="NEW"),"",INDEX(J$1:J5531,SUMPRODUCT(MAX(ROW(E$1:E5531)*(E5532=E$1:E5531)))))</f>
        <v> </v>
      </c>
      <c r="L5532" s="27"/>
    </row>
    <row r="5533" spans="1:12">
      <c r="A5533" s="20" t="s">
        <v>1104</v>
      </c>
      <c r="E5533" s="22">
        <f>IF(D5533="?OLD","!!!","")</f>
        <v/>
      </c>
      <c r="F5533" s="23" t="str">
        <f>IF(OR(E5533="",E5533="!!!"),"",IF(NOT(ISNA(VLOOKUP(E5533,E$1:E5532,1,FALSE()))),"OLD",IF(AND(E5533&lt;&gt;"",E5533&lt;&gt;"!!!"),"NEW","")))</f>
        <v> </v>
      </c>
      <c r="G5533" s="24" t="str">
        <f>IF(OR(E5533="",E5533="!!!"),"",IF(OR(J5533=0,AND(J5533=1,K5533=1),AND(J5533=1,I5533="SBJ"),AND(J5533=1,I5533=0)),"?IN_FOCUS",IF(J5533&lt;=2,"?ACTIVATED",IF(J5533&lt;&gt;"","?FAMILIAR",IF(F5533="NEW",IF(ISNA(VLOOKUP(E5533,#REF!,1,FALSE())),"?TYPE_IDENTIFIABLE","?REFERENTIAL"),"_")))))</f>
        <v> </v>
      </c>
      <c r="H5533" s="25" t="str">
        <f>IF(J5533&lt;&gt;1,"",IF(I5533="SBJ","CB","?"))</f>
        <v> </v>
      </c>
      <c r="I5533" s="26" t="str">
        <f>IF(OR(E5533="",E5533="!!!",F5533="NEW"),"",INDEX(B5532:B$2,-1+SUMPRODUCT(MAX(ROW(E5532:E$2)*(E5533=E5532:E$2)))))</f>
        <v> </v>
      </c>
      <c r="J5533" s="26" t="str">
        <f>IF(OR(E5533="",E5533="!!!",F5533="NEW"),"",COUNTBLANK(OFFSET(A$1,,,SUMPRODUCT(MAX(ROW(E$2:E5533)*(E5533=E$2:E5533)))))-COUNTBLANK(OFFSET(A$1,,,SUMPRODUCT(MAX(ROW(E$1:E5532)*(E2=E$1:E5532))))))</f>
        <v> </v>
      </c>
      <c r="K5533" s="26" t="str">
        <f>IF(OR(E5533="",E5533="!!!",F5533="NEW"),"",INDEX(J$1:J5532,SUMPRODUCT(MAX(ROW(E$1:E5532)*(E5533=E$1:E5532)))))</f>
        <v> </v>
      </c>
      <c r="L5533" s="27"/>
    </row>
    <row r="5534" spans="1:12">
      <c r="A5534" s="20" t="s">
        <v>1019</v>
      </c>
      <c r="E5534" s="22">
        <f>IF(D5534="?OLD","!!!","")</f>
        <v/>
      </c>
      <c r="F5534" s="23" t="str">
        <f>IF(OR(E5534="",E5534="!!!"),"",IF(NOT(ISNA(VLOOKUP(E5534,E$1:E5533,1,FALSE()))),"OLD",IF(AND(E5534&lt;&gt;"",E5534&lt;&gt;"!!!"),"NEW","")))</f>
        <v> </v>
      </c>
      <c r="G5534" s="24" t="str">
        <f>IF(OR(E5534="",E5534="!!!"),"",IF(OR(J5534=0,AND(J5534=1,K5534=1),AND(J5534=1,I5534="SBJ"),AND(J5534=1,I5534=0)),"?IN_FOCUS",IF(J5534&lt;=2,"?ACTIVATED",IF(J5534&lt;&gt;"","?FAMILIAR",IF(F5534="NEW",IF(ISNA(VLOOKUP(E5534,#REF!,1,FALSE())),"?TYPE_IDENTIFIABLE","?REFERENTIAL"),"_")))))</f>
        <v> </v>
      </c>
      <c r="H5534" s="25" t="str">
        <f>IF(J5534&lt;&gt;1,"",IF(I5534="SBJ","CB","?"))</f>
        <v> </v>
      </c>
      <c r="I5534" s="26" t="str">
        <f>IF(OR(E5534="",E5534="!!!",F5534="NEW"),"",INDEX(B5533:B$2,-1+SUMPRODUCT(MAX(ROW(E5533:E$2)*(E5534=E5533:E$2)))))</f>
        <v> </v>
      </c>
      <c r="J5534" s="26" t="str">
        <f>IF(OR(E5534="",E5534="!!!",F5534="NEW"),"",COUNTBLANK(OFFSET(A$1,,,SUMPRODUCT(MAX(ROW(E$2:E5534)*(E5534=E$2:E5534)))))-COUNTBLANK(OFFSET(A$1,,,SUMPRODUCT(MAX(ROW(E$1:E5533)*(E2=E$1:E5533))))))</f>
        <v> </v>
      </c>
      <c r="K5534" s="26" t="str">
        <f>IF(OR(E5534="",E5534="!!!",F5534="NEW"),"",INDEX(J$1:J5533,SUMPRODUCT(MAX(ROW(E$1:E5533)*(E5534=E$1:E5533)))))</f>
        <v> </v>
      </c>
      <c r="L5534" s="27"/>
    </row>
    <row r="5535" spans="1:12">
      <c r="A5535" s="20" t="s">
        <v>1790</v>
      </c>
      <c r="B5535" s="21" t="s">
        <v>973</v>
      </c>
      <c r="C5535" s="21" t="s">
        <v>1004</v>
      </c>
      <c r="E5535" s="22">
        <f>IF(D5535="?OLD","!!!","")</f>
        <v/>
      </c>
      <c r="F5535" s="23" t="str">
        <f>IF(OR(E5535="",E5535="!!!"),"",IF(NOT(ISNA(VLOOKUP(E5535,E$1:E5534,1,FALSE()))),"OLD",IF(AND(E5535&lt;&gt;"",E5535&lt;&gt;"!!!"),"NEW","")))</f>
        <v> </v>
      </c>
      <c r="G5535" s="24" t="str">
        <f>IF(OR(E5535="",E5535="!!!"),"",IF(OR(J5535=0,AND(J5535=1,K5535=1),AND(J5535=1,I5535="SBJ"),AND(J5535=1,I5535=0)),"?IN_FOCUS",IF(J5535&lt;=2,"?ACTIVATED",IF(J5535&lt;&gt;"","?FAMILIAR",IF(F5535="NEW",IF(ISNA(VLOOKUP(E5535,#REF!,1,FALSE())),"?TYPE_IDENTIFIABLE","?REFERENTIAL"),"_")))))</f>
        <v> </v>
      </c>
      <c r="H5535" s="25" t="str">
        <f>IF(J5535&lt;&gt;1,"",IF(I5535="SBJ","CB","?"))</f>
        <v> </v>
      </c>
      <c r="I5535" s="26" t="str">
        <f>IF(OR(E5535="",E5535="!!!",F5535="NEW"),"",INDEX(B5534:B$2,-1+SUMPRODUCT(MAX(ROW(E5534:E$2)*(E5535=E5534:E$2)))))</f>
        <v> </v>
      </c>
      <c r="J5535" s="26" t="str">
        <f>IF(OR(E5535="",E5535="!!!",F5535="NEW"),"",COUNTBLANK(OFFSET(A$1,,,SUMPRODUCT(MAX(ROW(E$2:E5535)*(E5535=E$2:E5535)))))-COUNTBLANK(OFFSET(A$1,,,SUMPRODUCT(MAX(ROW(E$1:E5534)*(E2=E$1:E5534))))))</f>
        <v> </v>
      </c>
      <c r="K5535" s="26" t="str">
        <f>IF(OR(E5535="",E5535="!!!",F5535="NEW"),"",INDEX(J$1:J5534,SUMPRODUCT(MAX(ROW(E$1:E5534)*(E5535=E$1:E5534)))))</f>
        <v> </v>
      </c>
      <c r="L5535" s="27"/>
    </row>
    <row r="5536" spans="1:12">
      <c r="A5536" s="20" t="s">
        <v>2375</v>
      </c>
      <c r="E5536" s="22">
        <f>IF(D5536="?OLD","!!!","")</f>
        <v/>
      </c>
      <c r="F5536" s="23" t="str">
        <f>IF(OR(E5536="",E5536="!!!"),"",IF(NOT(ISNA(VLOOKUP(E5536,E$1:E5535,1,FALSE()))),"OLD",IF(AND(E5536&lt;&gt;"",E5536&lt;&gt;"!!!"),"NEW","")))</f>
        <v> </v>
      </c>
      <c r="G5536" s="24" t="str">
        <f>IF(OR(E5536="",E5536="!!!"),"",IF(OR(J5536=0,AND(J5536=1,K5536=1),AND(J5536=1,I5536="SBJ"),AND(J5536=1,I5536=0)),"?IN_FOCUS",IF(J5536&lt;=2,"?ACTIVATED",IF(J5536&lt;&gt;"","?FAMILIAR",IF(F5536="NEW",IF(ISNA(VLOOKUP(E5536,#REF!,1,FALSE())),"?TYPE_IDENTIFIABLE","?REFERENTIAL"),"_")))))</f>
        <v> </v>
      </c>
      <c r="H5536" s="25" t="str">
        <f>IF(J5536&lt;&gt;1,"",IF(I5536="SBJ","CB","?"))</f>
        <v> </v>
      </c>
      <c r="I5536" s="26" t="str">
        <f>IF(OR(E5536="",E5536="!!!",F5536="NEW"),"",INDEX(B5535:B$2,-1+SUMPRODUCT(MAX(ROW(E5535:E$2)*(E5536=E5535:E$2)))))</f>
        <v> </v>
      </c>
      <c r="J5536" s="26" t="str">
        <f>IF(OR(E5536="",E5536="!!!",F5536="NEW"),"",COUNTBLANK(OFFSET(A$1,,,SUMPRODUCT(MAX(ROW(E$2:E5536)*(E5536=E$2:E5536)))))-COUNTBLANK(OFFSET(A$1,,,SUMPRODUCT(MAX(ROW(E$1:E5535)*(E2=E$1:E5535))))))</f>
        <v> </v>
      </c>
      <c r="K5536" s="26" t="str">
        <f>IF(OR(E5536="",E5536="!!!",F5536="NEW"),"",INDEX(J$1:J5535,SUMPRODUCT(MAX(ROW(E$1:E5535)*(E5536=E$1:E5535)))))</f>
        <v> </v>
      </c>
      <c r="L5536" s="27"/>
    </row>
    <row r="5537" spans="1:12">
      <c r="A5537" s="20" t="s">
        <v>981</v>
      </c>
      <c r="E5537" s="22">
        <f>IF(D5537="?OLD","!!!","")</f>
        <v/>
      </c>
      <c r="F5537" s="23" t="str">
        <f>IF(OR(E5537="",E5537="!!!"),"",IF(NOT(ISNA(VLOOKUP(E5537,E$1:E5536,1,FALSE()))),"OLD",IF(AND(E5537&lt;&gt;"",E5537&lt;&gt;"!!!"),"NEW","")))</f>
        <v> </v>
      </c>
      <c r="G5537" s="24" t="str">
        <f>IF(OR(E5537="",E5537="!!!"),"",IF(OR(J5537=0,AND(J5537=1,K5537=1),AND(J5537=1,I5537="SBJ"),AND(J5537=1,I5537=0)),"?IN_FOCUS",IF(J5537&lt;=2,"?ACTIVATED",IF(J5537&lt;&gt;"","?FAMILIAR",IF(F5537="NEW",IF(ISNA(VLOOKUP(E5537,#REF!,1,FALSE())),"?TYPE_IDENTIFIABLE","?REFERENTIAL"),"_")))))</f>
        <v> </v>
      </c>
      <c r="H5537" s="25" t="str">
        <f>IF(J5537&lt;&gt;1,"",IF(I5537="SBJ","CB","?"))</f>
        <v> </v>
      </c>
      <c r="I5537" s="26" t="str">
        <f>IF(OR(E5537="",E5537="!!!",F5537="NEW"),"",INDEX(B5536:B$2,-1+SUMPRODUCT(MAX(ROW(E5536:E$2)*(E5537=E5536:E$2)))))</f>
        <v> </v>
      </c>
      <c r="J5537" s="26" t="str">
        <f>IF(OR(E5537="",E5537="!!!",F5537="NEW"),"",COUNTBLANK(OFFSET(A$1,,,SUMPRODUCT(MAX(ROW(E$2:E5537)*(E5537=E$2:E5537)))))-COUNTBLANK(OFFSET(A$1,,,SUMPRODUCT(MAX(ROW(E$1:E5536)*(E2=E$1:E5536))))))</f>
        <v> </v>
      </c>
      <c r="K5537" s="26" t="str">
        <f>IF(OR(E5537="",E5537="!!!",F5537="NEW"),"",INDEX(J$1:J5536,SUMPRODUCT(MAX(ROW(E$1:E5536)*(E5537=E$1:E5536)))))</f>
        <v> </v>
      </c>
      <c r="L5537" s="27"/>
    </row>
    <row r="5538" spans="1:12">
      <c r="A5538" s="20"/>
    </row>
    <row r="5539" spans="1:12">
      <c r="A5539" s="20" t="s">
        <v>2376</v>
      </c>
    </row>
    <row r="5540" spans="1:12">
      <c r="A5540" s="20" t="s">
        <v>1130</v>
      </c>
      <c r="B5540" s="21" t="s">
        <v>984</v>
      </c>
      <c r="C5540" s="21" t="s">
        <v>1028</v>
      </c>
      <c r="D5540" s="21" t="s">
        <v>964</v>
      </c>
      <c r="E5540" s="22">
        <f>IF(D5540="?OLD","!!!","")</f>
        <v/>
      </c>
      <c r="F5540" s="23" t="str">
        <f>IF(OR(E5540="",E5540="!!!"),"",IF(NOT(ISNA(VLOOKUP(E5540,E$1:E5539,1,FALSE()))),"OLD",IF(AND(E5540&lt;&gt;"",E5540&lt;&gt;"!!!"),"NEW","")))</f>
        <v> </v>
      </c>
      <c r="G5540" s="24" t="str">
        <f>IF(OR(E5540="",E5540="!!!"),"",IF(OR(J5540=0,AND(J5540=1,K5540=1),AND(J5540=1,I5540="SBJ"),AND(J5540=1,I5540=0)),"?IN_FOCUS",IF(J5540&lt;=2,"?ACTIVATED",IF(J5540&lt;&gt;"","?FAMILIAR",IF(F5540="NEW",IF(ISNA(VLOOKUP(E5540,#REF!,1,FALSE())),"?TYPE_IDENTIFIABLE","?REFERENTIAL"),"_")))))</f>
        <v> </v>
      </c>
      <c r="H5540" s="25" t="str">
        <f>IF(J5540&lt;&gt;1,"",IF(I5540="SBJ","CB","?"))</f>
        <v> </v>
      </c>
      <c r="I5540" s="26" t="str">
        <f>IF(OR(E5540="",E5540="!!!",F5540="NEW"),"",INDEX(B5539:B$2,-1+SUMPRODUCT(MAX(ROW(E5539:E$2)*(E5540=E5539:E$2)))))</f>
        <v> </v>
      </c>
      <c r="J5540" s="26" t="str">
        <f>IF(OR(E5540="",E5540="!!!",F5540="NEW"),"",COUNTBLANK(OFFSET(A$1,,,SUMPRODUCT(MAX(ROW(E$2:E5540)*(E5540=E$2:E5540)))))-COUNTBLANK(OFFSET(A$1,,,SUMPRODUCT(MAX(ROW(E$1:E5539)*(E2=E$1:E5539))))))</f>
        <v> </v>
      </c>
      <c r="K5540" s="26" t="str">
        <f>IF(OR(E5540="",E5540="!!!",F5540="NEW"),"",INDEX(J$1:J5539,SUMPRODUCT(MAX(ROW(E$1:E5539)*(E5540=E$1:E5539)))))</f>
        <v> </v>
      </c>
      <c r="L5540" s="27"/>
    </row>
    <row r="5541" spans="1:12">
      <c r="A5541" s="20" t="s">
        <v>1105</v>
      </c>
      <c r="E5541" s="22">
        <f>IF(D5541="?OLD","!!!","")</f>
        <v/>
      </c>
      <c r="F5541" s="23" t="str">
        <f>IF(OR(E5541="",E5541="!!!"),"",IF(NOT(ISNA(VLOOKUP(E5541,E$1:E5540,1,FALSE()))),"OLD",IF(AND(E5541&lt;&gt;"",E5541&lt;&gt;"!!!"),"NEW","")))</f>
        <v> </v>
      </c>
      <c r="G5541" s="24" t="str">
        <f>IF(OR(E5541="",E5541="!!!"),"",IF(OR(J5541=0,AND(J5541=1,K5541=1),AND(J5541=1,I5541="SBJ"),AND(J5541=1,I5541=0)),"?IN_FOCUS",IF(J5541&lt;=2,"?ACTIVATED",IF(J5541&lt;&gt;"","?FAMILIAR",IF(F5541="NEW",IF(ISNA(VLOOKUP(E5541,#REF!,1,FALSE())),"?TYPE_IDENTIFIABLE","?REFERENTIAL"),"_")))))</f>
        <v> </v>
      </c>
      <c r="H5541" s="25" t="str">
        <f>IF(J5541&lt;&gt;1,"",IF(I5541="SBJ","CB","?"))</f>
        <v> </v>
      </c>
      <c r="I5541" s="26" t="str">
        <f>IF(OR(E5541="",E5541="!!!",F5541="NEW"),"",INDEX(B5540:B$2,-1+SUMPRODUCT(MAX(ROW(E5540:E$2)*(E5541=E5540:E$2)))))</f>
        <v> </v>
      </c>
      <c r="J5541" s="26" t="str">
        <f>IF(OR(E5541="",E5541="!!!",F5541="NEW"),"",COUNTBLANK(OFFSET(A$1,,,SUMPRODUCT(MAX(ROW(E$2:E5541)*(E5541=E$2:E5541)))))-COUNTBLANK(OFFSET(A$1,,,SUMPRODUCT(MAX(ROW(E$1:E5540)*(E2=E$1:E5540))))))</f>
        <v> </v>
      </c>
      <c r="K5541" s="26" t="str">
        <f>IF(OR(E5541="",E5541="!!!",F5541="NEW"),"",INDEX(J$1:J5540,SUMPRODUCT(MAX(ROW(E$1:E5540)*(E5541=E$1:E5540)))))</f>
        <v> </v>
      </c>
      <c r="L5541" s="27"/>
    </row>
    <row r="5542" spans="1:12">
      <c r="A5542" s="20" t="s">
        <v>1053</v>
      </c>
      <c r="E5542" s="22">
        <f>IF(D5542="?OLD","!!!","")</f>
        <v/>
      </c>
      <c r="F5542" s="23" t="str">
        <f>IF(OR(E5542="",E5542="!!!"),"",IF(NOT(ISNA(VLOOKUP(E5542,E$1:E5541,1,FALSE()))),"OLD",IF(AND(E5542&lt;&gt;"",E5542&lt;&gt;"!!!"),"NEW","")))</f>
        <v> </v>
      </c>
      <c r="G5542" s="24" t="str">
        <f>IF(OR(E5542="",E5542="!!!"),"",IF(OR(J5542=0,AND(J5542=1,K5542=1),AND(J5542=1,I5542="SBJ"),AND(J5542=1,I5542=0)),"?IN_FOCUS",IF(J5542&lt;=2,"?ACTIVATED",IF(J5542&lt;&gt;"","?FAMILIAR",IF(F5542="NEW",IF(ISNA(VLOOKUP(E5542,#REF!,1,FALSE())),"?TYPE_IDENTIFIABLE","?REFERENTIAL"),"_")))))</f>
        <v> </v>
      </c>
      <c r="H5542" s="25" t="str">
        <f>IF(J5542&lt;&gt;1,"",IF(I5542="SBJ","CB","?"))</f>
        <v> </v>
      </c>
      <c r="I5542" s="26" t="str">
        <f>IF(OR(E5542="",E5542="!!!",F5542="NEW"),"",INDEX(B5541:B$2,-1+SUMPRODUCT(MAX(ROW(E5541:E$2)*(E5542=E5541:E$2)))))</f>
        <v> </v>
      </c>
      <c r="J5542" s="26" t="str">
        <f>IF(OR(E5542="",E5542="!!!",F5542="NEW"),"",COUNTBLANK(OFFSET(A$1,,,SUMPRODUCT(MAX(ROW(E$2:E5542)*(E5542=E$2:E5542)))))-COUNTBLANK(OFFSET(A$1,,,SUMPRODUCT(MAX(ROW(E$1:E5541)*(E2=E$1:E5541))))))</f>
        <v> </v>
      </c>
      <c r="K5542" s="26" t="str">
        <f>IF(OR(E5542="",E5542="!!!",F5542="NEW"),"",INDEX(J$1:J5541,SUMPRODUCT(MAX(ROW(E$1:E5541)*(E5542=E$1:E5541)))))</f>
        <v> </v>
      </c>
      <c r="L5542" s="27"/>
    </row>
    <row r="5543" spans="1:12">
      <c r="A5543" s="20" t="s">
        <v>1106</v>
      </c>
      <c r="E5543" s="22">
        <f>IF(D5543="?OLD","!!!","")</f>
        <v/>
      </c>
      <c r="F5543" s="23" t="str">
        <f>IF(OR(E5543="",E5543="!!!"),"",IF(NOT(ISNA(VLOOKUP(E5543,E$1:E5542,1,FALSE()))),"OLD",IF(AND(E5543&lt;&gt;"",E5543&lt;&gt;"!!!"),"NEW","")))</f>
        <v> </v>
      </c>
      <c r="G5543" s="24" t="str">
        <f>IF(OR(E5543="",E5543="!!!"),"",IF(OR(J5543=0,AND(J5543=1,K5543=1),AND(J5543=1,I5543="SBJ"),AND(J5543=1,I5543=0)),"?IN_FOCUS",IF(J5543&lt;=2,"?ACTIVATED",IF(J5543&lt;&gt;"","?FAMILIAR",IF(F5543="NEW",IF(ISNA(VLOOKUP(E5543,#REF!,1,FALSE())),"?TYPE_IDENTIFIABLE","?REFERENTIAL"),"_")))))</f>
        <v> </v>
      </c>
      <c r="H5543" s="25" t="str">
        <f>IF(J5543&lt;&gt;1,"",IF(I5543="SBJ","CB","?"))</f>
        <v> </v>
      </c>
      <c r="I5543" s="26" t="str">
        <f>IF(OR(E5543="",E5543="!!!",F5543="NEW"),"",INDEX(B5542:B$2,-1+SUMPRODUCT(MAX(ROW(E5542:E$2)*(E5543=E5542:E$2)))))</f>
        <v> </v>
      </c>
      <c r="J5543" s="26" t="str">
        <f>IF(OR(E5543="",E5543="!!!",F5543="NEW"),"",COUNTBLANK(OFFSET(A$1,,,SUMPRODUCT(MAX(ROW(E$2:E5543)*(E5543=E$2:E5543)))))-COUNTBLANK(OFFSET(A$1,,,SUMPRODUCT(MAX(ROW(E$1:E5542)*(E2=E$1:E5542))))))</f>
        <v> </v>
      </c>
      <c r="K5543" s="26" t="str">
        <f>IF(OR(E5543="",E5543="!!!",F5543="NEW"),"",INDEX(J$1:J5542,SUMPRODUCT(MAX(ROW(E$1:E5542)*(E5543=E$1:E5542)))))</f>
        <v> </v>
      </c>
      <c r="L5543" s="27"/>
    </row>
    <row r="5544" spans="1:12">
      <c r="A5544" s="20" t="s">
        <v>1293</v>
      </c>
      <c r="E5544" s="22">
        <f>IF(D5544="?OLD","!!!","")</f>
        <v/>
      </c>
      <c r="F5544" s="23" t="str">
        <f>IF(OR(E5544="",E5544="!!!"),"",IF(NOT(ISNA(VLOOKUP(E5544,E$1:E5543,1,FALSE()))),"OLD",IF(AND(E5544&lt;&gt;"",E5544&lt;&gt;"!!!"),"NEW","")))</f>
        <v> </v>
      </c>
      <c r="G5544" s="24" t="str">
        <f>IF(OR(E5544="",E5544="!!!"),"",IF(OR(J5544=0,AND(J5544=1,K5544=1),AND(J5544=1,I5544="SBJ"),AND(J5544=1,I5544=0)),"?IN_FOCUS",IF(J5544&lt;=2,"?ACTIVATED",IF(J5544&lt;&gt;"","?FAMILIAR",IF(F5544="NEW",IF(ISNA(VLOOKUP(E5544,#REF!,1,FALSE())),"?TYPE_IDENTIFIABLE","?REFERENTIAL"),"_")))))</f>
        <v> </v>
      </c>
      <c r="H5544" s="25" t="str">
        <f>IF(J5544&lt;&gt;1,"",IF(I5544="SBJ","CB","?"))</f>
        <v> </v>
      </c>
      <c r="I5544" s="26" t="str">
        <f>IF(OR(E5544="",E5544="!!!",F5544="NEW"),"",INDEX(B5543:B$2,-1+SUMPRODUCT(MAX(ROW(E5543:E$2)*(E5544=E5543:E$2)))))</f>
        <v> </v>
      </c>
      <c r="J5544" s="26" t="str">
        <f>IF(OR(E5544="",E5544="!!!",F5544="NEW"),"",COUNTBLANK(OFFSET(A$1,,,SUMPRODUCT(MAX(ROW(E$2:E5544)*(E5544=E$2:E5544)))))-COUNTBLANK(OFFSET(A$1,,,SUMPRODUCT(MAX(ROW(E$1:E5543)*(E2=E$1:E5543))))))</f>
        <v> </v>
      </c>
      <c r="K5544" s="26" t="str">
        <f>IF(OR(E5544="",E5544="!!!",F5544="NEW"),"",INDEX(J$1:J5543,SUMPRODUCT(MAX(ROW(E$1:E5543)*(E5544=E$1:E5543)))))</f>
        <v> </v>
      </c>
      <c r="L5544" s="27"/>
    </row>
    <row r="5545" spans="1:12">
      <c r="A5545" s="20" t="s">
        <v>1107</v>
      </c>
      <c r="B5545" s="21" t="s">
        <v>962</v>
      </c>
      <c r="C5545" s="21" t="s">
        <v>1012</v>
      </c>
      <c r="E5545" s="22">
        <f>IF(D5545="?OLD","!!!","")</f>
        <v/>
      </c>
      <c r="F5545" s="23" t="str">
        <f>IF(OR(E5545="",E5545="!!!"),"",IF(NOT(ISNA(VLOOKUP(E5545,E$1:E5544,1,FALSE()))),"OLD",IF(AND(E5545&lt;&gt;"",E5545&lt;&gt;"!!!"),"NEW","")))</f>
        <v> </v>
      </c>
      <c r="G5545" s="24" t="str">
        <f>IF(OR(E5545="",E5545="!!!"),"",IF(OR(J5545=0,AND(J5545=1,K5545=1),AND(J5545=1,I5545="SBJ"),AND(J5545=1,I5545=0)),"?IN_FOCUS",IF(J5545&lt;=2,"?ACTIVATED",IF(J5545&lt;&gt;"","?FAMILIAR",IF(F5545="NEW",IF(ISNA(VLOOKUP(E5545,#REF!,1,FALSE())),"?TYPE_IDENTIFIABLE","?REFERENTIAL"),"_")))))</f>
        <v> </v>
      </c>
      <c r="H5545" s="25" t="str">
        <f>IF(J5545&lt;&gt;1,"",IF(I5545="SBJ","CB","?"))</f>
        <v> </v>
      </c>
      <c r="I5545" s="26" t="str">
        <f>IF(OR(E5545="",E5545="!!!",F5545="NEW"),"",INDEX(B5544:B$2,-1+SUMPRODUCT(MAX(ROW(E5544:E$2)*(E5545=E5544:E$2)))))</f>
        <v> </v>
      </c>
      <c r="J5545" s="26" t="str">
        <f>IF(OR(E5545="",E5545="!!!",F5545="NEW"),"",COUNTBLANK(OFFSET(A$1,,,SUMPRODUCT(MAX(ROW(E$2:E5545)*(E5545=E$2:E5545)))))-COUNTBLANK(OFFSET(A$1,,,SUMPRODUCT(MAX(ROW(E$1:E5544)*(E2=E$1:E5544))))))</f>
        <v> </v>
      </c>
      <c r="K5545" s="26" t="str">
        <f>IF(OR(E5545="",E5545="!!!",F5545="NEW"),"",INDEX(J$1:J5544,SUMPRODUCT(MAX(ROW(E$1:E5544)*(E5545=E$1:E5544)))))</f>
        <v> </v>
      </c>
      <c r="L5545" s="27"/>
    </row>
    <row r="5546" spans="1:12">
      <c r="A5546" s="20" t="s">
        <v>970</v>
      </c>
      <c r="E5546" s="22">
        <f>IF(D5546="?OLD","!!!","")</f>
        <v/>
      </c>
      <c r="F5546" s="23" t="str">
        <f>IF(OR(E5546="",E5546="!!!"),"",IF(NOT(ISNA(VLOOKUP(E5546,E$1:E5545,1,FALSE()))),"OLD",IF(AND(E5546&lt;&gt;"",E5546&lt;&gt;"!!!"),"NEW","")))</f>
        <v> </v>
      </c>
      <c r="G5546" s="24" t="str">
        <f>IF(OR(E5546="",E5546="!!!"),"",IF(OR(J5546=0,AND(J5546=1,K5546=1),AND(J5546=1,I5546="SBJ"),AND(J5546=1,I5546=0)),"?IN_FOCUS",IF(J5546&lt;=2,"?ACTIVATED",IF(J5546&lt;&gt;"","?FAMILIAR",IF(F5546="NEW",IF(ISNA(VLOOKUP(E5546,#REF!,1,FALSE())),"?TYPE_IDENTIFIABLE","?REFERENTIAL"),"_")))))</f>
        <v> </v>
      </c>
      <c r="H5546" s="25" t="str">
        <f>IF(J5546&lt;&gt;1,"",IF(I5546="SBJ","CB","?"))</f>
        <v> </v>
      </c>
      <c r="I5546" s="26" t="str">
        <f>IF(OR(E5546="",E5546="!!!",F5546="NEW"),"",INDEX(B5545:B$2,-1+SUMPRODUCT(MAX(ROW(E5545:E$2)*(E5546=E5545:E$2)))))</f>
        <v> </v>
      </c>
      <c r="J5546" s="26" t="str">
        <f>IF(OR(E5546="",E5546="!!!",F5546="NEW"),"",COUNTBLANK(OFFSET(A$1,,,SUMPRODUCT(MAX(ROW(E$2:E5546)*(E5546=E$2:E5546)))))-COUNTBLANK(OFFSET(A$1,,,SUMPRODUCT(MAX(ROW(E$1:E5545)*(E2=E$1:E5545))))))</f>
        <v> </v>
      </c>
      <c r="K5546" s="26" t="str">
        <f>IF(OR(E5546="",E5546="!!!",F5546="NEW"),"",INDEX(J$1:J5545,SUMPRODUCT(MAX(ROW(E$1:E5545)*(E5546=E$1:E5545)))))</f>
        <v> </v>
      </c>
      <c r="L5546" s="27"/>
    </row>
    <row r="5547" spans="1:12">
      <c r="A5547" s="20" t="s">
        <v>2357</v>
      </c>
      <c r="B5547" s="21" t="s">
        <v>962</v>
      </c>
      <c r="C5547" s="21" t="s">
        <v>1004</v>
      </c>
      <c r="E5547" s="22">
        <f>IF(D5547="?OLD","!!!","")</f>
        <v/>
      </c>
      <c r="F5547" s="23" t="str">
        <f>IF(OR(E5547="",E5547="!!!"),"",IF(NOT(ISNA(VLOOKUP(E5547,E$1:E5546,1,FALSE()))),"OLD",IF(AND(E5547&lt;&gt;"",E5547&lt;&gt;"!!!"),"NEW","")))</f>
        <v> </v>
      </c>
      <c r="G5547" s="24" t="str">
        <f>IF(OR(E5547="",E5547="!!!"),"",IF(OR(J5547=0,AND(J5547=1,K5547=1),AND(J5547=1,I5547="SBJ"),AND(J5547=1,I5547=0)),"?IN_FOCUS",IF(J5547&lt;=2,"?ACTIVATED",IF(J5547&lt;&gt;"","?FAMILIAR",IF(F5547="NEW",IF(ISNA(VLOOKUP(E5547,#REF!,1,FALSE())),"?TYPE_IDENTIFIABLE","?REFERENTIAL"),"_")))))</f>
        <v> </v>
      </c>
      <c r="H5547" s="25" t="str">
        <f>IF(J5547&lt;&gt;1,"",IF(I5547="SBJ","CB","?"))</f>
        <v> </v>
      </c>
      <c r="I5547" s="26" t="str">
        <f>IF(OR(E5547="",E5547="!!!",F5547="NEW"),"",INDEX(B5546:B$2,-1+SUMPRODUCT(MAX(ROW(E5546:E$2)*(E5547=E5546:E$2)))))</f>
        <v> </v>
      </c>
      <c r="J5547" s="26" t="str">
        <f>IF(OR(E5547="",E5547="!!!",F5547="NEW"),"",COUNTBLANK(OFFSET(A$1,,,SUMPRODUCT(MAX(ROW(E$2:E5547)*(E5547=E$2:E5547)))))-COUNTBLANK(OFFSET(A$1,,,SUMPRODUCT(MAX(ROW(E$1:E5546)*(E2=E$1:E5546))))))</f>
        <v> </v>
      </c>
      <c r="K5547" s="26" t="str">
        <f>IF(OR(E5547="",E5547="!!!",F5547="NEW"),"",INDEX(J$1:J5546,SUMPRODUCT(MAX(ROW(E$1:E5546)*(E5547=E$1:E5546)))))</f>
        <v> </v>
      </c>
      <c r="L5547" s="27"/>
    </row>
    <row r="5548" spans="1:12">
      <c r="A5548" s="20" t="s">
        <v>1075</v>
      </c>
      <c r="E5548" s="22">
        <f>IF(D5548="?OLD","!!!","")</f>
        <v/>
      </c>
      <c r="F5548" s="23" t="str">
        <f>IF(OR(E5548="",E5548="!!!"),"",IF(NOT(ISNA(VLOOKUP(E5548,E$1:E5547,1,FALSE()))),"OLD",IF(AND(E5548&lt;&gt;"",E5548&lt;&gt;"!!!"),"NEW","")))</f>
        <v> </v>
      </c>
      <c r="G5548" s="24" t="str">
        <f>IF(OR(E5548="",E5548="!!!"),"",IF(OR(J5548=0,AND(J5548=1,K5548=1),AND(J5548=1,I5548="SBJ"),AND(J5548=1,I5548=0)),"?IN_FOCUS",IF(J5548&lt;=2,"?ACTIVATED",IF(J5548&lt;&gt;"","?FAMILIAR",IF(F5548="NEW",IF(ISNA(VLOOKUP(E5548,#REF!,1,FALSE())),"?TYPE_IDENTIFIABLE","?REFERENTIAL"),"_")))))</f>
        <v> </v>
      </c>
      <c r="H5548" s="25" t="str">
        <f>IF(J5548&lt;&gt;1,"",IF(I5548="SBJ","CB","?"))</f>
        <v> </v>
      </c>
      <c r="I5548" s="26" t="str">
        <f>IF(OR(E5548="",E5548="!!!",F5548="NEW"),"",INDEX(B5547:B$2,-1+SUMPRODUCT(MAX(ROW(E5547:E$2)*(E5548=E5547:E$2)))))</f>
        <v> </v>
      </c>
      <c r="J5548" s="26" t="str">
        <f>IF(OR(E5548="",E5548="!!!",F5548="NEW"),"",COUNTBLANK(OFFSET(A$1,,,SUMPRODUCT(MAX(ROW(E$2:E5548)*(E5548=E$2:E5548)))))-COUNTBLANK(OFFSET(A$1,,,SUMPRODUCT(MAX(ROW(E$1:E5547)*(E2=E$1:E5547))))))</f>
        <v> </v>
      </c>
      <c r="K5548" s="26" t="str">
        <f>IF(OR(E5548="",E5548="!!!",F5548="NEW"),"",INDEX(J$1:J5547,SUMPRODUCT(MAX(ROW(E$1:E5547)*(E5548=E$1:E5547)))))</f>
        <v> </v>
      </c>
      <c r="L5548" s="27"/>
    </row>
    <row r="5549" spans="1:12">
      <c r="A5549" s="20" t="s">
        <v>970</v>
      </c>
      <c r="E5549" s="22">
        <f>IF(D5549="?OLD","!!!","")</f>
        <v/>
      </c>
      <c r="F5549" s="23" t="str">
        <f>IF(OR(E5549="",E5549="!!!"),"",IF(NOT(ISNA(VLOOKUP(E5549,E$1:E5548,1,FALSE()))),"OLD",IF(AND(E5549&lt;&gt;"",E5549&lt;&gt;"!!!"),"NEW","")))</f>
        <v> </v>
      </c>
      <c r="G5549" s="24" t="str">
        <f>IF(OR(E5549="",E5549="!!!"),"",IF(OR(J5549=0,AND(J5549=1,K5549=1),AND(J5549=1,I5549="SBJ"),AND(J5549=1,I5549=0)),"?IN_FOCUS",IF(J5549&lt;=2,"?ACTIVATED",IF(J5549&lt;&gt;"","?FAMILIAR",IF(F5549="NEW",IF(ISNA(VLOOKUP(E5549,#REF!,1,FALSE())),"?TYPE_IDENTIFIABLE","?REFERENTIAL"),"_")))))</f>
        <v> </v>
      </c>
      <c r="H5549" s="25" t="str">
        <f>IF(J5549&lt;&gt;1,"",IF(I5549="SBJ","CB","?"))</f>
        <v> </v>
      </c>
      <c r="I5549" s="26" t="str">
        <f>IF(OR(E5549="",E5549="!!!",F5549="NEW"),"",INDEX(B5548:B$2,-1+SUMPRODUCT(MAX(ROW(E5548:E$2)*(E5549=E5548:E$2)))))</f>
        <v> </v>
      </c>
      <c r="J5549" s="26" t="str">
        <f>IF(OR(E5549="",E5549="!!!",F5549="NEW"),"",COUNTBLANK(OFFSET(A$1,,,SUMPRODUCT(MAX(ROW(E$2:E5549)*(E5549=E$2:E5549)))))-COUNTBLANK(OFFSET(A$1,,,SUMPRODUCT(MAX(ROW(E$1:E5548)*(E2=E$1:E5548))))))</f>
        <v> </v>
      </c>
      <c r="K5549" s="26" t="str">
        <f>IF(OR(E5549="",E5549="!!!",F5549="NEW"),"",INDEX(J$1:J5548,SUMPRODUCT(MAX(ROW(E$1:E5548)*(E5549=E$1:E5548)))))</f>
        <v> </v>
      </c>
      <c r="L5549" s="27"/>
    </row>
    <row r="5550" spans="1:12">
      <c r="A5550" s="20" t="s">
        <v>2358</v>
      </c>
      <c r="B5550" s="21" t="s">
        <v>973</v>
      </c>
      <c r="C5550" s="21" t="s">
        <v>1004</v>
      </c>
      <c r="E5550" s="22">
        <f>IF(D5550="?OLD","!!!","")</f>
        <v/>
      </c>
      <c r="F5550" s="23" t="str">
        <f>IF(OR(E5550="",E5550="!!!"),"",IF(NOT(ISNA(VLOOKUP(E5550,E$1:E5549,1,FALSE()))),"OLD",IF(AND(E5550&lt;&gt;"",E5550&lt;&gt;"!!!"),"NEW","")))</f>
        <v> </v>
      </c>
      <c r="G5550" s="24" t="str">
        <f>IF(OR(E5550="",E5550="!!!"),"",IF(OR(J5550=0,AND(J5550=1,K5550=1),AND(J5550=1,I5550="SBJ"),AND(J5550=1,I5550=0)),"?IN_FOCUS",IF(J5550&lt;=2,"?ACTIVATED",IF(J5550&lt;&gt;"","?FAMILIAR",IF(F5550="NEW",IF(ISNA(VLOOKUP(E5550,#REF!,1,FALSE())),"?TYPE_IDENTIFIABLE","?REFERENTIAL"),"_")))))</f>
        <v> </v>
      </c>
      <c r="H5550" s="25" t="str">
        <f>IF(J5550&lt;&gt;1,"",IF(I5550="SBJ","CB","?"))</f>
        <v> </v>
      </c>
      <c r="I5550" s="26" t="str">
        <f>IF(OR(E5550="",E5550="!!!",F5550="NEW"),"",INDEX(B5549:B$2,-1+SUMPRODUCT(MAX(ROW(E5549:E$2)*(E5550=E5549:E$2)))))</f>
        <v> </v>
      </c>
      <c r="J5550" s="26" t="str">
        <f>IF(OR(E5550="",E5550="!!!",F5550="NEW"),"",COUNTBLANK(OFFSET(A$1,,,SUMPRODUCT(MAX(ROW(E$2:E5550)*(E5550=E$2:E5550)))))-COUNTBLANK(OFFSET(A$1,,,SUMPRODUCT(MAX(ROW(E$1:E5549)*(E2=E$1:E5549))))))</f>
        <v> </v>
      </c>
      <c r="K5550" s="26" t="str">
        <f>IF(OR(E5550="",E5550="!!!",F5550="NEW"),"",INDEX(J$1:J5549,SUMPRODUCT(MAX(ROW(E$1:E5549)*(E5550=E$1:E5549)))))</f>
        <v> </v>
      </c>
      <c r="L5550" s="27"/>
    </row>
    <row r="5551" spans="1:12">
      <c r="A5551" s="20" t="s">
        <v>981</v>
      </c>
      <c r="E5551" s="22">
        <f>IF(D5551="?OLD","!!!","")</f>
        <v/>
      </c>
      <c r="F5551" s="23" t="str">
        <f>IF(OR(E5551="",E5551="!!!"),"",IF(NOT(ISNA(VLOOKUP(E5551,E$1:E5550,1,FALSE()))),"OLD",IF(AND(E5551&lt;&gt;"",E5551&lt;&gt;"!!!"),"NEW","")))</f>
        <v> </v>
      </c>
      <c r="G5551" s="24" t="str">
        <f>IF(OR(E5551="",E5551="!!!"),"",IF(OR(J5551=0,AND(J5551=1,K5551=1),AND(J5551=1,I5551="SBJ"),AND(J5551=1,I5551=0)),"?IN_FOCUS",IF(J5551&lt;=2,"?ACTIVATED",IF(J5551&lt;&gt;"","?FAMILIAR",IF(F5551="NEW",IF(ISNA(VLOOKUP(E5551,#REF!,1,FALSE())),"?TYPE_IDENTIFIABLE","?REFERENTIAL"),"_")))))</f>
        <v> </v>
      </c>
      <c r="H5551" s="25" t="str">
        <f>IF(J5551&lt;&gt;1,"",IF(I5551="SBJ","CB","?"))</f>
        <v> </v>
      </c>
      <c r="I5551" s="26" t="str">
        <f>IF(OR(E5551="",E5551="!!!",F5551="NEW"),"",INDEX(B5550:B$2,-1+SUMPRODUCT(MAX(ROW(E5550:E$2)*(E5551=E5550:E$2)))))</f>
        <v> </v>
      </c>
      <c r="J5551" s="26" t="str">
        <f>IF(OR(E5551="",E5551="!!!",F5551="NEW"),"",COUNTBLANK(OFFSET(A$1,,,SUMPRODUCT(MAX(ROW(E$2:E5551)*(E5551=E$2:E5551)))))-COUNTBLANK(OFFSET(A$1,,,SUMPRODUCT(MAX(ROW(E$1:E5550)*(E2=E$1:E5550))))))</f>
        <v> </v>
      </c>
      <c r="K5551" s="26" t="str">
        <f>IF(OR(E5551="",E5551="!!!",F5551="NEW"),"",INDEX(J$1:J5550,SUMPRODUCT(MAX(ROW(E$1:E5550)*(E5551=E$1:E5550)))))</f>
        <v> </v>
      </c>
      <c r="L5551" s="27"/>
    </row>
    <row r="5552" spans="1:12">
      <c r="A5552" s="20"/>
    </row>
    <row r="5553" spans="1:12">
      <c r="A5553" s="20" t="s">
        <v>2377</v>
      </c>
    </row>
    <row r="5554" spans="1:12">
      <c r="A5554" s="20" t="s">
        <v>1856</v>
      </c>
      <c r="B5554" s="21" t="s">
        <v>973</v>
      </c>
      <c r="C5554" s="21" t="s">
        <v>1025</v>
      </c>
      <c r="D5554" s="21" t="s">
        <v>964</v>
      </c>
      <c r="E5554" s="22">
        <f>IF(D5554="?OLD","!!!","")</f>
        <v/>
      </c>
      <c r="F5554" s="23" t="str">
        <f>IF(OR(E5554="",E5554="!!!"),"",IF(NOT(ISNA(VLOOKUP(E5554,E$1:E5553,1,FALSE()))),"OLD",IF(AND(E5554&lt;&gt;"",E5554&lt;&gt;"!!!"),"NEW","")))</f>
        <v> </v>
      </c>
      <c r="G5554" s="24" t="str">
        <f>IF(OR(E5554="",E5554="!!!"),"",IF(OR(J5554=0,AND(J5554=1,K5554=1),AND(J5554=1,I5554="SBJ"),AND(J5554=1,I5554=0)),"?IN_FOCUS",IF(J5554&lt;=2,"?ACTIVATED",IF(J5554&lt;&gt;"","?FAMILIAR",IF(F5554="NEW",IF(ISNA(VLOOKUP(E5554,#REF!,1,FALSE())),"?TYPE_IDENTIFIABLE","?REFERENTIAL"),"_")))))</f>
        <v> </v>
      </c>
      <c r="H5554" s="25" t="str">
        <f>IF(J5554&lt;&gt;1,"",IF(I5554="SBJ","CB","?"))</f>
        <v> </v>
      </c>
      <c r="I5554" s="26" t="str">
        <f>IF(OR(E5554="",E5554="!!!",F5554="NEW"),"",INDEX(B5553:B$2,-1+SUMPRODUCT(MAX(ROW(E5553:E$2)*(E5554=E5553:E$2)))))</f>
        <v> </v>
      </c>
      <c r="J5554" s="26" t="str">
        <f>IF(OR(E5554="",E5554="!!!",F5554="NEW"),"",COUNTBLANK(OFFSET(A$1,,,SUMPRODUCT(MAX(ROW(E$2:E5554)*(E5554=E$2:E5554)))))-COUNTBLANK(OFFSET(A$1,,,SUMPRODUCT(MAX(ROW(E$1:E5553)*(E2=E$1:E5553))))))</f>
        <v> </v>
      </c>
      <c r="K5554" s="26" t="str">
        <f>IF(OR(E5554="",E5554="!!!",F5554="NEW"),"",INDEX(J$1:J5553,SUMPRODUCT(MAX(ROW(E$1:E5553)*(E5554=E$1:E5553)))))</f>
        <v> </v>
      </c>
      <c r="L5554" s="27"/>
    </row>
    <row r="5555" spans="1:12">
      <c r="A5555" s="20" t="s">
        <v>2378</v>
      </c>
      <c r="B5555" s="21" t="s">
        <v>962</v>
      </c>
      <c r="C5555" s="21" t="s">
        <v>977</v>
      </c>
      <c r="D5555" s="21" t="s">
        <v>964</v>
      </c>
      <c r="E5555" s="22">
        <f>IF(D5555="?OLD","!!!","")</f>
        <v/>
      </c>
      <c r="F5555" s="23" t="str">
        <f>IF(OR(E5555="",E5555="!!!"),"",IF(NOT(ISNA(VLOOKUP(E5555,E$1:E5554,1,FALSE()))),"OLD",IF(AND(E5555&lt;&gt;"",E5555&lt;&gt;"!!!"),"NEW","")))</f>
        <v> </v>
      </c>
      <c r="G5555" s="24" t="str">
        <f>IF(OR(E5555="",E5555="!!!"),"",IF(OR(J5555=0,AND(J5555=1,K5555=1),AND(J5555=1,I5555="SBJ"),AND(J5555=1,I5555=0)),"?IN_FOCUS",IF(J5555&lt;=2,"?ACTIVATED",IF(J5555&lt;&gt;"","?FAMILIAR",IF(F5555="NEW",IF(ISNA(VLOOKUP(E5555,#REF!,1,FALSE())),"?TYPE_IDENTIFIABLE","?REFERENTIAL"),"_")))))</f>
        <v> </v>
      </c>
      <c r="H5555" s="25" t="str">
        <f>IF(J5555&lt;&gt;1,"",IF(I5555="SBJ","CB","?"))</f>
        <v> </v>
      </c>
      <c r="I5555" s="26" t="str">
        <f>IF(OR(E5555="",E5555="!!!",F5555="NEW"),"",INDEX(B5554:B$2,-1+SUMPRODUCT(MAX(ROW(E5554:E$2)*(E5555=E5554:E$2)))))</f>
        <v> </v>
      </c>
      <c r="J5555" s="26" t="str">
        <f>IF(OR(E5555="",E5555="!!!",F5555="NEW"),"",COUNTBLANK(OFFSET(A$1,,,SUMPRODUCT(MAX(ROW(E$2:E5555)*(E5555=E$2:E5555)))))-COUNTBLANK(OFFSET(A$1,,,SUMPRODUCT(MAX(ROW(E$1:E5554)*(E2=E$1:E5554))))))</f>
        <v> </v>
      </c>
      <c r="K5555" s="26" t="str">
        <f>IF(OR(E5555="",E5555="!!!",F5555="NEW"),"",INDEX(J$1:J5554,SUMPRODUCT(MAX(ROW(E$1:E5554)*(E5555=E$1:E5554)))))</f>
        <v> </v>
      </c>
      <c r="L5555" s="27"/>
    </row>
    <row r="5556" spans="1:12">
      <c r="A5556" s="20" t="s">
        <v>2379</v>
      </c>
      <c r="E5556" s="22">
        <f>IF(D5556="?OLD","!!!","")</f>
        <v/>
      </c>
      <c r="F5556" s="23" t="str">
        <f>IF(OR(E5556="",E5556="!!!"),"",IF(NOT(ISNA(VLOOKUP(E5556,E$1:E5555,1,FALSE()))),"OLD",IF(AND(E5556&lt;&gt;"",E5556&lt;&gt;"!!!"),"NEW","")))</f>
        <v> </v>
      </c>
      <c r="G5556" s="24" t="str">
        <f>IF(OR(E5556="",E5556="!!!"),"",IF(OR(J5556=0,AND(J5556=1,K5556=1),AND(J5556=1,I5556="SBJ"),AND(J5556=1,I5556=0)),"?IN_FOCUS",IF(J5556&lt;=2,"?ACTIVATED",IF(J5556&lt;&gt;"","?FAMILIAR",IF(F5556="NEW",IF(ISNA(VLOOKUP(E5556,#REF!,1,FALSE())),"?TYPE_IDENTIFIABLE","?REFERENTIAL"),"_")))))</f>
        <v> </v>
      </c>
      <c r="H5556" s="25" t="str">
        <f>IF(J5556&lt;&gt;1,"",IF(I5556="SBJ","CB","?"))</f>
        <v> </v>
      </c>
      <c r="I5556" s="26" t="str">
        <f>IF(OR(E5556="",E5556="!!!",F5556="NEW"),"",INDEX(B5555:B$2,-1+SUMPRODUCT(MAX(ROW(E5555:E$2)*(E5556=E5555:E$2)))))</f>
        <v> </v>
      </c>
      <c r="J5556" s="26" t="str">
        <f>IF(OR(E5556="",E5556="!!!",F5556="NEW"),"",COUNTBLANK(OFFSET(A$1,,,SUMPRODUCT(MAX(ROW(E$2:E5556)*(E5556=E$2:E5556)))))-COUNTBLANK(OFFSET(A$1,,,SUMPRODUCT(MAX(ROW(E$1:E5555)*(E2=E$1:E5555))))))</f>
        <v> </v>
      </c>
      <c r="K5556" s="26" t="str">
        <f>IF(OR(E5556="",E5556="!!!",F5556="NEW"),"",INDEX(J$1:J5555,SUMPRODUCT(MAX(ROW(E$1:E5555)*(E5556=E$1:E5555)))))</f>
        <v> </v>
      </c>
      <c r="L5556" s="27"/>
    </row>
    <row r="5557" spans="1:12">
      <c r="A5557" s="20" t="s">
        <v>974</v>
      </c>
      <c r="E5557" s="22">
        <f>IF(D5557="?OLD","!!!","")</f>
        <v/>
      </c>
      <c r="F5557" s="23" t="str">
        <f>IF(OR(E5557="",E5557="!!!"),"",IF(NOT(ISNA(VLOOKUP(E5557,E$1:E5556,1,FALSE()))),"OLD",IF(AND(E5557&lt;&gt;"",E5557&lt;&gt;"!!!"),"NEW","")))</f>
        <v> </v>
      </c>
      <c r="G5557" s="24" t="str">
        <f>IF(OR(E5557="",E5557="!!!"),"",IF(OR(J5557=0,AND(J5557=1,K5557=1),AND(J5557=1,I5557="SBJ"),AND(J5557=1,I5557=0)),"?IN_FOCUS",IF(J5557&lt;=2,"?ACTIVATED",IF(J5557&lt;&gt;"","?FAMILIAR",IF(F5557="NEW",IF(ISNA(VLOOKUP(E5557,#REF!,1,FALSE())),"?TYPE_IDENTIFIABLE","?REFERENTIAL"),"_")))))</f>
        <v> </v>
      </c>
      <c r="H5557" s="25" t="str">
        <f>IF(J5557&lt;&gt;1,"",IF(I5557="SBJ","CB","?"))</f>
        <v> </v>
      </c>
      <c r="I5557" s="26" t="str">
        <f>IF(OR(E5557="",E5557="!!!",F5557="NEW"),"",INDEX(B5556:B$2,-1+SUMPRODUCT(MAX(ROW(E5556:E$2)*(E5557=E5556:E$2)))))</f>
        <v> </v>
      </c>
      <c r="J5557" s="26" t="str">
        <f>IF(OR(E5557="",E5557="!!!",F5557="NEW"),"",COUNTBLANK(OFFSET(A$1,,,SUMPRODUCT(MAX(ROW(E$2:E5557)*(E5557=E$2:E5557)))))-COUNTBLANK(OFFSET(A$1,,,SUMPRODUCT(MAX(ROW(E$1:E5556)*(E2=E$1:E5556))))))</f>
        <v> </v>
      </c>
      <c r="K5557" s="26" t="str">
        <f>IF(OR(E5557="",E5557="!!!",F5557="NEW"),"",INDEX(J$1:J5556,SUMPRODUCT(MAX(ROW(E$1:E5556)*(E5557=E$1:E5556)))))</f>
        <v> </v>
      </c>
      <c r="L5557" s="27"/>
    </row>
    <row r="5558" spans="1:12">
      <c r="A5558" s="20" t="s">
        <v>1094</v>
      </c>
      <c r="E5558" s="22">
        <f>IF(D5558="?OLD","!!!","")</f>
        <v/>
      </c>
      <c r="F5558" s="23" t="str">
        <f>IF(OR(E5558="",E5558="!!!"),"",IF(NOT(ISNA(VLOOKUP(E5558,E$1:E5557,1,FALSE()))),"OLD",IF(AND(E5558&lt;&gt;"",E5558&lt;&gt;"!!!"),"NEW","")))</f>
        <v> </v>
      </c>
      <c r="G5558" s="24" t="str">
        <f>IF(OR(E5558="",E5558="!!!"),"",IF(OR(J5558=0,AND(J5558=1,K5558=1),AND(J5558=1,I5558="SBJ"),AND(J5558=1,I5558=0)),"?IN_FOCUS",IF(J5558&lt;=2,"?ACTIVATED",IF(J5558&lt;&gt;"","?FAMILIAR",IF(F5558="NEW",IF(ISNA(VLOOKUP(E5558,#REF!,1,FALSE())),"?TYPE_IDENTIFIABLE","?REFERENTIAL"),"_")))))</f>
        <v> </v>
      </c>
      <c r="H5558" s="25" t="str">
        <f>IF(J5558&lt;&gt;1,"",IF(I5558="SBJ","CB","?"))</f>
        <v> </v>
      </c>
      <c r="I5558" s="26" t="str">
        <f>IF(OR(E5558="",E5558="!!!",F5558="NEW"),"",INDEX(B5557:B$2,-1+SUMPRODUCT(MAX(ROW(E5557:E$2)*(E5558=E5557:E$2)))))</f>
        <v> </v>
      </c>
      <c r="J5558" s="26" t="str">
        <f>IF(OR(E5558="",E5558="!!!",F5558="NEW"),"",COUNTBLANK(OFFSET(A$1,,,SUMPRODUCT(MAX(ROW(E$2:E5558)*(E5558=E$2:E5558)))))-COUNTBLANK(OFFSET(A$1,,,SUMPRODUCT(MAX(ROW(E$1:E5557)*(E2=E$1:E5557))))))</f>
        <v> </v>
      </c>
      <c r="K5558" s="26" t="str">
        <f>IF(OR(E5558="",E5558="!!!",F5558="NEW"),"",INDEX(J$1:J5557,SUMPRODUCT(MAX(ROW(E$1:E5557)*(E5558=E$1:E5557)))))</f>
        <v> </v>
      </c>
      <c r="L5558" s="27"/>
    </row>
    <row r="5559" spans="1:12">
      <c r="A5559" s="20" t="s">
        <v>1102</v>
      </c>
      <c r="E5559" s="22">
        <f>IF(D5559="?OLD","!!!","")</f>
        <v/>
      </c>
      <c r="F5559" s="23" t="str">
        <f>IF(OR(E5559="",E5559="!!!"),"",IF(NOT(ISNA(VLOOKUP(E5559,E$1:E5558,1,FALSE()))),"OLD",IF(AND(E5559&lt;&gt;"",E5559&lt;&gt;"!!!"),"NEW","")))</f>
        <v> </v>
      </c>
      <c r="G5559" s="24" t="str">
        <f>IF(OR(E5559="",E5559="!!!"),"",IF(OR(J5559=0,AND(J5559=1,K5559=1),AND(J5559=1,I5559="SBJ"),AND(J5559=1,I5559=0)),"?IN_FOCUS",IF(J5559&lt;=2,"?ACTIVATED",IF(J5559&lt;&gt;"","?FAMILIAR",IF(F5559="NEW",IF(ISNA(VLOOKUP(E5559,#REF!,1,FALSE())),"?TYPE_IDENTIFIABLE","?REFERENTIAL"),"_")))))</f>
        <v> </v>
      </c>
      <c r="H5559" s="25" t="str">
        <f>IF(J5559&lt;&gt;1,"",IF(I5559="SBJ","CB","?"))</f>
        <v> </v>
      </c>
      <c r="I5559" s="26" t="str">
        <f>IF(OR(E5559="",E5559="!!!",F5559="NEW"),"",INDEX(B5558:B$2,-1+SUMPRODUCT(MAX(ROW(E5558:E$2)*(E5559=E5558:E$2)))))</f>
        <v> </v>
      </c>
      <c r="J5559" s="26" t="str">
        <f>IF(OR(E5559="",E5559="!!!",F5559="NEW"),"",COUNTBLANK(OFFSET(A$1,,,SUMPRODUCT(MAX(ROW(E$2:E5559)*(E5559=E$2:E5559)))))-COUNTBLANK(OFFSET(A$1,,,SUMPRODUCT(MAX(ROW(E$1:E5558)*(E2=E$1:E5558))))))</f>
        <v> </v>
      </c>
      <c r="K5559" s="26" t="str">
        <f>IF(OR(E5559="",E5559="!!!",F5559="NEW"),"",INDEX(J$1:J5558,SUMPRODUCT(MAX(ROW(E$1:E5558)*(E5559=E$1:E5558)))))</f>
        <v> </v>
      </c>
      <c r="L5559" s="27"/>
    </row>
    <row r="5560" spans="1:12">
      <c r="A5560" s="20" t="s">
        <v>1045</v>
      </c>
      <c r="B5560" s="21" t="s">
        <v>1152</v>
      </c>
      <c r="C5560" s="21" t="s">
        <v>985</v>
      </c>
      <c r="D5560" s="21" t="s">
        <v>964</v>
      </c>
      <c r="E5560" s="22">
        <f>IF(D5560="?OLD","!!!","")</f>
        <v/>
      </c>
      <c r="F5560" s="23" t="str">
        <f>IF(OR(E5560="",E5560="!!!"),"",IF(NOT(ISNA(VLOOKUP(E5560,E$1:E5559,1,FALSE()))),"OLD",IF(AND(E5560&lt;&gt;"",E5560&lt;&gt;"!!!"),"NEW","")))</f>
        <v> </v>
      </c>
      <c r="G5560" s="24" t="str">
        <f>IF(OR(E5560="",E5560="!!!"),"",IF(OR(J5560=0,AND(J5560=1,K5560=1),AND(J5560=1,I5560="SBJ"),AND(J5560=1,I5560=0)),"?IN_FOCUS",IF(J5560&lt;=2,"?ACTIVATED",IF(J5560&lt;&gt;"","?FAMILIAR",IF(F5560="NEW",IF(ISNA(VLOOKUP(E5560,#REF!,1,FALSE())),"?TYPE_IDENTIFIABLE","?REFERENTIAL"),"_")))))</f>
        <v> </v>
      </c>
      <c r="H5560" s="25" t="str">
        <f>IF(J5560&lt;&gt;1,"",IF(I5560="SBJ","CB","?"))</f>
        <v> </v>
      </c>
      <c r="I5560" s="26" t="str">
        <f>IF(OR(E5560="",E5560="!!!",F5560="NEW"),"",INDEX(B5559:B$2,-1+SUMPRODUCT(MAX(ROW(E5559:E$2)*(E5560=E5559:E$2)))))</f>
        <v> </v>
      </c>
      <c r="J5560" s="26" t="str">
        <f>IF(OR(E5560="",E5560="!!!",F5560="NEW"),"",COUNTBLANK(OFFSET(A$1,,,SUMPRODUCT(MAX(ROW(E$2:E5560)*(E5560=E$2:E5560)))))-COUNTBLANK(OFFSET(A$1,,,SUMPRODUCT(MAX(ROW(E$1:E5559)*(E2=E$1:E5559))))))</f>
        <v> </v>
      </c>
      <c r="K5560" s="26" t="str">
        <f>IF(OR(E5560="",E5560="!!!",F5560="NEW"),"",INDEX(J$1:J5559,SUMPRODUCT(MAX(ROW(E$1:E5559)*(E5560=E$1:E5559)))))</f>
        <v> </v>
      </c>
      <c r="L5560" s="27"/>
    </row>
    <row r="5561" spans="1:12">
      <c r="A5561" s="20" t="s">
        <v>2380</v>
      </c>
      <c r="E5561" s="22">
        <f>IF(D5561="?OLD","!!!","")</f>
        <v/>
      </c>
      <c r="F5561" s="23" t="str">
        <f>IF(OR(E5561="",E5561="!!!"),"",IF(NOT(ISNA(VLOOKUP(E5561,E$1:E5560,1,FALSE()))),"OLD",IF(AND(E5561&lt;&gt;"",E5561&lt;&gt;"!!!"),"NEW","")))</f>
        <v> </v>
      </c>
      <c r="G5561" s="24" t="str">
        <f>IF(OR(E5561="",E5561="!!!"),"",IF(OR(J5561=0,AND(J5561=1,K5561=1),AND(J5561=1,I5561="SBJ"),AND(J5561=1,I5561=0)),"?IN_FOCUS",IF(J5561&lt;=2,"?ACTIVATED",IF(J5561&lt;&gt;"","?FAMILIAR",IF(F5561="NEW",IF(ISNA(VLOOKUP(E5561,#REF!,1,FALSE())),"?TYPE_IDENTIFIABLE","?REFERENTIAL"),"_")))))</f>
        <v> </v>
      </c>
      <c r="H5561" s="25" t="str">
        <f>IF(J5561&lt;&gt;1,"",IF(I5561="SBJ","CB","?"))</f>
        <v> </v>
      </c>
      <c r="I5561" s="26" t="str">
        <f>IF(OR(E5561="",E5561="!!!",F5561="NEW"),"",INDEX(B5560:B$2,-1+SUMPRODUCT(MAX(ROW(E5560:E$2)*(E5561=E5560:E$2)))))</f>
        <v> </v>
      </c>
      <c r="J5561" s="26" t="str">
        <f>IF(OR(E5561="",E5561="!!!",F5561="NEW"),"",COUNTBLANK(OFFSET(A$1,,,SUMPRODUCT(MAX(ROW(E$2:E5561)*(E5561=E$2:E5561)))))-COUNTBLANK(OFFSET(A$1,,,SUMPRODUCT(MAX(ROW(E$1:E5560)*(E2=E$1:E5560))))))</f>
        <v> </v>
      </c>
      <c r="K5561" s="26" t="str">
        <f>IF(OR(E5561="",E5561="!!!",F5561="NEW"),"",INDEX(J$1:J5560,SUMPRODUCT(MAX(ROW(E$1:E5560)*(E5561=E$1:E5560)))))</f>
        <v> </v>
      </c>
      <c r="L5561" s="27"/>
    </row>
    <row r="5562" spans="1:12">
      <c r="A5562" s="20" t="s">
        <v>1251</v>
      </c>
      <c r="B5562" s="21" t="s">
        <v>1098</v>
      </c>
      <c r="C5562" s="21" t="s">
        <v>1025</v>
      </c>
      <c r="D5562" s="21" t="s">
        <v>964</v>
      </c>
      <c r="E5562" s="22">
        <f>IF(D5562="?OLD","!!!","")</f>
        <v/>
      </c>
      <c r="F5562" s="23" t="str">
        <f>IF(OR(E5562="",E5562="!!!"),"",IF(NOT(ISNA(VLOOKUP(E5562,E$1:E5561,1,FALSE()))),"OLD",IF(AND(E5562&lt;&gt;"",E5562&lt;&gt;"!!!"),"NEW","")))</f>
        <v> </v>
      </c>
      <c r="G5562" s="24" t="str">
        <f>IF(OR(E5562="",E5562="!!!"),"",IF(OR(J5562=0,AND(J5562=1,K5562=1),AND(J5562=1,I5562="SBJ"),AND(J5562=1,I5562=0)),"?IN_FOCUS",IF(J5562&lt;=2,"?ACTIVATED",IF(J5562&lt;&gt;"","?FAMILIAR",IF(F5562="NEW",IF(ISNA(VLOOKUP(E5562,#REF!,1,FALSE())),"?TYPE_IDENTIFIABLE","?REFERENTIAL"),"_")))))</f>
        <v> </v>
      </c>
      <c r="H5562" s="25" t="str">
        <f>IF(J5562&lt;&gt;1,"",IF(I5562="SBJ","CB","?"))</f>
        <v> </v>
      </c>
      <c r="I5562" s="26" t="str">
        <f>IF(OR(E5562="",E5562="!!!",F5562="NEW"),"",INDEX(B5561:B$2,-1+SUMPRODUCT(MAX(ROW(E5561:E$2)*(E5562=E5561:E$2)))))</f>
        <v> </v>
      </c>
      <c r="J5562" s="26" t="str">
        <f>IF(OR(E5562="",E5562="!!!",F5562="NEW"),"",COUNTBLANK(OFFSET(A$1,,,SUMPRODUCT(MAX(ROW(E$2:E5562)*(E5562=E$2:E5562)))))-COUNTBLANK(OFFSET(A$1,,,SUMPRODUCT(MAX(ROW(E$1:E5561)*(E2=E$1:E5561))))))</f>
        <v> </v>
      </c>
      <c r="K5562" s="26" t="str">
        <f>IF(OR(E5562="",E5562="!!!",F5562="NEW"),"",INDEX(J$1:J5561,SUMPRODUCT(MAX(ROW(E$1:E5561)*(E5562=E$1:E5561)))))</f>
        <v> </v>
      </c>
      <c r="L5562" s="27"/>
    </row>
    <row r="5563" spans="1:12">
      <c r="A5563" s="20" t="s">
        <v>974</v>
      </c>
      <c r="E5563" s="22">
        <f>IF(D5563="?OLD","!!!","")</f>
        <v/>
      </c>
      <c r="F5563" s="23" t="str">
        <f>IF(OR(E5563="",E5563="!!!"),"",IF(NOT(ISNA(VLOOKUP(E5563,E$1:E5562,1,FALSE()))),"OLD",IF(AND(E5563&lt;&gt;"",E5563&lt;&gt;"!!!"),"NEW","")))</f>
        <v> </v>
      </c>
      <c r="G5563" s="24" t="str">
        <f>IF(OR(E5563="",E5563="!!!"),"",IF(OR(J5563=0,AND(J5563=1,K5563=1),AND(J5563=1,I5563="SBJ"),AND(J5563=1,I5563=0)),"?IN_FOCUS",IF(J5563&lt;=2,"?ACTIVATED",IF(J5563&lt;&gt;"","?FAMILIAR",IF(F5563="NEW",IF(ISNA(VLOOKUP(E5563,#REF!,1,FALSE())),"?TYPE_IDENTIFIABLE","?REFERENTIAL"),"_")))))</f>
        <v> </v>
      </c>
      <c r="H5563" s="25" t="str">
        <f>IF(J5563&lt;&gt;1,"",IF(I5563="SBJ","CB","?"))</f>
        <v> </v>
      </c>
      <c r="I5563" s="26" t="str">
        <f>IF(OR(E5563="",E5563="!!!",F5563="NEW"),"",INDEX(B5562:B$2,-1+SUMPRODUCT(MAX(ROW(E5562:E$2)*(E5563=E5562:E$2)))))</f>
        <v> </v>
      </c>
      <c r="J5563" s="26" t="str">
        <f>IF(OR(E5563="",E5563="!!!",F5563="NEW"),"",COUNTBLANK(OFFSET(A$1,,,SUMPRODUCT(MAX(ROW(E$2:E5563)*(E5563=E$2:E5563)))))-COUNTBLANK(OFFSET(A$1,,,SUMPRODUCT(MAX(ROW(E$1:E5562)*(E2=E$1:E5562))))))</f>
        <v> </v>
      </c>
      <c r="K5563" s="26" t="str">
        <f>IF(OR(E5563="",E5563="!!!",F5563="NEW"),"",INDEX(J$1:J5562,SUMPRODUCT(MAX(ROW(E$1:E5562)*(E5563=E$1:E5562)))))</f>
        <v> </v>
      </c>
      <c r="L5563" s="27"/>
    </row>
    <row r="5564" spans="1:12">
      <c r="A5564" s="20" t="s">
        <v>1045</v>
      </c>
      <c r="B5564" s="21" t="s">
        <v>1084</v>
      </c>
      <c r="C5564" s="21" t="s">
        <v>985</v>
      </c>
      <c r="D5564" s="21" t="s">
        <v>964</v>
      </c>
      <c r="E5564" s="22">
        <f>IF(D5564="?OLD","!!!","")</f>
        <v/>
      </c>
      <c r="F5564" s="23" t="str">
        <f>IF(OR(E5564="",E5564="!!!"),"",IF(NOT(ISNA(VLOOKUP(E5564,E$1:E5563,1,FALSE()))),"OLD",IF(AND(E5564&lt;&gt;"",E5564&lt;&gt;"!!!"),"NEW","")))</f>
        <v> </v>
      </c>
      <c r="G5564" s="24" t="str">
        <f>IF(OR(E5564="",E5564="!!!"),"",IF(OR(J5564=0,AND(J5564=1,K5564=1),AND(J5564=1,I5564="SBJ"),AND(J5564=1,I5564=0)),"?IN_FOCUS",IF(J5564&lt;=2,"?ACTIVATED",IF(J5564&lt;&gt;"","?FAMILIAR",IF(F5564="NEW",IF(ISNA(VLOOKUP(E5564,#REF!,1,FALSE())),"?TYPE_IDENTIFIABLE","?REFERENTIAL"),"_")))))</f>
        <v> </v>
      </c>
      <c r="H5564" s="25" t="str">
        <f>IF(J5564&lt;&gt;1,"",IF(I5564="SBJ","CB","?"))</f>
        <v> </v>
      </c>
      <c r="I5564" s="26" t="str">
        <f>IF(OR(E5564="",E5564="!!!",F5564="NEW"),"",INDEX(B5563:B$2,-1+SUMPRODUCT(MAX(ROW(E5563:E$2)*(E5564=E5563:E$2)))))</f>
        <v> </v>
      </c>
      <c r="J5564" s="26" t="str">
        <f>IF(OR(E5564="",E5564="!!!",F5564="NEW"),"",COUNTBLANK(OFFSET(A$1,,,SUMPRODUCT(MAX(ROW(E$2:E5564)*(E5564=E$2:E5564)))))-COUNTBLANK(OFFSET(A$1,,,SUMPRODUCT(MAX(ROW(E$1:E5563)*(E2=E$1:E5563))))))</f>
        <v> </v>
      </c>
      <c r="K5564" s="26" t="str">
        <f>IF(OR(E5564="",E5564="!!!",F5564="NEW"),"",INDEX(J$1:J5563,SUMPRODUCT(MAX(ROW(E$1:E5563)*(E5564=E$1:E5563)))))</f>
        <v> </v>
      </c>
      <c r="L5564" s="27"/>
    </row>
    <row r="5565" spans="1:12">
      <c r="A5565" s="20" t="s">
        <v>963</v>
      </c>
      <c r="E5565" s="22">
        <f>IF(D5565="?OLD","!!!","")</f>
        <v/>
      </c>
      <c r="F5565" s="23" t="str">
        <f>IF(OR(E5565="",E5565="!!!"),"",IF(NOT(ISNA(VLOOKUP(E5565,E$1:E5564,1,FALSE()))),"OLD",IF(AND(E5565&lt;&gt;"",E5565&lt;&gt;"!!!"),"NEW","")))</f>
        <v> </v>
      </c>
      <c r="G5565" s="24" t="str">
        <f>IF(OR(E5565="",E5565="!!!"),"",IF(OR(J5565=0,AND(J5565=1,K5565=1),AND(J5565=1,I5565="SBJ"),AND(J5565=1,I5565=0)),"?IN_FOCUS",IF(J5565&lt;=2,"?ACTIVATED",IF(J5565&lt;&gt;"","?FAMILIAR",IF(F5565="NEW",IF(ISNA(VLOOKUP(E5565,#REF!,1,FALSE())),"?TYPE_IDENTIFIABLE","?REFERENTIAL"),"_")))))</f>
        <v> </v>
      </c>
      <c r="H5565" s="25" t="str">
        <f>IF(J5565&lt;&gt;1,"",IF(I5565="SBJ","CB","?"))</f>
        <v> </v>
      </c>
      <c r="I5565" s="26" t="str">
        <f>IF(OR(E5565="",E5565="!!!",F5565="NEW"),"",INDEX(B5564:B$2,-1+SUMPRODUCT(MAX(ROW(E5564:E$2)*(E5565=E5564:E$2)))))</f>
        <v> </v>
      </c>
      <c r="J5565" s="26" t="str">
        <f>IF(OR(E5565="",E5565="!!!",F5565="NEW"),"",COUNTBLANK(OFFSET(A$1,,,SUMPRODUCT(MAX(ROW(E$2:E5565)*(E5565=E$2:E5565)))))-COUNTBLANK(OFFSET(A$1,,,SUMPRODUCT(MAX(ROW(E$1:E5564)*(E2=E$1:E5564))))))</f>
        <v> </v>
      </c>
      <c r="K5565" s="26" t="str">
        <f>IF(OR(E5565="",E5565="!!!",F5565="NEW"),"",INDEX(J$1:J5564,SUMPRODUCT(MAX(ROW(E$1:E5564)*(E5565=E$1:E5564)))))</f>
        <v> </v>
      </c>
      <c r="L5565" s="27"/>
    </row>
    <row r="5566" spans="1:12">
      <c r="A5566" s="20" t="s">
        <v>1383</v>
      </c>
      <c r="E5566" s="22">
        <f>IF(D5566="?OLD","!!!","")</f>
        <v/>
      </c>
      <c r="F5566" s="23" t="str">
        <f>IF(OR(E5566="",E5566="!!!"),"",IF(NOT(ISNA(VLOOKUP(E5566,E$1:E5565,1,FALSE()))),"OLD",IF(AND(E5566&lt;&gt;"",E5566&lt;&gt;"!!!"),"NEW","")))</f>
        <v> </v>
      </c>
      <c r="G5566" s="24" t="str">
        <f>IF(OR(E5566="",E5566="!!!"),"",IF(OR(J5566=0,AND(J5566=1,K5566=1),AND(J5566=1,I5566="SBJ"),AND(J5566=1,I5566=0)),"?IN_FOCUS",IF(J5566&lt;=2,"?ACTIVATED",IF(J5566&lt;&gt;"","?FAMILIAR",IF(F5566="NEW",IF(ISNA(VLOOKUP(E5566,#REF!,1,FALSE())),"?TYPE_IDENTIFIABLE","?REFERENTIAL"),"_")))))</f>
        <v> </v>
      </c>
      <c r="H5566" s="25" t="str">
        <f>IF(J5566&lt;&gt;1,"",IF(I5566="SBJ","CB","?"))</f>
        <v> </v>
      </c>
      <c r="I5566" s="26" t="str">
        <f>IF(OR(E5566="",E5566="!!!",F5566="NEW"),"",INDEX(B5565:B$2,-1+SUMPRODUCT(MAX(ROW(E5565:E$2)*(E5566=E5565:E$2)))))</f>
        <v> </v>
      </c>
      <c r="J5566" s="26" t="str">
        <f>IF(OR(E5566="",E5566="!!!",F5566="NEW"),"",COUNTBLANK(OFFSET(A$1,,,SUMPRODUCT(MAX(ROW(E$2:E5566)*(E5566=E$2:E5566)))))-COUNTBLANK(OFFSET(A$1,,,SUMPRODUCT(MAX(ROW(E$1:E5565)*(E2=E$1:E5565))))))</f>
        <v> </v>
      </c>
      <c r="K5566" s="26" t="str">
        <f>IF(OR(E5566="",E5566="!!!",F5566="NEW"),"",INDEX(J$1:J5565,SUMPRODUCT(MAX(ROW(E$1:E5565)*(E5566=E$1:E5565)))))</f>
        <v> </v>
      </c>
      <c r="L5566" s="27"/>
    </row>
    <row r="5567" spans="1:12">
      <c r="A5567" s="20" t="s">
        <v>1106</v>
      </c>
      <c r="E5567" s="22">
        <f>IF(D5567="?OLD","!!!","")</f>
        <v/>
      </c>
      <c r="F5567" s="23" t="str">
        <f>IF(OR(E5567="",E5567="!!!"),"",IF(NOT(ISNA(VLOOKUP(E5567,E$1:E5566,1,FALSE()))),"OLD",IF(AND(E5567&lt;&gt;"",E5567&lt;&gt;"!!!"),"NEW","")))</f>
        <v> </v>
      </c>
      <c r="G5567" s="24" t="str">
        <f>IF(OR(E5567="",E5567="!!!"),"",IF(OR(J5567=0,AND(J5567=1,K5567=1),AND(J5567=1,I5567="SBJ"),AND(J5567=1,I5567=0)),"?IN_FOCUS",IF(J5567&lt;=2,"?ACTIVATED",IF(J5567&lt;&gt;"","?FAMILIAR",IF(F5567="NEW",IF(ISNA(VLOOKUP(E5567,#REF!,1,FALSE())),"?TYPE_IDENTIFIABLE","?REFERENTIAL"),"_")))))</f>
        <v> </v>
      </c>
      <c r="H5567" s="25" t="str">
        <f>IF(J5567&lt;&gt;1,"",IF(I5567="SBJ","CB","?"))</f>
        <v> </v>
      </c>
      <c r="I5567" s="26" t="str">
        <f>IF(OR(E5567="",E5567="!!!",F5567="NEW"),"",INDEX(B5566:B$2,-1+SUMPRODUCT(MAX(ROW(E5566:E$2)*(E5567=E5566:E$2)))))</f>
        <v> </v>
      </c>
      <c r="J5567" s="26" t="str">
        <f>IF(OR(E5567="",E5567="!!!",F5567="NEW"),"",COUNTBLANK(OFFSET(A$1,,,SUMPRODUCT(MAX(ROW(E$2:E5567)*(E5567=E$2:E5567)))))-COUNTBLANK(OFFSET(A$1,,,SUMPRODUCT(MAX(ROW(E$1:E5566)*(E2=E$1:E5566))))))</f>
        <v> </v>
      </c>
      <c r="K5567" s="26" t="str">
        <f>IF(OR(E5567="",E5567="!!!",F5567="NEW"),"",INDEX(J$1:J5566,SUMPRODUCT(MAX(ROW(E$1:E5566)*(E5567=E$1:E5566)))))</f>
        <v> </v>
      </c>
      <c r="L5567" s="27"/>
    </row>
    <row r="5568" spans="1:12">
      <c r="A5568" s="20" t="s">
        <v>1033</v>
      </c>
      <c r="E5568" s="22">
        <f>IF(D5568="?OLD","!!!","")</f>
        <v/>
      </c>
      <c r="F5568" s="23" t="str">
        <f>IF(OR(E5568="",E5568="!!!"),"",IF(NOT(ISNA(VLOOKUP(E5568,E$1:E5567,1,FALSE()))),"OLD",IF(AND(E5568&lt;&gt;"",E5568&lt;&gt;"!!!"),"NEW","")))</f>
        <v> </v>
      </c>
      <c r="G5568" s="24" t="str">
        <f>IF(OR(E5568="",E5568="!!!"),"",IF(OR(J5568=0,AND(J5568=1,K5568=1),AND(J5568=1,I5568="SBJ"),AND(J5568=1,I5568=0)),"?IN_FOCUS",IF(J5568&lt;=2,"?ACTIVATED",IF(J5568&lt;&gt;"","?FAMILIAR",IF(F5568="NEW",IF(ISNA(VLOOKUP(E5568,#REF!,1,FALSE())),"?TYPE_IDENTIFIABLE","?REFERENTIAL"),"_")))))</f>
        <v> </v>
      </c>
      <c r="H5568" s="25" t="str">
        <f>IF(J5568&lt;&gt;1,"",IF(I5568="SBJ","CB","?"))</f>
        <v> </v>
      </c>
      <c r="I5568" s="26" t="str">
        <f>IF(OR(E5568="",E5568="!!!",F5568="NEW"),"",INDEX(B5567:B$2,-1+SUMPRODUCT(MAX(ROW(E5567:E$2)*(E5568=E5567:E$2)))))</f>
        <v> </v>
      </c>
      <c r="J5568" s="26" t="str">
        <f>IF(OR(E5568="",E5568="!!!",F5568="NEW"),"",COUNTBLANK(OFFSET(A$1,,,SUMPRODUCT(MAX(ROW(E$2:E5568)*(E5568=E$2:E5568)))))-COUNTBLANK(OFFSET(A$1,,,SUMPRODUCT(MAX(ROW(E$1:E5567)*(E2=E$1:E5567))))))</f>
        <v> </v>
      </c>
      <c r="K5568" s="26" t="str">
        <f>IF(OR(E5568="",E5568="!!!",F5568="NEW"),"",INDEX(J$1:J5567,SUMPRODUCT(MAX(ROW(E$1:E5567)*(E5568=E$1:E5567)))))</f>
        <v> </v>
      </c>
      <c r="L5568" s="27"/>
    </row>
    <row r="5569" spans="1:12">
      <c r="A5569" s="20" t="s">
        <v>970</v>
      </c>
      <c r="E5569" s="22">
        <f>IF(D5569="?OLD","!!!","")</f>
        <v/>
      </c>
      <c r="F5569" s="23" t="str">
        <f>IF(OR(E5569="",E5569="!!!"),"",IF(NOT(ISNA(VLOOKUP(E5569,E$1:E5568,1,FALSE()))),"OLD",IF(AND(E5569&lt;&gt;"",E5569&lt;&gt;"!!!"),"NEW","")))</f>
        <v> </v>
      </c>
      <c r="G5569" s="24" t="str">
        <f>IF(OR(E5569="",E5569="!!!"),"",IF(OR(J5569=0,AND(J5569=1,K5569=1),AND(J5569=1,I5569="SBJ"),AND(J5569=1,I5569=0)),"?IN_FOCUS",IF(J5569&lt;=2,"?ACTIVATED",IF(J5569&lt;&gt;"","?FAMILIAR",IF(F5569="NEW",IF(ISNA(VLOOKUP(E5569,#REF!,1,FALSE())),"?TYPE_IDENTIFIABLE","?REFERENTIAL"),"_")))))</f>
        <v> </v>
      </c>
      <c r="H5569" s="25" t="str">
        <f>IF(J5569&lt;&gt;1,"",IF(I5569="SBJ","CB","?"))</f>
        <v> </v>
      </c>
      <c r="I5569" s="26" t="str">
        <f>IF(OR(E5569="",E5569="!!!",F5569="NEW"),"",INDEX(B5568:B$2,-1+SUMPRODUCT(MAX(ROW(E5568:E$2)*(E5569=E5568:E$2)))))</f>
        <v> </v>
      </c>
      <c r="J5569" s="26" t="str">
        <f>IF(OR(E5569="",E5569="!!!",F5569="NEW"),"",COUNTBLANK(OFFSET(A$1,,,SUMPRODUCT(MAX(ROW(E$2:E5569)*(E5569=E$2:E5569)))))-COUNTBLANK(OFFSET(A$1,,,SUMPRODUCT(MAX(ROW(E$1:E5568)*(E2=E$1:E5568))))))</f>
        <v> </v>
      </c>
      <c r="K5569" s="26" t="str">
        <f>IF(OR(E5569="",E5569="!!!",F5569="NEW"),"",INDEX(J$1:J5568,SUMPRODUCT(MAX(ROW(E$1:E5568)*(E5569=E$1:E5568)))))</f>
        <v> </v>
      </c>
      <c r="L5569" s="27"/>
    </row>
    <row r="5570" spans="1:12">
      <c r="A5570" s="20" t="s">
        <v>971</v>
      </c>
      <c r="E5570" s="22">
        <f>IF(D5570="?OLD","!!!","")</f>
        <v/>
      </c>
      <c r="F5570" s="23" t="str">
        <f>IF(OR(E5570="",E5570="!!!"),"",IF(NOT(ISNA(VLOOKUP(E5570,E$1:E5569,1,FALSE()))),"OLD",IF(AND(E5570&lt;&gt;"",E5570&lt;&gt;"!!!"),"NEW","")))</f>
        <v> </v>
      </c>
      <c r="G5570" s="24" t="str">
        <f>IF(OR(E5570="",E5570="!!!"),"",IF(OR(J5570=0,AND(J5570=1,K5570=1),AND(J5570=1,I5570="SBJ"),AND(J5570=1,I5570=0)),"?IN_FOCUS",IF(J5570&lt;=2,"?ACTIVATED",IF(J5570&lt;&gt;"","?FAMILIAR",IF(F5570="NEW",IF(ISNA(VLOOKUP(E5570,#REF!,1,FALSE())),"?TYPE_IDENTIFIABLE","?REFERENTIAL"),"_")))))</f>
        <v> </v>
      </c>
      <c r="H5570" s="25" t="str">
        <f>IF(J5570&lt;&gt;1,"",IF(I5570="SBJ","CB","?"))</f>
        <v> </v>
      </c>
      <c r="I5570" s="26" t="str">
        <f>IF(OR(E5570="",E5570="!!!",F5570="NEW"),"",INDEX(B5569:B$2,-1+SUMPRODUCT(MAX(ROW(E5569:E$2)*(E5570=E5569:E$2)))))</f>
        <v> </v>
      </c>
      <c r="J5570" s="26" t="str">
        <f>IF(OR(E5570="",E5570="!!!",F5570="NEW"),"",COUNTBLANK(OFFSET(A$1,,,SUMPRODUCT(MAX(ROW(E$2:E5570)*(E5570=E$2:E5570)))))-COUNTBLANK(OFFSET(A$1,,,SUMPRODUCT(MAX(ROW(E$1:E5569)*(E2=E$1:E5569))))))</f>
        <v> </v>
      </c>
      <c r="K5570" s="26" t="str">
        <f>IF(OR(E5570="",E5570="!!!",F5570="NEW"),"",INDEX(J$1:J5569,SUMPRODUCT(MAX(ROW(E$1:E5569)*(E5570=E$1:E5569)))))</f>
        <v> </v>
      </c>
      <c r="L5570" s="27"/>
    </row>
    <row r="5571" spans="1:12">
      <c r="A5571" s="20" t="s">
        <v>1742</v>
      </c>
      <c r="B5571" s="21" t="s">
        <v>1000</v>
      </c>
      <c r="C5571" s="21" t="s">
        <v>969</v>
      </c>
      <c r="D5571" s="21" t="s">
        <v>964</v>
      </c>
      <c r="E5571" s="22">
        <f>IF(D5571="?OLD","!!!","")</f>
        <v/>
      </c>
      <c r="F5571" s="23" t="str">
        <f>IF(OR(E5571="",E5571="!!!"),"",IF(NOT(ISNA(VLOOKUP(E5571,E$1:E5570,1,FALSE()))),"OLD",IF(AND(E5571&lt;&gt;"",E5571&lt;&gt;"!!!"),"NEW","")))</f>
        <v> </v>
      </c>
      <c r="G5571" s="24" t="str">
        <f>IF(OR(E5571="",E5571="!!!"),"",IF(OR(J5571=0,AND(J5571=1,K5571=1),AND(J5571=1,I5571="SBJ"),AND(J5571=1,I5571=0)),"?IN_FOCUS",IF(J5571&lt;=2,"?ACTIVATED",IF(J5571&lt;&gt;"","?FAMILIAR",IF(F5571="NEW",IF(ISNA(VLOOKUP(E5571,#REF!,1,FALSE())),"?TYPE_IDENTIFIABLE","?REFERENTIAL"),"_")))))</f>
        <v> </v>
      </c>
      <c r="H5571" s="25" t="str">
        <f>IF(J5571&lt;&gt;1,"",IF(I5571="SBJ","CB","?"))</f>
        <v> </v>
      </c>
      <c r="I5571" s="26" t="str">
        <f>IF(OR(E5571="",E5571="!!!",F5571="NEW"),"",INDEX(B5570:B$2,-1+SUMPRODUCT(MAX(ROW(E5570:E$2)*(E5571=E5570:E$2)))))</f>
        <v> </v>
      </c>
      <c r="J5571" s="26" t="str">
        <f>IF(OR(E5571="",E5571="!!!",F5571="NEW"),"",COUNTBLANK(OFFSET(A$1,,,SUMPRODUCT(MAX(ROW(E$2:E5571)*(E5571=E$2:E5571)))))-COUNTBLANK(OFFSET(A$1,,,SUMPRODUCT(MAX(ROW(E$1:E5570)*(E2=E$1:E5570))))))</f>
        <v> </v>
      </c>
      <c r="K5571" s="26" t="str">
        <f>IF(OR(E5571="",E5571="!!!",F5571="NEW"),"",INDEX(J$1:J5570,SUMPRODUCT(MAX(ROW(E$1:E5570)*(E5571=E$1:E5570)))))</f>
        <v> </v>
      </c>
      <c r="L5571" s="27"/>
    </row>
    <row r="5572" spans="1:12">
      <c r="A5572" s="20" t="s">
        <v>974</v>
      </c>
      <c r="E5572" s="22">
        <f>IF(D5572="?OLD","!!!","")</f>
        <v/>
      </c>
      <c r="F5572" s="23" t="str">
        <f>IF(OR(E5572="",E5572="!!!"),"",IF(NOT(ISNA(VLOOKUP(E5572,E$1:E5571,1,FALSE()))),"OLD",IF(AND(E5572&lt;&gt;"",E5572&lt;&gt;"!!!"),"NEW","")))</f>
        <v> </v>
      </c>
      <c r="G5572" s="24" t="str">
        <f>IF(OR(E5572="",E5572="!!!"),"",IF(OR(J5572=0,AND(J5572=1,K5572=1),AND(J5572=1,I5572="SBJ"),AND(J5572=1,I5572=0)),"?IN_FOCUS",IF(J5572&lt;=2,"?ACTIVATED",IF(J5572&lt;&gt;"","?FAMILIAR",IF(F5572="NEW",IF(ISNA(VLOOKUP(E5572,#REF!,1,FALSE())),"?TYPE_IDENTIFIABLE","?REFERENTIAL"),"_")))))</f>
        <v> </v>
      </c>
      <c r="H5572" s="25" t="str">
        <f>IF(J5572&lt;&gt;1,"",IF(I5572="SBJ","CB","?"))</f>
        <v> </v>
      </c>
      <c r="I5572" s="26" t="str">
        <f>IF(OR(E5572="",E5572="!!!",F5572="NEW"),"",INDEX(B5571:B$2,-1+SUMPRODUCT(MAX(ROW(E5571:E$2)*(E5572=E5571:E$2)))))</f>
        <v> </v>
      </c>
      <c r="J5572" s="26" t="str">
        <f>IF(OR(E5572="",E5572="!!!",F5572="NEW"),"",COUNTBLANK(OFFSET(A$1,,,SUMPRODUCT(MAX(ROW(E$2:E5572)*(E5572=E$2:E5572)))))-COUNTBLANK(OFFSET(A$1,,,SUMPRODUCT(MAX(ROW(E$1:E5571)*(E2=E$1:E5571))))))</f>
        <v> </v>
      </c>
      <c r="K5572" s="26" t="str">
        <f>IF(OR(E5572="",E5572="!!!",F5572="NEW"),"",INDEX(J$1:J5571,SUMPRODUCT(MAX(ROW(E$1:E5571)*(E5572=E$1:E5571)))))</f>
        <v> </v>
      </c>
      <c r="L5572" s="27"/>
    </row>
    <row r="5573" spans="1:12">
      <c r="A5573" s="20" t="s">
        <v>1045</v>
      </c>
      <c r="B5573" s="21" t="s">
        <v>1152</v>
      </c>
      <c r="C5573" s="21" t="s">
        <v>985</v>
      </c>
      <c r="D5573" s="21" t="s">
        <v>964</v>
      </c>
      <c r="E5573" s="22">
        <f>IF(D5573="?OLD","!!!","")</f>
        <v/>
      </c>
      <c r="F5573" s="23" t="str">
        <f>IF(OR(E5573="",E5573="!!!"),"",IF(NOT(ISNA(VLOOKUP(E5573,E$1:E5572,1,FALSE()))),"OLD",IF(AND(E5573&lt;&gt;"",E5573&lt;&gt;"!!!"),"NEW","")))</f>
        <v> </v>
      </c>
      <c r="G5573" s="24" t="str">
        <f>IF(OR(E5573="",E5573="!!!"),"",IF(OR(J5573=0,AND(J5573=1,K5573=1),AND(J5573=1,I5573="SBJ"),AND(J5573=1,I5573=0)),"?IN_FOCUS",IF(J5573&lt;=2,"?ACTIVATED",IF(J5573&lt;&gt;"","?FAMILIAR",IF(F5573="NEW",IF(ISNA(VLOOKUP(E5573,#REF!,1,FALSE())),"?TYPE_IDENTIFIABLE","?REFERENTIAL"),"_")))))</f>
        <v> </v>
      </c>
      <c r="H5573" s="25" t="str">
        <f>IF(J5573&lt;&gt;1,"",IF(I5573="SBJ","CB","?"))</f>
        <v> </v>
      </c>
      <c r="I5573" s="26" t="str">
        <f>IF(OR(E5573="",E5573="!!!",F5573="NEW"),"",INDEX(B5572:B$2,-1+SUMPRODUCT(MAX(ROW(E5572:E$2)*(E5573=E5572:E$2)))))</f>
        <v> </v>
      </c>
      <c r="J5573" s="26" t="str">
        <f>IF(OR(E5573="",E5573="!!!",F5573="NEW"),"",COUNTBLANK(OFFSET(A$1,,,SUMPRODUCT(MAX(ROW(E$2:E5573)*(E5573=E$2:E5573)))))-COUNTBLANK(OFFSET(A$1,,,SUMPRODUCT(MAX(ROW(E$1:E5572)*(E2=E$1:E5572))))))</f>
        <v> </v>
      </c>
      <c r="K5573" s="26" t="str">
        <f>IF(OR(E5573="",E5573="!!!",F5573="NEW"),"",INDEX(J$1:J5572,SUMPRODUCT(MAX(ROW(E$1:E5572)*(E5573=E$1:E5572)))))</f>
        <v> </v>
      </c>
      <c r="L5573" s="27"/>
    </row>
    <row r="5574" spans="1:12">
      <c r="A5574" s="20" t="s">
        <v>1383</v>
      </c>
      <c r="E5574" s="22">
        <f>IF(D5574="?OLD","!!!","")</f>
        <v/>
      </c>
      <c r="F5574" s="23" t="str">
        <f>IF(OR(E5574="",E5574="!!!"),"",IF(NOT(ISNA(VLOOKUP(E5574,E$1:E5573,1,FALSE()))),"OLD",IF(AND(E5574&lt;&gt;"",E5574&lt;&gt;"!!!"),"NEW","")))</f>
        <v> </v>
      </c>
      <c r="G5574" s="24" t="str">
        <f>IF(OR(E5574="",E5574="!!!"),"",IF(OR(J5574=0,AND(J5574=1,K5574=1),AND(J5574=1,I5574="SBJ"),AND(J5574=1,I5574=0)),"?IN_FOCUS",IF(J5574&lt;=2,"?ACTIVATED",IF(J5574&lt;&gt;"","?FAMILIAR",IF(F5574="NEW",IF(ISNA(VLOOKUP(E5574,#REF!,1,FALSE())),"?TYPE_IDENTIFIABLE","?REFERENTIAL"),"_")))))</f>
        <v> </v>
      </c>
      <c r="H5574" s="25" t="str">
        <f>IF(J5574&lt;&gt;1,"",IF(I5574="SBJ","CB","?"))</f>
        <v> </v>
      </c>
      <c r="I5574" s="26" t="str">
        <f>IF(OR(E5574="",E5574="!!!",F5574="NEW"),"",INDEX(B5573:B$2,-1+SUMPRODUCT(MAX(ROW(E5573:E$2)*(E5574=E5573:E$2)))))</f>
        <v> </v>
      </c>
      <c r="J5574" s="26" t="str">
        <f>IF(OR(E5574="",E5574="!!!",F5574="NEW"),"",COUNTBLANK(OFFSET(A$1,,,SUMPRODUCT(MAX(ROW(E$2:E5574)*(E5574=E$2:E5574)))))-COUNTBLANK(OFFSET(A$1,,,SUMPRODUCT(MAX(ROW(E$1:E5573)*(E2=E$1:E5573))))))</f>
        <v> </v>
      </c>
      <c r="K5574" s="26" t="str">
        <f>IF(OR(E5574="",E5574="!!!",F5574="NEW"),"",INDEX(J$1:J5573,SUMPRODUCT(MAX(ROW(E$1:E5573)*(E5574=E$1:E5573)))))</f>
        <v> </v>
      </c>
      <c r="L5574" s="27"/>
    </row>
    <row r="5575" spans="1:12">
      <c r="A5575" s="20" t="s">
        <v>970</v>
      </c>
      <c r="E5575" s="22">
        <f>IF(D5575="?OLD","!!!","")</f>
        <v/>
      </c>
      <c r="F5575" s="23" t="str">
        <f>IF(OR(E5575="",E5575="!!!"),"",IF(NOT(ISNA(VLOOKUP(E5575,E$1:E5574,1,FALSE()))),"OLD",IF(AND(E5575&lt;&gt;"",E5575&lt;&gt;"!!!"),"NEW","")))</f>
        <v> </v>
      </c>
      <c r="G5575" s="24" t="str">
        <f>IF(OR(E5575="",E5575="!!!"),"",IF(OR(J5575=0,AND(J5575=1,K5575=1),AND(J5575=1,I5575="SBJ"),AND(J5575=1,I5575=0)),"?IN_FOCUS",IF(J5575&lt;=2,"?ACTIVATED",IF(J5575&lt;&gt;"","?FAMILIAR",IF(F5575="NEW",IF(ISNA(VLOOKUP(E5575,#REF!,1,FALSE())),"?TYPE_IDENTIFIABLE","?REFERENTIAL"),"_")))))</f>
        <v> </v>
      </c>
      <c r="H5575" s="25" t="str">
        <f>IF(J5575&lt;&gt;1,"",IF(I5575="SBJ","CB","?"))</f>
        <v> </v>
      </c>
      <c r="I5575" s="26" t="str">
        <f>IF(OR(E5575="",E5575="!!!",F5575="NEW"),"",INDEX(B5574:B$2,-1+SUMPRODUCT(MAX(ROW(E5574:E$2)*(E5575=E5574:E$2)))))</f>
        <v> </v>
      </c>
      <c r="J5575" s="26" t="str">
        <f>IF(OR(E5575="",E5575="!!!",F5575="NEW"),"",COUNTBLANK(OFFSET(A$1,,,SUMPRODUCT(MAX(ROW(E$2:E5575)*(E5575=E$2:E5575)))))-COUNTBLANK(OFFSET(A$1,,,SUMPRODUCT(MAX(ROW(E$1:E5574)*(E2=E$1:E5574))))))</f>
        <v> </v>
      </c>
      <c r="K5575" s="26" t="str">
        <f>IF(OR(E5575="",E5575="!!!",F5575="NEW"),"",INDEX(J$1:J5574,SUMPRODUCT(MAX(ROW(E$1:E5574)*(E5575=E$1:E5574)))))</f>
        <v> </v>
      </c>
      <c r="L5575" s="27"/>
    </row>
    <row r="5576" spans="1:12">
      <c r="A5576" s="20" t="s">
        <v>971</v>
      </c>
      <c r="E5576" s="22">
        <f>IF(D5576="?OLD","!!!","")</f>
        <v/>
      </c>
      <c r="F5576" s="23" t="str">
        <f>IF(OR(E5576="",E5576="!!!"),"",IF(NOT(ISNA(VLOOKUP(E5576,E$1:E5575,1,FALSE()))),"OLD",IF(AND(E5576&lt;&gt;"",E5576&lt;&gt;"!!!"),"NEW","")))</f>
        <v> </v>
      </c>
      <c r="G5576" s="24" t="str">
        <f>IF(OR(E5576="",E5576="!!!"),"",IF(OR(J5576=0,AND(J5576=1,K5576=1),AND(J5576=1,I5576="SBJ"),AND(J5576=1,I5576=0)),"?IN_FOCUS",IF(J5576&lt;=2,"?ACTIVATED",IF(J5576&lt;&gt;"","?FAMILIAR",IF(F5576="NEW",IF(ISNA(VLOOKUP(E5576,#REF!,1,FALSE())),"?TYPE_IDENTIFIABLE","?REFERENTIAL"),"_")))))</f>
        <v> </v>
      </c>
      <c r="H5576" s="25" t="str">
        <f>IF(J5576&lt;&gt;1,"",IF(I5576="SBJ","CB","?"))</f>
        <v> </v>
      </c>
      <c r="I5576" s="26" t="str">
        <f>IF(OR(E5576="",E5576="!!!",F5576="NEW"),"",INDEX(B5575:B$2,-1+SUMPRODUCT(MAX(ROW(E5575:E$2)*(E5576=E5575:E$2)))))</f>
        <v> </v>
      </c>
      <c r="J5576" s="26" t="str">
        <f>IF(OR(E5576="",E5576="!!!",F5576="NEW"),"",COUNTBLANK(OFFSET(A$1,,,SUMPRODUCT(MAX(ROW(E$2:E5576)*(E5576=E$2:E5576)))))-COUNTBLANK(OFFSET(A$1,,,SUMPRODUCT(MAX(ROW(E$1:E5575)*(E2=E$1:E5575))))))</f>
        <v> </v>
      </c>
      <c r="K5576" s="26" t="str">
        <f>IF(OR(E5576="",E5576="!!!",F5576="NEW"),"",INDEX(J$1:J5575,SUMPRODUCT(MAX(ROW(E$1:E5575)*(E5576=E$1:E5575)))))</f>
        <v> </v>
      </c>
      <c r="L5576" s="27"/>
    </row>
    <row r="5577" spans="1:12">
      <c r="A5577" s="20" t="s">
        <v>1853</v>
      </c>
      <c r="B5577" s="21" t="s">
        <v>1000</v>
      </c>
      <c r="C5577" s="21" t="s">
        <v>969</v>
      </c>
      <c r="D5577" s="21" t="s">
        <v>964</v>
      </c>
      <c r="E5577" s="22">
        <f>IF(D5577="?OLD","!!!","")</f>
        <v/>
      </c>
      <c r="F5577" s="23" t="str">
        <f>IF(OR(E5577="",E5577="!!!"),"",IF(NOT(ISNA(VLOOKUP(E5577,E$1:E5576,1,FALSE()))),"OLD",IF(AND(E5577&lt;&gt;"",E5577&lt;&gt;"!!!"),"NEW","")))</f>
        <v> </v>
      </c>
      <c r="G5577" s="24" t="str">
        <f>IF(OR(E5577="",E5577="!!!"),"",IF(OR(J5577=0,AND(J5577=1,K5577=1),AND(J5577=1,I5577="SBJ"),AND(J5577=1,I5577=0)),"?IN_FOCUS",IF(J5577&lt;=2,"?ACTIVATED",IF(J5577&lt;&gt;"","?FAMILIAR",IF(F5577="NEW",IF(ISNA(VLOOKUP(E5577,#REF!,1,FALSE())),"?TYPE_IDENTIFIABLE","?REFERENTIAL"),"_")))))</f>
        <v> </v>
      </c>
      <c r="H5577" s="25" t="str">
        <f>IF(J5577&lt;&gt;1,"",IF(I5577="SBJ","CB","?"))</f>
        <v> </v>
      </c>
      <c r="I5577" s="26" t="str">
        <f>IF(OR(E5577="",E5577="!!!",F5577="NEW"),"",INDEX(B5576:B$2,-1+SUMPRODUCT(MAX(ROW(E5576:E$2)*(E5577=E5576:E$2)))))</f>
        <v> </v>
      </c>
      <c r="J5577" s="26" t="str">
        <f>IF(OR(E5577="",E5577="!!!",F5577="NEW"),"",COUNTBLANK(OFFSET(A$1,,,SUMPRODUCT(MAX(ROW(E$2:E5577)*(E5577=E$2:E5577)))))-COUNTBLANK(OFFSET(A$1,,,SUMPRODUCT(MAX(ROW(E$1:E5576)*(E2=E$1:E5576))))))</f>
        <v> </v>
      </c>
      <c r="K5577" s="26" t="str">
        <f>IF(OR(E5577="",E5577="!!!",F5577="NEW"),"",INDEX(J$1:J5576,SUMPRODUCT(MAX(ROW(E$1:E5576)*(E5577=E$1:E5576)))))</f>
        <v> </v>
      </c>
      <c r="L5577" s="27"/>
    </row>
    <row r="5578" spans="1:12">
      <c r="A5578" s="20" t="s">
        <v>970</v>
      </c>
      <c r="E5578" s="22">
        <f>IF(D5578="?OLD","!!!","")</f>
        <v/>
      </c>
      <c r="F5578" s="23" t="str">
        <f>IF(OR(E5578="",E5578="!!!"),"",IF(NOT(ISNA(VLOOKUP(E5578,E$1:E5577,1,FALSE()))),"OLD",IF(AND(E5578&lt;&gt;"",E5578&lt;&gt;"!!!"),"NEW","")))</f>
        <v> </v>
      </c>
      <c r="G5578" s="24" t="str">
        <f>IF(OR(E5578="",E5578="!!!"),"",IF(OR(J5578=0,AND(J5578=1,K5578=1),AND(J5578=1,I5578="SBJ"),AND(J5578=1,I5578=0)),"?IN_FOCUS",IF(J5578&lt;=2,"?ACTIVATED",IF(J5578&lt;&gt;"","?FAMILIAR",IF(F5578="NEW",IF(ISNA(VLOOKUP(E5578,#REF!,1,FALSE())),"?TYPE_IDENTIFIABLE","?REFERENTIAL"),"_")))))</f>
        <v> </v>
      </c>
      <c r="H5578" s="25" t="str">
        <f>IF(J5578&lt;&gt;1,"",IF(I5578="SBJ","CB","?"))</f>
        <v> </v>
      </c>
      <c r="I5578" s="26" t="str">
        <f>IF(OR(E5578="",E5578="!!!",F5578="NEW"),"",INDEX(B5577:B$2,-1+SUMPRODUCT(MAX(ROW(E5577:E$2)*(E5578=E5577:E$2)))))</f>
        <v> </v>
      </c>
      <c r="J5578" s="26" t="str">
        <f>IF(OR(E5578="",E5578="!!!",F5578="NEW"),"",COUNTBLANK(OFFSET(A$1,,,SUMPRODUCT(MAX(ROW(E$2:E5578)*(E5578=E$2:E5578)))))-COUNTBLANK(OFFSET(A$1,,,SUMPRODUCT(MAX(ROW(E$1:E5577)*(E2=E$1:E5577))))))</f>
        <v> </v>
      </c>
      <c r="K5578" s="26" t="str">
        <f>IF(OR(E5578="",E5578="!!!",F5578="NEW"),"",INDEX(J$1:J5577,SUMPRODUCT(MAX(ROW(E$1:E5577)*(E5578=E$1:E5577)))))</f>
        <v> </v>
      </c>
      <c r="L5578" s="27"/>
    </row>
    <row r="5579" spans="1:12">
      <c r="A5579" s="20" t="s">
        <v>1020</v>
      </c>
      <c r="E5579" s="22">
        <f>IF(D5579="?OLD","!!!","")</f>
        <v/>
      </c>
      <c r="F5579" s="23" t="str">
        <f>IF(OR(E5579="",E5579="!!!"),"",IF(NOT(ISNA(VLOOKUP(E5579,E$1:E5578,1,FALSE()))),"OLD",IF(AND(E5579&lt;&gt;"",E5579&lt;&gt;"!!!"),"NEW","")))</f>
        <v> </v>
      </c>
      <c r="G5579" s="24" t="str">
        <f>IF(OR(E5579="",E5579="!!!"),"",IF(OR(J5579=0,AND(J5579=1,K5579=1),AND(J5579=1,I5579="SBJ"),AND(J5579=1,I5579=0)),"?IN_FOCUS",IF(J5579&lt;=2,"?ACTIVATED",IF(J5579&lt;&gt;"","?FAMILIAR",IF(F5579="NEW",IF(ISNA(VLOOKUP(E5579,#REF!,1,FALSE())),"?TYPE_IDENTIFIABLE","?REFERENTIAL"),"_")))))</f>
        <v> </v>
      </c>
      <c r="H5579" s="25" t="str">
        <f>IF(J5579&lt;&gt;1,"",IF(I5579="SBJ","CB","?"))</f>
        <v> </v>
      </c>
      <c r="I5579" s="26" t="str">
        <f>IF(OR(E5579="",E5579="!!!",F5579="NEW"),"",INDEX(B5578:B$2,-1+SUMPRODUCT(MAX(ROW(E5578:E$2)*(E5579=E5578:E$2)))))</f>
        <v> </v>
      </c>
      <c r="J5579" s="26" t="str">
        <f>IF(OR(E5579="",E5579="!!!",F5579="NEW"),"",COUNTBLANK(OFFSET(A$1,,,SUMPRODUCT(MAX(ROW(E$2:E5579)*(E5579=E$2:E5579)))))-COUNTBLANK(OFFSET(A$1,,,SUMPRODUCT(MAX(ROW(E$1:E5578)*(E2=E$1:E5578))))))</f>
        <v> </v>
      </c>
      <c r="K5579" s="26" t="str">
        <f>IF(OR(E5579="",E5579="!!!",F5579="NEW"),"",INDEX(J$1:J5578,SUMPRODUCT(MAX(ROW(E$1:E5578)*(E5579=E$1:E5578)))))</f>
        <v> </v>
      </c>
      <c r="L5579" s="27"/>
    </row>
    <row r="5580" spans="1:12">
      <c r="A5580" s="20" t="s">
        <v>1122</v>
      </c>
      <c r="B5580" s="21" t="s">
        <v>1156</v>
      </c>
      <c r="C5580" s="21" t="s">
        <v>969</v>
      </c>
      <c r="D5580" s="21" t="s">
        <v>964</v>
      </c>
      <c r="E5580" s="22">
        <f>IF(D5580="?OLD","!!!","")</f>
        <v/>
      </c>
      <c r="F5580" s="23" t="str">
        <f>IF(OR(E5580="",E5580="!!!"),"",IF(NOT(ISNA(VLOOKUP(E5580,E$1:E5579,1,FALSE()))),"OLD",IF(AND(E5580&lt;&gt;"",E5580&lt;&gt;"!!!"),"NEW","")))</f>
        <v> </v>
      </c>
      <c r="G5580" s="24" t="str">
        <f>IF(OR(E5580="",E5580="!!!"),"",IF(OR(J5580=0,AND(J5580=1,K5580=1),AND(J5580=1,I5580="SBJ"),AND(J5580=1,I5580=0)),"?IN_FOCUS",IF(J5580&lt;=2,"?ACTIVATED",IF(J5580&lt;&gt;"","?FAMILIAR",IF(F5580="NEW",IF(ISNA(VLOOKUP(E5580,#REF!,1,FALSE())),"?TYPE_IDENTIFIABLE","?REFERENTIAL"),"_")))))</f>
        <v> </v>
      </c>
      <c r="H5580" s="25" t="str">
        <f>IF(J5580&lt;&gt;1,"",IF(I5580="SBJ","CB","?"))</f>
        <v> </v>
      </c>
      <c r="I5580" s="26" t="str">
        <f>IF(OR(E5580="",E5580="!!!",F5580="NEW"),"",INDEX(B5579:B$2,-1+SUMPRODUCT(MAX(ROW(E5579:E$2)*(E5580=E5579:E$2)))))</f>
        <v> </v>
      </c>
      <c r="J5580" s="26" t="str">
        <f>IF(OR(E5580="",E5580="!!!",F5580="NEW"),"",COUNTBLANK(OFFSET(A$1,,,SUMPRODUCT(MAX(ROW(E$2:E5580)*(E5580=E$2:E5580)))))-COUNTBLANK(OFFSET(A$1,,,SUMPRODUCT(MAX(ROW(E$1:E5579)*(E2=E$1:E5579))))))</f>
        <v> </v>
      </c>
      <c r="K5580" s="26" t="str">
        <f>IF(OR(E5580="",E5580="!!!",F5580="NEW"),"",INDEX(J$1:J5579,SUMPRODUCT(MAX(ROW(E$1:E5579)*(E5580=E$1:E5579)))))</f>
        <v> </v>
      </c>
      <c r="L5580" s="27"/>
    </row>
    <row r="5581" spans="1:12">
      <c r="A5581" s="20" t="s">
        <v>1406</v>
      </c>
      <c r="E5581" s="22">
        <f>IF(D5581="?OLD","!!!","")</f>
        <v/>
      </c>
      <c r="F5581" s="23" t="str">
        <f>IF(OR(E5581="",E5581="!!!"),"",IF(NOT(ISNA(VLOOKUP(E5581,E$1:E5580,1,FALSE()))),"OLD",IF(AND(E5581&lt;&gt;"",E5581&lt;&gt;"!!!"),"NEW","")))</f>
        <v> </v>
      </c>
      <c r="G5581" s="24" t="str">
        <f>IF(OR(E5581="",E5581="!!!"),"",IF(OR(J5581=0,AND(J5581=1,K5581=1),AND(J5581=1,I5581="SBJ"),AND(J5581=1,I5581=0)),"?IN_FOCUS",IF(J5581&lt;=2,"?ACTIVATED",IF(J5581&lt;&gt;"","?FAMILIAR",IF(F5581="NEW",IF(ISNA(VLOOKUP(E5581,#REF!,1,FALSE())),"?TYPE_IDENTIFIABLE","?REFERENTIAL"),"_")))))</f>
        <v> </v>
      </c>
      <c r="H5581" s="25" t="str">
        <f>IF(J5581&lt;&gt;1,"",IF(I5581="SBJ","CB","?"))</f>
        <v> </v>
      </c>
      <c r="I5581" s="26" t="str">
        <f>IF(OR(E5581="",E5581="!!!",F5581="NEW"),"",INDEX(B5580:B$2,-1+SUMPRODUCT(MAX(ROW(E5580:E$2)*(E5581=E5580:E$2)))))</f>
        <v> </v>
      </c>
      <c r="J5581" s="26" t="str">
        <f>IF(OR(E5581="",E5581="!!!",F5581="NEW"),"",COUNTBLANK(OFFSET(A$1,,,SUMPRODUCT(MAX(ROW(E$2:E5581)*(E5581=E$2:E5581)))))-COUNTBLANK(OFFSET(A$1,,,SUMPRODUCT(MAX(ROW(E$1:E5580)*(E2=E$1:E5580))))))</f>
        <v> </v>
      </c>
      <c r="K5581" s="26" t="str">
        <f>IF(OR(E5581="",E5581="!!!",F5581="NEW"),"",INDEX(J$1:J5580,SUMPRODUCT(MAX(ROW(E$1:E5580)*(E5581=E$1:E5580)))))</f>
        <v> </v>
      </c>
      <c r="L5581" s="27"/>
    </row>
    <row r="5582" spans="1:12">
      <c r="A5582" s="20" t="s">
        <v>974</v>
      </c>
      <c r="E5582" s="22">
        <f>IF(D5582="?OLD","!!!","")</f>
        <v/>
      </c>
      <c r="F5582" s="23" t="str">
        <f>IF(OR(E5582="",E5582="!!!"),"",IF(NOT(ISNA(VLOOKUP(E5582,E$1:E5581,1,FALSE()))),"OLD",IF(AND(E5582&lt;&gt;"",E5582&lt;&gt;"!!!"),"NEW","")))</f>
        <v> </v>
      </c>
      <c r="G5582" s="24" t="str">
        <f>IF(OR(E5582="",E5582="!!!"),"",IF(OR(J5582=0,AND(J5582=1,K5582=1),AND(J5582=1,I5582="SBJ"),AND(J5582=1,I5582=0)),"?IN_FOCUS",IF(J5582&lt;=2,"?ACTIVATED",IF(J5582&lt;&gt;"","?FAMILIAR",IF(F5582="NEW",IF(ISNA(VLOOKUP(E5582,#REF!,1,FALSE())),"?TYPE_IDENTIFIABLE","?REFERENTIAL"),"_")))))</f>
        <v> </v>
      </c>
      <c r="H5582" s="25" t="str">
        <f>IF(J5582&lt;&gt;1,"",IF(I5582="SBJ","CB","?"))</f>
        <v> </v>
      </c>
      <c r="I5582" s="26" t="str">
        <f>IF(OR(E5582="",E5582="!!!",F5582="NEW"),"",INDEX(B5581:B$2,-1+SUMPRODUCT(MAX(ROW(E5581:E$2)*(E5582=E5581:E$2)))))</f>
        <v> </v>
      </c>
      <c r="J5582" s="26" t="str">
        <f>IF(OR(E5582="",E5582="!!!",F5582="NEW"),"",COUNTBLANK(OFFSET(A$1,,,SUMPRODUCT(MAX(ROW(E$2:E5582)*(E5582=E$2:E5582)))))-COUNTBLANK(OFFSET(A$1,,,SUMPRODUCT(MAX(ROW(E$1:E5581)*(E2=E$1:E5581))))))</f>
        <v> </v>
      </c>
      <c r="K5582" s="26" t="str">
        <f>IF(OR(E5582="",E5582="!!!",F5582="NEW"),"",INDEX(J$1:J5581,SUMPRODUCT(MAX(ROW(E$1:E5581)*(E5582=E$1:E5581)))))</f>
        <v> </v>
      </c>
      <c r="L5582" s="27"/>
    </row>
    <row r="5583" spans="1:12">
      <c r="A5583" s="20" t="s">
        <v>385</v>
      </c>
      <c r="B5583" s="21" t="s">
        <v>984</v>
      </c>
      <c r="C5583" s="21" t="s">
        <v>1028</v>
      </c>
      <c r="D5583" s="21" t="s">
        <v>964</v>
      </c>
      <c r="E5583" s="22">
        <f>IF(D5583="?OLD","!!!","")</f>
        <v/>
      </c>
      <c r="F5583" s="23" t="str">
        <f>IF(OR(E5583="",E5583="!!!"),"",IF(NOT(ISNA(VLOOKUP(E5583,E$1:E5582,1,FALSE()))),"OLD",IF(AND(E5583&lt;&gt;"",E5583&lt;&gt;"!!!"),"NEW","")))</f>
        <v> </v>
      </c>
      <c r="G5583" s="24" t="str">
        <f>IF(OR(E5583="",E5583="!!!"),"",IF(OR(J5583=0,AND(J5583=1,K5583=1),AND(J5583=1,I5583="SBJ"),AND(J5583=1,I5583=0)),"?IN_FOCUS",IF(J5583&lt;=2,"?ACTIVATED",IF(J5583&lt;&gt;"","?FAMILIAR",IF(F5583="NEW",IF(ISNA(VLOOKUP(E5583,#REF!,1,FALSE())),"?TYPE_IDENTIFIABLE","?REFERENTIAL"),"_")))))</f>
        <v> </v>
      </c>
      <c r="H5583" s="25" t="str">
        <f>IF(J5583&lt;&gt;1,"",IF(I5583="SBJ","CB","?"))</f>
        <v> </v>
      </c>
      <c r="I5583" s="26" t="str">
        <f>IF(OR(E5583="",E5583="!!!",F5583="NEW"),"",INDEX(B5582:B$2,-1+SUMPRODUCT(MAX(ROW(E5582:E$2)*(E5583=E5582:E$2)))))</f>
        <v> </v>
      </c>
      <c r="J5583" s="26" t="str">
        <f>IF(OR(E5583="",E5583="!!!",F5583="NEW"),"",COUNTBLANK(OFFSET(A$1,,,SUMPRODUCT(MAX(ROW(E$2:E5583)*(E5583=E$2:E5583)))))-COUNTBLANK(OFFSET(A$1,,,SUMPRODUCT(MAX(ROW(E$1:E5582)*(E2=E$1:E5582))))))</f>
        <v> </v>
      </c>
      <c r="K5583" s="26" t="str">
        <f>IF(OR(E5583="",E5583="!!!",F5583="NEW"),"",INDEX(J$1:J5582,SUMPRODUCT(MAX(ROW(E$1:E5582)*(E5583=E$1:E5582)))))</f>
        <v> </v>
      </c>
      <c r="L5583" s="27"/>
    </row>
    <row r="5584" spans="1:12">
      <c r="A5584" s="20" t="s">
        <v>1105</v>
      </c>
      <c r="E5584" s="22">
        <f>IF(D5584="?OLD","!!!","")</f>
        <v/>
      </c>
      <c r="F5584" s="23" t="str">
        <f>IF(OR(E5584="",E5584="!!!"),"",IF(NOT(ISNA(VLOOKUP(E5584,E$1:E5583,1,FALSE()))),"OLD",IF(AND(E5584&lt;&gt;"",E5584&lt;&gt;"!!!"),"NEW","")))</f>
        <v> </v>
      </c>
      <c r="G5584" s="24" t="str">
        <f>IF(OR(E5584="",E5584="!!!"),"",IF(OR(J5584=0,AND(J5584=1,K5584=1),AND(J5584=1,I5584="SBJ"),AND(J5584=1,I5584=0)),"?IN_FOCUS",IF(J5584&lt;=2,"?ACTIVATED",IF(J5584&lt;&gt;"","?FAMILIAR",IF(F5584="NEW",IF(ISNA(VLOOKUP(E5584,#REF!,1,FALSE())),"?TYPE_IDENTIFIABLE","?REFERENTIAL"),"_")))))</f>
        <v> </v>
      </c>
      <c r="H5584" s="25" t="str">
        <f>IF(J5584&lt;&gt;1,"",IF(I5584="SBJ","CB","?"))</f>
        <v> </v>
      </c>
      <c r="I5584" s="26" t="str">
        <f>IF(OR(E5584="",E5584="!!!",F5584="NEW"),"",INDEX(B5583:B$2,-1+SUMPRODUCT(MAX(ROW(E5583:E$2)*(E5584=E5583:E$2)))))</f>
        <v> </v>
      </c>
      <c r="J5584" s="26" t="str">
        <f>IF(OR(E5584="",E5584="!!!",F5584="NEW"),"",COUNTBLANK(OFFSET(A$1,,,SUMPRODUCT(MAX(ROW(E$2:E5584)*(E5584=E$2:E5584)))))-COUNTBLANK(OFFSET(A$1,,,SUMPRODUCT(MAX(ROW(E$1:E5583)*(E2=E$1:E5583))))))</f>
        <v> </v>
      </c>
      <c r="K5584" s="26" t="str">
        <f>IF(OR(E5584="",E5584="!!!",F5584="NEW"),"",INDEX(J$1:J5583,SUMPRODUCT(MAX(ROW(E$1:E5583)*(E5584=E$1:E5583)))))</f>
        <v> </v>
      </c>
      <c r="L5584" s="27"/>
    </row>
    <row r="5585" spans="1:12">
      <c r="A5585" s="20" t="s">
        <v>1053</v>
      </c>
      <c r="E5585" s="22">
        <f>IF(D5585="?OLD","!!!","")</f>
        <v/>
      </c>
      <c r="F5585" s="23" t="str">
        <f>IF(OR(E5585="",E5585="!!!"),"",IF(NOT(ISNA(VLOOKUP(E5585,E$1:E5584,1,FALSE()))),"OLD",IF(AND(E5585&lt;&gt;"",E5585&lt;&gt;"!!!"),"NEW","")))</f>
        <v> </v>
      </c>
      <c r="G5585" s="24" t="str">
        <f>IF(OR(E5585="",E5585="!!!"),"",IF(OR(J5585=0,AND(J5585=1,K5585=1),AND(J5585=1,I5585="SBJ"),AND(J5585=1,I5585=0)),"?IN_FOCUS",IF(J5585&lt;=2,"?ACTIVATED",IF(J5585&lt;&gt;"","?FAMILIAR",IF(F5585="NEW",IF(ISNA(VLOOKUP(E5585,#REF!,1,FALSE())),"?TYPE_IDENTIFIABLE","?REFERENTIAL"),"_")))))</f>
        <v> </v>
      </c>
      <c r="H5585" s="25" t="str">
        <f>IF(J5585&lt;&gt;1,"",IF(I5585="SBJ","CB","?"))</f>
        <v> </v>
      </c>
      <c r="I5585" s="26" t="str">
        <f>IF(OR(E5585="",E5585="!!!",F5585="NEW"),"",INDEX(B5584:B$2,-1+SUMPRODUCT(MAX(ROW(E5584:E$2)*(E5585=E5584:E$2)))))</f>
        <v> </v>
      </c>
      <c r="J5585" s="26" t="str">
        <f>IF(OR(E5585="",E5585="!!!",F5585="NEW"),"",COUNTBLANK(OFFSET(A$1,,,SUMPRODUCT(MAX(ROW(E$2:E5585)*(E5585=E$2:E5585)))))-COUNTBLANK(OFFSET(A$1,,,SUMPRODUCT(MAX(ROW(E$1:E5584)*(E2=E$1:E5584))))))</f>
        <v> </v>
      </c>
      <c r="K5585" s="26" t="str">
        <f>IF(OR(E5585="",E5585="!!!",F5585="NEW"),"",INDEX(J$1:J5584,SUMPRODUCT(MAX(ROW(E$1:E5584)*(E5585=E$1:E5584)))))</f>
        <v> </v>
      </c>
      <c r="L5585" s="27"/>
    </row>
    <row r="5586" spans="1:12">
      <c r="A5586" s="20" t="s">
        <v>1106</v>
      </c>
      <c r="E5586" s="22">
        <f>IF(D5586="?OLD","!!!","")</f>
        <v/>
      </c>
      <c r="F5586" s="23" t="str">
        <f>IF(OR(E5586="",E5586="!!!"),"",IF(NOT(ISNA(VLOOKUP(E5586,E$1:E5585,1,FALSE()))),"OLD",IF(AND(E5586&lt;&gt;"",E5586&lt;&gt;"!!!"),"NEW","")))</f>
        <v> </v>
      </c>
      <c r="G5586" s="24" t="str">
        <f>IF(OR(E5586="",E5586="!!!"),"",IF(OR(J5586=0,AND(J5586=1,K5586=1),AND(J5586=1,I5586="SBJ"),AND(J5586=1,I5586=0)),"?IN_FOCUS",IF(J5586&lt;=2,"?ACTIVATED",IF(J5586&lt;&gt;"","?FAMILIAR",IF(F5586="NEW",IF(ISNA(VLOOKUP(E5586,#REF!,1,FALSE())),"?TYPE_IDENTIFIABLE","?REFERENTIAL"),"_")))))</f>
        <v> </v>
      </c>
      <c r="H5586" s="25" t="str">
        <f>IF(J5586&lt;&gt;1,"",IF(I5586="SBJ","CB","?"))</f>
        <v> </v>
      </c>
      <c r="I5586" s="26" t="str">
        <f>IF(OR(E5586="",E5586="!!!",F5586="NEW"),"",INDEX(B5585:B$2,-1+SUMPRODUCT(MAX(ROW(E5585:E$2)*(E5586=E5585:E$2)))))</f>
        <v> </v>
      </c>
      <c r="J5586" s="26" t="str">
        <f>IF(OR(E5586="",E5586="!!!",F5586="NEW"),"",COUNTBLANK(OFFSET(A$1,,,SUMPRODUCT(MAX(ROW(E$2:E5586)*(E5586=E$2:E5586)))))-COUNTBLANK(OFFSET(A$1,,,SUMPRODUCT(MAX(ROW(E$1:E5585)*(E2=E$1:E5585))))))</f>
        <v> </v>
      </c>
      <c r="K5586" s="26" t="str">
        <f>IF(OR(E5586="",E5586="!!!",F5586="NEW"),"",INDEX(J$1:J5585,SUMPRODUCT(MAX(ROW(E$1:E5585)*(E5586=E$1:E5585)))))</f>
        <v> </v>
      </c>
      <c r="L5586" s="27"/>
    </row>
    <row r="5587" spans="1:12">
      <c r="A5587" s="20" t="s">
        <v>1293</v>
      </c>
      <c r="E5587" s="22">
        <f>IF(D5587="?OLD","!!!","")</f>
        <v/>
      </c>
      <c r="F5587" s="23" t="str">
        <f>IF(OR(E5587="",E5587="!!!"),"",IF(NOT(ISNA(VLOOKUP(E5587,E$1:E5586,1,FALSE()))),"OLD",IF(AND(E5587&lt;&gt;"",E5587&lt;&gt;"!!!"),"NEW","")))</f>
        <v> </v>
      </c>
      <c r="G5587" s="24" t="str">
        <f>IF(OR(E5587="",E5587="!!!"),"",IF(OR(J5587=0,AND(J5587=1,K5587=1),AND(J5587=1,I5587="SBJ"),AND(J5587=1,I5587=0)),"?IN_FOCUS",IF(J5587&lt;=2,"?ACTIVATED",IF(J5587&lt;&gt;"","?FAMILIAR",IF(F5587="NEW",IF(ISNA(VLOOKUP(E5587,#REF!,1,FALSE())),"?TYPE_IDENTIFIABLE","?REFERENTIAL"),"_")))))</f>
        <v> </v>
      </c>
      <c r="H5587" s="25" t="str">
        <f>IF(J5587&lt;&gt;1,"",IF(I5587="SBJ","CB","?"))</f>
        <v> </v>
      </c>
      <c r="I5587" s="26" t="str">
        <f>IF(OR(E5587="",E5587="!!!",F5587="NEW"),"",INDEX(B5586:B$2,-1+SUMPRODUCT(MAX(ROW(E5586:E$2)*(E5587=E5586:E$2)))))</f>
        <v> </v>
      </c>
      <c r="J5587" s="26" t="str">
        <f>IF(OR(E5587="",E5587="!!!",F5587="NEW"),"",COUNTBLANK(OFFSET(A$1,,,SUMPRODUCT(MAX(ROW(E$2:E5587)*(E5587=E$2:E5587)))))-COUNTBLANK(OFFSET(A$1,,,SUMPRODUCT(MAX(ROW(E$1:E5586)*(E2=E$1:E5586))))))</f>
        <v> </v>
      </c>
      <c r="K5587" s="26" t="str">
        <f>IF(OR(E5587="",E5587="!!!",F5587="NEW"),"",INDEX(J$1:J5586,SUMPRODUCT(MAX(ROW(E$1:E5586)*(E5587=E$1:E5586)))))</f>
        <v> </v>
      </c>
      <c r="L5587" s="27"/>
    </row>
    <row r="5588" spans="1:12">
      <c r="A5588" s="20" t="s">
        <v>1107</v>
      </c>
      <c r="B5588" s="21" t="s">
        <v>962</v>
      </c>
      <c r="C5588" s="21" t="s">
        <v>1012</v>
      </c>
      <c r="E5588" s="22">
        <f>IF(D5588="?OLD","!!!","")</f>
        <v/>
      </c>
      <c r="F5588" s="23" t="str">
        <f>IF(OR(E5588="",E5588="!!!"),"",IF(NOT(ISNA(VLOOKUP(E5588,E$1:E5587,1,FALSE()))),"OLD",IF(AND(E5588&lt;&gt;"",E5588&lt;&gt;"!!!"),"NEW","")))</f>
        <v> </v>
      </c>
      <c r="G5588" s="24" t="str">
        <f>IF(OR(E5588="",E5588="!!!"),"",IF(OR(J5588=0,AND(J5588=1,K5588=1),AND(J5588=1,I5588="SBJ"),AND(J5588=1,I5588=0)),"?IN_FOCUS",IF(J5588&lt;=2,"?ACTIVATED",IF(J5588&lt;&gt;"","?FAMILIAR",IF(F5588="NEW",IF(ISNA(VLOOKUP(E5588,#REF!,1,FALSE())),"?TYPE_IDENTIFIABLE","?REFERENTIAL"),"_")))))</f>
        <v> </v>
      </c>
      <c r="H5588" s="25" t="str">
        <f>IF(J5588&lt;&gt;1,"",IF(I5588="SBJ","CB","?"))</f>
        <v> </v>
      </c>
      <c r="I5588" s="26" t="str">
        <f>IF(OR(E5588="",E5588="!!!",F5588="NEW"),"",INDEX(B5587:B$2,-1+SUMPRODUCT(MAX(ROW(E5587:E$2)*(E5588=E5587:E$2)))))</f>
        <v> </v>
      </c>
      <c r="J5588" s="26" t="str">
        <f>IF(OR(E5588="",E5588="!!!",F5588="NEW"),"",COUNTBLANK(OFFSET(A$1,,,SUMPRODUCT(MAX(ROW(E$2:E5588)*(E5588=E$2:E5588)))))-COUNTBLANK(OFFSET(A$1,,,SUMPRODUCT(MAX(ROW(E$1:E5587)*(E2=E$1:E5587))))))</f>
        <v> </v>
      </c>
      <c r="K5588" s="26" t="str">
        <f>IF(OR(E5588="",E5588="!!!",F5588="NEW"),"",INDEX(J$1:J5587,SUMPRODUCT(MAX(ROW(E$1:E5587)*(E5588=E$1:E5587)))))</f>
        <v> </v>
      </c>
      <c r="L5588" s="27"/>
    </row>
    <row r="5589" spans="1:12">
      <c r="A5589" s="20" t="s">
        <v>2381</v>
      </c>
      <c r="E5589" s="22">
        <f>IF(D5589="?OLD","!!!","")</f>
        <v/>
      </c>
      <c r="F5589" s="23" t="str">
        <f>IF(OR(E5589="",E5589="!!!"),"",IF(NOT(ISNA(VLOOKUP(E5589,E$1:E5588,1,FALSE()))),"OLD",IF(AND(E5589&lt;&gt;"",E5589&lt;&gt;"!!!"),"NEW","")))</f>
        <v> </v>
      </c>
      <c r="G5589" s="24" t="str">
        <f>IF(OR(E5589="",E5589="!!!"),"",IF(OR(J5589=0,AND(J5589=1,K5589=1),AND(J5589=1,I5589="SBJ"),AND(J5589=1,I5589=0)),"?IN_FOCUS",IF(J5589&lt;=2,"?ACTIVATED",IF(J5589&lt;&gt;"","?FAMILIAR",IF(F5589="NEW",IF(ISNA(VLOOKUP(E5589,#REF!,1,FALSE())),"?TYPE_IDENTIFIABLE","?REFERENTIAL"),"_")))))</f>
        <v> </v>
      </c>
      <c r="H5589" s="25" t="str">
        <f>IF(J5589&lt;&gt;1,"",IF(I5589="SBJ","CB","?"))</f>
        <v> </v>
      </c>
      <c r="I5589" s="26" t="str">
        <f>IF(OR(E5589="",E5589="!!!",F5589="NEW"),"",INDEX(B5588:B$2,-1+SUMPRODUCT(MAX(ROW(E5588:E$2)*(E5589=E5588:E$2)))))</f>
        <v> </v>
      </c>
      <c r="J5589" s="26" t="str">
        <f>IF(OR(E5589="",E5589="!!!",F5589="NEW"),"",COUNTBLANK(OFFSET(A$1,,,SUMPRODUCT(MAX(ROW(E$2:E5589)*(E5589=E$2:E5589)))))-COUNTBLANK(OFFSET(A$1,,,SUMPRODUCT(MAX(ROW(E$1:E5588)*(E2=E$1:E5588))))))</f>
        <v> </v>
      </c>
      <c r="K5589" s="26" t="str">
        <f>IF(OR(E5589="",E5589="!!!",F5589="NEW"),"",INDEX(J$1:J5588,SUMPRODUCT(MAX(ROW(E$1:E5588)*(E5589=E$1:E5588)))))</f>
        <v> </v>
      </c>
      <c r="L5589" s="27"/>
    </row>
    <row r="5590" spans="1:12">
      <c r="A5590" s="20" t="s">
        <v>981</v>
      </c>
      <c r="E5590" s="22">
        <f>IF(D5590="?OLD","!!!","")</f>
        <v/>
      </c>
      <c r="F5590" s="23" t="str">
        <f>IF(OR(E5590="",E5590="!!!"),"",IF(NOT(ISNA(VLOOKUP(E5590,E$1:E5589,1,FALSE()))),"OLD",IF(AND(E5590&lt;&gt;"",E5590&lt;&gt;"!!!"),"NEW","")))</f>
        <v> </v>
      </c>
      <c r="G5590" s="24" t="str">
        <f>IF(OR(E5590="",E5590="!!!"),"",IF(OR(J5590=0,AND(J5590=1,K5590=1),AND(J5590=1,I5590="SBJ"),AND(J5590=1,I5590=0)),"?IN_FOCUS",IF(J5590&lt;=2,"?ACTIVATED",IF(J5590&lt;&gt;"","?FAMILIAR",IF(F5590="NEW",IF(ISNA(VLOOKUP(E5590,#REF!,1,FALSE())),"?TYPE_IDENTIFIABLE","?REFERENTIAL"),"_")))))</f>
        <v> </v>
      </c>
      <c r="H5590" s="25" t="str">
        <f>IF(J5590&lt;&gt;1,"",IF(I5590="SBJ","CB","?"))</f>
        <v> </v>
      </c>
      <c r="I5590" s="26" t="str">
        <f>IF(OR(E5590="",E5590="!!!",F5590="NEW"),"",INDEX(B5589:B$2,-1+SUMPRODUCT(MAX(ROW(E5589:E$2)*(E5590=E5589:E$2)))))</f>
        <v> </v>
      </c>
      <c r="J5590" s="26" t="str">
        <f>IF(OR(E5590="",E5590="!!!",F5590="NEW"),"",COUNTBLANK(OFFSET(A$1,,,SUMPRODUCT(MAX(ROW(E$2:E5590)*(E5590=E$2:E5590)))))-COUNTBLANK(OFFSET(A$1,,,SUMPRODUCT(MAX(ROW(E$1:E5589)*(E2=E$1:E5589))))))</f>
        <v> </v>
      </c>
      <c r="K5590" s="26" t="str">
        <f>IF(OR(E5590="",E5590="!!!",F5590="NEW"),"",INDEX(J$1:J5589,SUMPRODUCT(MAX(ROW(E$1:E5589)*(E5590=E$1:E5589)))))</f>
        <v> </v>
      </c>
      <c r="L5590" s="27"/>
    </row>
    <row r="5591" spans="1:12">
      <c r="A5591" s="20"/>
    </row>
    <row r="5592" spans="1:12">
      <c r="A5592" s="20" t="s">
        <v>2382</v>
      </c>
    </row>
    <row r="5593" spans="1:12">
      <c r="A5593" s="20" t="s">
        <v>1130</v>
      </c>
      <c r="B5593" s="21" t="s">
        <v>1046</v>
      </c>
      <c r="C5593" s="21" t="s">
        <v>1028</v>
      </c>
      <c r="D5593" s="21" t="s">
        <v>964</v>
      </c>
      <c r="E5593" s="22">
        <f>IF(D5593="?OLD","!!!","")</f>
        <v/>
      </c>
      <c r="F5593" s="23" t="str">
        <f>IF(OR(E5593="",E5593="!!!"),"",IF(NOT(ISNA(VLOOKUP(E5593,E$1:E5592,1,FALSE()))),"OLD",IF(AND(E5593&lt;&gt;"",E5593&lt;&gt;"!!!"),"NEW","")))</f>
        <v> </v>
      </c>
      <c r="G5593" s="24" t="str">
        <f>IF(OR(E5593="",E5593="!!!"),"",IF(OR(J5593=0,AND(J5593=1,K5593=1),AND(J5593=1,I5593="SBJ"),AND(J5593=1,I5593=0)),"?IN_FOCUS",IF(J5593&lt;=2,"?ACTIVATED",IF(J5593&lt;&gt;"","?FAMILIAR",IF(F5593="NEW",IF(ISNA(VLOOKUP(E5593,#REF!,1,FALSE())),"?TYPE_IDENTIFIABLE","?REFERENTIAL"),"_")))))</f>
        <v> </v>
      </c>
      <c r="H5593" s="25" t="str">
        <f>IF(J5593&lt;&gt;1,"",IF(I5593="SBJ","CB","?"))</f>
        <v> </v>
      </c>
      <c r="I5593" s="26" t="str">
        <f>IF(OR(E5593="",E5593="!!!",F5593="NEW"),"",INDEX(B5592:B$2,-1+SUMPRODUCT(MAX(ROW(E5592:E$2)*(E5593=E5592:E$2)))))</f>
        <v> </v>
      </c>
      <c r="J5593" s="26" t="str">
        <f>IF(OR(E5593="",E5593="!!!",F5593="NEW"),"",COUNTBLANK(OFFSET(A$1,,,SUMPRODUCT(MAX(ROW(E$2:E5593)*(E5593=E$2:E5593)))))-COUNTBLANK(OFFSET(A$1,,,SUMPRODUCT(MAX(ROW(E$1:E5592)*(E2=E$1:E5592))))))</f>
        <v> </v>
      </c>
      <c r="K5593" s="26" t="str">
        <f>IF(OR(E5593="",E5593="!!!",F5593="NEW"),"",INDEX(J$1:J5592,SUMPRODUCT(MAX(ROW(E$1:E5592)*(E5593=E$1:E5592)))))</f>
        <v> </v>
      </c>
      <c r="L5593" s="27"/>
    </row>
    <row r="5594" spans="1:12">
      <c r="A5594" s="20" t="s">
        <v>1133</v>
      </c>
      <c r="E5594" s="22">
        <f>IF(D5594="?OLD","!!!","")</f>
        <v/>
      </c>
      <c r="F5594" s="23" t="str">
        <f>IF(OR(E5594="",E5594="!!!"),"",IF(NOT(ISNA(VLOOKUP(E5594,E$1:E5593,1,FALSE()))),"OLD",IF(AND(E5594&lt;&gt;"",E5594&lt;&gt;"!!!"),"NEW","")))</f>
        <v> </v>
      </c>
      <c r="G5594" s="24" t="str">
        <f>IF(OR(E5594="",E5594="!!!"),"",IF(OR(J5594=0,AND(J5594=1,K5594=1),AND(J5594=1,I5594="SBJ"),AND(J5594=1,I5594=0)),"?IN_FOCUS",IF(J5594&lt;=2,"?ACTIVATED",IF(J5594&lt;&gt;"","?FAMILIAR",IF(F5594="NEW",IF(ISNA(VLOOKUP(E5594,#REF!,1,FALSE())),"?TYPE_IDENTIFIABLE","?REFERENTIAL"),"_")))))</f>
        <v> </v>
      </c>
      <c r="H5594" s="25" t="str">
        <f>IF(J5594&lt;&gt;1,"",IF(I5594="SBJ","CB","?"))</f>
        <v> </v>
      </c>
      <c r="I5594" s="26" t="str">
        <f>IF(OR(E5594="",E5594="!!!",F5594="NEW"),"",INDEX(B5593:B$2,-1+SUMPRODUCT(MAX(ROW(E5593:E$2)*(E5594=E5593:E$2)))))</f>
        <v> </v>
      </c>
      <c r="J5594" s="26" t="str">
        <f>IF(OR(E5594="",E5594="!!!",F5594="NEW"),"",COUNTBLANK(OFFSET(A$1,,,SUMPRODUCT(MAX(ROW(E$2:E5594)*(E5594=E$2:E5594)))))-COUNTBLANK(OFFSET(A$1,,,SUMPRODUCT(MAX(ROW(E$1:E5593)*(E2=E$1:E5593))))))</f>
        <v> </v>
      </c>
      <c r="K5594" s="26" t="str">
        <f>IF(OR(E5594="",E5594="!!!",F5594="NEW"),"",INDEX(J$1:J5593,SUMPRODUCT(MAX(ROW(E$1:E5593)*(E5594=E$1:E5593)))))</f>
        <v> </v>
      </c>
      <c r="L5594" s="27"/>
    </row>
    <row r="5595" spans="1:12">
      <c r="A5595" s="20" t="s">
        <v>970</v>
      </c>
      <c r="E5595" s="22">
        <f>IF(D5595="?OLD","!!!","")</f>
        <v/>
      </c>
      <c r="F5595" s="23" t="str">
        <f>IF(OR(E5595="",E5595="!!!"),"",IF(NOT(ISNA(VLOOKUP(E5595,E$1:E5594,1,FALSE()))),"OLD",IF(AND(E5595&lt;&gt;"",E5595&lt;&gt;"!!!"),"NEW","")))</f>
        <v> </v>
      </c>
      <c r="G5595" s="24" t="str">
        <f>IF(OR(E5595="",E5595="!!!"),"",IF(OR(J5595=0,AND(J5595=1,K5595=1),AND(J5595=1,I5595="SBJ"),AND(J5595=1,I5595=0)),"?IN_FOCUS",IF(J5595&lt;=2,"?ACTIVATED",IF(J5595&lt;&gt;"","?FAMILIAR",IF(F5595="NEW",IF(ISNA(VLOOKUP(E5595,#REF!,1,FALSE())),"?TYPE_IDENTIFIABLE","?REFERENTIAL"),"_")))))</f>
        <v> </v>
      </c>
      <c r="H5595" s="25" t="str">
        <f>IF(J5595&lt;&gt;1,"",IF(I5595="SBJ","CB","?"))</f>
        <v> </v>
      </c>
      <c r="I5595" s="26" t="str">
        <f>IF(OR(E5595="",E5595="!!!",F5595="NEW"),"",INDEX(B5594:B$2,-1+SUMPRODUCT(MAX(ROW(E5594:E$2)*(E5595=E5594:E$2)))))</f>
        <v> </v>
      </c>
      <c r="J5595" s="26" t="str">
        <f>IF(OR(E5595="",E5595="!!!",F5595="NEW"),"",COUNTBLANK(OFFSET(A$1,,,SUMPRODUCT(MAX(ROW(E$2:E5595)*(E5595=E$2:E5595)))))-COUNTBLANK(OFFSET(A$1,,,SUMPRODUCT(MAX(ROW(E$1:E5594)*(E2=E$1:E5594))))))</f>
        <v> </v>
      </c>
      <c r="K5595" s="26" t="str">
        <f>IF(OR(E5595="",E5595="!!!",F5595="NEW"),"",INDEX(J$1:J5594,SUMPRODUCT(MAX(ROW(E$1:E5594)*(E5595=E$1:E5594)))))</f>
        <v> </v>
      </c>
      <c r="L5595" s="27"/>
    </row>
    <row r="5596" spans="1:12">
      <c r="A5596" s="20" t="s">
        <v>971</v>
      </c>
      <c r="E5596" s="22">
        <f>IF(D5596="?OLD","!!!","")</f>
        <v/>
      </c>
      <c r="F5596" s="23" t="str">
        <f>IF(OR(E5596="",E5596="!!!"),"",IF(NOT(ISNA(VLOOKUP(E5596,E$1:E5595,1,FALSE()))),"OLD",IF(AND(E5596&lt;&gt;"",E5596&lt;&gt;"!!!"),"NEW","")))</f>
        <v> </v>
      </c>
      <c r="G5596" s="24" t="str">
        <f>IF(OR(E5596="",E5596="!!!"),"",IF(OR(J5596=0,AND(J5596=1,K5596=1),AND(J5596=1,I5596="SBJ"),AND(J5596=1,I5596=0)),"?IN_FOCUS",IF(J5596&lt;=2,"?ACTIVATED",IF(J5596&lt;&gt;"","?FAMILIAR",IF(F5596="NEW",IF(ISNA(VLOOKUP(E5596,#REF!,1,FALSE())),"?TYPE_IDENTIFIABLE","?REFERENTIAL"),"_")))))</f>
        <v> </v>
      </c>
      <c r="H5596" s="25" t="str">
        <f>IF(J5596&lt;&gt;1,"",IF(I5596="SBJ","CB","?"))</f>
        <v> </v>
      </c>
      <c r="I5596" s="26" t="str">
        <f>IF(OR(E5596="",E5596="!!!",F5596="NEW"),"",INDEX(B5595:B$2,-1+SUMPRODUCT(MAX(ROW(E5595:E$2)*(E5596=E5595:E$2)))))</f>
        <v> </v>
      </c>
      <c r="J5596" s="26" t="str">
        <f>IF(OR(E5596="",E5596="!!!",F5596="NEW"),"",COUNTBLANK(OFFSET(A$1,,,SUMPRODUCT(MAX(ROW(E$2:E5596)*(E5596=E$2:E5596)))))-COUNTBLANK(OFFSET(A$1,,,SUMPRODUCT(MAX(ROW(E$1:E5595)*(E2=E$1:E5595))))))</f>
        <v> </v>
      </c>
      <c r="K5596" s="26" t="str">
        <f>IF(OR(E5596="",E5596="!!!",F5596="NEW"),"",INDEX(J$1:J5595,SUMPRODUCT(MAX(ROW(E$1:E5595)*(E5596=E$1:E5595)))))</f>
        <v> </v>
      </c>
      <c r="L5596" s="27"/>
    </row>
    <row r="5597" spans="1:12">
      <c r="A5597" s="20" t="s">
        <v>1224</v>
      </c>
      <c r="B5597" s="21" t="s">
        <v>984</v>
      </c>
      <c r="C5597" s="21" t="s">
        <v>969</v>
      </c>
      <c r="D5597" s="21" t="s">
        <v>964</v>
      </c>
      <c r="E5597" s="22">
        <f>IF(D5597="?OLD","!!!","")</f>
        <v/>
      </c>
      <c r="F5597" s="23" t="str">
        <f>IF(OR(E5597="",E5597="!!!"),"",IF(NOT(ISNA(VLOOKUP(E5597,E$1:E5596,1,FALSE()))),"OLD",IF(AND(E5597&lt;&gt;"",E5597&lt;&gt;"!!!"),"NEW","")))</f>
        <v> </v>
      </c>
      <c r="G5597" s="24" t="str">
        <f>IF(OR(E5597="",E5597="!!!"),"",IF(OR(J5597=0,AND(J5597=1,K5597=1),AND(J5597=1,I5597="SBJ"),AND(J5597=1,I5597=0)),"?IN_FOCUS",IF(J5597&lt;=2,"?ACTIVATED",IF(J5597&lt;&gt;"","?FAMILIAR",IF(F5597="NEW",IF(ISNA(VLOOKUP(E5597,#REF!,1,FALSE())),"?TYPE_IDENTIFIABLE","?REFERENTIAL"),"_")))))</f>
        <v> </v>
      </c>
      <c r="H5597" s="25" t="str">
        <f>IF(J5597&lt;&gt;1,"",IF(I5597="SBJ","CB","?"))</f>
        <v> </v>
      </c>
      <c r="I5597" s="26" t="str">
        <f>IF(OR(E5597="",E5597="!!!",F5597="NEW"),"",INDEX(B5596:B$2,-1+SUMPRODUCT(MAX(ROW(E5596:E$2)*(E5597=E5596:E$2)))))</f>
        <v> </v>
      </c>
      <c r="J5597" s="26" t="str">
        <f>IF(OR(E5597="",E5597="!!!",F5597="NEW"),"",COUNTBLANK(OFFSET(A$1,,,SUMPRODUCT(MAX(ROW(E$2:E5597)*(E5597=E$2:E5597)))))-COUNTBLANK(OFFSET(A$1,,,SUMPRODUCT(MAX(ROW(E$1:E5596)*(E2=E$1:E5596))))))</f>
        <v> </v>
      </c>
      <c r="K5597" s="26" t="str">
        <f>IF(OR(E5597="",E5597="!!!",F5597="NEW"),"",INDEX(J$1:J5596,SUMPRODUCT(MAX(ROW(E$1:E5596)*(E5597=E$1:E5596)))))</f>
        <v> </v>
      </c>
      <c r="L5597" s="27"/>
    </row>
    <row r="5598" spans="1:12">
      <c r="A5598" s="20" t="s">
        <v>1019</v>
      </c>
      <c r="E5598" s="22">
        <f>IF(D5598="?OLD","!!!","")</f>
        <v/>
      </c>
      <c r="F5598" s="23" t="str">
        <f>IF(OR(E5598="",E5598="!!!"),"",IF(NOT(ISNA(VLOOKUP(E5598,E$1:E5597,1,FALSE()))),"OLD",IF(AND(E5598&lt;&gt;"",E5598&lt;&gt;"!!!"),"NEW","")))</f>
        <v> </v>
      </c>
      <c r="G5598" s="24" t="str">
        <f>IF(OR(E5598="",E5598="!!!"),"",IF(OR(J5598=0,AND(J5598=1,K5598=1),AND(J5598=1,I5598="SBJ"),AND(J5598=1,I5598=0)),"?IN_FOCUS",IF(J5598&lt;=2,"?ACTIVATED",IF(J5598&lt;&gt;"","?FAMILIAR",IF(F5598="NEW",IF(ISNA(VLOOKUP(E5598,#REF!,1,FALSE())),"?TYPE_IDENTIFIABLE","?REFERENTIAL"),"_")))))</f>
        <v> </v>
      </c>
      <c r="H5598" s="25" t="str">
        <f>IF(J5598&lt;&gt;1,"",IF(I5598="SBJ","CB","?"))</f>
        <v> </v>
      </c>
      <c r="I5598" s="26" t="str">
        <f>IF(OR(E5598="",E5598="!!!",F5598="NEW"),"",INDEX(B5597:B$2,-1+SUMPRODUCT(MAX(ROW(E5597:E$2)*(E5598=E5597:E$2)))))</f>
        <v> </v>
      </c>
      <c r="J5598" s="26" t="str">
        <f>IF(OR(E5598="",E5598="!!!",F5598="NEW"),"",COUNTBLANK(OFFSET(A$1,,,SUMPRODUCT(MAX(ROW(E$2:E5598)*(E5598=E$2:E5598)))))-COUNTBLANK(OFFSET(A$1,,,SUMPRODUCT(MAX(ROW(E$1:E5597)*(E2=E$1:E5597))))))</f>
        <v> </v>
      </c>
      <c r="K5598" s="26" t="str">
        <f>IF(OR(E5598="",E5598="!!!",F5598="NEW"),"",INDEX(J$1:J5597,SUMPRODUCT(MAX(ROW(E$1:E5597)*(E5598=E$1:E5597)))))</f>
        <v> </v>
      </c>
      <c r="L5598" s="27"/>
    </row>
    <row r="5599" spans="1:12">
      <c r="A5599" s="20" t="s">
        <v>2296</v>
      </c>
      <c r="E5599" s="22">
        <f>IF(D5599="?OLD","!!!","")</f>
        <v/>
      </c>
      <c r="F5599" s="23" t="str">
        <f>IF(OR(E5599="",E5599="!!!"),"",IF(NOT(ISNA(VLOOKUP(E5599,E$1:E5598,1,FALSE()))),"OLD",IF(AND(E5599&lt;&gt;"",E5599&lt;&gt;"!!!"),"NEW","")))</f>
        <v> </v>
      </c>
      <c r="G5599" s="24" t="str">
        <f>IF(OR(E5599="",E5599="!!!"),"",IF(OR(J5599=0,AND(J5599=1,K5599=1),AND(J5599=1,I5599="SBJ"),AND(J5599=1,I5599=0)),"?IN_FOCUS",IF(J5599&lt;=2,"?ACTIVATED",IF(J5599&lt;&gt;"","?FAMILIAR",IF(F5599="NEW",IF(ISNA(VLOOKUP(E5599,#REF!,1,FALSE())),"?TYPE_IDENTIFIABLE","?REFERENTIAL"),"_")))))</f>
        <v> </v>
      </c>
      <c r="H5599" s="25" t="str">
        <f>IF(J5599&lt;&gt;1,"",IF(I5599="SBJ","CB","?"))</f>
        <v> </v>
      </c>
      <c r="I5599" s="26" t="str">
        <f>IF(OR(E5599="",E5599="!!!",F5599="NEW"),"",INDEX(B5598:B$2,-1+SUMPRODUCT(MAX(ROW(E5598:E$2)*(E5599=E5598:E$2)))))</f>
        <v> </v>
      </c>
      <c r="J5599" s="26" t="str">
        <f>IF(OR(E5599="",E5599="!!!",F5599="NEW"),"",COUNTBLANK(OFFSET(A$1,,,SUMPRODUCT(MAX(ROW(E$2:E5599)*(E5599=E$2:E5599)))))-COUNTBLANK(OFFSET(A$1,,,SUMPRODUCT(MAX(ROW(E$1:E5598)*(E2=E$1:E5598))))))</f>
        <v> </v>
      </c>
      <c r="K5599" s="26" t="str">
        <f>IF(OR(E5599="",E5599="!!!",F5599="NEW"),"",INDEX(J$1:J5598,SUMPRODUCT(MAX(ROW(E$1:E5598)*(E5599=E$1:E5598)))))</f>
        <v> </v>
      </c>
      <c r="L5599" s="27"/>
    </row>
    <row r="5600" spans="1:12">
      <c r="A5600" s="20" t="s">
        <v>1104</v>
      </c>
      <c r="E5600" s="22">
        <f>IF(D5600="?OLD","!!!","")</f>
        <v/>
      </c>
      <c r="F5600" s="23" t="str">
        <f>IF(OR(E5600="",E5600="!!!"),"",IF(NOT(ISNA(VLOOKUP(E5600,E$1:E5599,1,FALSE()))),"OLD",IF(AND(E5600&lt;&gt;"",E5600&lt;&gt;"!!!"),"NEW","")))</f>
        <v> </v>
      </c>
      <c r="G5600" s="24" t="str">
        <f>IF(OR(E5600="",E5600="!!!"),"",IF(OR(J5600=0,AND(J5600=1,K5600=1),AND(J5600=1,I5600="SBJ"),AND(J5600=1,I5600=0)),"?IN_FOCUS",IF(J5600&lt;=2,"?ACTIVATED",IF(J5600&lt;&gt;"","?FAMILIAR",IF(F5600="NEW",IF(ISNA(VLOOKUP(E5600,#REF!,1,FALSE())),"?TYPE_IDENTIFIABLE","?REFERENTIAL"),"_")))))</f>
        <v> </v>
      </c>
      <c r="H5600" s="25" t="str">
        <f>IF(J5600&lt;&gt;1,"",IF(I5600="SBJ","CB","?"))</f>
        <v> </v>
      </c>
      <c r="I5600" s="26" t="str">
        <f>IF(OR(E5600="",E5600="!!!",F5600="NEW"),"",INDEX(B5599:B$2,-1+SUMPRODUCT(MAX(ROW(E5599:E$2)*(E5600=E5599:E$2)))))</f>
        <v> </v>
      </c>
      <c r="J5600" s="26" t="str">
        <f>IF(OR(E5600="",E5600="!!!",F5600="NEW"),"",COUNTBLANK(OFFSET(A$1,,,SUMPRODUCT(MAX(ROW(E$2:E5600)*(E5600=E$2:E5600)))))-COUNTBLANK(OFFSET(A$1,,,SUMPRODUCT(MAX(ROW(E$1:E5599)*(E2=E$1:E5599))))))</f>
        <v> </v>
      </c>
      <c r="K5600" s="26" t="str">
        <f>IF(OR(E5600="",E5600="!!!",F5600="NEW"),"",INDEX(J$1:J5599,SUMPRODUCT(MAX(ROW(E$1:E5599)*(E5600=E$1:E5599)))))</f>
        <v> </v>
      </c>
      <c r="L5600" s="27"/>
    </row>
    <row r="5601" spans="1:12">
      <c r="A5601" s="20" t="s">
        <v>1020</v>
      </c>
      <c r="E5601" s="22">
        <f>IF(D5601="?OLD","!!!","")</f>
        <v/>
      </c>
      <c r="F5601" s="23" t="str">
        <f>IF(OR(E5601="",E5601="!!!"),"",IF(NOT(ISNA(VLOOKUP(E5601,E$1:E5600,1,FALSE()))),"OLD",IF(AND(E5601&lt;&gt;"",E5601&lt;&gt;"!!!"),"NEW","")))</f>
        <v> </v>
      </c>
      <c r="G5601" s="24" t="str">
        <f>IF(OR(E5601="",E5601="!!!"),"",IF(OR(J5601=0,AND(J5601=1,K5601=1),AND(J5601=1,I5601="SBJ"),AND(J5601=1,I5601=0)),"?IN_FOCUS",IF(J5601&lt;=2,"?ACTIVATED",IF(J5601&lt;&gt;"","?FAMILIAR",IF(F5601="NEW",IF(ISNA(VLOOKUP(E5601,#REF!,1,FALSE())),"?TYPE_IDENTIFIABLE","?REFERENTIAL"),"_")))))</f>
        <v> </v>
      </c>
      <c r="H5601" s="25" t="str">
        <f>IF(J5601&lt;&gt;1,"",IF(I5601="SBJ","CB","?"))</f>
        <v> </v>
      </c>
      <c r="I5601" s="26" t="str">
        <f>IF(OR(E5601="",E5601="!!!",F5601="NEW"),"",INDEX(B5600:B$2,-1+SUMPRODUCT(MAX(ROW(E5600:E$2)*(E5601=E5600:E$2)))))</f>
        <v> </v>
      </c>
      <c r="J5601" s="26" t="str">
        <f>IF(OR(E5601="",E5601="!!!",F5601="NEW"),"",COUNTBLANK(OFFSET(A$1,,,SUMPRODUCT(MAX(ROW(E$2:E5601)*(E5601=E$2:E5601)))))-COUNTBLANK(OFFSET(A$1,,,SUMPRODUCT(MAX(ROW(E$1:E5600)*(E2=E$1:E5600))))))</f>
        <v> </v>
      </c>
      <c r="K5601" s="26" t="str">
        <f>IF(OR(E5601="",E5601="!!!",F5601="NEW"),"",INDEX(J$1:J5600,SUMPRODUCT(MAX(ROW(E$1:E5600)*(E5601=E$1:E5600)))))</f>
        <v> </v>
      </c>
      <c r="L5601" s="27"/>
    </row>
    <row r="5602" spans="1:12">
      <c r="A5602" s="20" t="s">
        <v>1122</v>
      </c>
      <c r="B5602" s="21" t="s">
        <v>973</v>
      </c>
      <c r="C5602" s="21" t="s">
        <v>969</v>
      </c>
      <c r="D5602" s="21" t="s">
        <v>964</v>
      </c>
      <c r="E5602" s="22">
        <f>IF(D5602="?OLD","!!!","")</f>
        <v/>
      </c>
      <c r="F5602" s="23" t="str">
        <f>IF(OR(E5602="",E5602="!!!"),"",IF(NOT(ISNA(VLOOKUP(E5602,E$1:E5601,1,FALSE()))),"OLD",IF(AND(E5602&lt;&gt;"",E5602&lt;&gt;"!!!"),"NEW","")))</f>
        <v> </v>
      </c>
      <c r="G5602" s="24" t="str">
        <f>IF(OR(E5602="",E5602="!!!"),"",IF(OR(J5602=0,AND(J5602=1,K5602=1),AND(J5602=1,I5602="SBJ"),AND(J5602=1,I5602=0)),"?IN_FOCUS",IF(J5602&lt;=2,"?ACTIVATED",IF(J5602&lt;&gt;"","?FAMILIAR",IF(F5602="NEW",IF(ISNA(VLOOKUP(E5602,#REF!,1,FALSE())),"?TYPE_IDENTIFIABLE","?REFERENTIAL"),"_")))))</f>
        <v> </v>
      </c>
      <c r="H5602" s="25" t="str">
        <f>IF(J5602&lt;&gt;1,"",IF(I5602="SBJ","CB","?"))</f>
        <v> </v>
      </c>
      <c r="I5602" s="26" t="str">
        <f>IF(OR(E5602="",E5602="!!!",F5602="NEW"),"",INDEX(B5601:B$2,-1+SUMPRODUCT(MAX(ROW(E5601:E$2)*(E5602=E5601:E$2)))))</f>
        <v> </v>
      </c>
      <c r="J5602" s="26" t="str">
        <f>IF(OR(E5602="",E5602="!!!",F5602="NEW"),"",COUNTBLANK(OFFSET(A$1,,,SUMPRODUCT(MAX(ROW(E$2:E5602)*(E5602=E$2:E5602)))))-COUNTBLANK(OFFSET(A$1,,,SUMPRODUCT(MAX(ROW(E$1:E5601)*(E2=E$1:E5601))))))</f>
        <v> </v>
      </c>
      <c r="K5602" s="26" t="str">
        <f>IF(OR(E5602="",E5602="!!!",F5602="NEW"),"",INDEX(J$1:J5601,SUMPRODUCT(MAX(ROW(E$1:E5601)*(E5602=E$1:E5601)))))</f>
        <v> </v>
      </c>
      <c r="L5602" s="27"/>
    </row>
    <row r="5603" spans="1:12">
      <c r="A5603" s="20" t="s">
        <v>2383</v>
      </c>
      <c r="E5603" s="22">
        <f>IF(D5603="?OLD","!!!","")</f>
        <v/>
      </c>
      <c r="F5603" s="23" t="str">
        <f>IF(OR(E5603="",E5603="!!!"),"",IF(NOT(ISNA(VLOOKUP(E5603,E$1:E5602,1,FALSE()))),"OLD",IF(AND(E5603&lt;&gt;"",E5603&lt;&gt;"!!!"),"NEW","")))</f>
        <v> </v>
      </c>
      <c r="G5603" s="24" t="str">
        <f>IF(OR(E5603="",E5603="!!!"),"",IF(OR(J5603=0,AND(J5603=1,K5603=1),AND(J5603=1,I5603="SBJ"),AND(J5603=1,I5603=0)),"?IN_FOCUS",IF(J5603&lt;=2,"?ACTIVATED",IF(J5603&lt;&gt;"","?FAMILIAR",IF(F5603="NEW",IF(ISNA(VLOOKUP(E5603,#REF!,1,FALSE())),"?TYPE_IDENTIFIABLE","?REFERENTIAL"),"_")))))</f>
        <v> </v>
      </c>
      <c r="H5603" s="25" t="str">
        <f>IF(J5603&lt;&gt;1,"",IF(I5603="SBJ","CB","?"))</f>
        <v> </v>
      </c>
      <c r="I5603" s="26" t="str">
        <f>IF(OR(E5603="",E5603="!!!",F5603="NEW"),"",INDEX(B5602:B$2,-1+SUMPRODUCT(MAX(ROW(E5602:E$2)*(E5603=E5602:E$2)))))</f>
        <v> </v>
      </c>
      <c r="J5603" s="26" t="str">
        <f>IF(OR(E5603="",E5603="!!!",F5603="NEW"),"",COUNTBLANK(OFFSET(A$1,,,SUMPRODUCT(MAX(ROW(E$2:E5603)*(E5603=E$2:E5603)))))-COUNTBLANK(OFFSET(A$1,,,SUMPRODUCT(MAX(ROW(E$1:E5602)*(E2=E$1:E5602))))))</f>
        <v> </v>
      </c>
      <c r="K5603" s="26" t="str">
        <f>IF(OR(E5603="",E5603="!!!",F5603="NEW"),"",INDEX(J$1:J5602,SUMPRODUCT(MAX(ROW(E$1:E5602)*(E5603=E$1:E5602)))))</f>
        <v> </v>
      </c>
      <c r="L5603" s="27"/>
    </row>
    <row r="5604" spans="1:12">
      <c r="A5604" s="20" t="s">
        <v>974</v>
      </c>
      <c r="E5604" s="22">
        <f>IF(D5604="?OLD","!!!","")</f>
        <v/>
      </c>
      <c r="F5604" s="23" t="str">
        <f>IF(OR(E5604="",E5604="!!!"),"",IF(NOT(ISNA(VLOOKUP(E5604,E$1:E5603,1,FALSE()))),"OLD",IF(AND(E5604&lt;&gt;"",E5604&lt;&gt;"!!!"),"NEW","")))</f>
        <v> </v>
      </c>
      <c r="G5604" s="24" t="str">
        <f>IF(OR(E5604="",E5604="!!!"),"",IF(OR(J5604=0,AND(J5604=1,K5604=1),AND(J5604=1,I5604="SBJ"),AND(J5604=1,I5604=0)),"?IN_FOCUS",IF(J5604&lt;=2,"?ACTIVATED",IF(J5604&lt;&gt;"","?FAMILIAR",IF(F5604="NEW",IF(ISNA(VLOOKUP(E5604,#REF!,1,FALSE())),"?TYPE_IDENTIFIABLE","?REFERENTIAL"),"_")))))</f>
        <v> </v>
      </c>
      <c r="H5604" s="25" t="str">
        <f>IF(J5604&lt;&gt;1,"",IF(I5604="SBJ","CB","?"))</f>
        <v> </v>
      </c>
      <c r="I5604" s="26" t="str">
        <f>IF(OR(E5604="",E5604="!!!",F5604="NEW"),"",INDEX(B5603:B$2,-1+SUMPRODUCT(MAX(ROW(E5603:E$2)*(E5604=E5603:E$2)))))</f>
        <v> </v>
      </c>
      <c r="J5604" s="26" t="str">
        <f>IF(OR(E5604="",E5604="!!!",F5604="NEW"),"",COUNTBLANK(OFFSET(A$1,,,SUMPRODUCT(MAX(ROW(E$2:E5604)*(E5604=E$2:E5604)))))-COUNTBLANK(OFFSET(A$1,,,SUMPRODUCT(MAX(ROW(E$1:E5603)*(E2=E$1:E5603))))))</f>
        <v> </v>
      </c>
      <c r="K5604" s="26" t="str">
        <f>IF(OR(E5604="",E5604="!!!",F5604="NEW"),"",INDEX(J$1:J5603,SUMPRODUCT(MAX(ROW(E$1:E5603)*(E5604=E$1:E5603)))))</f>
        <v> </v>
      </c>
      <c r="L5604" s="27"/>
    </row>
    <row r="5605" spans="1:12">
      <c r="A5605" s="20" t="s">
        <v>1094</v>
      </c>
      <c r="E5605" s="22">
        <f>IF(D5605="?OLD","!!!","")</f>
        <v/>
      </c>
      <c r="F5605" s="23" t="str">
        <f>IF(OR(E5605="",E5605="!!!"),"",IF(NOT(ISNA(VLOOKUP(E5605,E$1:E5604,1,FALSE()))),"OLD",IF(AND(E5605&lt;&gt;"",E5605&lt;&gt;"!!!"),"NEW","")))</f>
        <v> </v>
      </c>
      <c r="G5605" s="24" t="str">
        <f>IF(OR(E5605="",E5605="!!!"),"",IF(OR(J5605=0,AND(J5605=1,K5605=1),AND(J5605=1,I5605="SBJ"),AND(J5605=1,I5605=0)),"?IN_FOCUS",IF(J5605&lt;=2,"?ACTIVATED",IF(J5605&lt;&gt;"","?FAMILIAR",IF(F5605="NEW",IF(ISNA(VLOOKUP(E5605,#REF!,1,FALSE())),"?TYPE_IDENTIFIABLE","?REFERENTIAL"),"_")))))</f>
        <v> </v>
      </c>
      <c r="H5605" s="25" t="str">
        <f>IF(J5605&lt;&gt;1,"",IF(I5605="SBJ","CB","?"))</f>
        <v> </v>
      </c>
      <c r="I5605" s="26" t="str">
        <f>IF(OR(E5605="",E5605="!!!",F5605="NEW"),"",INDEX(B5604:B$2,-1+SUMPRODUCT(MAX(ROW(E5604:E$2)*(E5605=E5604:E$2)))))</f>
        <v> </v>
      </c>
      <c r="J5605" s="26" t="str">
        <f>IF(OR(E5605="",E5605="!!!",F5605="NEW"),"",COUNTBLANK(OFFSET(A$1,,,SUMPRODUCT(MAX(ROW(E$2:E5605)*(E5605=E$2:E5605)))))-COUNTBLANK(OFFSET(A$1,,,SUMPRODUCT(MAX(ROW(E$1:E5604)*(E2=E$1:E5604))))))</f>
        <v> </v>
      </c>
      <c r="K5605" s="26" t="str">
        <f>IF(OR(E5605="",E5605="!!!",F5605="NEW"),"",INDEX(J$1:J5604,SUMPRODUCT(MAX(ROW(E$1:E5604)*(E5605=E$1:E5604)))))</f>
        <v> </v>
      </c>
      <c r="L5605" s="27"/>
    </row>
    <row r="5606" spans="1:12">
      <c r="A5606" s="20" t="s">
        <v>744</v>
      </c>
      <c r="B5606" s="21" t="s">
        <v>1046</v>
      </c>
      <c r="C5606" s="21" t="s">
        <v>985</v>
      </c>
      <c r="D5606" s="21" t="s">
        <v>964</v>
      </c>
      <c r="E5606" s="22">
        <f>IF(D5606="?OLD","!!!","")</f>
        <v/>
      </c>
      <c r="F5606" s="23" t="str">
        <f>IF(OR(E5606="",E5606="!!!"),"",IF(NOT(ISNA(VLOOKUP(E5606,E$1:E5605,1,FALSE()))),"OLD",IF(AND(E5606&lt;&gt;"",E5606&lt;&gt;"!!!"),"NEW","")))</f>
        <v> </v>
      </c>
      <c r="G5606" s="24" t="str">
        <f>IF(OR(E5606="",E5606="!!!"),"",IF(OR(J5606=0,AND(J5606=1,K5606=1),AND(J5606=1,I5606="SBJ"),AND(J5606=1,I5606=0)),"?IN_FOCUS",IF(J5606&lt;=2,"?ACTIVATED",IF(J5606&lt;&gt;"","?FAMILIAR",IF(F5606="NEW",IF(ISNA(VLOOKUP(E5606,#REF!,1,FALSE())),"?TYPE_IDENTIFIABLE","?REFERENTIAL"),"_")))))</f>
        <v> </v>
      </c>
      <c r="H5606" s="25" t="str">
        <f>IF(J5606&lt;&gt;1,"",IF(I5606="SBJ","CB","?"))</f>
        <v> </v>
      </c>
      <c r="I5606" s="26" t="str">
        <f>IF(OR(E5606="",E5606="!!!",F5606="NEW"),"",INDEX(B5605:B$2,-1+SUMPRODUCT(MAX(ROW(E5605:E$2)*(E5606=E5605:E$2)))))</f>
        <v> </v>
      </c>
      <c r="J5606" s="26" t="str">
        <f>IF(OR(E5606="",E5606="!!!",F5606="NEW"),"",COUNTBLANK(OFFSET(A$1,,,SUMPRODUCT(MAX(ROW(E$2:E5606)*(E5606=E$2:E5606)))))-COUNTBLANK(OFFSET(A$1,,,SUMPRODUCT(MAX(ROW(E$1:E5605)*(E2=E$1:E5605))))))</f>
        <v> </v>
      </c>
      <c r="K5606" s="26" t="str">
        <f>IF(OR(E5606="",E5606="!!!",F5606="NEW"),"",INDEX(J$1:J5605,SUMPRODUCT(MAX(ROW(E$1:E5605)*(E5606=E$1:E5605)))))</f>
        <v> </v>
      </c>
      <c r="L5606" s="27"/>
    </row>
    <row r="5607" spans="1:12">
      <c r="A5607" s="20" t="s">
        <v>2384</v>
      </c>
      <c r="E5607" s="22">
        <f>IF(D5607="?OLD","!!!","")</f>
        <v/>
      </c>
      <c r="F5607" s="23" t="str">
        <f>IF(OR(E5607="",E5607="!!!"),"",IF(NOT(ISNA(VLOOKUP(E5607,E$1:E5606,1,FALSE()))),"OLD",IF(AND(E5607&lt;&gt;"",E5607&lt;&gt;"!!!"),"NEW","")))</f>
        <v> </v>
      </c>
      <c r="G5607" s="24" t="str">
        <f>IF(OR(E5607="",E5607="!!!"),"",IF(OR(J5607=0,AND(J5607=1,K5607=1),AND(J5607=1,I5607="SBJ"),AND(J5607=1,I5607=0)),"?IN_FOCUS",IF(J5607&lt;=2,"?ACTIVATED",IF(J5607&lt;&gt;"","?FAMILIAR",IF(F5607="NEW",IF(ISNA(VLOOKUP(E5607,#REF!,1,FALSE())),"?TYPE_IDENTIFIABLE","?REFERENTIAL"),"_")))))</f>
        <v> </v>
      </c>
      <c r="H5607" s="25" t="str">
        <f>IF(J5607&lt;&gt;1,"",IF(I5607="SBJ","CB","?"))</f>
        <v> </v>
      </c>
      <c r="I5607" s="26" t="str">
        <f>IF(OR(E5607="",E5607="!!!",F5607="NEW"),"",INDEX(B5606:B$2,-1+SUMPRODUCT(MAX(ROW(E5606:E$2)*(E5607=E5606:E$2)))))</f>
        <v> </v>
      </c>
      <c r="J5607" s="26" t="str">
        <f>IF(OR(E5607="",E5607="!!!",F5607="NEW"),"",COUNTBLANK(OFFSET(A$1,,,SUMPRODUCT(MAX(ROW(E$2:E5607)*(E5607=E$2:E5607)))))-COUNTBLANK(OFFSET(A$1,,,SUMPRODUCT(MAX(ROW(E$1:E5606)*(E2=E$1:E5606))))))</f>
        <v> </v>
      </c>
      <c r="K5607" s="26" t="str">
        <f>IF(OR(E5607="",E5607="!!!",F5607="NEW"),"",INDEX(J$1:J5606,SUMPRODUCT(MAX(ROW(E$1:E5606)*(E5607=E$1:E5606)))))</f>
        <v> </v>
      </c>
      <c r="L5607" s="27"/>
    </row>
    <row r="5608" spans="1:12">
      <c r="A5608" s="20" t="s">
        <v>970</v>
      </c>
      <c r="E5608" s="22">
        <f>IF(D5608="?OLD","!!!","")</f>
        <v/>
      </c>
      <c r="F5608" s="23" t="str">
        <f>IF(OR(E5608="",E5608="!!!"),"",IF(NOT(ISNA(VLOOKUP(E5608,E$1:E5607,1,FALSE()))),"OLD",IF(AND(E5608&lt;&gt;"",E5608&lt;&gt;"!!!"),"NEW","")))</f>
        <v> </v>
      </c>
      <c r="G5608" s="24" t="str">
        <f>IF(OR(E5608="",E5608="!!!"),"",IF(OR(J5608=0,AND(J5608=1,K5608=1),AND(J5608=1,I5608="SBJ"),AND(J5608=1,I5608=0)),"?IN_FOCUS",IF(J5608&lt;=2,"?ACTIVATED",IF(J5608&lt;&gt;"","?FAMILIAR",IF(F5608="NEW",IF(ISNA(VLOOKUP(E5608,#REF!,1,FALSE())),"?TYPE_IDENTIFIABLE","?REFERENTIAL"),"_")))))</f>
        <v> </v>
      </c>
      <c r="H5608" s="25" t="str">
        <f>IF(J5608&lt;&gt;1,"",IF(I5608="SBJ","CB","?"))</f>
        <v> </v>
      </c>
      <c r="I5608" s="26" t="str">
        <f>IF(OR(E5608="",E5608="!!!",F5608="NEW"),"",INDEX(B5607:B$2,-1+SUMPRODUCT(MAX(ROW(E5607:E$2)*(E5608=E5607:E$2)))))</f>
        <v> </v>
      </c>
      <c r="J5608" s="26" t="str">
        <f>IF(OR(E5608="",E5608="!!!",F5608="NEW"),"",COUNTBLANK(OFFSET(A$1,,,SUMPRODUCT(MAX(ROW(E$2:E5608)*(E5608=E$2:E5608)))))-COUNTBLANK(OFFSET(A$1,,,SUMPRODUCT(MAX(ROW(E$1:E5607)*(E2=E$1:E5607))))))</f>
        <v> </v>
      </c>
      <c r="K5608" s="26" t="str">
        <f>IF(OR(E5608="",E5608="!!!",F5608="NEW"),"",INDEX(J$1:J5607,SUMPRODUCT(MAX(ROW(E$1:E5607)*(E5608=E$1:E5607)))))</f>
        <v> </v>
      </c>
      <c r="L5608" s="27"/>
    </row>
    <row r="5609" spans="1:12">
      <c r="A5609" s="20" t="s">
        <v>1331</v>
      </c>
      <c r="B5609" s="21" t="s">
        <v>973</v>
      </c>
      <c r="C5609" s="21" t="s">
        <v>1050</v>
      </c>
      <c r="D5609" s="21" t="s">
        <v>964</v>
      </c>
      <c r="E5609" s="22">
        <f>IF(D5609="?OLD","!!!","")</f>
        <v/>
      </c>
      <c r="F5609" s="23" t="str">
        <f>IF(OR(E5609="",E5609="!!!"),"",IF(NOT(ISNA(VLOOKUP(E5609,E$1:E5608,1,FALSE()))),"OLD",IF(AND(E5609&lt;&gt;"",E5609&lt;&gt;"!!!"),"NEW","")))</f>
        <v> </v>
      </c>
      <c r="G5609" s="24" t="str">
        <f>IF(OR(E5609="",E5609="!!!"),"",IF(OR(J5609=0,AND(J5609=1,K5609=1),AND(J5609=1,I5609="SBJ"),AND(J5609=1,I5609=0)),"?IN_FOCUS",IF(J5609&lt;=2,"?ACTIVATED",IF(J5609&lt;&gt;"","?FAMILIAR",IF(F5609="NEW",IF(ISNA(VLOOKUP(E5609,#REF!,1,FALSE())),"?TYPE_IDENTIFIABLE","?REFERENTIAL"),"_")))))</f>
        <v> </v>
      </c>
      <c r="H5609" s="25" t="str">
        <f>IF(J5609&lt;&gt;1,"",IF(I5609="SBJ","CB","?"))</f>
        <v> </v>
      </c>
      <c r="I5609" s="26" t="str">
        <f>IF(OR(E5609="",E5609="!!!",F5609="NEW"),"",INDEX(B5608:B$2,-1+SUMPRODUCT(MAX(ROW(E5608:E$2)*(E5609=E5608:E$2)))))</f>
        <v> </v>
      </c>
      <c r="J5609" s="26" t="str">
        <f>IF(OR(E5609="",E5609="!!!",F5609="NEW"),"",COUNTBLANK(OFFSET(A$1,,,SUMPRODUCT(MAX(ROW(E$2:E5609)*(E5609=E$2:E5609)))))-COUNTBLANK(OFFSET(A$1,,,SUMPRODUCT(MAX(ROW(E$1:E5608)*(E2=E$1:E5608))))))</f>
        <v> </v>
      </c>
      <c r="K5609" s="26" t="str">
        <f>IF(OR(E5609="",E5609="!!!",F5609="NEW"),"",INDEX(J$1:J5608,SUMPRODUCT(MAX(ROW(E$1:E5608)*(E5609=E$1:E5608)))))</f>
        <v> </v>
      </c>
      <c r="L5609" s="27"/>
    </row>
    <row r="5610" spans="1:12">
      <c r="A5610" s="20" t="s">
        <v>970</v>
      </c>
      <c r="E5610" s="22">
        <f>IF(D5610="?OLD","!!!","")</f>
        <v/>
      </c>
      <c r="F5610" s="23" t="str">
        <f>IF(OR(E5610="",E5610="!!!"),"",IF(NOT(ISNA(VLOOKUP(E5610,E$1:E5609,1,FALSE()))),"OLD",IF(AND(E5610&lt;&gt;"",E5610&lt;&gt;"!!!"),"NEW","")))</f>
        <v> </v>
      </c>
      <c r="G5610" s="24" t="str">
        <f>IF(OR(E5610="",E5610="!!!"),"",IF(OR(J5610=0,AND(J5610=1,K5610=1),AND(J5610=1,I5610="SBJ"),AND(J5610=1,I5610=0)),"?IN_FOCUS",IF(J5610&lt;=2,"?ACTIVATED",IF(J5610&lt;&gt;"","?FAMILIAR",IF(F5610="NEW",IF(ISNA(VLOOKUP(E5610,#REF!,1,FALSE())),"?TYPE_IDENTIFIABLE","?REFERENTIAL"),"_")))))</f>
        <v> </v>
      </c>
      <c r="H5610" s="25" t="str">
        <f>IF(J5610&lt;&gt;1,"",IF(I5610="SBJ","CB","?"))</f>
        <v> </v>
      </c>
      <c r="I5610" s="26" t="str">
        <f>IF(OR(E5610="",E5610="!!!",F5610="NEW"),"",INDEX(B5609:B$2,-1+SUMPRODUCT(MAX(ROW(E5609:E$2)*(E5610=E5609:E$2)))))</f>
        <v> </v>
      </c>
      <c r="J5610" s="26" t="str">
        <f>IF(OR(E5610="",E5610="!!!",F5610="NEW"),"",COUNTBLANK(OFFSET(A$1,,,SUMPRODUCT(MAX(ROW(E$2:E5610)*(E5610=E$2:E5610)))))-COUNTBLANK(OFFSET(A$1,,,SUMPRODUCT(MAX(ROW(E$1:E5609)*(E2=E$1:E5609))))))</f>
        <v> </v>
      </c>
      <c r="K5610" s="26" t="str">
        <f>IF(OR(E5610="",E5610="!!!",F5610="NEW"),"",INDEX(J$1:J5609,SUMPRODUCT(MAX(ROW(E$1:E5609)*(E5610=E$1:E5609)))))</f>
        <v> </v>
      </c>
      <c r="L5610" s="27"/>
    </row>
    <row r="5611" spans="1:12">
      <c r="A5611" s="20" t="s">
        <v>1108</v>
      </c>
      <c r="B5611" s="21" t="s">
        <v>973</v>
      </c>
      <c r="C5611" s="21" t="s">
        <v>985</v>
      </c>
      <c r="D5611" s="21" t="s">
        <v>964</v>
      </c>
      <c r="E5611" s="22">
        <f>IF(D5611="?OLD","!!!","")</f>
        <v/>
      </c>
      <c r="F5611" s="23" t="str">
        <f>IF(OR(E5611="",E5611="!!!"),"",IF(NOT(ISNA(VLOOKUP(E5611,E$1:E5610,1,FALSE()))),"OLD",IF(AND(E5611&lt;&gt;"",E5611&lt;&gt;"!!!"),"NEW","")))</f>
        <v> </v>
      </c>
      <c r="G5611" s="24" t="str">
        <f>IF(OR(E5611="",E5611="!!!"),"",IF(OR(J5611=0,AND(J5611=1,K5611=1),AND(J5611=1,I5611="SBJ"),AND(J5611=1,I5611=0)),"?IN_FOCUS",IF(J5611&lt;=2,"?ACTIVATED",IF(J5611&lt;&gt;"","?FAMILIAR",IF(F5611="NEW",IF(ISNA(VLOOKUP(E5611,#REF!,1,FALSE())),"?TYPE_IDENTIFIABLE","?REFERENTIAL"),"_")))))</f>
        <v> </v>
      </c>
      <c r="H5611" s="25" t="str">
        <f>IF(J5611&lt;&gt;1,"",IF(I5611="SBJ","CB","?"))</f>
        <v> </v>
      </c>
      <c r="I5611" s="26" t="str">
        <f>IF(OR(E5611="",E5611="!!!",F5611="NEW"),"",INDEX(B5610:B$2,-1+SUMPRODUCT(MAX(ROW(E5610:E$2)*(E5611=E5610:E$2)))))</f>
        <v> </v>
      </c>
      <c r="J5611" s="26" t="str">
        <f>IF(OR(E5611="",E5611="!!!",F5611="NEW"),"",COUNTBLANK(OFFSET(A$1,,,SUMPRODUCT(MAX(ROW(E$2:E5611)*(E5611=E$2:E5611)))))-COUNTBLANK(OFFSET(A$1,,,SUMPRODUCT(MAX(ROW(E$1:E5610)*(E2=E$1:E5610))))))</f>
        <v> </v>
      </c>
      <c r="K5611" s="26" t="str">
        <f>IF(OR(E5611="",E5611="!!!",F5611="NEW"),"",INDEX(J$1:J5610,SUMPRODUCT(MAX(ROW(E$1:E5610)*(E5611=E$1:E5610)))))</f>
        <v> </v>
      </c>
      <c r="L5611" s="27"/>
    </row>
    <row r="5612" spans="1:12">
      <c r="A5612" s="20" t="s">
        <v>970</v>
      </c>
      <c r="E5612" s="22">
        <f>IF(D5612="?OLD","!!!","")</f>
        <v/>
      </c>
      <c r="F5612" s="23" t="str">
        <f>IF(OR(E5612="",E5612="!!!"),"",IF(NOT(ISNA(VLOOKUP(E5612,E$1:E5611,1,FALSE()))),"OLD",IF(AND(E5612&lt;&gt;"",E5612&lt;&gt;"!!!"),"NEW","")))</f>
        <v> </v>
      </c>
      <c r="G5612" s="24" t="str">
        <f>IF(OR(E5612="",E5612="!!!"),"",IF(OR(J5612=0,AND(J5612=1,K5612=1),AND(J5612=1,I5612="SBJ"),AND(J5612=1,I5612=0)),"?IN_FOCUS",IF(J5612&lt;=2,"?ACTIVATED",IF(J5612&lt;&gt;"","?FAMILIAR",IF(F5612="NEW",IF(ISNA(VLOOKUP(E5612,#REF!,1,FALSE())),"?TYPE_IDENTIFIABLE","?REFERENTIAL"),"_")))))</f>
        <v> </v>
      </c>
      <c r="H5612" s="25" t="str">
        <f>IF(J5612&lt;&gt;1,"",IF(I5612="SBJ","CB","?"))</f>
        <v> </v>
      </c>
      <c r="I5612" s="26" t="str">
        <f>IF(OR(E5612="",E5612="!!!",F5612="NEW"),"",INDEX(B5611:B$2,-1+SUMPRODUCT(MAX(ROW(E5611:E$2)*(E5612=E5611:E$2)))))</f>
        <v> </v>
      </c>
      <c r="J5612" s="26" t="str">
        <f>IF(OR(E5612="",E5612="!!!",F5612="NEW"),"",COUNTBLANK(OFFSET(A$1,,,SUMPRODUCT(MAX(ROW(E$2:E5612)*(E5612=E$2:E5612)))))-COUNTBLANK(OFFSET(A$1,,,SUMPRODUCT(MAX(ROW(E$1:E5611)*(E2=E$1:E5611))))))</f>
        <v> </v>
      </c>
      <c r="K5612" s="26" t="str">
        <f>IF(OR(E5612="",E5612="!!!",F5612="NEW"),"",INDEX(J$1:J5611,SUMPRODUCT(MAX(ROW(E$1:E5611)*(E5612=E$1:E5611)))))</f>
        <v> </v>
      </c>
      <c r="L5612" s="27"/>
    </row>
    <row r="5613" spans="1:12">
      <c r="A5613" s="20" t="s">
        <v>971</v>
      </c>
      <c r="B5613" s="21" t="s">
        <v>1098</v>
      </c>
      <c r="C5613" s="21" t="s">
        <v>985</v>
      </c>
      <c r="D5613" s="21" t="s">
        <v>964</v>
      </c>
      <c r="E5613" s="22">
        <f>IF(D5613="?OLD","!!!","")</f>
        <v/>
      </c>
      <c r="F5613" s="23" t="str">
        <f>IF(OR(E5613="",E5613="!!!"),"",IF(NOT(ISNA(VLOOKUP(E5613,E$1:E5612,1,FALSE()))),"OLD",IF(AND(E5613&lt;&gt;"",E5613&lt;&gt;"!!!"),"NEW","")))</f>
        <v> </v>
      </c>
      <c r="G5613" s="24" t="str">
        <f>IF(OR(E5613="",E5613="!!!"),"",IF(OR(J5613=0,AND(J5613=1,K5613=1),AND(J5613=1,I5613="SBJ"),AND(J5613=1,I5613=0)),"?IN_FOCUS",IF(J5613&lt;=2,"?ACTIVATED",IF(J5613&lt;&gt;"","?FAMILIAR",IF(F5613="NEW",IF(ISNA(VLOOKUP(E5613,#REF!,1,FALSE())),"?TYPE_IDENTIFIABLE","?REFERENTIAL"),"_")))))</f>
        <v> </v>
      </c>
      <c r="H5613" s="25" t="str">
        <f>IF(J5613&lt;&gt;1,"",IF(I5613="SBJ","CB","?"))</f>
        <v> </v>
      </c>
      <c r="I5613" s="26" t="str">
        <f>IF(OR(E5613="",E5613="!!!",F5613="NEW"),"",INDEX(B5612:B$2,-1+SUMPRODUCT(MAX(ROW(E5612:E$2)*(E5613=E5612:E$2)))))</f>
        <v> </v>
      </c>
      <c r="J5613" s="26" t="str">
        <f>IF(OR(E5613="",E5613="!!!",F5613="NEW"),"",COUNTBLANK(OFFSET(A$1,,,SUMPRODUCT(MAX(ROW(E$2:E5613)*(E5613=E$2:E5613)))))-COUNTBLANK(OFFSET(A$1,,,SUMPRODUCT(MAX(ROW(E$1:E5612)*(E2=E$1:E5612))))))</f>
        <v> </v>
      </c>
      <c r="K5613" s="26" t="str">
        <f>IF(OR(E5613="",E5613="!!!",F5613="NEW"),"",INDEX(J$1:J5612,SUMPRODUCT(MAX(ROW(E$1:E5612)*(E5613=E$1:E5612)))))</f>
        <v> </v>
      </c>
      <c r="L5613" s="27"/>
    </row>
    <row r="5614" spans="1:12">
      <c r="A5614" s="20" t="s">
        <v>1614</v>
      </c>
      <c r="E5614" s="22">
        <f>IF(D5614="?OLD","!!!","")</f>
        <v/>
      </c>
      <c r="F5614" s="23" t="str">
        <f>IF(OR(E5614="",E5614="!!!"),"",IF(NOT(ISNA(VLOOKUP(E5614,E$1:E5613,1,FALSE()))),"OLD",IF(AND(E5614&lt;&gt;"",E5614&lt;&gt;"!!!"),"NEW","")))</f>
        <v> </v>
      </c>
      <c r="G5614" s="24" t="str">
        <f>IF(OR(E5614="",E5614="!!!"),"",IF(OR(J5614=0,AND(J5614=1,K5614=1),AND(J5614=1,I5614="SBJ"),AND(J5614=1,I5614=0)),"?IN_FOCUS",IF(J5614&lt;=2,"?ACTIVATED",IF(J5614&lt;&gt;"","?FAMILIAR",IF(F5614="NEW",IF(ISNA(VLOOKUP(E5614,#REF!,1,FALSE())),"?TYPE_IDENTIFIABLE","?REFERENTIAL"),"_")))))</f>
        <v> </v>
      </c>
      <c r="H5614" s="25" t="str">
        <f>IF(J5614&lt;&gt;1,"",IF(I5614="SBJ","CB","?"))</f>
        <v> </v>
      </c>
      <c r="I5614" s="26" t="str">
        <f>IF(OR(E5614="",E5614="!!!",F5614="NEW"),"",INDEX(B5613:B$2,-1+SUMPRODUCT(MAX(ROW(E5613:E$2)*(E5614=E5613:E$2)))))</f>
        <v> </v>
      </c>
      <c r="J5614" s="26" t="str">
        <f>IF(OR(E5614="",E5614="!!!",F5614="NEW"),"",COUNTBLANK(OFFSET(A$1,,,SUMPRODUCT(MAX(ROW(E$2:E5614)*(E5614=E$2:E5614)))))-COUNTBLANK(OFFSET(A$1,,,SUMPRODUCT(MAX(ROW(E$1:E5613)*(E2=E$1:E5613))))))</f>
        <v> </v>
      </c>
      <c r="K5614" s="26" t="str">
        <f>IF(OR(E5614="",E5614="!!!",F5614="NEW"),"",INDEX(J$1:J5613,SUMPRODUCT(MAX(ROW(E$1:E5613)*(E5614=E$1:E5613)))))</f>
        <v> </v>
      </c>
      <c r="L5614" s="27"/>
    </row>
    <row r="5615" spans="1:12">
      <c r="A5615" s="20" t="s">
        <v>974</v>
      </c>
      <c r="E5615" s="22">
        <f>IF(D5615="?OLD","!!!","")</f>
        <v/>
      </c>
      <c r="F5615" s="23" t="str">
        <f>IF(OR(E5615="",E5615="!!!"),"",IF(NOT(ISNA(VLOOKUP(E5615,E$1:E5614,1,FALSE()))),"OLD",IF(AND(E5615&lt;&gt;"",E5615&lt;&gt;"!!!"),"NEW","")))</f>
        <v> </v>
      </c>
      <c r="G5615" s="24" t="str">
        <f>IF(OR(E5615="",E5615="!!!"),"",IF(OR(J5615=0,AND(J5615=1,K5615=1),AND(J5615=1,I5615="SBJ"),AND(J5615=1,I5615=0)),"?IN_FOCUS",IF(J5615&lt;=2,"?ACTIVATED",IF(J5615&lt;&gt;"","?FAMILIAR",IF(F5615="NEW",IF(ISNA(VLOOKUP(E5615,#REF!,1,FALSE())),"?TYPE_IDENTIFIABLE","?REFERENTIAL"),"_")))))</f>
        <v> </v>
      </c>
      <c r="H5615" s="25" t="str">
        <f>IF(J5615&lt;&gt;1,"",IF(I5615="SBJ","CB","?"))</f>
        <v> </v>
      </c>
      <c r="I5615" s="26" t="str">
        <f>IF(OR(E5615="",E5615="!!!",F5615="NEW"),"",INDEX(B5614:B$2,-1+SUMPRODUCT(MAX(ROW(E5614:E$2)*(E5615=E5614:E$2)))))</f>
        <v> </v>
      </c>
      <c r="J5615" s="26" t="str">
        <f>IF(OR(E5615="",E5615="!!!",F5615="NEW"),"",COUNTBLANK(OFFSET(A$1,,,SUMPRODUCT(MAX(ROW(E$2:E5615)*(E5615=E$2:E5615)))))-COUNTBLANK(OFFSET(A$1,,,SUMPRODUCT(MAX(ROW(E$1:E5614)*(E2=E$1:E5614))))))</f>
        <v> </v>
      </c>
      <c r="K5615" s="26" t="str">
        <f>IF(OR(E5615="",E5615="!!!",F5615="NEW"),"",INDEX(J$1:J5614,SUMPRODUCT(MAX(ROW(E$1:E5614)*(E5615=E$1:E5614)))))</f>
        <v> </v>
      </c>
      <c r="L5615" s="27"/>
    </row>
    <row r="5616" spans="1:12">
      <c r="A5616" s="20" t="s">
        <v>1094</v>
      </c>
      <c r="E5616" s="22">
        <f>IF(D5616="?OLD","!!!","")</f>
        <v/>
      </c>
      <c r="F5616" s="23" t="str">
        <f>IF(OR(E5616="",E5616="!!!"),"",IF(NOT(ISNA(VLOOKUP(E5616,E$1:E5615,1,FALSE()))),"OLD",IF(AND(E5616&lt;&gt;"",E5616&lt;&gt;"!!!"),"NEW","")))</f>
        <v> </v>
      </c>
      <c r="G5616" s="24" t="str">
        <f>IF(OR(E5616="",E5616="!!!"),"",IF(OR(J5616=0,AND(J5616=1,K5616=1),AND(J5616=1,I5616="SBJ"),AND(J5616=1,I5616=0)),"?IN_FOCUS",IF(J5616&lt;=2,"?ACTIVATED",IF(J5616&lt;&gt;"","?FAMILIAR",IF(F5616="NEW",IF(ISNA(VLOOKUP(E5616,#REF!,1,FALSE())),"?TYPE_IDENTIFIABLE","?REFERENTIAL"),"_")))))</f>
        <v> </v>
      </c>
      <c r="H5616" s="25" t="str">
        <f>IF(J5616&lt;&gt;1,"",IF(I5616="SBJ","CB","?"))</f>
        <v> </v>
      </c>
      <c r="I5616" s="26" t="str">
        <f>IF(OR(E5616="",E5616="!!!",F5616="NEW"),"",INDEX(B5615:B$2,-1+SUMPRODUCT(MAX(ROW(E5615:E$2)*(E5616=E5615:E$2)))))</f>
        <v> </v>
      </c>
      <c r="J5616" s="26" t="str">
        <f>IF(OR(E5616="",E5616="!!!",F5616="NEW"),"",COUNTBLANK(OFFSET(A$1,,,SUMPRODUCT(MAX(ROW(E$2:E5616)*(E5616=E$2:E5616)))))-COUNTBLANK(OFFSET(A$1,,,SUMPRODUCT(MAX(ROW(E$1:E5615)*(E2=E$1:E5615))))))</f>
        <v> </v>
      </c>
      <c r="K5616" s="26" t="str">
        <f>IF(OR(E5616="",E5616="!!!",F5616="NEW"),"",INDEX(J$1:J5615,SUMPRODUCT(MAX(ROW(E$1:E5615)*(E5616=E$1:E5615)))))</f>
        <v> </v>
      </c>
      <c r="L5616" s="27"/>
    </row>
    <row r="5617" spans="1:12">
      <c r="A5617" s="20" t="s">
        <v>1019</v>
      </c>
      <c r="E5617" s="22">
        <f>IF(D5617="?OLD","!!!","")</f>
        <v/>
      </c>
      <c r="F5617" s="23" t="str">
        <f>IF(OR(E5617="",E5617="!!!"),"",IF(NOT(ISNA(VLOOKUP(E5617,E$1:E5616,1,FALSE()))),"OLD",IF(AND(E5617&lt;&gt;"",E5617&lt;&gt;"!!!"),"NEW","")))</f>
        <v> </v>
      </c>
      <c r="G5617" s="24" t="str">
        <f>IF(OR(E5617="",E5617="!!!"),"",IF(OR(J5617=0,AND(J5617=1,K5617=1),AND(J5617=1,I5617="SBJ"),AND(J5617=1,I5617=0)),"?IN_FOCUS",IF(J5617&lt;=2,"?ACTIVATED",IF(J5617&lt;&gt;"","?FAMILIAR",IF(F5617="NEW",IF(ISNA(VLOOKUP(E5617,#REF!,1,FALSE())),"?TYPE_IDENTIFIABLE","?REFERENTIAL"),"_")))))</f>
        <v> </v>
      </c>
      <c r="H5617" s="25" t="str">
        <f>IF(J5617&lt;&gt;1,"",IF(I5617="SBJ","CB","?"))</f>
        <v> </v>
      </c>
      <c r="I5617" s="26" t="str">
        <f>IF(OR(E5617="",E5617="!!!",F5617="NEW"),"",INDEX(B5616:B$2,-1+SUMPRODUCT(MAX(ROW(E5616:E$2)*(E5617=E5616:E$2)))))</f>
        <v> </v>
      </c>
      <c r="J5617" s="26" t="str">
        <f>IF(OR(E5617="",E5617="!!!",F5617="NEW"),"",COUNTBLANK(OFFSET(A$1,,,SUMPRODUCT(MAX(ROW(E$2:E5617)*(E5617=E$2:E5617)))))-COUNTBLANK(OFFSET(A$1,,,SUMPRODUCT(MAX(ROW(E$1:E5616)*(E2=E$1:E5616))))))</f>
        <v> </v>
      </c>
      <c r="K5617" s="26" t="str">
        <f>IF(OR(E5617="",E5617="!!!",F5617="NEW"),"",INDEX(J$1:J5616,SUMPRODUCT(MAX(ROW(E$1:E5616)*(E5617=E$1:E5616)))))</f>
        <v> </v>
      </c>
      <c r="L5617" s="27"/>
    </row>
    <row r="5618" spans="1:12">
      <c r="A5618" s="20" t="s">
        <v>971</v>
      </c>
      <c r="E5618" s="22">
        <f>IF(D5618="?OLD","!!!","")</f>
        <v/>
      </c>
      <c r="F5618" s="23" t="str">
        <f>IF(OR(E5618="",E5618="!!!"),"",IF(NOT(ISNA(VLOOKUP(E5618,E$1:E5617,1,FALSE()))),"OLD",IF(AND(E5618&lt;&gt;"",E5618&lt;&gt;"!!!"),"NEW","")))</f>
        <v> </v>
      </c>
      <c r="G5618" s="24" t="str">
        <f>IF(OR(E5618="",E5618="!!!"),"",IF(OR(J5618=0,AND(J5618=1,K5618=1),AND(J5618=1,I5618="SBJ"),AND(J5618=1,I5618=0)),"?IN_FOCUS",IF(J5618&lt;=2,"?ACTIVATED",IF(J5618&lt;&gt;"","?FAMILIAR",IF(F5618="NEW",IF(ISNA(VLOOKUP(E5618,#REF!,1,FALSE())),"?TYPE_IDENTIFIABLE","?REFERENTIAL"),"_")))))</f>
        <v> </v>
      </c>
      <c r="H5618" s="25" t="str">
        <f>IF(J5618&lt;&gt;1,"",IF(I5618="SBJ","CB","?"))</f>
        <v> </v>
      </c>
      <c r="I5618" s="26" t="str">
        <f>IF(OR(E5618="",E5618="!!!",F5618="NEW"),"",INDEX(B5617:B$2,-1+SUMPRODUCT(MAX(ROW(E5617:E$2)*(E5618=E5617:E$2)))))</f>
        <v> </v>
      </c>
      <c r="J5618" s="26" t="str">
        <f>IF(OR(E5618="",E5618="!!!",F5618="NEW"),"",COUNTBLANK(OFFSET(A$1,,,SUMPRODUCT(MAX(ROW(E$2:E5618)*(E5618=E$2:E5618)))))-COUNTBLANK(OFFSET(A$1,,,SUMPRODUCT(MAX(ROW(E$1:E5617)*(E2=E$1:E5617))))))</f>
        <v> </v>
      </c>
      <c r="K5618" s="26" t="str">
        <f>IF(OR(E5618="",E5618="!!!",F5618="NEW"),"",INDEX(J$1:J5617,SUMPRODUCT(MAX(ROW(E$1:E5617)*(E5618=E$1:E5617)))))</f>
        <v> </v>
      </c>
      <c r="L5618" s="27"/>
    </row>
    <row r="5619" spans="1:12">
      <c r="A5619" s="20" t="s">
        <v>1087</v>
      </c>
      <c r="B5619" s="21" t="s">
        <v>973</v>
      </c>
      <c r="C5619" s="21" t="s">
        <v>969</v>
      </c>
      <c r="D5619" s="21" t="s">
        <v>964</v>
      </c>
      <c r="E5619" s="22">
        <f>IF(D5619="?OLD","!!!","")</f>
        <v/>
      </c>
      <c r="F5619" s="23" t="str">
        <f>IF(OR(E5619="",E5619="!!!"),"",IF(NOT(ISNA(VLOOKUP(E5619,E$1:E5618,1,FALSE()))),"OLD",IF(AND(E5619&lt;&gt;"",E5619&lt;&gt;"!!!"),"NEW","")))</f>
        <v> </v>
      </c>
      <c r="G5619" s="24" t="str">
        <f>IF(OR(E5619="",E5619="!!!"),"",IF(OR(J5619=0,AND(J5619=1,K5619=1),AND(J5619=1,I5619="SBJ"),AND(J5619=1,I5619=0)),"?IN_FOCUS",IF(J5619&lt;=2,"?ACTIVATED",IF(J5619&lt;&gt;"","?FAMILIAR",IF(F5619="NEW",IF(ISNA(VLOOKUP(E5619,#REF!,1,FALSE())),"?TYPE_IDENTIFIABLE","?REFERENTIAL"),"_")))))</f>
        <v> </v>
      </c>
      <c r="H5619" s="25" t="str">
        <f>IF(J5619&lt;&gt;1,"",IF(I5619="SBJ","CB","?"))</f>
        <v> </v>
      </c>
      <c r="I5619" s="26" t="str">
        <f>IF(OR(E5619="",E5619="!!!",F5619="NEW"),"",INDEX(B5618:B$2,-1+SUMPRODUCT(MAX(ROW(E5618:E$2)*(E5619=E5618:E$2)))))</f>
        <v> </v>
      </c>
      <c r="J5619" s="26" t="str">
        <f>IF(OR(E5619="",E5619="!!!",F5619="NEW"),"",COUNTBLANK(OFFSET(A$1,,,SUMPRODUCT(MAX(ROW(E$2:E5619)*(E5619=E$2:E5619)))))-COUNTBLANK(OFFSET(A$1,,,SUMPRODUCT(MAX(ROW(E$1:E5618)*(E2=E$1:E5618))))))</f>
        <v> </v>
      </c>
      <c r="K5619" s="26" t="str">
        <f>IF(OR(E5619="",E5619="!!!",F5619="NEW"),"",INDEX(J$1:J5618,SUMPRODUCT(MAX(ROW(E$1:E5618)*(E5619=E$1:E5618)))))</f>
        <v> </v>
      </c>
      <c r="L5619" s="27"/>
    </row>
    <row r="5620" spans="1:12">
      <c r="A5620" s="20" t="s">
        <v>1131</v>
      </c>
      <c r="B5620" s="21" t="s">
        <v>1152</v>
      </c>
      <c r="E5620" s="22">
        <f>IF(D5620="?OLD","!!!","")</f>
        <v/>
      </c>
      <c r="F5620" s="23" t="str">
        <f>IF(OR(E5620="",E5620="!!!"),"",IF(NOT(ISNA(VLOOKUP(E5620,E$1:E5619,1,FALSE()))),"OLD",IF(AND(E5620&lt;&gt;"",E5620&lt;&gt;"!!!"),"NEW","")))</f>
        <v> </v>
      </c>
      <c r="G5620" s="24" t="str">
        <f>IF(OR(E5620="",E5620="!!!"),"",IF(OR(J5620=0,AND(J5620=1,K5620=1),AND(J5620=1,I5620="SBJ"),AND(J5620=1,I5620=0)),"?IN_FOCUS",IF(J5620&lt;=2,"?ACTIVATED",IF(J5620&lt;&gt;"","?FAMILIAR",IF(F5620="NEW",IF(ISNA(VLOOKUP(E5620,#REF!,1,FALSE())),"?TYPE_IDENTIFIABLE","?REFERENTIAL"),"_")))))</f>
        <v> </v>
      </c>
      <c r="H5620" s="25" t="str">
        <f>IF(J5620&lt;&gt;1,"",IF(I5620="SBJ","CB","?"))</f>
        <v> </v>
      </c>
      <c r="I5620" s="26" t="str">
        <f>IF(OR(E5620="",E5620="!!!",F5620="NEW"),"",INDEX(B5619:B$2,-1+SUMPRODUCT(MAX(ROW(E5619:E$2)*(E5620=E5619:E$2)))))</f>
        <v> </v>
      </c>
      <c r="J5620" s="26" t="str">
        <f>IF(OR(E5620="",E5620="!!!",F5620="NEW"),"",COUNTBLANK(OFFSET(A$1,,,SUMPRODUCT(MAX(ROW(E$2:E5620)*(E5620=E$2:E5620)))))-COUNTBLANK(OFFSET(A$1,,,SUMPRODUCT(MAX(ROW(E$1:E5619)*(E2=E$1:E5619))))))</f>
        <v> </v>
      </c>
      <c r="K5620" s="26" t="str">
        <f>IF(OR(E5620="",E5620="!!!",F5620="NEW"),"",INDEX(J$1:J5619,SUMPRODUCT(MAX(ROW(E$1:E5619)*(E5620=E$1:E5619)))))</f>
        <v> </v>
      </c>
      <c r="L5620" s="27"/>
    </row>
    <row r="5621" spans="1:12">
      <c r="A5621" s="20" t="s">
        <v>1090</v>
      </c>
      <c r="E5621" s="22">
        <f>IF(D5621="?OLD","!!!","")</f>
        <v/>
      </c>
      <c r="F5621" s="23" t="str">
        <f>IF(OR(E5621="",E5621="!!!"),"",IF(NOT(ISNA(VLOOKUP(E5621,E$1:E5620,1,FALSE()))),"OLD",IF(AND(E5621&lt;&gt;"",E5621&lt;&gt;"!!!"),"NEW","")))</f>
        <v> </v>
      </c>
      <c r="G5621" s="24" t="str">
        <f>IF(OR(E5621="",E5621="!!!"),"",IF(OR(J5621=0,AND(J5621=1,K5621=1),AND(J5621=1,I5621="SBJ"),AND(J5621=1,I5621=0)),"?IN_FOCUS",IF(J5621&lt;=2,"?ACTIVATED",IF(J5621&lt;&gt;"","?FAMILIAR",IF(F5621="NEW",IF(ISNA(VLOOKUP(E5621,#REF!,1,FALSE())),"?TYPE_IDENTIFIABLE","?REFERENTIAL"),"_")))))</f>
        <v> </v>
      </c>
      <c r="H5621" s="25" t="str">
        <f>IF(J5621&lt;&gt;1,"",IF(I5621="SBJ","CB","?"))</f>
        <v> </v>
      </c>
      <c r="I5621" s="26" t="str">
        <f>IF(OR(E5621="",E5621="!!!",F5621="NEW"),"",INDEX(B5620:B$2,-1+SUMPRODUCT(MAX(ROW(E5620:E$2)*(E5621=E5620:E$2)))))</f>
        <v> </v>
      </c>
      <c r="J5621" s="26" t="str">
        <f>IF(OR(E5621="",E5621="!!!",F5621="NEW"),"",COUNTBLANK(OFFSET(A$1,,,SUMPRODUCT(MAX(ROW(E$2:E5621)*(E5621=E$2:E5621)))))-COUNTBLANK(OFFSET(A$1,,,SUMPRODUCT(MAX(ROW(E$1:E5620)*(E2=E$1:E5620))))))</f>
        <v> </v>
      </c>
      <c r="K5621" s="26" t="str">
        <f>IF(OR(E5621="",E5621="!!!",F5621="NEW"),"",INDEX(J$1:J5620,SUMPRODUCT(MAX(ROW(E$1:E5620)*(E5621=E$1:E5620)))))</f>
        <v> </v>
      </c>
      <c r="L5621" s="27"/>
    </row>
    <row r="5622" spans="1:12">
      <c r="A5622" s="20" t="s">
        <v>1151</v>
      </c>
      <c r="E5622" s="22">
        <f>IF(D5622="?OLD","!!!","")</f>
        <v/>
      </c>
      <c r="F5622" s="23" t="str">
        <f>IF(OR(E5622="",E5622="!!!"),"",IF(NOT(ISNA(VLOOKUP(E5622,E$1:E5621,1,FALSE()))),"OLD",IF(AND(E5622&lt;&gt;"",E5622&lt;&gt;"!!!"),"NEW","")))</f>
        <v> </v>
      </c>
      <c r="G5622" s="24" t="str">
        <f>IF(OR(E5622="",E5622="!!!"),"",IF(OR(J5622=0,AND(J5622=1,K5622=1),AND(J5622=1,I5622="SBJ"),AND(J5622=1,I5622=0)),"?IN_FOCUS",IF(J5622&lt;=2,"?ACTIVATED",IF(J5622&lt;&gt;"","?FAMILIAR",IF(F5622="NEW",IF(ISNA(VLOOKUP(E5622,#REF!,1,FALSE())),"?TYPE_IDENTIFIABLE","?REFERENTIAL"),"_")))))</f>
        <v> </v>
      </c>
      <c r="H5622" s="25" t="str">
        <f>IF(J5622&lt;&gt;1,"",IF(I5622="SBJ","CB","?"))</f>
        <v> </v>
      </c>
      <c r="I5622" s="26" t="str">
        <f>IF(OR(E5622="",E5622="!!!",F5622="NEW"),"",INDEX(B5621:B$2,-1+SUMPRODUCT(MAX(ROW(E5621:E$2)*(E5622=E5621:E$2)))))</f>
        <v> </v>
      </c>
      <c r="J5622" s="26" t="str">
        <f>IF(OR(E5622="",E5622="!!!",F5622="NEW"),"",COUNTBLANK(OFFSET(A$1,,,SUMPRODUCT(MAX(ROW(E$2:E5622)*(E5622=E$2:E5622)))))-COUNTBLANK(OFFSET(A$1,,,SUMPRODUCT(MAX(ROW(E$1:E5621)*(E2=E$1:E5621))))))</f>
        <v> </v>
      </c>
      <c r="K5622" s="26" t="str">
        <f>IF(OR(E5622="",E5622="!!!",F5622="NEW"),"",INDEX(J$1:J5621,SUMPRODUCT(MAX(ROW(E$1:E5621)*(E5622=E$1:E5621)))))</f>
        <v> </v>
      </c>
      <c r="L5622" s="27"/>
    </row>
    <row r="5623" spans="1:12">
      <c r="A5623" s="20" t="s">
        <v>1094</v>
      </c>
      <c r="E5623" s="22">
        <f>IF(D5623="?OLD","!!!","")</f>
        <v/>
      </c>
      <c r="F5623" s="23" t="str">
        <f>IF(OR(E5623="",E5623="!!!"),"",IF(NOT(ISNA(VLOOKUP(E5623,E$1:E5622,1,FALSE()))),"OLD",IF(AND(E5623&lt;&gt;"",E5623&lt;&gt;"!!!"),"NEW","")))</f>
        <v> </v>
      </c>
      <c r="G5623" s="24" t="str">
        <f>IF(OR(E5623="",E5623="!!!"),"",IF(OR(J5623=0,AND(J5623=1,K5623=1),AND(J5623=1,I5623="SBJ"),AND(J5623=1,I5623=0)),"?IN_FOCUS",IF(J5623&lt;=2,"?ACTIVATED",IF(J5623&lt;&gt;"","?FAMILIAR",IF(F5623="NEW",IF(ISNA(VLOOKUP(E5623,#REF!,1,FALSE())),"?TYPE_IDENTIFIABLE","?REFERENTIAL"),"_")))))</f>
        <v> </v>
      </c>
      <c r="H5623" s="25" t="str">
        <f>IF(J5623&lt;&gt;1,"",IF(I5623="SBJ","CB","?"))</f>
        <v> </v>
      </c>
      <c r="I5623" s="26" t="str">
        <f>IF(OR(E5623="",E5623="!!!",F5623="NEW"),"",INDEX(B5622:B$2,-1+SUMPRODUCT(MAX(ROW(E5622:E$2)*(E5623=E5622:E$2)))))</f>
        <v> </v>
      </c>
      <c r="J5623" s="26" t="str">
        <f>IF(OR(E5623="",E5623="!!!",F5623="NEW"),"",COUNTBLANK(OFFSET(A$1,,,SUMPRODUCT(MAX(ROW(E$2:E5623)*(E5623=E$2:E5623)))))-COUNTBLANK(OFFSET(A$1,,,SUMPRODUCT(MAX(ROW(E$1:E5622)*(E2=E$1:E5622))))))</f>
        <v> </v>
      </c>
      <c r="K5623" s="26" t="str">
        <f>IF(OR(E5623="",E5623="!!!",F5623="NEW"),"",INDEX(J$1:J5622,SUMPRODUCT(MAX(ROW(E$1:E5622)*(E5623=E$1:E5622)))))</f>
        <v> </v>
      </c>
      <c r="L5623" s="27"/>
    </row>
    <row r="5624" spans="1:12">
      <c r="A5624" s="20" t="s">
        <v>2385</v>
      </c>
      <c r="E5624" s="22">
        <f>IF(D5624="?OLD","!!!","")</f>
        <v/>
      </c>
      <c r="F5624" s="23" t="str">
        <f>IF(OR(E5624="",E5624="!!!"),"",IF(NOT(ISNA(VLOOKUP(E5624,E$1:E5623,1,FALSE()))),"OLD",IF(AND(E5624&lt;&gt;"",E5624&lt;&gt;"!!!"),"NEW","")))</f>
        <v> </v>
      </c>
      <c r="G5624" s="24" t="str">
        <f>IF(OR(E5624="",E5624="!!!"),"",IF(OR(J5624=0,AND(J5624=1,K5624=1),AND(J5624=1,I5624="SBJ"),AND(J5624=1,I5624=0)),"?IN_FOCUS",IF(J5624&lt;=2,"?ACTIVATED",IF(J5624&lt;&gt;"","?FAMILIAR",IF(F5624="NEW",IF(ISNA(VLOOKUP(E5624,#REF!,1,FALSE())),"?TYPE_IDENTIFIABLE","?REFERENTIAL"),"_")))))</f>
        <v> </v>
      </c>
      <c r="H5624" s="25" t="str">
        <f>IF(J5624&lt;&gt;1,"",IF(I5624="SBJ","CB","?"))</f>
        <v> </v>
      </c>
      <c r="I5624" s="26" t="str">
        <f>IF(OR(E5624="",E5624="!!!",F5624="NEW"),"",INDEX(B5623:B$2,-1+SUMPRODUCT(MAX(ROW(E5623:E$2)*(E5624=E5623:E$2)))))</f>
        <v> </v>
      </c>
      <c r="J5624" s="26" t="str">
        <f>IF(OR(E5624="",E5624="!!!",F5624="NEW"),"",COUNTBLANK(OFFSET(A$1,,,SUMPRODUCT(MAX(ROW(E$2:E5624)*(E5624=E$2:E5624)))))-COUNTBLANK(OFFSET(A$1,,,SUMPRODUCT(MAX(ROW(E$1:E5623)*(E2=E$1:E5623))))))</f>
        <v> </v>
      </c>
      <c r="K5624" s="26" t="str">
        <f>IF(OR(E5624="",E5624="!!!",F5624="NEW"),"",INDEX(J$1:J5623,SUMPRODUCT(MAX(ROW(E$1:E5623)*(E5624=E$1:E5623)))))</f>
        <v> </v>
      </c>
      <c r="L5624" s="27"/>
    </row>
    <row r="5625" spans="1:12">
      <c r="A5625" s="20" t="s">
        <v>2266</v>
      </c>
      <c r="E5625" s="22">
        <f>IF(D5625="?OLD","!!!","")</f>
        <v/>
      </c>
      <c r="F5625" s="23" t="str">
        <f>IF(OR(E5625="",E5625="!!!"),"",IF(NOT(ISNA(VLOOKUP(E5625,E$1:E5624,1,FALSE()))),"OLD",IF(AND(E5625&lt;&gt;"",E5625&lt;&gt;"!!!"),"NEW","")))</f>
        <v> </v>
      </c>
      <c r="G5625" s="24" t="str">
        <f>IF(OR(E5625="",E5625="!!!"),"",IF(OR(J5625=0,AND(J5625=1,K5625=1),AND(J5625=1,I5625="SBJ"),AND(J5625=1,I5625=0)),"?IN_FOCUS",IF(J5625&lt;=2,"?ACTIVATED",IF(J5625&lt;&gt;"","?FAMILIAR",IF(F5625="NEW",IF(ISNA(VLOOKUP(E5625,#REF!,1,FALSE())),"?TYPE_IDENTIFIABLE","?REFERENTIAL"),"_")))))</f>
        <v> </v>
      </c>
      <c r="H5625" s="25" t="str">
        <f>IF(J5625&lt;&gt;1,"",IF(I5625="SBJ","CB","?"))</f>
        <v> </v>
      </c>
      <c r="I5625" s="26" t="str">
        <f>IF(OR(E5625="",E5625="!!!",F5625="NEW"),"",INDEX(B5624:B$2,-1+SUMPRODUCT(MAX(ROW(E5624:E$2)*(E5625=E5624:E$2)))))</f>
        <v> </v>
      </c>
      <c r="J5625" s="26" t="str">
        <f>IF(OR(E5625="",E5625="!!!",F5625="NEW"),"",COUNTBLANK(OFFSET(A$1,,,SUMPRODUCT(MAX(ROW(E$2:E5625)*(E5625=E$2:E5625)))))-COUNTBLANK(OFFSET(A$1,,,SUMPRODUCT(MAX(ROW(E$1:E5624)*(E2=E$1:E5624))))))</f>
        <v> </v>
      </c>
      <c r="K5625" s="26" t="str">
        <f>IF(OR(E5625="",E5625="!!!",F5625="NEW"),"",INDEX(J$1:J5624,SUMPRODUCT(MAX(ROW(E$1:E5624)*(E5625=E$1:E5624)))))</f>
        <v> </v>
      </c>
      <c r="L5625" s="27"/>
    </row>
    <row r="5626" spans="1:12">
      <c r="A5626" s="20" t="s">
        <v>1094</v>
      </c>
      <c r="E5626" s="22">
        <f>IF(D5626="?OLD","!!!","")</f>
        <v/>
      </c>
      <c r="F5626" s="23" t="str">
        <f>IF(OR(E5626="",E5626="!!!"),"",IF(NOT(ISNA(VLOOKUP(E5626,E$1:E5625,1,FALSE()))),"OLD",IF(AND(E5626&lt;&gt;"",E5626&lt;&gt;"!!!"),"NEW","")))</f>
        <v> </v>
      </c>
      <c r="G5626" s="24" t="str">
        <f>IF(OR(E5626="",E5626="!!!"),"",IF(OR(J5626=0,AND(J5626=1,K5626=1),AND(J5626=1,I5626="SBJ"),AND(J5626=1,I5626=0)),"?IN_FOCUS",IF(J5626&lt;=2,"?ACTIVATED",IF(J5626&lt;&gt;"","?FAMILIAR",IF(F5626="NEW",IF(ISNA(VLOOKUP(E5626,#REF!,1,FALSE())),"?TYPE_IDENTIFIABLE","?REFERENTIAL"),"_")))))</f>
        <v> </v>
      </c>
      <c r="H5626" s="25" t="str">
        <f>IF(J5626&lt;&gt;1,"",IF(I5626="SBJ","CB","?"))</f>
        <v> </v>
      </c>
      <c r="I5626" s="26" t="str">
        <f>IF(OR(E5626="",E5626="!!!",F5626="NEW"),"",INDEX(B5625:B$2,-1+SUMPRODUCT(MAX(ROW(E5625:E$2)*(E5626=E5625:E$2)))))</f>
        <v> </v>
      </c>
      <c r="J5626" s="26" t="str">
        <f>IF(OR(E5626="",E5626="!!!",F5626="NEW"),"",COUNTBLANK(OFFSET(A$1,,,SUMPRODUCT(MAX(ROW(E$2:E5626)*(E5626=E$2:E5626)))))-COUNTBLANK(OFFSET(A$1,,,SUMPRODUCT(MAX(ROW(E$1:E5625)*(E2=E$1:E5625))))))</f>
        <v> </v>
      </c>
      <c r="K5626" s="26" t="str">
        <f>IF(OR(E5626="",E5626="!!!",F5626="NEW"),"",INDEX(J$1:J5625,SUMPRODUCT(MAX(ROW(E$1:E5625)*(E5626=E$1:E5625)))))</f>
        <v> </v>
      </c>
      <c r="L5626" s="27"/>
    </row>
    <row r="5627" spans="1:12">
      <c r="A5627" s="20" t="s">
        <v>2386</v>
      </c>
      <c r="E5627" s="22">
        <f>IF(D5627="?OLD","!!!","")</f>
        <v/>
      </c>
      <c r="F5627" s="23" t="str">
        <f>IF(OR(E5627="",E5627="!!!"),"",IF(NOT(ISNA(VLOOKUP(E5627,E$1:E5626,1,FALSE()))),"OLD",IF(AND(E5627&lt;&gt;"",E5627&lt;&gt;"!!!"),"NEW","")))</f>
        <v> </v>
      </c>
      <c r="G5627" s="24" t="str">
        <f>IF(OR(E5627="",E5627="!!!"),"",IF(OR(J5627=0,AND(J5627=1,K5627=1),AND(J5627=1,I5627="SBJ"),AND(J5627=1,I5627=0)),"?IN_FOCUS",IF(J5627&lt;=2,"?ACTIVATED",IF(J5627&lt;&gt;"","?FAMILIAR",IF(F5627="NEW",IF(ISNA(VLOOKUP(E5627,#REF!,1,FALSE())),"?TYPE_IDENTIFIABLE","?REFERENTIAL"),"_")))))</f>
        <v> </v>
      </c>
      <c r="H5627" s="25" t="str">
        <f>IF(J5627&lt;&gt;1,"",IF(I5627="SBJ","CB","?"))</f>
        <v> </v>
      </c>
      <c r="I5627" s="26" t="str">
        <f>IF(OR(E5627="",E5627="!!!",F5627="NEW"),"",INDEX(B5626:B$2,-1+SUMPRODUCT(MAX(ROW(E5626:E$2)*(E5627=E5626:E$2)))))</f>
        <v> </v>
      </c>
      <c r="J5627" s="26" t="str">
        <f>IF(OR(E5627="",E5627="!!!",F5627="NEW"),"",COUNTBLANK(OFFSET(A$1,,,SUMPRODUCT(MAX(ROW(E$2:E5627)*(E5627=E$2:E5627)))))-COUNTBLANK(OFFSET(A$1,,,SUMPRODUCT(MAX(ROW(E$1:E5626)*(E2=E$1:E5626))))))</f>
        <v> </v>
      </c>
      <c r="K5627" s="26" t="str">
        <f>IF(OR(E5627="",E5627="!!!",F5627="NEW"),"",INDEX(J$1:J5626,SUMPRODUCT(MAX(ROW(E$1:E5626)*(E5627=E$1:E5626)))))</f>
        <v> </v>
      </c>
      <c r="L5627" s="27"/>
    </row>
    <row r="5628" spans="1:12">
      <c r="A5628" s="20" t="s">
        <v>978</v>
      </c>
      <c r="E5628" s="22">
        <f>IF(D5628="?OLD","!!!","")</f>
        <v/>
      </c>
      <c r="F5628" s="23" t="str">
        <f>IF(OR(E5628="",E5628="!!!"),"",IF(NOT(ISNA(VLOOKUP(E5628,E$1:E5627,1,FALSE()))),"OLD",IF(AND(E5628&lt;&gt;"",E5628&lt;&gt;"!!!"),"NEW","")))</f>
        <v> </v>
      </c>
      <c r="G5628" s="24" t="str">
        <f>IF(OR(E5628="",E5628="!!!"),"",IF(OR(J5628=0,AND(J5628=1,K5628=1),AND(J5628=1,I5628="SBJ"),AND(J5628=1,I5628=0)),"?IN_FOCUS",IF(J5628&lt;=2,"?ACTIVATED",IF(J5628&lt;&gt;"","?FAMILIAR",IF(F5628="NEW",IF(ISNA(VLOOKUP(E5628,#REF!,1,FALSE())),"?TYPE_IDENTIFIABLE","?REFERENTIAL"),"_")))))</f>
        <v> </v>
      </c>
      <c r="H5628" s="25" t="str">
        <f>IF(J5628&lt;&gt;1,"",IF(I5628="SBJ","CB","?"))</f>
        <v> </v>
      </c>
      <c r="I5628" s="26" t="str">
        <f>IF(OR(E5628="",E5628="!!!",F5628="NEW"),"",INDEX(B5627:B$2,-1+SUMPRODUCT(MAX(ROW(E5627:E$2)*(E5628=E5627:E$2)))))</f>
        <v> </v>
      </c>
      <c r="J5628" s="26" t="str">
        <f>IF(OR(E5628="",E5628="!!!",F5628="NEW"),"",COUNTBLANK(OFFSET(A$1,,,SUMPRODUCT(MAX(ROW(E$2:E5628)*(E5628=E$2:E5628)))))-COUNTBLANK(OFFSET(A$1,,,SUMPRODUCT(MAX(ROW(E$1:E5627)*(E2=E$1:E5627))))))</f>
        <v> </v>
      </c>
      <c r="K5628" s="26" t="str">
        <f>IF(OR(E5628="",E5628="!!!",F5628="NEW"),"",INDEX(J$1:J5627,SUMPRODUCT(MAX(ROW(E$1:E5627)*(E5628=E$1:E5627)))))</f>
        <v> </v>
      </c>
      <c r="L5628" s="27"/>
    </row>
    <row r="5629" spans="1:12">
      <c r="A5629" s="20" t="s">
        <v>1010</v>
      </c>
      <c r="E5629" s="22">
        <f>IF(D5629="?OLD","!!!","")</f>
        <v/>
      </c>
      <c r="F5629" s="23" t="str">
        <f>IF(OR(E5629="",E5629="!!!"),"",IF(NOT(ISNA(VLOOKUP(E5629,E$1:E5628,1,FALSE()))),"OLD",IF(AND(E5629&lt;&gt;"",E5629&lt;&gt;"!!!"),"NEW","")))</f>
        <v> </v>
      </c>
      <c r="G5629" s="24" t="str">
        <f>IF(OR(E5629="",E5629="!!!"),"",IF(OR(J5629=0,AND(J5629=1,K5629=1),AND(J5629=1,I5629="SBJ"),AND(J5629=1,I5629=0)),"?IN_FOCUS",IF(J5629&lt;=2,"?ACTIVATED",IF(J5629&lt;&gt;"","?FAMILIAR",IF(F5629="NEW",IF(ISNA(VLOOKUP(E5629,#REF!,1,FALSE())),"?TYPE_IDENTIFIABLE","?REFERENTIAL"),"_")))))</f>
        <v> </v>
      </c>
      <c r="H5629" s="25" t="str">
        <f>IF(J5629&lt;&gt;1,"",IF(I5629="SBJ","CB","?"))</f>
        <v> </v>
      </c>
      <c r="I5629" s="26" t="str">
        <f>IF(OR(E5629="",E5629="!!!",F5629="NEW"),"",INDEX(B5628:B$2,-1+SUMPRODUCT(MAX(ROW(E5628:E$2)*(E5629=E5628:E$2)))))</f>
        <v> </v>
      </c>
      <c r="J5629" s="26" t="str">
        <f>IF(OR(E5629="",E5629="!!!",F5629="NEW"),"",COUNTBLANK(OFFSET(A$1,,,SUMPRODUCT(MAX(ROW(E$2:E5629)*(E5629=E$2:E5629)))))-COUNTBLANK(OFFSET(A$1,,,SUMPRODUCT(MAX(ROW(E$1:E5628)*(E2=E$1:E5628))))))</f>
        <v> </v>
      </c>
      <c r="K5629" s="26" t="str">
        <f>IF(OR(E5629="",E5629="!!!",F5629="NEW"),"",INDEX(J$1:J5628,SUMPRODUCT(MAX(ROW(E$1:E5628)*(E5629=E$1:E5628)))))</f>
        <v> </v>
      </c>
      <c r="L5629" s="27"/>
    </row>
    <row r="5630" spans="1:12">
      <c r="A5630" s="20" t="s">
        <v>979</v>
      </c>
      <c r="B5630" s="21" t="s">
        <v>1473</v>
      </c>
      <c r="C5630" s="21" t="s">
        <v>1012</v>
      </c>
      <c r="E5630" s="22">
        <f>IF(D5630="?OLD","!!!","")</f>
        <v/>
      </c>
      <c r="F5630" s="23" t="str">
        <f>IF(OR(E5630="",E5630="!!!"),"",IF(NOT(ISNA(VLOOKUP(E5630,E$1:E5629,1,FALSE()))),"OLD",IF(AND(E5630&lt;&gt;"",E5630&lt;&gt;"!!!"),"NEW","")))</f>
        <v> </v>
      </c>
      <c r="G5630" s="24" t="str">
        <f>IF(OR(E5630="",E5630="!!!"),"",IF(OR(J5630=0,AND(J5630=1,K5630=1),AND(J5630=1,I5630="SBJ"),AND(J5630=1,I5630=0)),"?IN_FOCUS",IF(J5630&lt;=2,"?ACTIVATED",IF(J5630&lt;&gt;"","?FAMILIAR",IF(F5630="NEW",IF(ISNA(VLOOKUP(E5630,#REF!,1,FALSE())),"?TYPE_IDENTIFIABLE","?REFERENTIAL"),"_")))))</f>
        <v> </v>
      </c>
      <c r="H5630" s="25" t="str">
        <f>IF(J5630&lt;&gt;1,"",IF(I5630="SBJ","CB","?"))</f>
        <v> </v>
      </c>
      <c r="I5630" s="26" t="str">
        <f>IF(OR(E5630="",E5630="!!!",F5630="NEW"),"",INDEX(B5629:B$2,-1+SUMPRODUCT(MAX(ROW(E5629:E$2)*(E5630=E5629:E$2)))))</f>
        <v> </v>
      </c>
      <c r="J5630" s="26" t="str">
        <f>IF(OR(E5630="",E5630="!!!",F5630="NEW"),"",COUNTBLANK(OFFSET(A$1,,,SUMPRODUCT(MAX(ROW(E$2:E5630)*(E5630=E$2:E5630)))))-COUNTBLANK(OFFSET(A$1,,,SUMPRODUCT(MAX(ROW(E$1:E5629)*(E2=E$1:E5629))))))</f>
        <v> </v>
      </c>
      <c r="K5630" s="26" t="str">
        <f>IF(OR(E5630="",E5630="!!!",F5630="NEW"),"",INDEX(J$1:J5629,SUMPRODUCT(MAX(ROW(E$1:E5629)*(E5630=E$1:E5629)))))</f>
        <v> </v>
      </c>
      <c r="L5630" s="27"/>
    </row>
    <row r="5631" spans="1:12">
      <c r="A5631" s="20" t="s">
        <v>1295</v>
      </c>
      <c r="E5631" s="22">
        <f>IF(D5631="?OLD","!!!","")</f>
        <v/>
      </c>
      <c r="F5631" s="23" t="str">
        <f>IF(OR(E5631="",E5631="!!!"),"",IF(NOT(ISNA(VLOOKUP(E5631,E$1:E5630,1,FALSE()))),"OLD",IF(AND(E5631&lt;&gt;"",E5631&lt;&gt;"!!!"),"NEW","")))</f>
        <v> </v>
      </c>
      <c r="G5631" s="24" t="str">
        <f>IF(OR(E5631="",E5631="!!!"),"",IF(OR(J5631=0,AND(J5631=1,K5631=1),AND(J5631=1,I5631="SBJ"),AND(J5631=1,I5631=0)),"?IN_FOCUS",IF(J5631&lt;=2,"?ACTIVATED",IF(J5631&lt;&gt;"","?FAMILIAR",IF(F5631="NEW",IF(ISNA(VLOOKUP(E5631,#REF!,1,FALSE())),"?TYPE_IDENTIFIABLE","?REFERENTIAL"),"_")))))</f>
        <v> </v>
      </c>
      <c r="H5631" s="25" t="str">
        <f>IF(J5631&lt;&gt;1,"",IF(I5631="SBJ","CB","?"))</f>
        <v> </v>
      </c>
      <c r="I5631" s="26" t="str">
        <f>IF(OR(E5631="",E5631="!!!",F5631="NEW"),"",INDEX(B5630:B$2,-1+SUMPRODUCT(MAX(ROW(E5630:E$2)*(E5631=E5630:E$2)))))</f>
        <v> </v>
      </c>
      <c r="J5631" s="26" t="str">
        <f>IF(OR(E5631="",E5631="!!!",F5631="NEW"),"",COUNTBLANK(OFFSET(A$1,,,SUMPRODUCT(MAX(ROW(E$2:E5631)*(E5631=E$2:E5631)))))-COUNTBLANK(OFFSET(A$1,,,SUMPRODUCT(MAX(ROW(E$1:E5630)*(E2=E$1:E5630))))))</f>
        <v> </v>
      </c>
      <c r="K5631" s="26" t="str">
        <f>IF(OR(E5631="",E5631="!!!",F5631="NEW"),"",INDEX(J$1:J5630,SUMPRODUCT(MAX(ROW(E$1:E5630)*(E5631=E$1:E5630)))))</f>
        <v> </v>
      </c>
      <c r="L5631" s="27"/>
    </row>
    <row r="5632" spans="1:12">
      <c r="A5632" s="20" t="s">
        <v>1094</v>
      </c>
      <c r="E5632" s="22">
        <f>IF(D5632="?OLD","!!!","")</f>
        <v/>
      </c>
      <c r="F5632" s="23" t="str">
        <f>IF(OR(E5632="",E5632="!!!"),"",IF(NOT(ISNA(VLOOKUP(E5632,E$1:E5631,1,FALSE()))),"OLD",IF(AND(E5632&lt;&gt;"",E5632&lt;&gt;"!!!"),"NEW","")))</f>
        <v> </v>
      </c>
      <c r="G5632" s="24" t="str">
        <f>IF(OR(E5632="",E5632="!!!"),"",IF(OR(J5632=0,AND(J5632=1,K5632=1),AND(J5632=1,I5632="SBJ"),AND(J5632=1,I5632=0)),"?IN_FOCUS",IF(J5632&lt;=2,"?ACTIVATED",IF(J5632&lt;&gt;"","?FAMILIAR",IF(F5632="NEW",IF(ISNA(VLOOKUP(E5632,#REF!,1,FALSE())),"?TYPE_IDENTIFIABLE","?REFERENTIAL"),"_")))))</f>
        <v> </v>
      </c>
      <c r="H5632" s="25" t="str">
        <f>IF(J5632&lt;&gt;1,"",IF(I5632="SBJ","CB","?"))</f>
        <v> </v>
      </c>
      <c r="I5632" s="26" t="str">
        <f>IF(OR(E5632="",E5632="!!!",F5632="NEW"),"",INDEX(B5631:B$2,-1+SUMPRODUCT(MAX(ROW(E5631:E$2)*(E5632=E5631:E$2)))))</f>
        <v> </v>
      </c>
      <c r="J5632" s="26" t="str">
        <f>IF(OR(E5632="",E5632="!!!",F5632="NEW"),"",COUNTBLANK(OFFSET(A$1,,,SUMPRODUCT(MAX(ROW(E$2:E5632)*(E5632=E$2:E5632)))))-COUNTBLANK(OFFSET(A$1,,,SUMPRODUCT(MAX(ROW(E$1:E5631)*(E2=E$1:E5631))))))</f>
        <v> </v>
      </c>
      <c r="K5632" s="26" t="str">
        <f>IF(OR(E5632="",E5632="!!!",F5632="NEW"),"",INDEX(J$1:J5631,SUMPRODUCT(MAX(ROW(E$1:E5631)*(E5632=E$1:E5631)))))</f>
        <v> </v>
      </c>
      <c r="L5632" s="27"/>
    </row>
    <row r="5633" spans="1:12">
      <c r="A5633" s="20" t="s">
        <v>1479</v>
      </c>
      <c r="E5633" s="22">
        <f>IF(D5633="?OLD","!!!","")</f>
        <v/>
      </c>
      <c r="F5633" s="23" t="str">
        <f>IF(OR(E5633="",E5633="!!!"),"",IF(NOT(ISNA(VLOOKUP(E5633,E$1:E5632,1,FALSE()))),"OLD",IF(AND(E5633&lt;&gt;"",E5633&lt;&gt;"!!!"),"NEW","")))</f>
        <v> </v>
      </c>
      <c r="G5633" s="24" t="str">
        <f>IF(OR(E5633="",E5633="!!!"),"",IF(OR(J5633=0,AND(J5633=1,K5633=1),AND(J5633=1,I5633="SBJ"),AND(J5633=1,I5633=0)),"?IN_FOCUS",IF(J5633&lt;=2,"?ACTIVATED",IF(J5633&lt;&gt;"","?FAMILIAR",IF(F5633="NEW",IF(ISNA(VLOOKUP(E5633,#REF!,1,FALSE())),"?TYPE_IDENTIFIABLE","?REFERENTIAL"),"_")))))</f>
        <v> </v>
      </c>
      <c r="H5633" s="25" t="str">
        <f>IF(J5633&lt;&gt;1,"",IF(I5633="SBJ","CB","?"))</f>
        <v> </v>
      </c>
      <c r="I5633" s="26" t="str">
        <f>IF(OR(E5633="",E5633="!!!",F5633="NEW"),"",INDEX(B5632:B$2,-1+SUMPRODUCT(MAX(ROW(E5632:E$2)*(E5633=E5632:E$2)))))</f>
        <v> </v>
      </c>
      <c r="J5633" s="26" t="str">
        <f>IF(OR(E5633="",E5633="!!!",F5633="NEW"),"",COUNTBLANK(OFFSET(A$1,,,SUMPRODUCT(MAX(ROW(E$2:E5633)*(E5633=E$2:E5633)))))-COUNTBLANK(OFFSET(A$1,,,SUMPRODUCT(MAX(ROW(E$1:E5632)*(E2=E$1:E5632))))))</f>
        <v> </v>
      </c>
      <c r="K5633" s="26" t="str">
        <f>IF(OR(E5633="",E5633="!!!",F5633="NEW"),"",INDEX(J$1:J5632,SUMPRODUCT(MAX(ROW(E$1:E5632)*(E5633=E$1:E5632)))))</f>
        <v> </v>
      </c>
      <c r="L5633" s="27"/>
    </row>
    <row r="5634" spans="1:12">
      <c r="A5634" s="20" t="s">
        <v>1137</v>
      </c>
      <c r="E5634" s="22">
        <f>IF(D5634="?OLD","!!!","")</f>
        <v/>
      </c>
      <c r="F5634" s="23" t="str">
        <f>IF(OR(E5634="",E5634="!!!"),"",IF(NOT(ISNA(VLOOKUP(E5634,E$1:E5633,1,FALSE()))),"OLD",IF(AND(E5634&lt;&gt;"",E5634&lt;&gt;"!!!"),"NEW","")))</f>
        <v> </v>
      </c>
      <c r="G5634" s="24" t="str">
        <f>IF(OR(E5634="",E5634="!!!"),"",IF(OR(J5634=0,AND(J5634=1,K5634=1),AND(J5634=1,I5634="SBJ"),AND(J5634=1,I5634=0)),"?IN_FOCUS",IF(J5634&lt;=2,"?ACTIVATED",IF(J5634&lt;&gt;"","?FAMILIAR",IF(F5634="NEW",IF(ISNA(VLOOKUP(E5634,#REF!,1,FALSE())),"?TYPE_IDENTIFIABLE","?REFERENTIAL"),"_")))))</f>
        <v> </v>
      </c>
      <c r="H5634" s="25" t="str">
        <f>IF(J5634&lt;&gt;1,"",IF(I5634="SBJ","CB","?"))</f>
        <v> </v>
      </c>
      <c r="I5634" s="26" t="str">
        <f>IF(OR(E5634="",E5634="!!!",F5634="NEW"),"",INDEX(B5633:B$2,-1+SUMPRODUCT(MAX(ROW(E5633:E$2)*(E5634=E5633:E$2)))))</f>
        <v> </v>
      </c>
      <c r="J5634" s="26" t="str">
        <f>IF(OR(E5634="",E5634="!!!",F5634="NEW"),"",COUNTBLANK(OFFSET(A$1,,,SUMPRODUCT(MAX(ROW(E$2:E5634)*(E5634=E$2:E5634)))))-COUNTBLANK(OFFSET(A$1,,,SUMPRODUCT(MAX(ROW(E$1:E5633)*(E2=E$1:E5633))))))</f>
        <v> </v>
      </c>
      <c r="K5634" s="26" t="str">
        <f>IF(OR(E5634="",E5634="!!!",F5634="NEW"),"",INDEX(J$1:J5633,SUMPRODUCT(MAX(ROW(E$1:E5633)*(E5634=E$1:E5633)))))</f>
        <v> </v>
      </c>
      <c r="L5634" s="27"/>
    </row>
    <row r="5635" spans="1:12">
      <c r="A5635" s="20" t="s">
        <v>1053</v>
      </c>
      <c r="E5635" s="22">
        <f>IF(D5635="?OLD","!!!","")</f>
        <v/>
      </c>
      <c r="F5635" s="23" t="str">
        <f>IF(OR(E5635="",E5635="!!!"),"",IF(NOT(ISNA(VLOOKUP(E5635,E$1:E5634,1,FALSE()))),"OLD",IF(AND(E5635&lt;&gt;"",E5635&lt;&gt;"!!!"),"NEW","")))</f>
        <v> </v>
      </c>
      <c r="G5635" s="24" t="str">
        <f>IF(OR(E5635="",E5635="!!!"),"",IF(OR(J5635=0,AND(J5635=1,K5635=1),AND(J5635=1,I5635="SBJ"),AND(J5635=1,I5635=0)),"?IN_FOCUS",IF(J5635&lt;=2,"?ACTIVATED",IF(J5635&lt;&gt;"","?FAMILIAR",IF(F5635="NEW",IF(ISNA(VLOOKUP(E5635,#REF!,1,FALSE())),"?TYPE_IDENTIFIABLE","?REFERENTIAL"),"_")))))</f>
        <v> </v>
      </c>
      <c r="H5635" s="25" t="str">
        <f>IF(J5635&lt;&gt;1,"",IF(I5635="SBJ","CB","?"))</f>
        <v> </v>
      </c>
      <c r="I5635" s="26" t="str">
        <f>IF(OR(E5635="",E5635="!!!",F5635="NEW"),"",INDEX(B5634:B$2,-1+SUMPRODUCT(MAX(ROW(E5634:E$2)*(E5635=E5634:E$2)))))</f>
        <v> </v>
      </c>
      <c r="J5635" s="26" t="str">
        <f>IF(OR(E5635="",E5635="!!!",F5635="NEW"),"",COUNTBLANK(OFFSET(A$1,,,SUMPRODUCT(MAX(ROW(E$2:E5635)*(E5635=E$2:E5635)))))-COUNTBLANK(OFFSET(A$1,,,SUMPRODUCT(MAX(ROW(E$1:E5634)*(E2=E$1:E5634))))))</f>
        <v> </v>
      </c>
      <c r="K5635" s="26" t="str">
        <f>IF(OR(E5635="",E5635="!!!",F5635="NEW"),"",INDEX(J$1:J5634,SUMPRODUCT(MAX(ROW(E$1:E5634)*(E5635=E$1:E5634)))))</f>
        <v> </v>
      </c>
      <c r="L5635" s="27"/>
    </row>
    <row r="5636" spans="1:12">
      <c r="A5636" s="20" t="s">
        <v>1019</v>
      </c>
      <c r="E5636" s="22">
        <f>IF(D5636="?OLD","!!!","")</f>
        <v/>
      </c>
      <c r="F5636" s="23" t="str">
        <f>IF(OR(E5636="",E5636="!!!"),"",IF(NOT(ISNA(VLOOKUP(E5636,E$1:E5635,1,FALSE()))),"OLD",IF(AND(E5636&lt;&gt;"",E5636&lt;&gt;"!!!"),"NEW","")))</f>
        <v> </v>
      </c>
      <c r="G5636" s="24" t="str">
        <f>IF(OR(E5636="",E5636="!!!"),"",IF(OR(J5636=0,AND(J5636=1,K5636=1),AND(J5636=1,I5636="SBJ"),AND(J5636=1,I5636=0)),"?IN_FOCUS",IF(J5636&lt;=2,"?ACTIVATED",IF(J5636&lt;&gt;"","?FAMILIAR",IF(F5636="NEW",IF(ISNA(VLOOKUP(E5636,#REF!,1,FALSE())),"?TYPE_IDENTIFIABLE","?REFERENTIAL"),"_")))))</f>
        <v> </v>
      </c>
      <c r="H5636" s="25" t="str">
        <f>IF(J5636&lt;&gt;1,"",IF(I5636="SBJ","CB","?"))</f>
        <v> </v>
      </c>
      <c r="I5636" s="26" t="str">
        <f>IF(OR(E5636="",E5636="!!!",F5636="NEW"),"",INDEX(B5635:B$2,-1+SUMPRODUCT(MAX(ROW(E5635:E$2)*(E5636=E5635:E$2)))))</f>
        <v> </v>
      </c>
      <c r="J5636" s="26" t="str">
        <f>IF(OR(E5636="",E5636="!!!",F5636="NEW"),"",COUNTBLANK(OFFSET(A$1,,,SUMPRODUCT(MAX(ROW(E$2:E5636)*(E5636=E$2:E5636)))))-COUNTBLANK(OFFSET(A$1,,,SUMPRODUCT(MAX(ROW(E$1:E5635)*(E2=E$1:E5635))))))</f>
        <v> </v>
      </c>
      <c r="K5636" s="26" t="str">
        <f>IF(OR(E5636="",E5636="!!!",F5636="NEW"),"",INDEX(J$1:J5635,SUMPRODUCT(MAX(ROW(E$1:E5635)*(E5636=E$1:E5635)))))</f>
        <v> </v>
      </c>
      <c r="L5636" s="27"/>
    </row>
    <row r="5637" spans="1:12">
      <c r="A5637" s="20" t="s">
        <v>1108</v>
      </c>
      <c r="B5637" s="21" t="s">
        <v>993</v>
      </c>
      <c r="C5637" s="21" t="s">
        <v>985</v>
      </c>
      <c r="D5637" s="21" t="s">
        <v>964</v>
      </c>
      <c r="E5637" s="22">
        <f>IF(D5637="?OLD","!!!","")</f>
        <v/>
      </c>
      <c r="F5637" s="23" t="str">
        <f>IF(OR(E5637="",E5637="!!!"),"",IF(NOT(ISNA(VLOOKUP(E5637,E$1:E5636,1,FALSE()))),"OLD",IF(AND(E5637&lt;&gt;"",E5637&lt;&gt;"!!!"),"NEW","")))</f>
        <v> </v>
      </c>
      <c r="G5637" s="24" t="str">
        <f>IF(OR(E5637="",E5637="!!!"),"",IF(OR(J5637=0,AND(J5637=1,K5637=1),AND(J5637=1,I5637="SBJ"),AND(J5637=1,I5637=0)),"?IN_FOCUS",IF(J5637&lt;=2,"?ACTIVATED",IF(J5637&lt;&gt;"","?FAMILIAR",IF(F5637="NEW",IF(ISNA(VLOOKUP(E5637,#REF!,1,FALSE())),"?TYPE_IDENTIFIABLE","?REFERENTIAL"),"_")))))</f>
        <v> </v>
      </c>
      <c r="H5637" s="25" t="str">
        <f>IF(J5637&lt;&gt;1,"",IF(I5637="SBJ","CB","?"))</f>
        <v> </v>
      </c>
      <c r="I5637" s="26" t="str">
        <f>IF(OR(E5637="",E5637="!!!",F5637="NEW"),"",INDEX(B5636:B$2,-1+SUMPRODUCT(MAX(ROW(E5636:E$2)*(E5637=E5636:E$2)))))</f>
        <v> </v>
      </c>
      <c r="J5637" s="26" t="str">
        <f>IF(OR(E5637="",E5637="!!!",F5637="NEW"),"",COUNTBLANK(OFFSET(A$1,,,SUMPRODUCT(MAX(ROW(E$2:E5637)*(E5637=E$2:E5637)))))-COUNTBLANK(OFFSET(A$1,,,SUMPRODUCT(MAX(ROW(E$1:E5636)*(E2=E$1:E5636))))))</f>
        <v> </v>
      </c>
      <c r="K5637" s="26" t="str">
        <f>IF(OR(E5637="",E5637="!!!",F5637="NEW"),"",INDEX(J$1:J5636,SUMPRODUCT(MAX(ROW(E$1:E5636)*(E5637=E$1:E5636)))))</f>
        <v> </v>
      </c>
      <c r="L5637" s="27"/>
    </row>
    <row r="5638" spans="1:12">
      <c r="A5638" s="20" t="s">
        <v>970</v>
      </c>
      <c r="E5638" s="22">
        <f>IF(D5638="?OLD","!!!","")</f>
        <v/>
      </c>
      <c r="F5638" s="23" t="str">
        <f>IF(OR(E5638="",E5638="!!!"),"",IF(NOT(ISNA(VLOOKUP(E5638,E$1:E5637,1,FALSE()))),"OLD",IF(AND(E5638&lt;&gt;"",E5638&lt;&gt;"!!!"),"NEW","")))</f>
        <v> </v>
      </c>
      <c r="G5638" s="24" t="str">
        <f>IF(OR(E5638="",E5638="!!!"),"",IF(OR(J5638=0,AND(J5638=1,K5638=1),AND(J5638=1,I5638="SBJ"),AND(J5638=1,I5638=0)),"?IN_FOCUS",IF(J5638&lt;=2,"?ACTIVATED",IF(J5638&lt;&gt;"","?FAMILIAR",IF(F5638="NEW",IF(ISNA(VLOOKUP(E5638,#REF!,1,FALSE())),"?TYPE_IDENTIFIABLE","?REFERENTIAL"),"_")))))</f>
        <v> </v>
      </c>
      <c r="H5638" s="25" t="str">
        <f>IF(J5638&lt;&gt;1,"",IF(I5638="SBJ","CB","?"))</f>
        <v> </v>
      </c>
      <c r="I5638" s="26" t="str">
        <f>IF(OR(E5638="",E5638="!!!",F5638="NEW"),"",INDEX(B5637:B$2,-1+SUMPRODUCT(MAX(ROW(E5637:E$2)*(E5638=E5637:E$2)))))</f>
        <v> </v>
      </c>
      <c r="J5638" s="26" t="str">
        <f>IF(OR(E5638="",E5638="!!!",F5638="NEW"),"",COUNTBLANK(OFFSET(A$1,,,SUMPRODUCT(MAX(ROW(E$2:E5638)*(E5638=E$2:E5638)))))-COUNTBLANK(OFFSET(A$1,,,SUMPRODUCT(MAX(ROW(E$1:E5637)*(E2=E$1:E5637))))))</f>
        <v> </v>
      </c>
      <c r="K5638" s="26" t="str">
        <f>IF(OR(E5638="",E5638="!!!",F5638="NEW"),"",INDEX(J$1:J5637,SUMPRODUCT(MAX(ROW(E$1:E5637)*(E5638=E$1:E5637)))))</f>
        <v> </v>
      </c>
      <c r="L5638" s="27"/>
    </row>
    <row r="5639" spans="1:12">
      <c r="A5639" s="20" t="s">
        <v>2387</v>
      </c>
      <c r="E5639" s="22">
        <f>IF(D5639="?OLD","!!!","")</f>
        <v/>
      </c>
      <c r="F5639" s="23" t="str">
        <f>IF(OR(E5639="",E5639="!!!"),"",IF(NOT(ISNA(VLOOKUP(E5639,E$1:E5638,1,FALSE()))),"OLD",IF(AND(E5639&lt;&gt;"",E5639&lt;&gt;"!!!"),"NEW","")))</f>
        <v> </v>
      </c>
      <c r="G5639" s="24" t="str">
        <f>IF(OR(E5639="",E5639="!!!"),"",IF(OR(J5639=0,AND(J5639=1,K5639=1),AND(J5639=1,I5639="SBJ"),AND(J5639=1,I5639=0)),"?IN_FOCUS",IF(J5639&lt;=2,"?ACTIVATED",IF(J5639&lt;&gt;"","?FAMILIAR",IF(F5639="NEW",IF(ISNA(VLOOKUP(E5639,#REF!,1,FALSE())),"?TYPE_IDENTIFIABLE","?REFERENTIAL"),"_")))))</f>
        <v> </v>
      </c>
      <c r="H5639" s="25" t="str">
        <f>IF(J5639&lt;&gt;1,"",IF(I5639="SBJ","CB","?"))</f>
        <v> </v>
      </c>
      <c r="I5639" s="26" t="str">
        <f>IF(OR(E5639="",E5639="!!!",F5639="NEW"),"",INDEX(B5638:B$2,-1+SUMPRODUCT(MAX(ROW(E5638:E$2)*(E5639=E5638:E$2)))))</f>
        <v> </v>
      </c>
      <c r="J5639" s="26" t="str">
        <f>IF(OR(E5639="",E5639="!!!",F5639="NEW"),"",COUNTBLANK(OFFSET(A$1,,,SUMPRODUCT(MAX(ROW(E$2:E5639)*(E5639=E$2:E5639)))))-COUNTBLANK(OFFSET(A$1,,,SUMPRODUCT(MAX(ROW(E$1:E5638)*(E2=E$1:E5638))))))</f>
        <v> </v>
      </c>
      <c r="K5639" s="26" t="str">
        <f>IF(OR(E5639="",E5639="!!!",F5639="NEW"),"",INDEX(J$1:J5638,SUMPRODUCT(MAX(ROW(E$1:E5638)*(E5639=E$1:E5638)))))</f>
        <v> </v>
      </c>
      <c r="L5639" s="27"/>
    </row>
    <row r="5640" spans="1:12">
      <c r="A5640" s="20" t="s">
        <v>1181</v>
      </c>
      <c r="E5640" s="22">
        <f>IF(D5640="?OLD","!!!","")</f>
        <v/>
      </c>
      <c r="F5640" s="23" t="str">
        <f>IF(OR(E5640="",E5640="!!!"),"",IF(NOT(ISNA(VLOOKUP(E5640,E$1:E5639,1,FALSE()))),"OLD",IF(AND(E5640&lt;&gt;"",E5640&lt;&gt;"!!!"),"NEW","")))</f>
        <v> </v>
      </c>
      <c r="G5640" s="24" t="str">
        <f>IF(OR(E5640="",E5640="!!!"),"",IF(OR(J5640=0,AND(J5640=1,K5640=1),AND(J5640=1,I5640="SBJ"),AND(J5640=1,I5640=0)),"?IN_FOCUS",IF(J5640&lt;=2,"?ACTIVATED",IF(J5640&lt;&gt;"","?FAMILIAR",IF(F5640="NEW",IF(ISNA(VLOOKUP(E5640,#REF!,1,FALSE())),"?TYPE_IDENTIFIABLE","?REFERENTIAL"),"_")))))</f>
        <v> </v>
      </c>
      <c r="H5640" s="25" t="str">
        <f>IF(J5640&lt;&gt;1,"",IF(I5640="SBJ","CB","?"))</f>
        <v> </v>
      </c>
      <c r="I5640" s="26" t="str">
        <f>IF(OR(E5640="",E5640="!!!",F5640="NEW"),"",INDEX(B5639:B$2,-1+SUMPRODUCT(MAX(ROW(E5639:E$2)*(E5640=E5639:E$2)))))</f>
        <v> </v>
      </c>
      <c r="J5640" s="26" t="str">
        <f>IF(OR(E5640="",E5640="!!!",F5640="NEW"),"",COUNTBLANK(OFFSET(A$1,,,SUMPRODUCT(MAX(ROW(E$2:E5640)*(E5640=E$2:E5640)))))-COUNTBLANK(OFFSET(A$1,,,SUMPRODUCT(MAX(ROW(E$1:E5639)*(E2=E$1:E5639))))))</f>
        <v> </v>
      </c>
      <c r="K5640" s="26" t="str">
        <f>IF(OR(E5640="",E5640="!!!",F5640="NEW"),"",INDEX(J$1:J5639,SUMPRODUCT(MAX(ROW(E$1:E5639)*(E5640=E$1:E5639)))))</f>
        <v> </v>
      </c>
      <c r="L5640" s="27"/>
    </row>
    <row r="5641" spans="1:12">
      <c r="A5641" s="20" t="s">
        <v>2388</v>
      </c>
      <c r="B5641" s="21" t="s">
        <v>1098</v>
      </c>
      <c r="C5641" s="21" t="s">
        <v>997</v>
      </c>
      <c r="D5641" s="21" t="s">
        <v>964</v>
      </c>
      <c r="E5641" s="22">
        <f>IF(D5641="?OLD","!!!","")</f>
        <v/>
      </c>
      <c r="F5641" s="23" t="str">
        <f>IF(OR(E5641="",E5641="!!!"),"",IF(NOT(ISNA(VLOOKUP(E5641,E$1:E5640,1,FALSE()))),"OLD",IF(AND(E5641&lt;&gt;"",E5641&lt;&gt;"!!!"),"NEW","")))</f>
        <v> </v>
      </c>
      <c r="G5641" s="24" t="str">
        <f>IF(OR(E5641="",E5641="!!!"),"",IF(OR(J5641=0,AND(J5641=1,K5641=1),AND(J5641=1,I5641="SBJ"),AND(J5641=1,I5641=0)),"?IN_FOCUS",IF(J5641&lt;=2,"?ACTIVATED",IF(J5641&lt;&gt;"","?FAMILIAR",IF(F5641="NEW",IF(ISNA(VLOOKUP(E5641,#REF!,1,FALSE())),"?TYPE_IDENTIFIABLE","?REFERENTIAL"),"_")))))</f>
        <v> </v>
      </c>
      <c r="H5641" s="25" t="str">
        <f>IF(J5641&lt;&gt;1,"",IF(I5641="SBJ","CB","?"))</f>
        <v> </v>
      </c>
      <c r="I5641" s="26" t="str">
        <f>IF(OR(E5641="",E5641="!!!",F5641="NEW"),"",INDEX(B5640:B$2,-1+SUMPRODUCT(MAX(ROW(E5640:E$2)*(E5641=E5640:E$2)))))</f>
        <v> </v>
      </c>
      <c r="J5641" s="26" t="str">
        <f>IF(OR(E5641="",E5641="!!!",F5641="NEW"),"",COUNTBLANK(OFFSET(A$1,,,SUMPRODUCT(MAX(ROW(E$2:E5641)*(E5641=E$2:E5641)))))-COUNTBLANK(OFFSET(A$1,,,SUMPRODUCT(MAX(ROW(E$1:E5640)*(E2=E$1:E5640))))))</f>
        <v> </v>
      </c>
      <c r="K5641" s="26" t="str">
        <f>IF(OR(E5641="",E5641="!!!",F5641="NEW"),"",INDEX(J$1:J5640,SUMPRODUCT(MAX(ROW(E$1:E5640)*(E5641=E$1:E5640)))))</f>
        <v> </v>
      </c>
      <c r="L5641" s="27"/>
    </row>
    <row r="5642" spans="1:12">
      <c r="A5642" s="20" t="s">
        <v>1059</v>
      </c>
      <c r="E5642" s="22">
        <f>IF(D5642="?OLD","!!!","")</f>
        <v/>
      </c>
      <c r="F5642" s="23" t="str">
        <f>IF(OR(E5642="",E5642="!!!"),"",IF(NOT(ISNA(VLOOKUP(E5642,E$1:E5641,1,FALSE()))),"OLD",IF(AND(E5642&lt;&gt;"",E5642&lt;&gt;"!!!"),"NEW","")))</f>
        <v> </v>
      </c>
      <c r="G5642" s="24" t="str">
        <f>IF(OR(E5642="",E5642="!!!"),"",IF(OR(J5642=0,AND(J5642=1,K5642=1),AND(J5642=1,I5642="SBJ"),AND(J5642=1,I5642=0)),"?IN_FOCUS",IF(J5642&lt;=2,"?ACTIVATED",IF(J5642&lt;&gt;"","?FAMILIAR",IF(F5642="NEW",IF(ISNA(VLOOKUP(E5642,#REF!,1,FALSE())),"?TYPE_IDENTIFIABLE","?REFERENTIAL"),"_")))))</f>
        <v> </v>
      </c>
      <c r="H5642" s="25" t="str">
        <f>IF(J5642&lt;&gt;1,"",IF(I5642="SBJ","CB","?"))</f>
        <v> </v>
      </c>
      <c r="I5642" s="26" t="str">
        <f>IF(OR(E5642="",E5642="!!!",F5642="NEW"),"",INDEX(B5641:B$2,-1+SUMPRODUCT(MAX(ROW(E5641:E$2)*(E5642=E5641:E$2)))))</f>
        <v> </v>
      </c>
      <c r="J5642" s="26" t="str">
        <f>IF(OR(E5642="",E5642="!!!",F5642="NEW"),"",COUNTBLANK(OFFSET(A$1,,,SUMPRODUCT(MAX(ROW(E$2:E5642)*(E5642=E$2:E5642)))))-COUNTBLANK(OFFSET(A$1,,,SUMPRODUCT(MAX(ROW(E$1:E5641)*(E2=E$1:E5641))))))</f>
        <v> </v>
      </c>
      <c r="K5642" s="26" t="str">
        <f>IF(OR(E5642="",E5642="!!!",F5642="NEW"),"",INDEX(J$1:J5641,SUMPRODUCT(MAX(ROW(E$1:E5641)*(E5642=E$1:E5641)))))</f>
        <v> </v>
      </c>
      <c r="L5642" s="27"/>
    </row>
    <row r="5643" spans="1:12">
      <c r="A5643" s="20" t="s">
        <v>1033</v>
      </c>
      <c r="E5643" s="22">
        <f>IF(D5643="?OLD","!!!","")</f>
        <v/>
      </c>
      <c r="F5643" s="23" t="str">
        <f>IF(OR(E5643="",E5643="!!!"),"",IF(NOT(ISNA(VLOOKUP(E5643,E$1:E5642,1,FALSE()))),"OLD",IF(AND(E5643&lt;&gt;"",E5643&lt;&gt;"!!!"),"NEW","")))</f>
        <v> </v>
      </c>
      <c r="G5643" s="24" t="str">
        <f>IF(OR(E5643="",E5643="!!!"),"",IF(OR(J5643=0,AND(J5643=1,K5643=1),AND(J5643=1,I5643="SBJ"),AND(J5643=1,I5643=0)),"?IN_FOCUS",IF(J5643&lt;=2,"?ACTIVATED",IF(J5643&lt;&gt;"","?FAMILIAR",IF(F5643="NEW",IF(ISNA(VLOOKUP(E5643,#REF!,1,FALSE())),"?TYPE_IDENTIFIABLE","?REFERENTIAL"),"_")))))</f>
        <v> </v>
      </c>
      <c r="H5643" s="25" t="str">
        <f>IF(J5643&lt;&gt;1,"",IF(I5643="SBJ","CB","?"))</f>
        <v> </v>
      </c>
      <c r="I5643" s="26" t="str">
        <f>IF(OR(E5643="",E5643="!!!",F5643="NEW"),"",INDEX(B5642:B$2,-1+SUMPRODUCT(MAX(ROW(E5642:E$2)*(E5643=E5642:E$2)))))</f>
        <v> </v>
      </c>
      <c r="J5643" s="26" t="str">
        <f>IF(OR(E5643="",E5643="!!!",F5643="NEW"),"",COUNTBLANK(OFFSET(A$1,,,SUMPRODUCT(MAX(ROW(E$2:E5643)*(E5643=E$2:E5643)))))-COUNTBLANK(OFFSET(A$1,,,SUMPRODUCT(MAX(ROW(E$1:E5642)*(E2=E$1:E5642))))))</f>
        <v> </v>
      </c>
      <c r="K5643" s="26" t="str">
        <f>IF(OR(E5643="",E5643="!!!",F5643="NEW"),"",INDEX(J$1:J5642,SUMPRODUCT(MAX(ROW(E$1:E5642)*(E5643=E$1:E5642)))))</f>
        <v> </v>
      </c>
      <c r="L5643" s="27"/>
    </row>
    <row r="5644" spans="1:12">
      <c r="A5644" s="20" t="s">
        <v>989</v>
      </c>
      <c r="E5644" s="22">
        <f>IF(D5644="?OLD","!!!","")</f>
        <v/>
      </c>
      <c r="F5644" s="23" t="str">
        <f>IF(OR(E5644="",E5644="!!!"),"",IF(NOT(ISNA(VLOOKUP(E5644,E$1:E5643,1,FALSE()))),"OLD",IF(AND(E5644&lt;&gt;"",E5644&lt;&gt;"!!!"),"NEW","")))</f>
        <v> </v>
      </c>
      <c r="G5644" s="24" t="str">
        <f>IF(OR(E5644="",E5644="!!!"),"",IF(OR(J5644=0,AND(J5644=1,K5644=1),AND(J5644=1,I5644="SBJ"),AND(J5644=1,I5644=0)),"?IN_FOCUS",IF(J5644&lt;=2,"?ACTIVATED",IF(J5644&lt;&gt;"","?FAMILIAR",IF(F5644="NEW",IF(ISNA(VLOOKUP(E5644,#REF!,1,FALSE())),"?TYPE_IDENTIFIABLE","?REFERENTIAL"),"_")))))</f>
        <v> </v>
      </c>
      <c r="H5644" s="25" t="str">
        <f>IF(J5644&lt;&gt;1,"",IF(I5644="SBJ","CB","?"))</f>
        <v> </v>
      </c>
      <c r="I5644" s="26" t="str">
        <f>IF(OR(E5644="",E5644="!!!",F5644="NEW"),"",INDEX(B5643:B$2,-1+SUMPRODUCT(MAX(ROW(E5643:E$2)*(E5644=E5643:E$2)))))</f>
        <v> </v>
      </c>
      <c r="J5644" s="26" t="str">
        <f>IF(OR(E5644="",E5644="!!!",F5644="NEW"),"",COUNTBLANK(OFFSET(A$1,,,SUMPRODUCT(MAX(ROW(E$2:E5644)*(E5644=E$2:E5644)))))-COUNTBLANK(OFFSET(A$1,,,SUMPRODUCT(MAX(ROW(E$1:E5643)*(E2=E$1:E5643))))))</f>
        <v> </v>
      </c>
      <c r="K5644" s="26" t="str">
        <f>IF(OR(E5644="",E5644="!!!",F5644="NEW"),"",INDEX(J$1:J5643,SUMPRODUCT(MAX(ROW(E$1:E5643)*(E5644=E$1:E5643)))))</f>
        <v> </v>
      </c>
      <c r="L5644" s="27"/>
    </row>
    <row r="5645" spans="1:12">
      <c r="A5645" s="20" t="s">
        <v>1680</v>
      </c>
      <c r="E5645" s="22">
        <f>IF(D5645="?OLD","!!!","")</f>
        <v/>
      </c>
      <c r="F5645" s="23" t="str">
        <f>IF(OR(E5645="",E5645="!!!"),"",IF(NOT(ISNA(VLOOKUP(E5645,E$1:E5644,1,FALSE()))),"OLD",IF(AND(E5645&lt;&gt;"",E5645&lt;&gt;"!!!"),"NEW","")))</f>
        <v> </v>
      </c>
      <c r="G5645" s="24" t="str">
        <f>IF(OR(E5645="",E5645="!!!"),"",IF(OR(J5645=0,AND(J5645=1,K5645=1),AND(J5645=1,I5645="SBJ"),AND(J5645=1,I5645=0)),"?IN_FOCUS",IF(J5645&lt;=2,"?ACTIVATED",IF(J5645&lt;&gt;"","?FAMILIAR",IF(F5645="NEW",IF(ISNA(VLOOKUP(E5645,#REF!,1,FALSE())),"?TYPE_IDENTIFIABLE","?REFERENTIAL"),"_")))))</f>
        <v> </v>
      </c>
      <c r="H5645" s="25" t="str">
        <f>IF(J5645&lt;&gt;1,"",IF(I5645="SBJ","CB","?"))</f>
        <v> </v>
      </c>
      <c r="I5645" s="26" t="str">
        <f>IF(OR(E5645="",E5645="!!!",F5645="NEW"),"",INDEX(B5644:B$2,-1+SUMPRODUCT(MAX(ROW(E5644:E$2)*(E5645=E5644:E$2)))))</f>
        <v> </v>
      </c>
      <c r="J5645" s="26" t="str">
        <f>IF(OR(E5645="",E5645="!!!",F5645="NEW"),"",COUNTBLANK(OFFSET(A$1,,,SUMPRODUCT(MAX(ROW(E$2:E5645)*(E5645=E$2:E5645)))))-COUNTBLANK(OFFSET(A$1,,,SUMPRODUCT(MAX(ROW(E$1:E5644)*(E2=E$1:E5644))))))</f>
        <v> </v>
      </c>
      <c r="K5645" s="26" t="str">
        <f>IF(OR(E5645="",E5645="!!!",F5645="NEW"),"",INDEX(J$1:J5644,SUMPRODUCT(MAX(ROW(E$1:E5644)*(E5645=E$1:E5644)))))</f>
        <v> </v>
      </c>
      <c r="L5645" s="27"/>
    </row>
    <row r="5646" spans="1:12">
      <c r="A5646" s="20" t="s">
        <v>2364</v>
      </c>
      <c r="B5646" s="21" t="s">
        <v>1225</v>
      </c>
      <c r="C5646" s="21" t="s">
        <v>969</v>
      </c>
      <c r="D5646" s="21" t="s">
        <v>964</v>
      </c>
      <c r="E5646" s="22">
        <f>IF(D5646="?OLD","!!!","")</f>
        <v/>
      </c>
      <c r="F5646" s="23" t="str">
        <f>IF(OR(E5646="",E5646="!!!"),"",IF(NOT(ISNA(VLOOKUP(E5646,E$1:E5645,1,FALSE()))),"OLD",IF(AND(E5646&lt;&gt;"",E5646&lt;&gt;"!!!"),"NEW","")))</f>
        <v> </v>
      </c>
      <c r="G5646" s="24" t="str">
        <f>IF(OR(E5646="",E5646="!!!"),"",IF(OR(J5646=0,AND(J5646=1,K5646=1),AND(J5646=1,I5646="SBJ"),AND(J5646=1,I5646=0)),"?IN_FOCUS",IF(J5646&lt;=2,"?ACTIVATED",IF(J5646&lt;&gt;"","?FAMILIAR",IF(F5646="NEW",IF(ISNA(VLOOKUP(E5646,#REF!,1,FALSE())),"?TYPE_IDENTIFIABLE","?REFERENTIAL"),"_")))))</f>
        <v> </v>
      </c>
      <c r="H5646" s="25" t="str">
        <f>IF(J5646&lt;&gt;1,"",IF(I5646="SBJ","CB","?"))</f>
        <v> </v>
      </c>
      <c r="I5646" s="26" t="str">
        <f>IF(OR(E5646="",E5646="!!!",F5646="NEW"),"",INDEX(B5645:B$2,-1+SUMPRODUCT(MAX(ROW(E5645:E$2)*(E5646=E5645:E$2)))))</f>
        <v> </v>
      </c>
      <c r="J5646" s="26" t="str">
        <f>IF(OR(E5646="",E5646="!!!",F5646="NEW"),"",COUNTBLANK(OFFSET(A$1,,,SUMPRODUCT(MAX(ROW(E$2:E5646)*(E5646=E$2:E5646)))))-COUNTBLANK(OFFSET(A$1,,,SUMPRODUCT(MAX(ROW(E$1:E5645)*(E2=E$1:E5645))))))</f>
        <v> </v>
      </c>
      <c r="K5646" s="26" t="str">
        <f>IF(OR(E5646="",E5646="!!!",F5646="NEW"),"",INDEX(J$1:J5645,SUMPRODUCT(MAX(ROW(E$1:E5645)*(E5646=E$1:E5645)))))</f>
        <v> </v>
      </c>
      <c r="L5646" s="27"/>
    </row>
    <row r="5647" spans="1:12">
      <c r="A5647" s="20" t="s">
        <v>1017</v>
      </c>
      <c r="B5647" s="21" t="s">
        <v>1227</v>
      </c>
      <c r="C5647" s="21" t="s">
        <v>1050</v>
      </c>
      <c r="D5647" s="21" t="s">
        <v>964</v>
      </c>
      <c r="E5647" s="22">
        <f>IF(D5647="?OLD","!!!","")</f>
        <v/>
      </c>
      <c r="F5647" s="23" t="str">
        <f>IF(OR(E5647="",E5647="!!!"),"",IF(NOT(ISNA(VLOOKUP(E5647,E$1:E5646,1,FALSE()))),"OLD",IF(AND(E5647&lt;&gt;"",E5647&lt;&gt;"!!!"),"NEW","")))</f>
        <v> </v>
      </c>
      <c r="G5647" s="24" t="str">
        <f>IF(OR(E5647="",E5647="!!!"),"",IF(OR(J5647=0,AND(J5647=1,K5647=1),AND(J5647=1,I5647="SBJ"),AND(J5647=1,I5647=0)),"?IN_FOCUS",IF(J5647&lt;=2,"?ACTIVATED",IF(J5647&lt;&gt;"","?FAMILIAR",IF(F5647="NEW",IF(ISNA(VLOOKUP(E5647,#REF!,1,FALSE())),"?TYPE_IDENTIFIABLE","?REFERENTIAL"),"_")))))</f>
        <v> </v>
      </c>
      <c r="H5647" s="25" t="str">
        <f>IF(J5647&lt;&gt;1,"",IF(I5647="SBJ","CB","?"))</f>
        <v> </v>
      </c>
      <c r="I5647" s="26" t="str">
        <f>IF(OR(E5647="",E5647="!!!",F5647="NEW"),"",INDEX(B5646:B$2,-1+SUMPRODUCT(MAX(ROW(E5646:E$2)*(E5647=E5646:E$2)))))</f>
        <v> </v>
      </c>
      <c r="J5647" s="26" t="str">
        <f>IF(OR(E5647="",E5647="!!!",F5647="NEW"),"",COUNTBLANK(OFFSET(A$1,,,SUMPRODUCT(MAX(ROW(E$2:E5647)*(E5647=E$2:E5647)))))-COUNTBLANK(OFFSET(A$1,,,SUMPRODUCT(MAX(ROW(E$1:E5646)*(E2=E$1:E5646))))))</f>
        <v> </v>
      </c>
      <c r="K5647" s="26" t="str">
        <f>IF(OR(E5647="",E5647="!!!",F5647="NEW"),"",INDEX(J$1:J5646,SUMPRODUCT(MAX(ROW(E$1:E5646)*(E5647=E$1:E5646)))))</f>
        <v> </v>
      </c>
      <c r="L5647" s="27"/>
    </row>
    <row r="5648" spans="1:12">
      <c r="A5648" s="20" t="s">
        <v>2389</v>
      </c>
      <c r="E5648" s="22">
        <f>IF(D5648="?OLD","!!!","")</f>
        <v/>
      </c>
      <c r="F5648" s="23" t="str">
        <f>IF(OR(E5648="",E5648="!!!"),"",IF(NOT(ISNA(VLOOKUP(E5648,E$1:E5647,1,FALSE()))),"OLD",IF(AND(E5648&lt;&gt;"",E5648&lt;&gt;"!!!"),"NEW","")))</f>
        <v> </v>
      </c>
      <c r="G5648" s="24" t="str">
        <f>IF(OR(E5648="",E5648="!!!"),"",IF(OR(J5648=0,AND(J5648=1,K5648=1),AND(J5648=1,I5648="SBJ"),AND(J5648=1,I5648=0)),"?IN_FOCUS",IF(J5648&lt;=2,"?ACTIVATED",IF(J5648&lt;&gt;"","?FAMILIAR",IF(F5648="NEW",IF(ISNA(VLOOKUP(E5648,#REF!,1,FALSE())),"?TYPE_IDENTIFIABLE","?REFERENTIAL"),"_")))))</f>
        <v> </v>
      </c>
      <c r="H5648" s="25" t="str">
        <f>IF(J5648&lt;&gt;1,"",IF(I5648="SBJ","CB","?"))</f>
        <v> </v>
      </c>
      <c r="I5648" s="26" t="str">
        <f>IF(OR(E5648="",E5648="!!!",F5648="NEW"),"",INDEX(B5647:B$2,-1+SUMPRODUCT(MAX(ROW(E5647:E$2)*(E5648=E5647:E$2)))))</f>
        <v> </v>
      </c>
      <c r="J5648" s="26" t="str">
        <f>IF(OR(E5648="",E5648="!!!",F5648="NEW"),"",COUNTBLANK(OFFSET(A$1,,,SUMPRODUCT(MAX(ROW(E$2:E5648)*(E5648=E$2:E5648)))))-COUNTBLANK(OFFSET(A$1,,,SUMPRODUCT(MAX(ROW(E$1:E5647)*(E2=E$1:E5647))))))</f>
        <v> </v>
      </c>
      <c r="K5648" s="26" t="str">
        <f>IF(OR(E5648="",E5648="!!!",F5648="NEW"),"",INDEX(J$1:J5647,SUMPRODUCT(MAX(ROW(E$1:E5647)*(E5648=E$1:E5647)))))</f>
        <v> </v>
      </c>
      <c r="L5648" s="27"/>
    </row>
    <row r="5649" spans="1:12">
      <c r="A5649" s="20" t="s">
        <v>974</v>
      </c>
      <c r="E5649" s="22">
        <f>IF(D5649="?OLD","!!!","")</f>
        <v/>
      </c>
      <c r="F5649" s="23" t="str">
        <f>IF(OR(E5649="",E5649="!!!"),"",IF(NOT(ISNA(VLOOKUP(E5649,E$1:E5648,1,FALSE()))),"OLD",IF(AND(E5649&lt;&gt;"",E5649&lt;&gt;"!!!"),"NEW","")))</f>
        <v> </v>
      </c>
      <c r="G5649" s="24" t="str">
        <f>IF(OR(E5649="",E5649="!!!"),"",IF(OR(J5649=0,AND(J5649=1,K5649=1),AND(J5649=1,I5649="SBJ"),AND(J5649=1,I5649=0)),"?IN_FOCUS",IF(J5649&lt;=2,"?ACTIVATED",IF(J5649&lt;&gt;"","?FAMILIAR",IF(F5649="NEW",IF(ISNA(VLOOKUP(E5649,#REF!,1,FALSE())),"?TYPE_IDENTIFIABLE","?REFERENTIAL"),"_")))))</f>
        <v> </v>
      </c>
      <c r="H5649" s="25" t="str">
        <f>IF(J5649&lt;&gt;1,"",IF(I5649="SBJ","CB","?"))</f>
        <v> </v>
      </c>
      <c r="I5649" s="26" t="str">
        <f>IF(OR(E5649="",E5649="!!!",F5649="NEW"),"",INDEX(B5648:B$2,-1+SUMPRODUCT(MAX(ROW(E5648:E$2)*(E5649=E5648:E$2)))))</f>
        <v> </v>
      </c>
      <c r="J5649" s="26" t="str">
        <f>IF(OR(E5649="",E5649="!!!",F5649="NEW"),"",COUNTBLANK(OFFSET(A$1,,,SUMPRODUCT(MAX(ROW(E$2:E5649)*(E5649=E$2:E5649)))))-COUNTBLANK(OFFSET(A$1,,,SUMPRODUCT(MAX(ROW(E$1:E5648)*(E2=E$1:E5648))))))</f>
        <v> </v>
      </c>
      <c r="K5649" s="26" t="str">
        <f>IF(OR(E5649="",E5649="!!!",F5649="NEW"),"",INDEX(J$1:J5648,SUMPRODUCT(MAX(ROW(E$1:E5648)*(E5649=E$1:E5648)))))</f>
        <v> </v>
      </c>
      <c r="L5649" s="27"/>
    </row>
    <row r="5650" spans="1:12">
      <c r="A5650" s="20" t="s">
        <v>1094</v>
      </c>
      <c r="E5650" s="22">
        <f>IF(D5650="?OLD","!!!","")</f>
        <v/>
      </c>
      <c r="F5650" s="23" t="str">
        <f>IF(OR(E5650="",E5650="!!!"),"",IF(NOT(ISNA(VLOOKUP(E5650,E$1:E5649,1,FALSE()))),"OLD",IF(AND(E5650&lt;&gt;"",E5650&lt;&gt;"!!!"),"NEW","")))</f>
        <v> </v>
      </c>
      <c r="G5650" s="24" t="str">
        <f>IF(OR(E5650="",E5650="!!!"),"",IF(OR(J5650=0,AND(J5650=1,K5650=1),AND(J5650=1,I5650="SBJ"),AND(J5650=1,I5650=0)),"?IN_FOCUS",IF(J5650&lt;=2,"?ACTIVATED",IF(J5650&lt;&gt;"","?FAMILIAR",IF(F5650="NEW",IF(ISNA(VLOOKUP(E5650,#REF!,1,FALSE())),"?TYPE_IDENTIFIABLE","?REFERENTIAL"),"_")))))</f>
        <v> </v>
      </c>
      <c r="H5650" s="25" t="str">
        <f>IF(J5650&lt;&gt;1,"",IF(I5650="SBJ","CB","?"))</f>
        <v> </v>
      </c>
      <c r="I5650" s="26" t="str">
        <f>IF(OR(E5650="",E5650="!!!",F5650="NEW"),"",INDEX(B5649:B$2,-1+SUMPRODUCT(MAX(ROW(E5649:E$2)*(E5650=E5649:E$2)))))</f>
        <v> </v>
      </c>
      <c r="J5650" s="26" t="str">
        <f>IF(OR(E5650="",E5650="!!!",F5650="NEW"),"",COUNTBLANK(OFFSET(A$1,,,SUMPRODUCT(MAX(ROW(E$2:E5650)*(E5650=E$2:E5650)))))-COUNTBLANK(OFFSET(A$1,,,SUMPRODUCT(MAX(ROW(E$1:E5649)*(E2=E$1:E5649))))))</f>
        <v> </v>
      </c>
      <c r="K5650" s="26" t="str">
        <f>IF(OR(E5650="",E5650="!!!",F5650="NEW"),"",INDEX(J$1:J5649,SUMPRODUCT(MAX(ROW(E$1:E5649)*(E5650=E$1:E5649)))))</f>
        <v> </v>
      </c>
      <c r="L5650" s="27"/>
    </row>
    <row r="5651" spans="1:12">
      <c r="A5651" s="20" t="s">
        <v>1356</v>
      </c>
      <c r="E5651" s="22">
        <f>IF(D5651="?OLD","!!!","")</f>
        <v/>
      </c>
      <c r="F5651" s="23" t="str">
        <f>IF(OR(E5651="",E5651="!!!"),"",IF(NOT(ISNA(VLOOKUP(E5651,E$1:E5650,1,FALSE()))),"OLD",IF(AND(E5651&lt;&gt;"",E5651&lt;&gt;"!!!"),"NEW","")))</f>
        <v> </v>
      </c>
      <c r="G5651" s="24" t="str">
        <f>IF(OR(E5651="",E5651="!!!"),"",IF(OR(J5651=0,AND(J5651=1,K5651=1),AND(J5651=1,I5651="SBJ"),AND(J5651=1,I5651=0)),"?IN_FOCUS",IF(J5651&lt;=2,"?ACTIVATED",IF(J5651&lt;&gt;"","?FAMILIAR",IF(F5651="NEW",IF(ISNA(VLOOKUP(E5651,#REF!,1,FALSE())),"?TYPE_IDENTIFIABLE","?REFERENTIAL"),"_")))))</f>
        <v> </v>
      </c>
      <c r="H5651" s="25" t="str">
        <f>IF(J5651&lt;&gt;1,"",IF(I5651="SBJ","CB","?"))</f>
        <v> </v>
      </c>
      <c r="I5651" s="26" t="str">
        <f>IF(OR(E5651="",E5651="!!!",F5651="NEW"),"",INDEX(B5650:B$2,-1+SUMPRODUCT(MAX(ROW(E5650:E$2)*(E5651=E5650:E$2)))))</f>
        <v> </v>
      </c>
      <c r="J5651" s="26" t="str">
        <f>IF(OR(E5651="",E5651="!!!",F5651="NEW"),"",COUNTBLANK(OFFSET(A$1,,,SUMPRODUCT(MAX(ROW(E$2:E5651)*(E5651=E$2:E5651)))))-COUNTBLANK(OFFSET(A$1,,,SUMPRODUCT(MAX(ROW(E$1:E5650)*(E2=E$1:E5650))))))</f>
        <v> </v>
      </c>
      <c r="K5651" s="26" t="str">
        <f>IF(OR(E5651="",E5651="!!!",F5651="NEW"),"",INDEX(J$1:J5650,SUMPRODUCT(MAX(ROW(E$1:E5650)*(E5651=E$1:E5650)))))</f>
        <v> </v>
      </c>
      <c r="L5651" s="27"/>
    </row>
    <row r="5652" spans="1:12">
      <c r="A5652" s="20" t="s">
        <v>1108</v>
      </c>
      <c r="B5652" s="21" t="s">
        <v>1456</v>
      </c>
      <c r="C5652" s="21" t="s">
        <v>985</v>
      </c>
      <c r="D5652" s="21" t="s">
        <v>964</v>
      </c>
      <c r="E5652" s="22">
        <f>IF(D5652="?OLD","!!!","")</f>
        <v/>
      </c>
      <c r="F5652" s="23" t="str">
        <f>IF(OR(E5652="",E5652="!!!"),"",IF(NOT(ISNA(VLOOKUP(E5652,E$1:E5651,1,FALSE()))),"OLD",IF(AND(E5652&lt;&gt;"",E5652&lt;&gt;"!!!"),"NEW","")))</f>
        <v> </v>
      </c>
      <c r="G5652" s="24" t="str">
        <f>IF(OR(E5652="",E5652="!!!"),"",IF(OR(J5652=0,AND(J5652=1,K5652=1),AND(J5652=1,I5652="SBJ"),AND(J5652=1,I5652=0)),"?IN_FOCUS",IF(J5652&lt;=2,"?ACTIVATED",IF(J5652&lt;&gt;"","?FAMILIAR",IF(F5652="NEW",IF(ISNA(VLOOKUP(E5652,#REF!,1,FALSE())),"?TYPE_IDENTIFIABLE","?REFERENTIAL"),"_")))))</f>
        <v> </v>
      </c>
      <c r="H5652" s="25" t="str">
        <f>IF(J5652&lt;&gt;1,"",IF(I5652="SBJ","CB","?"))</f>
        <v> </v>
      </c>
      <c r="I5652" s="26" t="str">
        <f>IF(OR(E5652="",E5652="!!!",F5652="NEW"),"",INDEX(B5651:B$2,-1+SUMPRODUCT(MAX(ROW(E5651:E$2)*(E5652=E5651:E$2)))))</f>
        <v> </v>
      </c>
      <c r="J5652" s="26" t="str">
        <f>IF(OR(E5652="",E5652="!!!",F5652="NEW"),"",COUNTBLANK(OFFSET(A$1,,,SUMPRODUCT(MAX(ROW(E$2:E5652)*(E5652=E$2:E5652)))))-COUNTBLANK(OFFSET(A$1,,,SUMPRODUCT(MAX(ROW(E$1:E5651)*(E2=E$1:E5651))))))</f>
        <v> </v>
      </c>
      <c r="K5652" s="26" t="str">
        <f>IF(OR(E5652="",E5652="!!!",F5652="NEW"),"",INDEX(J$1:J5651,SUMPRODUCT(MAX(ROW(E$1:E5651)*(E5652=E$1:E5651)))))</f>
        <v> </v>
      </c>
      <c r="L5652" s="27"/>
    </row>
    <row r="5653" spans="1:12">
      <c r="A5653" s="20" t="s">
        <v>963</v>
      </c>
      <c r="E5653" s="22">
        <f>IF(D5653="?OLD","!!!","")</f>
        <v/>
      </c>
      <c r="F5653" s="23" t="str">
        <f>IF(OR(E5653="",E5653="!!!"),"",IF(NOT(ISNA(VLOOKUP(E5653,E$1:E5652,1,FALSE()))),"OLD",IF(AND(E5653&lt;&gt;"",E5653&lt;&gt;"!!!"),"NEW","")))</f>
        <v> </v>
      </c>
      <c r="G5653" s="24" t="str">
        <f>IF(OR(E5653="",E5653="!!!"),"",IF(OR(J5653=0,AND(J5653=1,K5653=1),AND(J5653=1,I5653="SBJ"),AND(J5653=1,I5653=0)),"?IN_FOCUS",IF(J5653&lt;=2,"?ACTIVATED",IF(J5653&lt;&gt;"","?FAMILIAR",IF(F5653="NEW",IF(ISNA(VLOOKUP(E5653,#REF!,1,FALSE())),"?TYPE_IDENTIFIABLE","?REFERENTIAL"),"_")))))</f>
        <v> </v>
      </c>
      <c r="H5653" s="25" t="str">
        <f>IF(J5653&lt;&gt;1,"",IF(I5653="SBJ","CB","?"))</f>
        <v> </v>
      </c>
      <c r="I5653" s="26" t="str">
        <f>IF(OR(E5653="",E5653="!!!",F5653="NEW"),"",INDEX(B5652:B$2,-1+SUMPRODUCT(MAX(ROW(E5652:E$2)*(E5653=E5652:E$2)))))</f>
        <v> </v>
      </c>
      <c r="J5653" s="26" t="str">
        <f>IF(OR(E5653="",E5653="!!!",F5653="NEW"),"",COUNTBLANK(OFFSET(A$1,,,SUMPRODUCT(MAX(ROW(E$2:E5653)*(E5653=E$2:E5653)))))-COUNTBLANK(OFFSET(A$1,,,SUMPRODUCT(MAX(ROW(E$1:E5652)*(E2=E$1:E5652))))))</f>
        <v> </v>
      </c>
      <c r="K5653" s="26" t="str">
        <f>IF(OR(E5653="",E5653="!!!",F5653="NEW"),"",INDEX(J$1:J5652,SUMPRODUCT(MAX(ROW(E$1:E5652)*(E5653=E$1:E5652)))))</f>
        <v> </v>
      </c>
      <c r="L5653" s="27"/>
    </row>
    <row r="5654" spans="1:12">
      <c r="A5654" s="20" t="s">
        <v>2390</v>
      </c>
      <c r="E5654" s="22">
        <f>IF(D5654="?OLD","!!!","")</f>
        <v/>
      </c>
      <c r="F5654" s="23" t="str">
        <f>IF(OR(E5654="",E5654="!!!"),"",IF(NOT(ISNA(VLOOKUP(E5654,E$1:E5653,1,FALSE()))),"OLD",IF(AND(E5654&lt;&gt;"",E5654&lt;&gt;"!!!"),"NEW","")))</f>
        <v> </v>
      </c>
      <c r="G5654" s="24" t="str">
        <f>IF(OR(E5654="",E5654="!!!"),"",IF(OR(J5654=0,AND(J5654=1,K5654=1),AND(J5654=1,I5654="SBJ"),AND(J5654=1,I5654=0)),"?IN_FOCUS",IF(J5654&lt;=2,"?ACTIVATED",IF(J5654&lt;&gt;"","?FAMILIAR",IF(F5654="NEW",IF(ISNA(VLOOKUP(E5654,#REF!,1,FALSE())),"?TYPE_IDENTIFIABLE","?REFERENTIAL"),"_")))))</f>
        <v> </v>
      </c>
      <c r="H5654" s="25" t="str">
        <f>IF(J5654&lt;&gt;1,"",IF(I5654="SBJ","CB","?"))</f>
        <v> </v>
      </c>
      <c r="I5654" s="26" t="str">
        <f>IF(OR(E5654="",E5654="!!!",F5654="NEW"),"",INDEX(B5653:B$2,-1+SUMPRODUCT(MAX(ROW(E5653:E$2)*(E5654=E5653:E$2)))))</f>
        <v> </v>
      </c>
      <c r="J5654" s="26" t="str">
        <f>IF(OR(E5654="",E5654="!!!",F5654="NEW"),"",COUNTBLANK(OFFSET(A$1,,,SUMPRODUCT(MAX(ROW(E$2:E5654)*(E5654=E$2:E5654)))))-COUNTBLANK(OFFSET(A$1,,,SUMPRODUCT(MAX(ROW(E$1:E5653)*(E2=E$1:E5653))))))</f>
        <v> </v>
      </c>
      <c r="K5654" s="26" t="str">
        <f>IF(OR(E5654="",E5654="!!!",F5654="NEW"),"",INDEX(J$1:J5653,SUMPRODUCT(MAX(ROW(E$1:E5653)*(E5654=E$1:E5653)))))</f>
        <v> </v>
      </c>
      <c r="L5654" s="27"/>
    </row>
    <row r="5655" spans="1:12">
      <c r="A5655" s="20" t="s">
        <v>1835</v>
      </c>
      <c r="B5655" s="21" t="s">
        <v>1032</v>
      </c>
      <c r="C5655" s="21" t="s">
        <v>1050</v>
      </c>
      <c r="D5655" s="21" t="s">
        <v>964</v>
      </c>
      <c r="E5655" s="22">
        <f>IF(D5655="?OLD","!!!","")</f>
        <v/>
      </c>
      <c r="F5655" s="23" t="str">
        <f>IF(OR(E5655="",E5655="!!!"),"",IF(NOT(ISNA(VLOOKUP(E5655,E$1:E5654,1,FALSE()))),"OLD",IF(AND(E5655&lt;&gt;"",E5655&lt;&gt;"!!!"),"NEW","")))</f>
        <v> </v>
      </c>
      <c r="G5655" s="24" t="str">
        <f>IF(OR(E5655="",E5655="!!!"),"",IF(OR(J5655=0,AND(J5655=1,K5655=1),AND(J5655=1,I5655="SBJ"),AND(J5655=1,I5655=0)),"?IN_FOCUS",IF(J5655&lt;=2,"?ACTIVATED",IF(J5655&lt;&gt;"","?FAMILIAR",IF(F5655="NEW",IF(ISNA(VLOOKUP(E5655,#REF!,1,FALSE())),"?TYPE_IDENTIFIABLE","?REFERENTIAL"),"_")))))</f>
        <v> </v>
      </c>
      <c r="H5655" s="25" t="str">
        <f>IF(J5655&lt;&gt;1,"",IF(I5655="SBJ","CB","?"))</f>
        <v> </v>
      </c>
      <c r="I5655" s="26" t="str">
        <f>IF(OR(E5655="",E5655="!!!",F5655="NEW"),"",INDEX(B5654:B$2,-1+SUMPRODUCT(MAX(ROW(E5654:E$2)*(E5655=E5654:E$2)))))</f>
        <v> </v>
      </c>
      <c r="J5655" s="26" t="str">
        <f>IF(OR(E5655="",E5655="!!!",F5655="NEW"),"",COUNTBLANK(OFFSET(A$1,,,SUMPRODUCT(MAX(ROW(E$2:E5655)*(E5655=E$2:E5655)))))-COUNTBLANK(OFFSET(A$1,,,SUMPRODUCT(MAX(ROW(E$1:E5654)*(E2=E$1:E5654))))))</f>
        <v> </v>
      </c>
      <c r="K5655" s="26" t="str">
        <f>IF(OR(E5655="",E5655="!!!",F5655="NEW"),"",INDEX(J$1:J5654,SUMPRODUCT(MAX(ROW(E$1:E5654)*(E5655=E$1:E5654)))))</f>
        <v> </v>
      </c>
      <c r="L5655" s="27"/>
    </row>
    <row r="5656" spans="1:12">
      <c r="A5656" s="20" t="s">
        <v>974</v>
      </c>
      <c r="E5656" s="22">
        <f>IF(D5656="?OLD","!!!","")</f>
        <v/>
      </c>
      <c r="F5656" s="23" t="str">
        <f>IF(OR(E5656="",E5656="!!!"),"",IF(NOT(ISNA(VLOOKUP(E5656,E$1:E5655,1,FALSE()))),"OLD",IF(AND(E5656&lt;&gt;"",E5656&lt;&gt;"!!!"),"NEW","")))</f>
        <v> </v>
      </c>
      <c r="G5656" s="24" t="str">
        <f>IF(OR(E5656="",E5656="!!!"),"",IF(OR(J5656=0,AND(J5656=1,K5656=1),AND(J5656=1,I5656="SBJ"),AND(J5656=1,I5656=0)),"?IN_FOCUS",IF(J5656&lt;=2,"?ACTIVATED",IF(J5656&lt;&gt;"","?FAMILIAR",IF(F5656="NEW",IF(ISNA(VLOOKUP(E5656,#REF!,1,FALSE())),"?TYPE_IDENTIFIABLE","?REFERENTIAL"),"_")))))</f>
        <v> </v>
      </c>
      <c r="H5656" s="25" t="str">
        <f>IF(J5656&lt;&gt;1,"",IF(I5656="SBJ","CB","?"))</f>
        <v> </v>
      </c>
      <c r="I5656" s="26" t="str">
        <f>IF(OR(E5656="",E5656="!!!",F5656="NEW"),"",INDEX(B5655:B$2,-1+SUMPRODUCT(MAX(ROW(E5655:E$2)*(E5656=E5655:E$2)))))</f>
        <v> </v>
      </c>
      <c r="J5656" s="26" t="str">
        <f>IF(OR(E5656="",E5656="!!!",F5656="NEW"),"",COUNTBLANK(OFFSET(A$1,,,SUMPRODUCT(MAX(ROW(E$2:E5656)*(E5656=E$2:E5656)))))-COUNTBLANK(OFFSET(A$1,,,SUMPRODUCT(MAX(ROW(E$1:E5655)*(E2=E$1:E5655))))))</f>
        <v> </v>
      </c>
      <c r="K5656" s="26" t="str">
        <f>IF(OR(E5656="",E5656="!!!",F5656="NEW"),"",INDEX(J$1:J5655,SUMPRODUCT(MAX(ROW(E$1:E5655)*(E5656=E$1:E5655)))))</f>
        <v> </v>
      </c>
      <c r="L5656" s="27"/>
    </row>
    <row r="5657" spans="1:12">
      <c r="A5657" s="20" t="s">
        <v>1356</v>
      </c>
      <c r="E5657" s="22">
        <f>IF(D5657="?OLD","!!!","")</f>
        <v/>
      </c>
      <c r="F5657" s="23" t="str">
        <f>IF(OR(E5657="",E5657="!!!"),"",IF(NOT(ISNA(VLOOKUP(E5657,E$1:E5656,1,FALSE()))),"OLD",IF(AND(E5657&lt;&gt;"",E5657&lt;&gt;"!!!"),"NEW","")))</f>
        <v> </v>
      </c>
      <c r="G5657" s="24" t="str">
        <f>IF(OR(E5657="",E5657="!!!"),"",IF(OR(J5657=0,AND(J5657=1,K5657=1),AND(J5657=1,I5657="SBJ"),AND(J5657=1,I5657=0)),"?IN_FOCUS",IF(J5657&lt;=2,"?ACTIVATED",IF(J5657&lt;&gt;"","?FAMILIAR",IF(F5657="NEW",IF(ISNA(VLOOKUP(E5657,#REF!,1,FALSE())),"?TYPE_IDENTIFIABLE","?REFERENTIAL"),"_")))))</f>
        <v> </v>
      </c>
      <c r="H5657" s="25" t="str">
        <f>IF(J5657&lt;&gt;1,"",IF(I5657="SBJ","CB","?"))</f>
        <v> </v>
      </c>
      <c r="I5657" s="26" t="str">
        <f>IF(OR(E5657="",E5657="!!!",F5657="NEW"),"",INDEX(B5656:B$2,-1+SUMPRODUCT(MAX(ROW(E5656:E$2)*(E5657=E5656:E$2)))))</f>
        <v> </v>
      </c>
      <c r="J5657" s="26" t="str">
        <f>IF(OR(E5657="",E5657="!!!",F5657="NEW"),"",COUNTBLANK(OFFSET(A$1,,,SUMPRODUCT(MAX(ROW(E$2:E5657)*(E5657=E$2:E5657)))))-COUNTBLANK(OFFSET(A$1,,,SUMPRODUCT(MAX(ROW(E$1:E5656)*(E2=E$1:E5656))))))</f>
        <v> </v>
      </c>
      <c r="K5657" s="26" t="str">
        <f>IF(OR(E5657="",E5657="!!!",F5657="NEW"),"",INDEX(J$1:J5656,SUMPRODUCT(MAX(ROW(E$1:E5656)*(E5657=E$1:E5656)))))</f>
        <v> </v>
      </c>
      <c r="L5657" s="27"/>
    </row>
    <row r="5658" spans="1:12">
      <c r="A5658" s="20" t="s">
        <v>1108</v>
      </c>
      <c r="B5658" s="21" t="s">
        <v>1030</v>
      </c>
      <c r="C5658" s="21" t="s">
        <v>985</v>
      </c>
      <c r="D5658" s="21" t="s">
        <v>964</v>
      </c>
      <c r="E5658" s="22">
        <f>IF(D5658="?OLD","!!!","")</f>
        <v/>
      </c>
      <c r="F5658" s="23" t="str">
        <f>IF(OR(E5658="",E5658="!!!"),"",IF(NOT(ISNA(VLOOKUP(E5658,E$1:E5657,1,FALSE()))),"OLD",IF(AND(E5658&lt;&gt;"",E5658&lt;&gt;"!!!"),"NEW","")))</f>
        <v> </v>
      </c>
      <c r="G5658" s="24" t="str">
        <f>IF(OR(E5658="",E5658="!!!"),"",IF(OR(J5658=0,AND(J5658=1,K5658=1),AND(J5658=1,I5658="SBJ"),AND(J5658=1,I5658=0)),"?IN_FOCUS",IF(J5658&lt;=2,"?ACTIVATED",IF(J5658&lt;&gt;"","?FAMILIAR",IF(F5658="NEW",IF(ISNA(VLOOKUP(E5658,#REF!,1,FALSE())),"?TYPE_IDENTIFIABLE","?REFERENTIAL"),"_")))))</f>
        <v> </v>
      </c>
      <c r="H5658" s="25" t="str">
        <f>IF(J5658&lt;&gt;1,"",IF(I5658="SBJ","CB","?"))</f>
        <v> </v>
      </c>
      <c r="I5658" s="26" t="str">
        <f>IF(OR(E5658="",E5658="!!!",F5658="NEW"),"",INDEX(B5657:B$2,-1+SUMPRODUCT(MAX(ROW(E5657:E$2)*(E5658=E5657:E$2)))))</f>
        <v> </v>
      </c>
      <c r="J5658" s="26" t="str">
        <f>IF(OR(E5658="",E5658="!!!",F5658="NEW"),"",COUNTBLANK(OFFSET(A$1,,,SUMPRODUCT(MAX(ROW(E$2:E5658)*(E5658=E$2:E5658)))))-COUNTBLANK(OFFSET(A$1,,,SUMPRODUCT(MAX(ROW(E$1:E5657)*(E2=E$1:E5657))))))</f>
        <v> </v>
      </c>
      <c r="K5658" s="26" t="str">
        <f>IF(OR(E5658="",E5658="!!!",F5658="NEW"),"",INDEX(J$1:J5657,SUMPRODUCT(MAX(ROW(E$1:E5657)*(E5658=E$1:E5657)))))</f>
        <v> </v>
      </c>
      <c r="L5658" s="27"/>
    </row>
    <row r="5659" spans="1:12">
      <c r="A5659" s="20" t="s">
        <v>963</v>
      </c>
      <c r="E5659" s="22">
        <f>IF(D5659="?OLD","!!!","")</f>
        <v/>
      </c>
      <c r="F5659" s="23" t="str">
        <f>IF(OR(E5659="",E5659="!!!"),"",IF(NOT(ISNA(VLOOKUP(E5659,E$1:E5658,1,FALSE()))),"OLD",IF(AND(E5659&lt;&gt;"",E5659&lt;&gt;"!!!"),"NEW","")))</f>
        <v> </v>
      </c>
      <c r="G5659" s="24" t="str">
        <f>IF(OR(E5659="",E5659="!!!"),"",IF(OR(J5659=0,AND(J5659=1,K5659=1),AND(J5659=1,I5659="SBJ"),AND(J5659=1,I5659=0)),"?IN_FOCUS",IF(J5659&lt;=2,"?ACTIVATED",IF(J5659&lt;&gt;"","?FAMILIAR",IF(F5659="NEW",IF(ISNA(VLOOKUP(E5659,#REF!,1,FALSE())),"?TYPE_IDENTIFIABLE","?REFERENTIAL"),"_")))))</f>
        <v> </v>
      </c>
      <c r="H5659" s="25" t="str">
        <f>IF(J5659&lt;&gt;1,"",IF(I5659="SBJ","CB","?"))</f>
        <v> </v>
      </c>
      <c r="I5659" s="26" t="str">
        <f>IF(OR(E5659="",E5659="!!!",F5659="NEW"),"",INDEX(B5658:B$2,-1+SUMPRODUCT(MAX(ROW(E5658:E$2)*(E5659=E5658:E$2)))))</f>
        <v> </v>
      </c>
      <c r="J5659" s="26" t="str">
        <f>IF(OR(E5659="",E5659="!!!",F5659="NEW"),"",COUNTBLANK(OFFSET(A$1,,,SUMPRODUCT(MAX(ROW(E$2:E5659)*(E5659=E$2:E5659)))))-COUNTBLANK(OFFSET(A$1,,,SUMPRODUCT(MAX(ROW(E$1:E5658)*(E2=E$1:E5658))))))</f>
        <v> </v>
      </c>
      <c r="K5659" s="26" t="str">
        <f>IF(OR(E5659="",E5659="!!!",F5659="NEW"),"",INDEX(J$1:J5658,SUMPRODUCT(MAX(ROW(E$1:E5658)*(E5659=E$1:E5658)))))</f>
        <v> </v>
      </c>
      <c r="L5659" s="27"/>
    </row>
    <row r="5660" spans="1:12">
      <c r="A5660" s="20" t="s">
        <v>1108</v>
      </c>
      <c r="B5660" s="21" t="s">
        <v>1437</v>
      </c>
      <c r="C5660" s="21" t="s">
        <v>985</v>
      </c>
      <c r="D5660" s="21" t="s">
        <v>964</v>
      </c>
      <c r="E5660" s="22">
        <f>IF(D5660="?OLD","!!!","")</f>
        <v/>
      </c>
      <c r="F5660" s="23" t="str">
        <f>IF(OR(E5660="",E5660="!!!"),"",IF(NOT(ISNA(VLOOKUP(E5660,E$1:E5659,1,FALSE()))),"OLD",IF(AND(E5660&lt;&gt;"",E5660&lt;&gt;"!!!"),"NEW","")))</f>
        <v> </v>
      </c>
      <c r="G5660" s="24" t="str">
        <f>IF(OR(E5660="",E5660="!!!"),"",IF(OR(J5660=0,AND(J5660=1,K5660=1),AND(J5660=1,I5660="SBJ"),AND(J5660=1,I5660=0)),"?IN_FOCUS",IF(J5660&lt;=2,"?ACTIVATED",IF(J5660&lt;&gt;"","?FAMILIAR",IF(F5660="NEW",IF(ISNA(VLOOKUP(E5660,#REF!,1,FALSE())),"?TYPE_IDENTIFIABLE","?REFERENTIAL"),"_")))))</f>
        <v> </v>
      </c>
      <c r="H5660" s="25" t="str">
        <f>IF(J5660&lt;&gt;1,"",IF(I5660="SBJ","CB","?"))</f>
        <v> </v>
      </c>
      <c r="I5660" s="26" t="str">
        <f>IF(OR(E5660="",E5660="!!!",F5660="NEW"),"",INDEX(B5659:B$2,-1+SUMPRODUCT(MAX(ROW(E5659:E$2)*(E5660=E5659:E$2)))))</f>
        <v> </v>
      </c>
      <c r="J5660" s="26" t="str">
        <f>IF(OR(E5660="",E5660="!!!",F5660="NEW"),"",COUNTBLANK(OFFSET(A$1,,,SUMPRODUCT(MAX(ROW(E$2:E5660)*(E5660=E$2:E5660)))))-COUNTBLANK(OFFSET(A$1,,,SUMPRODUCT(MAX(ROW(E$1:E5659)*(E2=E$1:E5659))))))</f>
        <v> </v>
      </c>
      <c r="K5660" s="26" t="str">
        <f>IF(OR(E5660="",E5660="!!!",F5660="NEW"),"",INDEX(J$1:J5659,SUMPRODUCT(MAX(ROW(E$1:E5659)*(E5660=E$1:E5659)))))</f>
        <v> </v>
      </c>
      <c r="L5660" s="27"/>
    </row>
    <row r="5661" spans="1:12">
      <c r="A5661" s="20" t="s">
        <v>2391</v>
      </c>
      <c r="E5661" s="22">
        <f>IF(D5661="?OLD","!!!","")</f>
        <v/>
      </c>
      <c r="F5661" s="23" t="str">
        <f>IF(OR(E5661="",E5661="!!!"),"",IF(NOT(ISNA(VLOOKUP(E5661,E$1:E5660,1,FALSE()))),"OLD",IF(AND(E5661&lt;&gt;"",E5661&lt;&gt;"!!!"),"NEW","")))</f>
        <v> </v>
      </c>
      <c r="G5661" s="24" t="str">
        <f>IF(OR(E5661="",E5661="!!!"),"",IF(OR(J5661=0,AND(J5661=1,K5661=1),AND(J5661=1,I5661="SBJ"),AND(J5661=1,I5661=0)),"?IN_FOCUS",IF(J5661&lt;=2,"?ACTIVATED",IF(J5661&lt;&gt;"","?FAMILIAR",IF(F5661="NEW",IF(ISNA(VLOOKUP(E5661,#REF!,1,FALSE())),"?TYPE_IDENTIFIABLE","?REFERENTIAL"),"_")))))</f>
        <v> </v>
      </c>
      <c r="H5661" s="25" t="str">
        <f>IF(J5661&lt;&gt;1,"",IF(I5661="SBJ","CB","?"))</f>
        <v> </v>
      </c>
      <c r="I5661" s="26" t="str">
        <f>IF(OR(E5661="",E5661="!!!",F5661="NEW"),"",INDEX(B5660:B$2,-1+SUMPRODUCT(MAX(ROW(E5660:E$2)*(E5661=E5660:E$2)))))</f>
        <v> </v>
      </c>
      <c r="J5661" s="26" t="str">
        <f>IF(OR(E5661="",E5661="!!!",F5661="NEW"),"",COUNTBLANK(OFFSET(A$1,,,SUMPRODUCT(MAX(ROW(E$2:E5661)*(E5661=E$2:E5661)))))-COUNTBLANK(OFFSET(A$1,,,SUMPRODUCT(MAX(ROW(E$1:E5660)*(E2=E$1:E5660))))))</f>
        <v> </v>
      </c>
      <c r="K5661" s="26" t="str">
        <f>IF(OR(E5661="",E5661="!!!",F5661="NEW"),"",INDEX(J$1:J5660,SUMPRODUCT(MAX(ROW(E$1:E5660)*(E5661=E$1:E5660)))))</f>
        <v> </v>
      </c>
      <c r="L5661" s="27"/>
    </row>
    <row r="5662" spans="1:12">
      <c r="A5662" s="20" t="s">
        <v>1106</v>
      </c>
      <c r="E5662" s="22">
        <f>IF(D5662="?OLD","!!!","")</f>
        <v/>
      </c>
      <c r="F5662" s="23" t="str">
        <f>IF(OR(E5662="",E5662="!!!"),"",IF(NOT(ISNA(VLOOKUP(E5662,E$1:E5661,1,FALSE()))),"OLD",IF(AND(E5662&lt;&gt;"",E5662&lt;&gt;"!!!"),"NEW","")))</f>
        <v> </v>
      </c>
      <c r="G5662" s="24" t="str">
        <f>IF(OR(E5662="",E5662="!!!"),"",IF(OR(J5662=0,AND(J5662=1,K5662=1),AND(J5662=1,I5662="SBJ"),AND(J5662=1,I5662=0)),"?IN_FOCUS",IF(J5662&lt;=2,"?ACTIVATED",IF(J5662&lt;&gt;"","?FAMILIAR",IF(F5662="NEW",IF(ISNA(VLOOKUP(E5662,#REF!,1,FALSE())),"?TYPE_IDENTIFIABLE","?REFERENTIAL"),"_")))))</f>
        <v> </v>
      </c>
      <c r="H5662" s="25" t="str">
        <f>IF(J5662&lt;&gt;1,"",IF(I5662="SBJ","CB","?"))</f>
        <v> </v>
      </c>
      <c r="I5662" s="26" t="str">
        <f>IF(OR(E5662="",E5662="!!!",F5662="NEW"),"",INDEX(B5661:B$2,-1+SUMPRODUCT(MAX(ROW(E5661:E$2)*(E5662=E5661:E$2)))))</f>
        <v> </v>
      </c>
      <c r="J5662" s="26" t="str">
        <f>IF(OR(E5662="",E5662="!!!",F5662="NEW"),"",COUNTBLANK(OFFSET(A$1,,,SUMPRODUCT(MAX(ROW(E$2:E5662)*(E5662=E$2:E5662)))))-COUNTBLANK(OFFSET(A$1,,,SUMPRODUCT(MAX(ROW(E$1:E5661)*(E2=E$1:E5661))))))</f>
        <v> </v>
      </c>
      <c r="K5662" s="26" t="str">
        <f>IF(OR(E5662="",E5662="!!!",F5662="NEW"),"",INDEX(J$1:J5661,SUMPRODUCT(MAX(ROW(E$1:E5661)*(E5662=E$1:E5661)))))</f>
        <v> </v>
      </c>
      <c r="L5662" s="27"/>
    </row>
    <row r="5663" spans="1:12">
      <c r="A5663" s="20" t="s">
        <v>1059</v>
      </c>
      <c r="E5663" s="22">
        <f>IF(D5663="?OLD","!!!","")</f>
        <v/>
      </c>
      <c r="F5663" s="23" t="str">
        <f>IF(OR(E5663="",E5663="!!!"),"",IF(NOT(ISNA(VLOOKUP(E5663,E$1:E5662,1,FALSE()))),"OLD",IF(AND(E5663&lt;&gt;"",E5663&lt;&gt;"!!!"),"NEW","")))</f>
        <v> </v>
      </c>
      <c r="G5663" s="24" t="str">
        <f>IF(OR(E5663="",E5663="!!!"),"",IF(OR(J5663=0,AND(J5663=1,K5663=1),AND(J5663=1,I5663="SBJ"),AND(J5663=1,I5663=0)),"?IN_FOCUS",IF(J5663&lt;=2,"?ACTIVATED",IF(J5663&lt;&gt;"","?FAMILIAR",IF(F5663="NEW",IF(ISNA(VLOOKUP(E5663,#REF!,1,FALSE())),"?TYPE_IDENTIFIABLE","?REFERENTIAL"),"_")))))</f>
        <v> </v>
      </c>
      <c r="H5663" s="25" t="str">
        <f>IF(J5663&lt;&gt;1,"",IF(I5663="SBJ","CB","?"))</f>
        <v> </v>
      </c>
      <c r="I5663" s="26" t="str">
        <f>IF(OR(E5663="",E5663="!!!",F5663="NEW"),"",INDEX(B5662:B$2,-1+SUMPRODUCT(MAX(ROW(E5662:E$2)*(E5663=E5662:E$2)))))</f>
        <v> </v>
      </c>
      <c r="J5663" s="26" t="str">
        <f>IF(OR(E5663="",E5663="!!!",F5663="NEW"),"",COUNTBLANK(OFFSET(A$1,,,SUMPRODUCT(MAX(ROW(E$2:E5663)*(E5663=E$2:E5663)))))-COUNTBLANK(OFFSET(A$1,,,SUMPRODUCT(MAX(ROW(E$1:E5662)*(E2=E$1:E5662))))))</f>
        <v> </v>
      </c>
      <c r="K5663" s="26" t="str">
        <f>IF(OR(E5663="",E5663="!!!",F5663="NEW"),"",INDEX(J$1:J5662,SUMPRODUCT(MAX(ROW(E$1:E5662)*(E5663=E$1:E5662)))))</f>
        <v> </v>
      </c>
      <c r="L5663" s="27"/>
    </row>
    <row r="5664" spans="1:12">
      <c r="A5664" s="20" t="s">
        <v>1655</v>
      </c>
      <c r="E5664" s="22">
        <f>IF(D5664="?OLD","!!!","")</f>
        <v/>
      </c>
      <c r="F5664" s="23" t="str">
        <f>IF(OR(E5664="",E5664="!!!"),"",IF(NOT(ISNA(VLOOKUP(E5664,E$1:E5663,1,FALSE()))),"OLD",IF(AND(E5664&lt;&gt;"",E5664&lt;&gt;"!!!"),"NEW","")))</f>
        <v> </v>
      </c>
      <c r="G5664" s="24" t="str">
        <f>IF(OR(E5664="",E5664="!!!"),"",IF(OR(J5664=0,AND(J5664=1,K5664=1),AND(J5664=1,I5664="SBJ"),AND(J5664=1,I5664=0)),"?IN_FOCUS",IF(J5664&lt;=2,"?ACTIVATED",IF(J5664&lt;&gt;"","?FAMILIAR",IF(F5664="NEW",IF(ISNA(VLOOKUP(E5664,#REF!,1,FALSE())),"?TYPE_IDENTIFIABLE","?REFERENTIAL"),"_")))))</f>
        <v> </v>
      </c>
      <c r="H5664" s="25" t="str">
        <f>IF(J5664&lt;&gt;1,"",IF(I5664="SBJ","CB","?"))</f>
        <v> </v>
      </c>
      <c r="I5664" s="26" t="str">
        <f>IF(OR(E5664="",E5664="!!!",F5664="NEW"),"",INDEX(B5663:B$2,-1+SUMPRODUCT(MAX(ROW(E5663:E$2)*(E5664=E5663:E$2)))))</f>
        <v> </v>
      </c>
      <c r="J5664" s="26" t="str">
        <f>IF(OR(E5664="",E5664="!!!",F5664="NEW"),"",COUNTBLANK(OFFSET(A$1,,,SUMPRODUCT(MAX(ROW(E$2:E5664)*(E5664=E$2:E5664)))))-COUNTBLANK(OFFSET(A$1,,,SUMPRODUCT(MAX(ROW(E$1:E5663)*(E2=E$1:E5663))))))</f>
        <v> </v>
      </c>
      <c r="K5664" s="26" t="str">
        <f>IF(OR(E5664="",E5664="!!!",F5664="NEW"),"",INDEX(J$1:J5663,SUMPRODUCT(MAX(ROW(E$1:E5663)*(E5664=E$1:E5663)))))</f>
        <v> </v>
      </c>
      <c r="L5664" s="27"/>
    </row>
    <row r="5665" spans="1:12">
      <c r="A5665" s="20" t="s">
        <v>971</v>
      </c>
      <c r="E5665" s="22">
        <f>IF(D5665="?OLD","!!!","")</f>
        <v/>
      </c>
      <c r="F5665" s="23" t="str">
        <f>IF(OR(E5665="",E5665="!!!"),"",IF(NOT(ISNA(VLOOKUP(E5665,E$1:E5664,1,FALSE()))),"OLD",IF(AND(E5665&lt;&gt;"",E5665&lt;&gt;"!!!"),"NEW","")))</f>
        <v> </v>
      </c>
      <c r="G5665" s="24" t="str">
        <f>IF(OR(E5665="",E5665="!!!"),"",IF(OR(J5665=0,AND(J5665=1,K5665=1),AND(J5665=1,I5665="SBJ"),AND(J5665=1,I5665=0)),"?IN_FOCUS",IF(J5665&lt;=2,"?ACTIVATED",IF(J5665&lt;&gt;"","?FAMILIAR",IF(F5665="NEW",IF(ISNA(VLOOKUP(E5665,#REF!,1,FALSE())),"?TYPE_IDENTIFIABLE","?REFERENTIAL"),"_")))))</f>
        <v> </v>
      </c>
      <c r="H5665" s="25" t="str">
        <f>IF(J5665&lt;&gt;1,"",IF(I5665="SBJ","CB","?"))</f>
        <v> </v>
      </c>
      <c r="I5665" s="26" t="str">
        <f>IF(OR(E5665="",E5665="!!!",F5665="NEW"),"",INDEX(B5664:B$2,-1+SUMPRODUCT(MAX(ROW(E5664:E$2)*(E5665=E5664:E$2)))))</f>
        <v> </v>
      </c>
      <c r="J5665" s="26" t="str">
        <f>IF(OR(E5665="",E5665="!!!",F5665="NEW"),"",COUNTBLANK(OFFSET(A$1,,,SUMPRODUCT(MAX(ROW(E$2:E5665)*(E5665=E$2:E5665)))))-COUNTBLANK(OFFSET(A$1,,,SUMPRODUCT(MAX(ROW(E$1:E5664)*(E2=E$1:E5664))))))</f>
        <v> </v>
      </c>
      <c r="K5665" s="26" t="str">
        <f>IF(OR(E5665="",E5665="!!!",F5665="NEW"),"",INDEX(J$1:J5664,SUMPRODUCT(MAX(ROW(E$1:E5664)*(E5665=E$1:E5664)))))</f>
        <v> </v>
      </c>
      <c r="L5665" s="27"/>
    </row>
    <row r="5666" spans="1:12">
      <c r="A5666" s="20" t="s">
        <v>1224</v>
      </c>
      <c r="B5666" s="21" t="s">
        <v>1032</v>
      </c>
      <c r="C5666" s="21" t="s">
        <v>969</v>
      </c>
      <c r="D5666" s="21" t="s">
        <v>964</v>
      </c>
      <c r="E5666" s="22">
        <f>IF(D5666="?OLD","!!!","")</f>
        <v/>
      </c>
      <c r="F5666" s="23" t="str">
        <f>IF(OR(E5666="",E5666="!!!"),"",IF(NOT(ISNA(VLOOKUP(E5666,E$1:E5665,1,FALSE()))),"OLD",IF(AND(E5666&lt;&gt;"",E5666&lt;&gt;"!!!"),"NEW","")))</f>
        <v> </v>
      </c>
      <c r="G5666" s="24" t="str">
        <f>IF(OR(E5666="",E5666="!!!"),"",IF(OR(J5666=0,AND(J5666=1,K5666=1),AND(J5666=1,I5666="SBJ"),AND(J5666=1,I5666=0)),"?IN_FOCUS",IF(J5666&lt;=2,"?ACTIVATED",IF(J5666&lt;&gt;"","?FAMILIAR",IF(F5666="NEW",IF(ISNA(VLOOKUP(E5666,#REF!,1,FALSE())),"?TYPE_IDENTIFIABLE","?REFERENTIAL"),"_")))))</f>
        <v> </v>
      </c>
      <c r="H5666" s="25" t="str">
        <f>IF(J5666&lt;&gt;1,"",IF(I5666="SBJ","CB","?"))</f>
        <v> </v>
      </c>
      <c r="I5666" s="26" t="str">
        <f>IF(OR(E5666="",E5666="!!!",F5666="NEW"),"",INDEX(B5665:B$2,-1+SUMPRODUCT(MAX(ROW(E5665:E$2)*(E5666=E5665:E$2)))))</f>
        <v> </v>
      </c>
      <c r="J5666" s="26" t="str">
        <f>IF(OR(E5666="",E5666="!!!",F5666="NEW"),"",COUNTBLANK(OFFSET(A$1,,,SUMPRODUCT(MAX(ROW(E$2:E5666)*(E5666=E$2:E5666)))))-COUNTBLANK(OFFSET(A$1,,,SUMPRODUCT(MAX(ROW(E$1:E5665)*(E2=E$1:E5665))))))</f>
        <v> </v>
      </c>
      <c r="K5666" s="26" t="str">
        <f>IF(OR(E5666="",E5666="!!!",F5666="NEW"),"",INDEX(J$1:J5665,SUMPRODUCT(MAX(ROW(E$1:E5665)*(E5666=E$1:E5665)))))</f>
        <v> </v>
      </c>
      <c r="L5666" s="27"/>
    </row>
    <row r="5667" spans="1:12">
      <c r="A5667" s="20" t="s">
        <v>1029</v>
      </c>
      <c r="B5667" s="21" t="s">
        <v>1312</v>
      </c>
      <c r="E5667" s="22">
        <f>IF(D5667="?OLD","!!!","")</f>
        <v/>
      </c>
      <c r="F5667" s="23" t="str">
        <f>IF(OR(E5667="",E5667="!!!"),"",IF(NOT(ISNA(VLOOKUP(E5667,E$1:E5666,1,FALSE()))),"OLD",IF(AND(E5667&lt;&gt;"",E5667&lt;&gt;"!!!"),"NEW","")))</f>
        <v> </v>
      </c>
      <c r="G5667" s="24" t="str">
        <f>IF(OR(E5667="",E5667="!!!"),"",IF(OR(J5667=0,AND(J5667=1,K5667=1),AND(J5667=1,I5667="SBJ"),AND(J5667=1,I5667=0)),"?IN_FOCUS",IF(J5667&lt;=2,"?ACTIVATED",IF(J5667&lt;&gt;"","?FAMILIAR",IF(F5667="NEW",IF(ISNA(VLOOKUP(E5667,#REF!,1,FALSE())),"?TYPE_IDENTIFIABLE","?REFERENTIAL"),"_")))))</f>
        <v> </v>
      </c>
      <c r="H5667" s="25" t="str">
        <f>IF(J5667&lt;&gt;1,"",IF(I5667="SBJ","CB","?"))</f>
        <v> </v>
      </c>
      <c r="I5667" s="26" t="str">
        <f>IF(OR(E5667="",E5667="!!!",F5667="NEW"),"",INDEX(B5666:B$2,-1+SUMPRODUCT(MAX(ROW(E5666:E$2)*(E5667=E5666:E$2)))))</f>
        <v> </v>
      </c>
      <c r="J5667" s="26" t="str">
        <f>IF(OR(E5667="",E5667="!!!",F5667="NEW"),"",COUNTBLANK(OFFSET(A$1,,,SUMPRODUCT(MAX(ROW(E$2:E5667)*(E5667=E$2:E5667)))))-COUNTBLANK(OFFSET(A$1,,,SUMPRODUCT(MAX(ROW(E$1:E5666)*(E2=E$1:E5666))))))</f>
        <v> </v>
      </c>
      <c r="K5667" s="26" t="str">
        <f>IF(OR(E5667="",E5667="!!!",F5667="NEW"),"",INDEX(J$1:J5666,SUMPRODUCT(MAX(ROW(E$1:E5666)*(E5667=E$1:E5666)))))</f>
        <v> </v>
      </c>
      <c r="L5667" s="27"/>
    </row>
    <row r="5668" spans="1:12">
      <c r="A5668" s="20" t="s">
        <v>744</v>
      </c>
      <c r="E5668" s="22">
        <f>IF(D5668="?OLD","!!!","")</f>
        <v/>
      </c>
      <c r="F5668" s="23" t="str">
        <f>IF(OR(E5668="",E5668="!!!"),"",IF(NOT(ISNA(VLOOKUP(E5668,E$1:E5667,1,FALSE()))),"OLD",IF(AND(E5668&lt;&gt;"",E5668&lt;&gt;"!!!"),"NEW","")))</f>
        <v> </v>
      </c>
      <c r="G5668" s="24" t="str">
        <f>IF(OR(E5668="",E5668="!!!"),"",IF(OR(J5668=0,AND(J5668=1,K5668=1),AND(J5668=1,I5668="SBJ"),AND(J5668=1,I5668=0)),"?IN_FOCUS",IF(J5668&lt;=2,"?ACTIVATED",IF(J5668&lt;&gt;"","?FAMILIAR",IF(F5668="NEW",IF(ISNA(VLOOKUP(E5668,#REF!,1,FALSE())),"?TYPE_IDENTIFIABLE","?REFERENTIAL"),"_")))))</f>
        <v> </v>
      </c>
      <c r="H5668" s="25" t="str">
        <f>IF(J5668&lt;&gt;1,"",IF(I5668="SBJ","CB","?"))</f>
        <v> </v>
      </c>
      <c r="I5668" s="26" t="str">
        <f>IF(OR(E5668="",E5668="!!!",F5668="NEW"),"",INDEX(B5667:B$2,-1+SUMPRODUCT(MAX(ROW(E5667:E$2)*(E5668=E5667:E$2)))))</f>
        <v> </v>
      </c>
      <c r="J5668" s="26" t="str">
        <f>IF(OR(E5668="",E5668="!!!",F5668="NEW"),"",COUNTBLANK(OFFSET(A$1,,,SUMPRODUCT(MAX(ROW(E$2:E5668)*(E5668=E$2:E5668)))))-COUNTBLANK(OFFSET(A$1,,,SUMPRODUCT(MAX(ROW(E$1:E5667)*(E2=E$1:E5667))))))</f>
        <v> </v>
      </c>
      <c r="K5668" s="26" t="str">
        <f>IF(OR(E5668="",E5668="!!!",F5668="NEW"),"",INDEX(J$1:J5667,SUMPRODUCT(MAX(ROW(E$1:E5667)*(E5668=E$1:E5667)))))</f>
        <v> </v>
      </c>
      <c r="L5668" s="27"/>
    </row>
    <row r="5669" spans="1:12">
      <c r="A5669" s="20" t="s">
        <v>1594</v>
      </c>
      <c r="E5669" s="22">
        <f>IF(D5669="?OLD","!!!","")</f>
        <v/>
      </c>
      <c r="F5669" s="23" t="str">
        <f>IF(OR(E5669="",E5669="!!!"),"",IF(NOT(ISNA(VLOOKUP(E5669,E$1:E5668,1,FALSE()))),"OLD",IF(AND(E5669&lt;&gt;"",E5669&lt;&gt;"!!!"),"NEW","")))</f>
        <v> </v>
      </c>
      <c r="G5669" s="24" t="str">
        <f>IF(OR(E5669="",E5669="!!!"),"",IF(OR(J5669=0,AND(J5669=1,K5669=1),AND(J5669=1,I5669="SBJ"),AND(J5669=1,I5669=0)),"?IN_FOCUS",IF(J5669&lt;=2,"?ACTIVATED",IF(J5669&lt;&gt;"","?FAMILIAR",IF(F5669="NEW",IF(ISNA(VLOOKUP(E5669,#REF!,1,FALSE())),"?TYPE_IDENTIFIABLE","?REFERENTIAL"),"_")))))</f>
        <v> </v>
      </c>
      <c r="H5669" s="25" t="str">
        <f>IF(J5669&lt;&gt;1,"",IF(I5669="SBJ","CB","?"))</f>
        <v> </v>
      </c>
      <c r="I5669" s="26" t="str">
        <f>IF(OR(E5669="",E5669="!!!",F5669="NEW"),"",INDEX(B5668:B$2,-1+SUMPRODUCT(MAX(ROW(E5668:E$2)*(E5669=E5668:E$2)))))</f>
        <v> </v>
      </c>
      <c r="J5669" s="26" t="str">
        <f>IF(OR(E5669="",E5669="!!!",F5669="NEW"),"",COUNTBLANK(OFFSET(A$1,,,SUMPRODUCT(MAX(ROW(E$2:E5669)*(E5669=E$2:E5669)))))-COUNTBLANK(OFFSET(A$1,,,SUMPRODUCT(MAX(ROW(E$1:E5668)*(E2=E$1:E5668))))))</f>
        <v> </v>
      </c>
      <c r="K5669" s="26" t="str">
        <f>IF(OR(E5669="",E5669="!!!",F5669="NEW"),"",INDEX(J$1:J5668,SUMPRODUCT(MAX(ROW(E$1:E5668)*(E5669=E$1:E5668)))))</f>
        <v> </v>
      </c>
      <c r="L5669" s="27"/>
    </row>
    <row r="5670" spans="1:12">
      <c r="A5670" s="20" t="s">
        <v>155</v>
      </c>
      <c r="E5670" s="22">
        <f>IF(D5670="?OLD","!!!","")</f>
        <v/>
      </c>
      <c r="F5670" s="23" t="str">
        <f>IF(OR(E5670="",E5670="!!!"),"",IF(NOT(ISNA(VLOOKUP(E5670,E$1:E5669,1,FALSE()))),"OLD",IF(AND(E5670&lt;&gt;"",E5670&lt;&gt;"!!!"),"NEW","")))</f>
        <v> </v>
      </c>
      <c r="G5670" s="24" t="str">
        <f>IF(OR(E5670="",E5670="!!!"),"",IF(OR(J5670=0,AND(J5670=1,K5670=1),AND(J5670=1,I5670="SBJ"),AND(J5670=1,I5670=0)),"?IN_FOCUS",IF(J5670&lt;=2,"?ACTIVATED",IF(J5670&lt;&gt;"","?FAMILIAR",IF(F5670="NEW",IF(ISNA(VLOOKUP(E5670,#REF!,1,FALSE())),"?TYPE_IDENTIFIABLE","?REFERENTIAL"),"_")))))</f>
        <v> </v>
      </c>
      <c r="H5670" s="25" t="str">
        <f>IF(J5670&lt;&gt;1,"",IF(I5670="SBJ","CB","?"))</f>
        <v> </v>
      </c>
      <c r="I5670" s="26" t="str">
        <f>IF(OR(E5670="",E5670="!!!",F5670="NEW"),"",INDEX(B5669:B$2,-1+SUMPRODUCT(MAX(ROW(E5669:E$2)*(E5670=E5669:E$2)))))</f>
        <v> </v>
      </c>
      <c r="J5670" s="26" t="str">
        <f>IF(OR(E5670="",E5670="!!!",F5670="NEW"),"",COUNTBLANK(OFFSET(A$1,,,SUMPRODUCT(MAX(ROW(E$2:E5670)*(E5670=E$2:E5670)))))-COUNTBLANK(OFFSET(A$1,,,SUMPRODUCT(MAX(ROW(E$1:E5669)*(E2=E$1:E5669))))))</f>
        <v> </v>
      </c>
      <c r="K5670" s="26" t="str">
        <f>IF(OR(E5670="",E5670="!!!",F5670="NEW"),"",INDEX(J$1:J5669,SUMPRODUCT(MAX(ROW(E$1:E5669)*(E5670=E$1:E5669)))))</f>
        <v> </v>
      </c>
      <c r="L5670" s="27"/>
    </row>
    <row r="5671" spans="1:12">
      <c r="A5671" s="20" t="s">
        <v>1059</v>
      </c>
      <c r="E5671" s="22">
        <f>IF(D5671="?OLD","!!!","")</f>
        <v/>
      </c>
      <c r="F5671" s="23" t="str">
        <f>IF(OR(E5671="",E5671="!!!"),"",IF(NOT(ISNA(VLOOKUP(E5671,E$1:E5670,1,FALSE()))),"OLD",IF(AND(E5671&lt;&gt;"",E5671&lt;&gt;"!!!"),"NEW","")))</f>
        <v> </v>
      </c>
      <c r="G5671" s="24" t="str">
        <f>IF(OR(E5671="",E5671="!!!"),"",IF(OR(J5671=0,AND(J5671=1,K5671=1),AND(J5671=1,I5671="SBJ"),AND(J5671=1,I5671=0)),"?IN_FOCUS",IF(J5671&lt;=2,"?ACTIVATED",IF(J5671&lt;&gt;"","?FAMILIAR",IF(F5671="NEW",IF(ISNA(VLOOKUP(E5671,#REF!,1,FALSE())),"?TYPE_IDENTIFIABLE","?REFERENTIAL"),"_")))))</f>
        <v> </v>
      </c>
      <c r="H5671" s="25" t="str">
        <f>IF(J5671&lt;&gt;1,"",IF(I5671="SBJ","CB","?"))</f>
        <v> </v>
      </c>
      <c r="I5671" s="26" t="str">
        <f>IF(OR(E5671="",E5671="!!!",F5671="NEW"),"",INDEX(B5670:B$2,-1+SUMPRODUCT(MAX(ROW(E5670:E$2)*(E5671=E5670:E$2)))))</f>
        <v> </v>
      </c>
      <c r="J5671" s="26" t="str">
        <f>IF(OR(E5671="",E5671="!!!",F5671="NEW"),"",COUNTBLANK(OFFSET(A$1,,,SUMPRODUCT(MAX(ROW(E$2:E5671)*(E5671=E$2:E5671)))))-COUNTBLANK(OFFSET(A$1,,,SUMPRODUCT(MAX(ROW(E$1:E5670)*(E2=E$1:E5670))))))</f>
        <v> </v>
      </c>
      <c r="K5671" s="26" t="str">
        <f>IF(OR(E5671="",E5671="!!!",F5671="NEW"),"",INDEX(J$1:J5670,SUMPRODUCT(MAX(ROW(E$1:E5670)*(E5671=E$1:E5670)))))</f>
        <v> </v>
      </c>
      <c r="L5671" s="27"/>
    </row>
    <row r="5672" spans="1:12">
      <c r="A5672" s="20" t="s">
        <v>2392</v>
      </c>
      <c r="E5672" s="22">
        <f>IF(D5672="?OLD","!!!","")</f>
        <v/>
      </c>
      <c r="F5672" s="23" t="str">
        <f>IF(OR(E5672="",E5672="!!!"),"",IF(NOT(ISNA(VLOOKUP(E5672,E$1:E5671,1,FALSE()))),"OLD",IF(AND(E5672&lt;&gt;"",E5672&lt;&gt;"!!!"),"NEW","")))</f>
        <v> </v>
      </c>
      <c r="G5672" s="24" t="str">
        <f>IF(OR(E5672="",E5672="!!!"),"",IF(OR(J5672=0,AND(J5672=1,K5672=1),AND(J5672=1,I5672="SBJ"),AND(J5672=1,I5672=0)),"?IN_FOCUS",IF(J5672&lt;=2,"?ACTIVATED",IF(J5672&lt;&gt;"","?FAMILIAR",IF(F5672="NEW",IF(ISNA(VLOOKUP(E5672,#REF!,1,FALSE())),"?TYPE_IDENTIFIABLE","?REFERENTIAL"),"_")))))</f>
        <v> </v>
      </c>
      <c r="H5672" s="25" t="str">
        <f>IF(J5672&lt;&gt;1,"",IF(I5672="SBJ","CB","?"))</f>
        <v> </v>
      </c>
      <c r="I5672" s="26" t="str">
        <f>IF(OR(E5672="",E5672="!!!",F5672="NEW"),"",INDEX(B5671:B$2,-1+SUMPRODUCT(MAX(ROW(E5671:E$2)*(E5672=E5671:E$2)))))</f>
        <v> </v>
      </c>
      <c r="J5672" s="26" t="str">
        <f>IF(OR(E5672="",E5672="!!!",F5672="NEW"),"",COUNTBLANK(OFFSET(A$1,,,SUMPRODUCT(MAX(ROW(E$2:E5672)*(E5672=E$2:E5672)))))-COUNTBLANK(OFFSET(A$1,,,SUMPRODUCT(MAX(ROW(E$1:E5671)*(E2=E$1:E5671))))))</f>
        <v> </v>
      </c>
      <c r="K5672" s="26" t="str">
        <f>IF(OR(E5672="",E5672="!!!",F5672="NEW"),"",INDEX(J$1:J5671,SUMPRODUCT(MAX(ROW(E$1:E5671)*(E5672=E$1:E5671)))))</f>
        <v> </v>
      </c>
      <c r="L5672" s="27"/>
    </row>
    <row r="5673" spans="1:12">
      <c r="A5673" s="20" t="s">
        <v>1010</v>
      </c>
      <c r="E5673" s="22">
        <f>IF(D5673="?OLD","!!!","")</f>
        <v/>
      </c>
      <c r="F5673" s="23" t="str">
        <f>IF(OR(E5673="",E5673="!!!"),"",IF(NOT(ISNA(VLOOKUP(E5673,E$1:E5672,1,FALSE()))),"OLD",IF(AND(E5673&lt;&gt;"",E5673&lt;&gt;"!!!"),"NEW","")))</f>
        <v> </v>
      </c>
      <c r="G5673" s="24" t="str">
        <f>IF(OR(E5673="",E5673="!!!"),"",IF(OR(J5673=0,AND(J5673=1,K5673=1),AND(J5673=1,I5673="SBJ"),AND(J5673=1,I5673=0)),"?IN_FOCUS",IF(J5673&lt;=2,"?ACTIVATED",IF(J5673&lt;&gt;"","?FAMILIAR",IF(F5673="NEW",IF(ISNA(VLOOKUP(E5673,#REF!,1,FALSE())),"?TYPE_IDENTIFIABLE","?REFERENTIAL"),"_")))))</f>
        <v> </v>
      </c>
      <c r="H5673" s="25" t="str">
        <f>IF(J5673&lt;&gt;1,"",IF(I5673="SBJ","CB","?"))</f>
        <v> </v>
      </c>
      <c r="I5673" s="26" t="str">
        <f>IF(OR(E5673="",E5673="!!!",F5673="NEW"),"",INDEX(B5672:B$2,-1+SUMPRODUCT(MAX(ROW(E5672:E$2)*(E5673=E5672:E$2)))))</f>
        <v> </v>
      </c>
      <c r="J5673" s="26" t="str">
        <f>IF(OR(E5673="",E5673="!!!",F5673="NEW"),"",COUNTBLANK(OFFSET(A$1,,,SUMPRODUCT(MAX(ROW(E$2:E5673)*(E5673=E$2:E5673)))))-COUNTBLANK(OFFSET(A$1,,,SUMPRODUCT(MAX(ROW(E$1:E5672)*(E2=E$1:E5672))))))</f>
        <v> </v>
      </c>
      <c r="K5673" s="26" t="str">
        <f>IF(OR(E5673="",E5673="!!!",F5673="NEW"),"",INDEX(J$1:J5672,SUMPRODUCT(MAX(ROW(E$1:E5672)*(E5673=E$1:E5672)))))</f>
        <v> </v>
      </c>
      <c r="L5673" s="27"/>
    </row>
    <row r="5674" spans="1:12">
      <c r="A5674" s="20" t="s">
        <v>979</v>
      </c>
      <c r="B5674" s="21" t="s">
        <v>1874</v>
      </c>
      <c r="C5674" s="21" t="s">
        <v>1012</v>
      </c>
      <c r="E5674" s="22">
        <f>IF(D5674="?OLD","!!!","")</f>
        <v/>
      </c>
      <c r="F5674" s="23" t="str">
        <f>IF(OR(E5674="",E5674="!!!"),"",IF(NOT(ISNA(VLOOKUP(E5674,E$1:E5673,1,FALSE()))),"OLD",IF(AND(E5674&lt;&gt;"",E5674&lt;&gt;"!!!"),"NEW","")))</f>
        <v> </v>
      </c>
      <c r="G5674" s="24" t="str">
        <f>IF(OR(E5674="",E5674="!!!"),"",IF(OR(J5674=0,AND(J5674=1,K5674=1),AND(J5674=1,I5674="SBJ"),AND(J5674=1,I5674=0)),"?IN_FOCUS",IF(J5674&lt;=2,"?ACTIVATED",IF(J5674&lt;&gt;"","?FAMILIAR",IF(F5674="NEW",IF(ISNA(VLOOKUP(E5674,#REF!,1,FALSE())),"?TYPE_IDENTIFIABLE","?REFERENTIAL"),"_")))))</f>
        <v> </v>
      </c>
      <c r="H5674" s="25" t="str">
        <f>IF(J5674&lt;&gt;1,"",IF(I5674="SBJ","CB","?"))</f>
        <v> </v>
      </c>
      <c r="I5674" s="26" t="str">
        <f>IF(OR(E5674="",E5674="!!!",F5674="NEW"),"",INDEX(B5673:B$2,-1+SUMPRODUCT(MAX(ROW(E5673:E$2)*(E5674=E5673:E$2)))))</f>
        <v> </v>
      </c>
      <c r="J5674" s="26" t="str">
        <f>IF(OR(E5674="",E5674="!!!",F5674="NEW"),"",COUNTBLANK(OFFSET(A$1,,,SUMPRODUCT(MAX(ROW(E$2:E5674)*(E5674=E$2:E5674)))))-COUNTBLANK(OFFSET(A$1,,,SUMPRODUCT(MAX(ROW(E$1:E5673)*(E2=E$1:E5673))))))</f>
        <v> </v>
      </c>
      <c r="K5674" s="26" t="str">
        <f>IF(OR(E5674="",E5674="!!!",F5674="NEW"),"",INDEX(J$1:J5673,SUMPRODUCT(MAX(ROW(E$1:E5673)*(E5674=E$1:E5673)))))</f>
        <v> </v>
      </c>
      <c r="L5674" s="27"/>
    </row>
    <row r="5675" spans="1:12">
      <c r="A5675" s="20" t="s">
        <v>2393</v>
      </c>
      <c r="E5675" s="22">
        <f>IF(D5675="?OLD","!!!","")</f>
        <v/>
      </c>
      <c r="F5675" s="23" t="str">
        <f>IF(OR(E5675="",E5675="!!!"),"",IF(NOT(ISNA(VLOOKUP(E5675,E$1:E5674,1,FALSE()))),"OLD",IF(AND(E5675&lt;&gt;"",E5675&lt;&gt;"!!!"),"NEW","")))</f>
        <v> </v>
      </c>
      <c r="G5675" s="24" t="str">
        <f>IF(OR(E5675="",E5675="!!!"),"",IF(OR(J5675=0,AND(J5675=1,K5675=1),AND(J5675=1,I5675="SBJ"),AND(J5675=1,I5675=0)),"?IN_FOCUS",IF(J5675&lt;=2,"?ACTIVATED",IF(J5675&lt;&gt;"","?FAMILIAR",IF(F5675="NEW",IF(ISNA(VLOOKUP(E5675,#REF!,1,FALSE())),"?TYPE_IDENTIFIABLE","?REFERENTIAL"),"_")))))</f>
        <v> </v>
      </c>
      <c r="H5675" s="25" t="str">
        <f>IF(J5675&lt;&gt;1,"",IF(I5675="SBJ","CB","?"))</f>
        <v> </v>
      </c>
      <c r="I5675" s="26" t="str">
        <f>IF(OR(E5675="",E5675="!!!",F5675="NEW"),"",INDEX(B5674:B$2,-1+SUMPRODUCT(MAX(ROW(E5674:E$2)*(E5675=E5674:E$2)))))</f>
        <v> </v>
      </c>
      <c r="J5675" s="26" t="str">
        <f>IF(OR(E5675="",E5675="!!!",F5675="NEW"),"",COUNTBLANK(OFFSET(A$1,,,SUMPRODUCT(MAX(ROW(E$2:E5675)*(E5675=E$2:E5675)))))-COUNTBLANK(OFFSET(A$1,,,SUMPRODUCT(MAX(ROW(E$1:E5674)*(E2=E$1:E5674))))))</f>
        <v> </v>
      </c>
      <c r="K5675" s="26" t="str">
        <f>IF(OR(E5675="",E5675="!!!",F5675="NEW"),"",INDEX(J$1:J5674,SUMPRODUCT(MAX(ROW(E$1:E5674)*(E5675=E$1:E5674)))))</f>
        <v> </v>
      </c>
      <c r="L5675" s="27"/>
    </row>
    <row r="5676" spans="1:12">
      <c r="A5676" s="20" t="s">
        <v>974</v>
      </c>
      <c r="E5676" s="22">
        <f>IF(D5676="?OLD","!!!","")</f>
        <v/>
      </c>
      <c r="F5676" s="23" t="str">
        <f>IF(OR(E5676="",E5676="!!!"),"",IF(NOT(ISNA(VLOOKUP(E5676,E$1:E5675,1,FALSE()))),"OLD",IF(AND(E5676&lt;&gt;"",E5676&lt;&gt;"!!!"),"NEW","")))</f>
        <v> </v>
      </c>
      <c r="G5676" s="24" t="str">
        <f>IF(OR(E5676="",E5676="!!!"),"",IF(OR(J5676=0,AND(J5676=1,K5676=1),AND(J5676=1,I5676="SBJ"),AND(J5676=1,I5676=0)),"?IN_FOCUS",IF(J5676&lt;=2,"?ACTIVATED",IF(J5676&lt;&gt;"","?FAMILIAR",IF(F5676="NEW",IF(ISNA(VLOOKUP(E5676,#REF!,1,FALSE())),"?TYPE_IDENTIFIABLE","?REFERENTIAL"),"_")))))</f>
        <v> </v>
      </c>
      <c r="H5676" s="25" t="str">
        <f>IF(J5676&lt;&gt;1,"",IF(I5676="SBJ","CB","?"))</f>
        <v> </v>
      </c>
      <c r="I5676" s="26" t="str">
        <f>IF(OR(E5676="",E5676="!!!",F5676="NEW"),"",INDEX(B5675:B$2,-1+SUMPRODUCT(MAX(ROW(E5675:E$2)*(E5676=E5675:E$2)))))</f>
        <v> </v>
      </c>
      <c r="J5676" s="26" t="str">
        <f>IF(OR(E5676="",E5676="!!!",F5676="NEW"),"",COUNTBLANK(OFFSET(A$1,,,SUMPRODUCT(MAX(ROW(E$2:E5676)*(E5676=E$2:E5676)))))-COUNTBLANK(OFFSET(A$1,,,SUMPRODUCT(MAX(ROW(E$1:E5675)*(E2=E$1:E5675))))))</f>
        <v> </v>
      </c>
      <c r="K5676" s="26" t="str">
        <f>IF(OR(E5676="",E5676="!!!",F5676="NEW"),"",INDEX(J$1:J5675,SUMPRODUCT(MAX(ROW(E$1:E5675)*(E5676=E$1:E5675)))))</f>
        <v> </v>
      </c>
      <c r="L5676" s="27"/>
    </row>
    <row r="5677" spans="1:12">
      <c r="A5677" s="20" t="s">
        <v>1106</v>
      </c>
      <c r="E5677" s="22">
        <f>IF(D5677="?OLD","!!!","")</f>
        <v/>
      </c>
      <c r="F5677" s="23" t="str">
        <f>IF(OR(E5677="",E5677="!!!"),"",IF(NOT(ISNA(VLOOKUP(E5677,E$1:E5676,1,FALSE()))),"OLD",IF(AND(E5677&lt;&gt;"",E5677&lt;&gt;"!!!"),"NEW","")))</f>
        <v> </v>
      </c>
      <c r="G5677" s="24" t="str">
        <f>IF(OR(E5677="",E5677="!!!"),"",IF(OR(J5677=0,AND(J5677=1,K5677=1),AND(J5677=1,I5677="SBJ"),AND(J5677=1,I5677=0)),"?IN_FOCUS",IF(J5677&lt;=2,"?ACTIVATED",IF(J5677&lt;&gt;"","?FAMILIAR",IF(F5677="NEW",IF(ISNA(VLOOKUP(E5677,#REF!,1,FALSE())),"?TYPE_IDENTIFIABLE","?REFERENTIAL"),"_")))))</f>
        <v> </v>
      </c>
      <c r="H5677" s="25" t="str">
        <f>IF(J5677&lt;&gt;1,"",IF(I5677="SBJ","CB","?"))</f>
        <v> </v>
      </c>
      <c r="I5677" s="26" t="str">
        <f>IF(OR(E5677="",E5677="!!!",F5677="NEW"),"",INDEX(B5676:B$2,-1+SUMPRODUCT(MAX(ROW(E5676:E$2)*(E5677=E5676:E$2)))))</f>
        <v> </v>
      </c>
      <c r="J5677" s="26" t="str">
        <f>IF(OR(E5677="",E5677="!!!",F5677="NEW"),"",COUNTBLANK(OFFSET(A$1,,,SUMPRODUCT(MAX(ROW(E$2:E5677)*(E5677=E$2:E5677)))))-COUNTBLANK(OFFSET(A$1,,,SUMPRODUCT(MAX(ROW(E$1:E5676)*(E2=E$1:E5676))))))</f>
        <v> </v>
      </c>
      <c r="K5677" s="26" t="str">
        <f>IF(OR(E5677="",E5677="!!!",F5677="NEW"),"",INDEX(J$1:J5676,SUMPRODUCT(MAX(ROW(E$1:E5676)*(E5677=E$1:E5676)))))</f>
        <v> </v>
      </c>
      <c r="L5677" s="27"/>
    </row>
    <row r="5678" spans="1:12">
      <c r="A5678" s="20" t="s">
        <v>1059</v>
      </c>
      <c r="E5678" s="22">
        <f>IF(D5678="?OLD","!!!","")</f>
        <v/>
      </c>
      <c r="F5678" s="23" t="str">
        <f>IF(OR(E5678="",E5678="!!!"),"",IF(NOT(ISNA(VLOOKUP(E5678,E$1:E5677,1,FALSE()))),"OLD",IF(AND(E5678&lt;&gt;"",E5678&lt;&gt;"!!!"),"NEW","")))</f>
        <v> </v>
      </c>
      <c r="G5678" s="24" t="str">
        <f>IF(OR(E5678="",E5678="!!!"),"",IF(OR(J5678=0,AND(J5678=1,K5678=1),AND(J5678=1,I5678="SBJ"),AND(J5678=1,I5678=0)),"?IN_FOCUS",IF(J5678&lt;=2,"?ACTIVATED",IF(J5678&lt;&gt;"","?FAMILIAR",IF(F5678="NEW",IF(ISNA(VLOOKUP(E5678,#REF!,1,FALSE())),"?TYPE_IDENTIFIABLE","?REFERENTIAL"),"_")))))</f>
        <v> </v>
      </c>
      <c r="H5678" s="25" t="str">
        <f>IF(J5678&lt;&gt;1,"",IF(I5678="SBJ","CB","?"))</f>
        <v> </v>
      </c>
      <c r="I5678" s="26" t="str">
        <f>IF(OR(E5678="",E5678="!!!",F5678="NEW"),"",INDEX(B5677:B$2,-1+SUMPRODUCT(MAX(ROW(E5677:E$2)*(E5678=E5677:E$2)))))</f>
        <v> </v>
      </c>
      <c r="J5678" s="26" t="str">
        <f>IF(OR(E5678="",E5678="!!!",F5678="NEW"),"",COUNTBLANK(OFFSET(A$1,,,SUMPRODUCT(MAX(ROW(E$2:E5678)*(E5678=E$2:E5678)))))-COUNTBLANK(OFFSET(A$1,,,SUMPRODUCT(MAX(ROW(E$1:E5677)*(E2=E$1:E5677))))))</f>
        <v> </v>
      </c>
      <c r="K5678" s="26" t="str">
        <f>IF(OR(E5678="",E5678="!!!",F5678="NEW"),"",INDEX(J$1:J5677,SUMPRODUCT(MAX(ROW(E$1:E5677)*(E5678=E$1:E5677)))))</f>
        <v> </v>
      </c>
      <c r="L5678" s="27"/>
    </row>
    <row r="5679" spans="1:12">
      <c r="A5679" s="20" t="s">
        <v>1108</v>
      </c>
      <c r="B5679" s="21" t="s">
        <v>1528</v>
      </c>
      <c r="C5679" s="21" t="s">
        <v>985</v>
      </c>
      <c r="D5679" s="21" t="s">
        <v>964</v>
      </c>
      <c r="E5679" s="22">
        <f>IF(D5679="?OLD","!!!","")</f>
        <v/>
      </c>
      <c r="F5679" s="23" t="str">
        <f>IF(OR(E5679="",E5679="!!!"),"",IF(NOT(ISNA(VLOOKUP(E5679,E$1:E5678,1,FALSE()))),"OLD",IF(AND(E5679&lt;&gt;"",E5679&lt;&gt;"!!!"),"NEW","")))</f>
        <v> </v>
      </c>
      <c r="G5679" s="24" t="str">
        <f>IF(OR(E5679="",E5679="!!!"),"",IF(OR(J5679=0,AND(J5679=1,K5679=1),AND(J5679=1,I5679="SBJ"),AND(J5679=1,I5679=0)),"?IN_FOCUS",IF(J5679&lt;=2,"?ACTIVATED",IF(J5679&lt;&gt;"","?FAMILIAR",IF(F5679="NEW",IF(ISNA(VLOOKUP(E5679,#REF!,1,FALSE())),"?TYPE_IDENTIFIABLE","?REFERENTIAL"),"_")))))</f>
        <v> </v>
      </c>
      <c r="H5679" s="25" t="str">
        <f>IF(J5679&lt;&gt;1,"",IF(I5679="SBJ","CB","?"))</f>
        <v> </v>
      </c>
      <c r="I5679" s="26" t="str">
        <f>IF(OR(E5679="",E5679="!!!",F5679="NEW"),"",INDEX(B5678:B$2,-1+SUMPRODUCT(MAX(ROW(E5678:E$2)*(E5679=E5678:E$2)))))</f>
        <v> </v>
      </c>
      <c r="J5679" s="26" t="str">
        <f>IF(OR(E5679="",E5679="!!!",F5679="NEW"),"",COUNTBLANK(OFFSET(A$1,,,SUMPRODUCT(MAX(ROW(E$2:E5679)*(E5679=E$2:E5679)))))-COUNTBLANK(OFFSET(A$1,,,SUMPRODUCT(MAX(ROW(E$1:E5678)*(E2=E$1:E5678))))))</f>
        <v> </v>
      </c>
      <c r="K5679" s="26" t="str">
        <f>IF(OR(E5679="",E5679="!!!",F5679="NEW"),"",INDEX(J$1:J5678,SUMPRODUCT(MAX(ROW(E$1:E5678)*(E5679=E$1:E5678)))))</f>
        <v> </v>
      </c>
      <c r="L5679" s="27"/>
    </row>
    <row r="5680" spans="1:12">
      <c r="A5680" s="20" t="s">
        <v>1443</v>
      </c>
      <c r="E5680" s="22">
        <f>IF(D5680="?OLD","!!!","")</f>
        <v/>
      </c>
      <c r="F5680" s="23" t="str">
        <f>IF(OR(E5680="",E5680="!!!"),"",IF(NOT(ISNA(VLOOKUP(E5680,E$1:E5679,1,FALSE()))),"OLD",IF(AND(E5680&lt;&gt;"",E5680&lt;&gt;"!!!"),"NEW","")))</f>
        <v> </v>
      </c>
      <c r="G5680" s="24" t="str">
        <f>IF(OR(E5680="",E5680="!!!"),"",IF(OR(J5680=0,AND(J5680=1,K5680=1),AND(J5680=1,I5680="SBJ"),AND(J5680=1,I5680=0)),"?IN_FOCUS",IF(J5680&lt;=2,"?ACTIVATED",IF(J5680&lt;&gt;"","?FAMILIAR",IF(F5680="NEW",IF(ISNA(VLOOKUP(E5680,#REF!,1,FALSE())),"?TYPE_IDENTIFIABLE","?REFERENTIAL"),"_")))))</f>
        <v> </v>
      </c>
      <c r="H5680" s="25" t="str">
        <f>IF(J5680&lt;&gt;1,"",IF(I5680="SBJ","CB","?"))</f>
        <v> </v>
      </c>
      <c r="I5680" s="26" t="str">
        <f>IF(OR(E5680="",E5680="!!!",F5680="NEW"),"",INDEX(B5679:B$2,-1+SUMPRODUCT(MAX(ROW(E5679:E$2)*(E5680=E5679:E$2)))))</f>
        <v> </v>
      </c>
      <c r="J5680" s="26" t="str">
        <f>IF(OR(E5680="",E5680="!!!",F5680="NEW"),"",COUNTBLANK(OFFSET(A$1,,,SUMPRODUCT(MAX(ROW(E$2:E5680)*(E5680=E$2:E5680)))))-COUNTBLANK(OFFSET(A$1,,,SUMPRODUCT(MAX(ROW(E$1:E5679)*(E2=E$1:E5679))))))</f>
        <v> </v>
      </c>
      <c r="K5680" s="26" t="str">
        <f>IF(OR(E5680="",E5680="!!!",F5680="NEW"),"",INDEX(J$1:J5679,SUMPRODUCT(MAX(ROW(E$1:E5679)*(E5680=E$1:E5679)))))</f>
        <v> </v>
      </c>
      <c r="L5680" s="27"/>
    </row>
    <row r="5681" spans="1:12">
      <c r="A5681" s="20" t="s">
        <v>974</v>
      </c>
      <c r="E5681" s="22">
        <f>IF(D5681="?OLD","!!!","")</f>
        <v/>
      </c>
      <c r="F5681" s="23" t="str">
        <f>IF(OR(E5681="",E5681="!!!"),"",IF(NOT(ISNA(VLOOKUP(E5681,E$1:E5680,1,FALSE()))),"OLD",IF(AND(E5681&lt;&gt;"",E5681&lt;&gt;"!!!"),"NEW","")))</f>
        <v> </v>
      </c>
      <c r="G5681" s="24" t="str">
        <f>IF(OR(E5681="",E5681="!!!"),"",IF(OR(J5681=0,AND(J5681=1,K5681=1),AND(J5681=1,I5681="SBJ"),AND(J5681=1,I5681=0)),"?IN_FOCUS",IF(J5681&lt;=2,"?ACTIVATED",IF(J5681&lt;&gt;"","?FAMILIAR",IF(F5681="NEW",IF(ISNA(VLOOKUP(E5681,#REF!,1,FALSE())),"?TYPE_IDENTIFIABLE","?REFERENTIAL"),"_")))))</f>
        <v> </v>
      </c>
      <c r="H5681" s="25" t="str">
        <f>IF(J5681&lt;&gt;1,"",IF(I5681="SBJ","CB","?"))</f>
        <v> </v>
      </c>
      <c r="I5681" s="26" t="str">
        <f>IF(OR(E5681="",E5681="!!!",F5681="NEW"),"",INDEX(B5680:B$2,-1+SUMPRODUCT(MAX(ROW(E5680:E$2)*(E5681=E5680:E$2)))))</f>
        <v> </v>
      </c>
      <c r="J5681" s="26" t="str">
        <f>IF(OR(E5681="",E5681="!!!",F5681="NEW"),"",COUNTBLANK(OFFSET(A$1,,,SUMPRODUCT(MAX(ROW(E$2:E5681)*(E5681=E$2:E5681)))))-COUNTBLANK(OFFSET(A$1,,,SUMPRODUCT(MAX(ROW(E$1:E5680)*(E2=E$1:E5680))))))</f>
        <v> </v>
      </c>
      <c r="K5681" s="26" t="str">
        <f>IF(OR(E5681="",E5681="!!!",F5681="NEW"),"",INDEX(J$1:J5680,SUMPRODUCT(MAX(ROW(E$1:E5680)*(E5681=E$1:E5680)))))</f>
        <v> </v>
      </c>
      <c r="L5681" s="27"/>
    </row>
    <row r="5682" spans="1:12">
      <c r="A5682" s="20" t="s">
        <v>1301</v>
      </c>
      <c r="E5682" s="22">
        <f>IF(D5682="?OLD","!!!","")</f>
        <v/>
      </c>
      <c r="F5682" s="23" t="str">
        <f>IF(OR(E5682="",E5682="!!!"),"",IF(NOT(ISNA(VLOOKUP(E5682,E$1:E5681,1,FALSE()))),"OLD",IF(AND(E5682&lt;&gt;"",E5682&lt;&gt;"!!!"),"NEW","")))</f>
        <v> </v>
      </c>
      <c r="G5682" s="24" t="str">
        <f>IF(OR(E5682="",E5682="!!!"),"",IF(OR(J5682=0,AND(J5682=1,K5682=1),AND(J5682=1,I5682="SBJ"),AND(J5682=1,I5682=0)),"?IN_FOCUS",IF(J5682&lt;=2,"?ACTIVATED",IF(J5682&lt;&gt;"","?FAMILIAR",IF(F5682="NEW",IF(ISNA(VLOOKUP(E5682,#REF!,1,FALSE())),"?TYPE_IDENTIFIABLE","?REFERENTIAL"),"_")))))</f>
        <v> </v>
      </c>
      <c r="H5682" s="25" t="str">
        <f>IF(J5682&lt;&gt;1,"",IF(I5682="SBJ","CB","?"))</f>
        <v> </v>
      </c>
      <c r="I5682" s="26" t="str">
        <f>IF(OR(E5682="",E5682="!!!",F5682="NEW"),"",INDEX(B5681:B$2,-1+SUMPRODUCT(MAX(ROW(E5681:E$2)*(E5682=E5681:E$2)))))</f>
        <v> </v>
      </c>
      <c r="J5682" s="26" t="str">
        <f>IF(OR(E5682="",E5682="!!!",F5682="NEW"),"",COUNTBLANK(OFFSET(A$1,,,SUMPRODUCT(MAX(ROW(E$2:E5682)*(E5682=E$2:E5682)))))-COUNTBLANK(OFFSET(A$1,,,SUMPRODUCT(MAX(ROW(E$1:E5681)*(E2=E$1:E5681))))))</f>
        <v> </v>
      </c>
      <c r="K5682" s="26" t="str">
        <f>IF(OR(E5682="",E5682="!!!",F5682="NEW"),"",INDEX(J$1:J5681,SUMPRODUCT(MAX(ROW(E$1:E5681)*(E5682=E$1:E5681)))))</f>
        <v> </v>
      </c>
      <c r="L5682" s="27"/>
    </row>
    <row r="5683" spans="1:12">
      <c r="A5683" s="20" t="s">
        <v>1059</v>
      </c>
      <c r="E5683" s="22">
        <f>IF(D5683="?OLD","!!!","")</f>
        <v/>
      </c>
      <c r="F5683" s="23" t="str">
        <f>IF(OR(E5683="",E5683="!!!"),"",IF(NOT(ISNA(VLOOKUP(E5683,E$1:E5682,1,FALSE()))),"OLD",IF(AND(E5683&lt;&gt;"",E5683&lt;&gt;"!!!"),"NEW","")))</f>
        <v> </v>
      </c>
      <c r="G5683" s="24" t="str">
        <f>IF(OR(E5683="",E5683="!!!"),"",IF(OR(J5683=0,AND(J5683=1,K5683=1),AND(J5683=1,I5683="SBJ"),AND(J5683=1,I5683=0)),"?IN_FOCUS",IF(J5683&lt;=2,"?ACTIVATED",IF(J5683&lt;&gt;"","?FAMILIAR",IF(F5683="NEW",IF(ISNA(VLOOKUP(E5683,#REF!,1,FALSE())),"?TYPE_IDENTIFIABLE","?REFERENTIAL"),"_")))))</f>
        <v> </v>
      </c>
      <c r="H5683" s="25" t="str">
        <f>IF(J5683&lt;&gt;1,"",IF(I5683="SBJ","CB","?"))</f>
        <v> </v>
      </c>
      <c r="I5683" s="26" t="str">
        <f>IF(OR(E5683="",E5683="!!!",F5683="NEW"),"",INDEX(B5682:B$2,-1+SUMPRODUCT(MAX(ROW(E5682:E$2)*(E5683=E5682:E$2)))))</f>
        <v> </v>
      </c>
      <c r="J5683" s="26" t="str">
        <f>IF(OR(E5683="",E5683="!!!",F5683="NEW"),"",COUNTBLANK(OFFSET(A$1,,,SUMPRODUCT(MAX(ROW(E$2:E5683)*(E5683=E$2:E5683)))))-COUNTBLANK(OFFSET(A$1,,,SUMPRODUCT(MAX(ROW(E$1:E5682)*(E2=E$1:E5682))))))</f>
        <v> </v>
      </c>
      <c r="K5683" s="26" t="str">
        <f>IF(OR(E5683="",E5683="!!!",F5683="NEW"),"",INDEX(J$1:J5682,SUMPRODUCT(MAX(ROW(E$1:E5682)*(E5683=E$1:E5682)))))</f>
        <v> </v>
      </c>
      <c r="L5683" s="27"/>
    </row>
    <row r="5684" spans="1:12">
      <c r="A5684" s="20" t="s">
        <v>1104</v>
      </c>
      <c r="E5684" s="22">
        <f>IF(D5684="?OLD","!!!","")</f>
        <v/>
      </c>
      <c r="F5684" s="23" t="str">
        <f>IF(OR(E5684="",E5684="!!!"),"",IF(NOT(ISNA(VLOOKUP(E5684,E$1:E5683,1,FALSE()))),"OLD",IF(AND(E5684&lt;&gt;"",E5684&lt;&gt;"!!!"),"NEW","")))</f>
        <v> </v>
      </c>
      <c r="G5684" s="24" t="str">
        <f>IF(OR(E5684="",E5684="!!!"),"",IF(OR(J5684=0,AND(J5684=1,K5684=1),AND(J5684=1,I5684="SBJ"),AND(J5684=1,I5684=0)),"?IN_FOCUS",IF(J5684&lt;=2,"?ACTIVATED",IF(J5684&lt;&gt;"","?FAMILIAR",IF(F5684="NEW",IF(ISNA(VLOOKUP(E5684,#REF!,1,FALSE())),"?TYPE_IDENTIFIABLE","?REFERENTIAL"),"_")))))</f>
        <v> </v>
      </c>
      <c r="H5684" s="25" t="str">
        <f>IF(J5684&lt;&gt;1,"",IF(I5684="SBJ","CB","?"))</f>
        <v> </v>
      </c>
      <c r="I5684" s="26" t="str">
        <f>IF(OR(E5684="",E5684="!!!",F5684="NEW"),"",INDEX(B5683:B$2,-1+SUMPRODUCT(MAX(ROW(E5683:E$2)*(E5684=E5683:E$2)))))</f>
        <v> </v>
      </c>
      <c r="J5684" s="26" t="str">
        <f>IF(OR(E5684="",E5684="!!!",F5684="NEW"),"",COUNTBLANK(OFFSET(A$1,,,SUMPRODUCT(MAX(ROW(E$2:E5684)*(E5684=E$2:E5684)))))-COUNTBLANK(OFFSET(A$1,,,SUMPRODUCT(MAX(ROW(E$1:E5683)*(E2=E$1:E5683))))))</f>
        <v> </v>
      </c>
      <c r="K5684" s="26" t="str">
        <f>IF(OR(E5684="",E5684="!!!",F5684="NEW"),"",INDEX(J$1:J5683,SUMPRODUCT(MAX(ROW(E$1:E5683)*(E5684=E$1:E5683)))))</f>
        <v> </v>
      </c>
      <c r="L5684" s="27"/>
    </row>
    <row r="5685" spans="1:12">
      <c r="A5685" s="20" t="s">
        <v>1020</v>
      </c>
      <c r="E5685" s="22">
        <f>IF(D5685="?OLD","!!!","")</f>
        <v/>
      </c>
      <c r="F5685" s="23" t="str">
        <f>IF(OR(E5685="",E5685="!!!"),"",IF(NOT(ISNA(VLOOKUP(E5685,E$1:E5684,1,FALSE()))),"OLD",IF(AND(E5685&lt;&gt;"",E5685&lt;&gt;"!!!"),"NEW","")))</f>
        <v> </v>
      </c>
      <c r="G5685" s="24" t="str">
        <f>IF(OR(E5685="",E5685="!!!"),"",IF(OR(J5685=0,AND(J5685=1,K5685=1),AND(J5685=1,I5685="SBJ"),AND(J5685=1,I5685=0)),"?IN_FOCUS",IF(J5685&lt;=2,"?ACTIVATED",IF(J5685&lt;&gt;"","?FAMILIAR",IF(F5685="NEW",IF(ISNA(VLOOKUP(E5685,#REF!,1,FALSE())),"?TYPE_IDENTIFIABLE","?REFERENTIAL"),"_")))))</f>
        <v> </v>
      </c>
      <c r="H5685" s="25" t="str">
        <f>IF(J5685&lt;&gt;1,"",IF(I5685="SBJ","CB","?"))</f>
        <v> </v>
      </c>
      <c r="I5685" s="26" t="str">
        <f>IF(OR(E5685="",E5685="!!!",F5685="NEW"),"",INDEX(B5684:B$2,-1+SUMPRODUCT(MAX(ROW(E5684:E$2)*(E5685=E5684:E$2)))))</f>
        <v> </v>
      </c>
      <c r="J5685" s="26" t="str">
        <f>IF(OR(E5685="",E5685="!!!",F5685="NEW"),"",COUNTBLANK(OFFSET(A$1,,,SUMPRODUCT(MAX(ROW(E$2:E5685)*(E5685=E$2:E5685)))))-COUNTBLANK(OFFSET(A$1,,,SUMPRODUCT(MAX(ROW(E$1:E5684)*(E2=E$1:E5684))))))</f>
        <v> </v>
      </c>
      <c r="K5685" s="26" t="str">
        <f>IF(OR(E5685="",E5685="!!!",F5685="NEW"),"",INDEX(J$1:J5684,SUMPRODUCT(MAX(ROW(E$1:E5684)*(E5685=E$1:E5684)))))</f>
        <v> </v>
      </c>
      <c r="L5685" s="27"/>
    </row>
    <row r="5686" spans="1:12">
      <c r="A5686" s="20" t="s">
        <v>1122</v>
      </c>
      <c r="B5686" s="21" t="s">
        <v>1473</v>
      </c>
      <c r="C5686" s="21" t="s">
        <v>969</v>
      </c>
      <c r="D5686" s="21" t="s">
        <v>964</v>
      </c>
      <c r="E5686" s="22">
        <f>IF(D5686="?OLD","!!!","")</f>
        <v/>
      </c>
      <c r="F5686" s="23" t="str">
        <f>IF(OR(E5686="",E5686="!!!"),"",IF(NOT(ISNA(VLOOKUP(E5686,E$1:E5685,1,FALSE()))),"OLD",IF(AND(E5686&lt;&gt;"",E5686&lt;&gt;"!!!"),"NEW","")))</f>
        <v> </v>
      </c>
      <c r="G5686" s="24" t="str">
        <f>IF(OR(E5686="",E5686="!!!"),"",IF(OR(J5686=0,AND(J5686=1,K5686=1),AND(J5686=1,I5686="SBJ"),AND(J5686=1,I5686=0)),"?IN_FOCUS",IF(J5686&lt;=2,"?ACTIVATED",IF(J5686&lt;&gt;"","?FAMILIAR",IF(F5686="NEW",IF(ISNA(VLOOKUP(E5686,#REF!,1,FALSE())),"?TYPE_IDENTIFIABLE","?REFERENTIAL"),"_")))))</f>
        <v> </v>
      </c>
      <c r="H5686" s="25" t="str">
        <f>IF(J5686&lt;&gt;1,"",IF(I5686="SBJ","CB","?"))</f>
        <v> </v>
      </c>
      <c r="I5686" s="26" t="str">
        <f>IF(OR(E5686="",E5686="!!!",F5686="NEW"),"",INDEX(B5685:B$2,-1+SUMPRODUCT(MAX(ROW(E5685:E$2)*(E5686=E5685:E$2)))))</f>
        <v> </v>
      </c>
      <c r="J5686" s="26" t="str">
        <f>IF(OR(E5686="",E5686="!!!",F5686="NEW"),"",COUNTBLANK(OFFSET(A$1,,,SUMPRODUCT(MAX(ROW(E$2:E5686)*(E5686=E$2:E5686)))))-COUNTBLANK(OFFSET(A$1,,,SUMPRODUCT(MAX(ROW(E$1:E5685)*(E2=E$1:E5685))))))</f>
        <v> </v>
      </c>
      <c r="K5686" s="26" t="str">
        <f>IF(OR(E5686="",E5686="!!!",F5686="NEW"),"",INDEX(J$1:J5685,SUMPRODUCT(MAX(ROW(E$1:E5685)*(E5686=E$1:E5685)))))</f>
        <v> </v>
      </c>
      <c r="L5686" s="27"/>
    </row>
    <row r="5687" spans="1:12">
      <c r="A5687" s="20" t="s">
        <v>1108</v>
      </c>
      <c r="B5687" s="21" t="s">
        <v>1456</v>
      </c>
      <c r="C5687" s="21" t="s">
        <v>985</v>
      </c>
      <c r="D5687" s="21" t="s">
        <v>964</v>
      </c>
      <c r="E5687" s="22">
        <f>IF(D5687="?OLD","!!!","")</f>
        <v/>
      </c>
      <c r="F5687" s="23" t="str">
        <f>IF(OR(E5687="",E5687="!!!"),"",IF(NOT(ISNA(VLOOKUP(E5687,E$1:E5686,1,FALSE()))),"OLD",IF(AND(E5687&lt;&gt;"",E5687&lt;&gt;"!!!"),"NEW","")))</f>
        <v> </v>
      </c>
      <c r="G5687" s="24" t="str">
        <f>IF(OR(E5687="",E5687="!!!"),"",IF(OR(J5687=0,AND(J5687=1,K5687=1),AND(J5687=1,I5687="SBJ"),AND(J5687=1,I5687=0)),"?IN_FOCUS",IF(J5687&lt;=2,"?ACTIVATED",IF(J5687&lt;&gt;"","?FAMILIAR",IF(F5687="NEW",IF(ISNA(VLOOKUP(E5687,#REF!,1,FALSE())),"?TYPE_IDENTIFIABLE","?REFERENTIAL"),"_")))))</f>
        <v> </v>
      </c>
      <c r="H5687" s="25" t="str">
        <f>IF(J5687&lt;&gt;1,"",IF(I5687="SBJ","CB","?"))</f>
        <v> </v>
      </c>
      <c r="I5687" s="26" t="str">
        <f>IF(OR(E5687="",E5687="!!!",F5687="NEW"),"",INDEX(B5686:B$2,-1+SUMPRODUCT(MAX(ROW(E5686:E$2)*(E5687=E5686:E$2)))))</f>
        <v> </v>
      </c>
      <c r="J5687" s="26" t="str">
        <f>IF(OR(E5687="",E5687="!!!",F5687="NEW"),"",COUNTBLANK(OFFSET(A$1,,,SUMPRODUCT(MAX(ROW(E$2:E5687)*(E5687=E$2:E5687)))))-COUNTBLANK(OFFSET(A$1,,,SUMPRODUCT(MAX(ROW(E$1:E5686)*(E2=E$1:E5686))))))</f>
        <v> </v>
      </c>
      <c r="K5687" s="26" t="str">
        <f>IF(OR(E5687="",E5687="!!!",F5687="NEW"),"",INDEX(J$1:J5686,SUMPRODUCT(MAX(ROW(E$1:E5686)*(E5687=E$1:E5686)))))</f>
        <v> </v>
      </c>
      <c r="L5687" s="27"/>
    </row>
    <row r="5688" spans="1:12">
      <c r="A5688" s="20" t="s">
        <v>2089</v>
      </c>
      <c r="E5688" s="22">
        <f>IF(D5688="?OLD","!!!","")</f>
        <v/>
      </c>
      <c r="F5688" s="23" t="str">
        <f>IF(OR(E5688="",E5688="!!!"),"",IF(NOT(ISNA(VLOOKUP(E5688,E$1:E5687,1,FALSE()))),"OLD",IF(AND(E5688&lt;&gt;"",E5688&lt;&gt;"!!!"),"NEW","")))</f>
        <v> </v>
      </c>
      <c r="G5688" s="24" t="str">
        <f>IF(OR(E5688="",E5688="!!!"),"",IF(OR(J5688=0,AND(J5688=1,K5688=1),AND(J5688=1,I5688="SBJ"),AND(J5688=1,I5688=0)),"?IN_FOCUS",IF(J5688&lt;=2,"?ACTIVATED",IF(J5688&lt;&gt;"","?FAMILIAR",IF(F5688="NEW",IF(ISNA(VLOOKUP(E5688,#REF!,1,FALSE())),"?TYPE_IDENTIFIABLE","?REFERENTIAL"),"_")))))</f>
        <v> </v>
      </c>
      <c r="H5688" s="25" t="str">
        <f>IF(J5688&lt;&gt;1,"",IF(I5688="SBJ","CB","?"))</f>
        <v> </v>
      </c>
      <c r="I5688" s="26" t="str">
        <f>IF(OR(E5688="",E5688="!!!",F5688="NEW"),"",INDEX(B5687:B$2,-1+SUMPRODUCT(MAX(ROW(E5687:E$2)*(E5688=E5687:E$2)))))</f>
        <v> </v>
      </c>
      <c r="J5688" s="26" t="str">
        <f>IF(OR(E5688="",E5688="!!!",F5688="NEW"),"",COUNTBLANK(OFFSET(A$1,,,SUMPRODUCT(MAX(ROW(E$2:E5688)*(E5688=E$2:E5688)))))-COUNTBLANK(OFFSET(A$1,,,SUMPRODUCT(MAX(ROW(E$1:E5687)*(E2=E$1:E5687))))))</f>
        <v> </v>
      </c>
      <c r="K5688" s="26" t="str">
        <f>IF(OR(E5688="",E5688="!!!",F5688="NEW"),"",INDEX(J$1:J5687,SUMPRODUCT(MAX(ROW(E$1:E5687)*(E5688=E$1:E5687)))))</f>
        <v> </v>
      </c>
      <c r="L5688" s="27"/>
    </row>
    <row r="5689" spans="1:12">
      <c r="A5689" s="20" t="s">
        <v>1020</v>
      </c>
      <c r="B5689" s="21" t="s">
        <v>1463</v>
      </c>
      <c r="C5689" s="21" t="s">
        <v>985</v>
      </c>
      <c r="D5689" s="21" t="s">
        <v>964</v>
      </c>
      <c r="E5689" s="22">
        <f>IF(D5689="?OLD","!!!","")</f>
        <v/>
      </c>
      <c r="F5689" s="23" t="str">
        <f>IF(OR(E5689="",E5689="!!!"),"",IF(NOT(ISNA(VLOOKUP(E5689,E$1:E5688,1,FALSE()))),"OLD",IF(AND(E5689&lt;&gt;"",E5689&lt;&gt;"!!!"),"NEW","")))</f>
        <v> </v>
      </c>
      <c r="G5689" s="24" t="str">
        <f>IF(OR(E5689="",E5689="!!!"),"",IF(OR(J5689=0,AND(J5689=1,K5689=1),AND(J5689=1,I5689="SBJ"),AND(J5689=1,I5689=0)),"?IN_FOCUS",IF(J5689&lt;=2,"?ACTIVATED",IF(J5689&lt;&gt;"","?FAMILIAR",IF(F5689="NEW",IF(ISNA(VLOOKUP(E5689,#REF!,1,FALSE())),"?TYPE_IDENTIFIABLE","?REFERENTIAL"),"_")))))</f>
        <v> </v>
      </c>
      <c r="H5689" s="25" t="str">
        <f>IF(J5689&lt;&gt;1,"",IF(I5689="SBJ","CB","?"))</f>
        <v> </v>
      </c>
      <c r="I5689" s="26" t="str">
        <f>IF(OR(E5689="",E5689="!!!",F5689="NEW"),"",INDEX(B5688:B$2,-1+SUMPRODUCT(MAX(ROW(E5688:E$2)*(E5689=E5688:E$2)))))</f>
        <v> </v>
      </c>
      <c r="J5689" s="26" t="str">
        <f>IF(OR(E5689="",E5689="!!!",F5689="NEW"),"",COUNTBLANK(OFFSET(A$1,,,SUMPRODUCT(MAX(ROW(E$2:E5689)*(E5689=E$2:E5689)))))-COUNTBLANK(OFFSET(A$1,,,SUMPRODUCT(MAX(ROW(E$1:E5688)*(E2=E$1:E5688))))))</f>
        <v> </v>
      </c>
      <c r="K5689" s="26" t="str">
        <f>IF(OR(E5689="",E5689="!!!",F5689="NEW"),"",INDEX(J$1:J5688,SUMPRODUCT(MAX(ROW(E$1:E5688)*(E5689=E$1:E5688)))))</f>
        <v> </v>
      </c>
      <c r="L5689" s="27"/>
    </row>
    <row r="5690" spans="1:12">
      <c r="A5690" s="20" t="s">
        <v>2394</v>
      </c>
      <c r="E5690" s="22">
        <f>IF(D5690="?OLD","!!!","")</f>
        <v/>
      </c>
      <c r="F5690" s="23" t="str">
        <f>IF(OR(E5690="",E5690="!!!"),"",IF(NOT(ISNA(VLOOKUP(E5690,E$1:E5689,1,FALSE()))),"OLD",IF(AND(E5690&lt;&gt;"",E5690&lt;&gt;"!!!"),"NEW","")))</f>
        <v> </v>
      </c>
      <c r="G5690" s="24" t="str">
        <f>IF(OR(E5690="",E5690="!!!"),"",IF(OR(J5690=0,AND(J5690=1,K5690=1),AND(J5690=1,I5690="SBJ"),AND(J5690=1,I5690=0)),"?IN_FOCUS",IF(J5690&lt;=2,"?ACTIVATED",IF(J5690&lt;&gt;"","?FAMILIAR",IF(F5690="NEW",IF(ISNA(VLOOKUP(E5690,#REF!,1,FALSE())),"?TYPE_IDENTIFIABLE","?REFERENTIAL"),"_")))))</f>
        <v> </v>
      </c>
      <c r="H5690" s="25" t="str">
        <f>IF(J5690&lt;&gt;1,"",IF(I5690="SBJ","CB","?"))</f>
        <v> </v>
      </c>
      <c r="I5690" s="26" t="str">
        <f>IF(OR(E5690="",E5690="!!!",F5690="NEW"),"",INDEX(B5689:B$2,-1+SUMPRODUCT(MAX(ROW(E5689:E$2)*(E5690=E5689:E$2)))))</f>
        <v> </v>
      </c>
      <c r="J5690" s="26" t="str">
        <f>IF(OR(E5690="",E5690="!!!",F5690="NEW"),"",COUNTBLANK(OFFSET(A$1,,,SUMPRODUCT(MAX(ROW(E$2:E5690)*(E5690=E$2:E5690)))))-COUNTBLANK(OFFSET(A$1,,,SUMPRODUCT(MAX(ROW(E$1:E5689)*(E2=E$1:E5689))))))</f>
        <v> </v>
      </c>
      <c r="K5690" s="26" t="str">
        <f>IF(OR(E5690="",E5690="!!!",F5690="NEW"),"",INDEX(J$1:J5689,SUMPRODUCT(MAX(ROW(E$1:E5689)*(E5690=E$1:E5689)))))</f>
        <v> </v>
      </c>
      <c r="L5690" s="27"/>
    </row>
    <row r="5691" spans="1:12">
      <c r="A5691" s="20" t="s">
        <v>974</v>
      </c>
      <c r="E5691" s="22">
        <f>IF(D5691="?OLD","!!!","")</f>
        <v/>
      </c>
      <c r="F5691" s="23" t="str">
        <f>IF(OR(E5691="",E5691="!!!"),"",IF(NOT(ISNA(VLOOKUP(E5691,E$1:E5690,1,FALSE()))),"OLD",IF(AND(E5691&lt;&gt;"",E5691&lt;&gt;"!!!"),"NEW","")))</f>
        <v> </v>
      </c>
      <c r="G5691" s="24" t="str">
        <f>IF(OR(E5691="",E5691="!!!"),"",IF(OR(J5691=0,AND(J5691=1,K5691=1),AND(J5691=1,I5691="SBJ"),AND(J5691=1,I5691=0)),"?IN_FOCUS",IF(J5691&lt;=2,"?ACTIVATED",IF(J5691&lt;&gt;"","?FAMILIAR",IF(F5691="NEW",IF(ISNA(VLOOKUP(E5691,#REF!,1,FALSE())),"?TYPE_IDENTIFIABLE","?REFERENTIAL"),"_")))))</f>
        <v> </v>
      </c>
      <c r="H5691" s="25" t="str">
        <f>IF(J5691&lt;&gt;1,"",IF(I5691="SBJ","CB","?"))</f>
        <v> </v>
      </c>
      <c r="I5691" s="26" t="str">
        <f>IF(OR(E5691="",E5691="!!!",F5691="NEW"),"",INDEX(B5690:B$2,-1+SUMPRODUCT(MAX(ROW(E5690:E$2)*(E5691=E5690:E$2)))))</f>
        <v> </v>
      </c>
      <c r="J5691" s="26" t="str">
        <f>IF(OR(E5691="",E5691="!!!",F5691="NEW"),"",COUNTBLANK(OFFSET(A$1,,,SUMPRODUCT(MAX(ROW(E$2:E5691)*(E5691=E$2:E5691)))))-COUNTBLANK(OFFSET(A$1,,,SUMPRODUCT(MAX(ROW(E$1:E5690)*(E2=E$1:E5690))))))</f>
        <v> </v>
      </c>
      <c r="K5691" s="26" t="str">
        <f>IF(OR(E5691="",E5691="!!!",F5691="NEW"),"",INDEX(J$1:J5690,SUMPRODUCT(MAX(ROW(E$1:E5690)*(E5691=E$1:E5690)))))</f>
        <v> </v>
      </c>
      <c r="L5691" s="27"/>
    </row>
    <row r="5692" spans="1:12">
      <c r="A5692" s="20" t="s">
        <v>1094</v>
      </c>
      <c r="E5692" s="22">
        <f>IF(D5692="?OLD","!!!","")</f>
        <v/>
      </c>
      <c r="F5692" s="23" t="str">
        <f>IF(OR(E5692="",E5692="!!!"),"",IF(NOT(ISNA(VLOOKUP(E5692,E$1:E5691,1,FALSE()))),"OLD",IF(AND(E5692&lt;&gt;"",E5692&lt;&gt;"!!!"),"NEW","")))</f>
        <v> </v>
      </c>
      <c r="G5692" s="24" t="str">
        <f>IF(OR(E5692="",E5692="!!!"),"",IF(OR(J5692=0,AND(J5692=1,K5692=1),AND(J5692=1,I5692="SBJ"),AND(J5692=1,I5692=0)),"?IN_FOCUS",IF(J5692&lt;=2,"?ACTIVATED",IF(J5692&lt;&gt;"","?FAMILIAR",IF(F5692="NEW",IF(ISNA(VLOOKUP(E5692,#REF!,1,FALSE())),"?TYPE_IDENTIFIABLE","?REFERENTIAL"),"_")))))</f>
        <v> </v>
      </c>
      <c r="H5692" s="25" t="str">
        <f>IF(J5692&lt;&gt;1,"",IF(I5692="SBJ","CB","?"))</f>
        <v> </v>
      </c>
      <c r="I5692" s="26" t="str">
        <f>IF(OR(E5692="",E5692="!!!",F5692="NEW"),"",INDEX(B5691:B$2,-1+SUMPRODUCT(MAX(ROW(E5691:E$2)*(E5692=E5691:E$2)))))</f>
        <v> </v>
      </c>
      <c r="J5692" s="26" t="str">
        <f>IF(OR(E5692="",E5692="!!!",F5692="NEW"),"",COUNTBLANK(OFFSET(A$1,,,SUMPRODUCT(MAX(ROW(E$2:E5692)*(E5692=E$2:E5692)))))-COUNTBLANK(OFFSET(A$1,,,SUMPRODUCT(MAX(ROW(E$1:E5691)*(E2=E$1:E5691))))))</f>
        <v> </v>
      </c>
      <c r="K5692" s="26" t="str">
        <f>IF(OR(E5692="",E5692="!!!",F5692="NEW"),"",INDEX(J$1:J5691,SUMPRODUCT(MAX(ROW(E$1:E5691)*(E5692=E$1:E5691)))))</f>
        <v> </v>
      </c>
      <c r="L5692" s="27"/>
    </row>
    <row r="5693" spans="1:12">
      <c r="A5693" s="20" t="s">
        <v>385</v>
      </c>
      <c r="B5693" s="21" t="s">
        <v>1456</v>
      </c>
      <c r="C5693" s="21" t="s">
        <v>1028</v>
      </c>
      <c r="D5693" s="21" t="s">
        <v>964</v>
      </c>
      <c r="E5693" s="22">
        <f>IF(D5693="?OLD","!!!","")</f>
        <v/>
      </c>
      <c r="F5693" s="23" t="str">
        <f>IF(OR(E5693="",E5693="!!!"),"",IF(NOT(ISNA(VLOOKUP(E5693,E$1:E5692,1,FALSE()))),"OLD",IF(AND(E5693&lt;&gt;"",E5693&lt;&gt;"!!!"),"NEW","")))</f>
        <v> </v>
      </c>
      <c r="G5693" s="24" t="str">
        <f>IF(OR(E5693="",E5693="!!!"),"",IF(OR(J5693=0,AND(J5693=1,K5693=1),AND(J5693=1,I5693="SBJ"),AND(J5693=1,I5693=0)),"?IN_FOCUS",IF(J5693&lt;=2,"?ACTIVATED",IF(J5693&lt;&gt;"","?FAMILIAR",IF(F5693="NEW",IF(ISNA(VLOOKUP(E5693,#REF!,1,FALSE())),"?TYPE_IDENTIFIABLE","?REFERENTIAL"),"_")))))</f>
        <v> </v>
      </c>
      <c r="H5693" s="25" t="str">
        <f>IF(J5693&lt;&gt;1,"",IF(I5693="SBJ","CB","?"))</f>
        <v> </v>
      </c>
      <c r="I5693" s="26" t="str">
        <f>IF(OR(E5693="",E5693="!!!",F5693="NEW"),"",INDEX(B5692:B$2,-1+SUMPRODUCT(MAX(ROW(E5692:E$2)*(E5693=E5692:E$2)))))</f>
        <v> </v>
      </c>
      <c r="J5693" s="26" t="str">
        <f>IF(OR(E5693="",E5693="!!!",F5693="NEW"),"",COUNTBLANK(OFFSET(A$1,,,SUMPRODUCT(MAX(ROW(E$2:E5693)*(E5693=E$2:E5693)))))-COUNTBLANK(OFFSET(A$1,,,SUMPRODUCT(MAX(ROW(E$1:E5692)*(E2=E$1:E5692))))))</f>
        <v> </v>
      </c>
      <c r="K5693" s="26" t="str">
        <f>IF(OR(E5693="",E5693="!!!",F5693="NEW"),"",INDEX(J$1:J5692,SUMPRODUCT(MAX(ROW(E$1:E5692)*(E5693=E$1:E5692)))))</f>
        <v> </v>
      </c>
      <c r="L5693" s="27"/>
    </row>
    <row r="5694" spans="1:12">
      <c r="A5694" s="20" t="s">
        <v>1705</v>
      </c>
      <c r="E5694" s="22">
        <f>IF(D5694="?OLD","!!!","")</f>
        <v/>
      </c>
      <c r="F5694" s="23" t="str">
        <f>IF(OR(E5694="",E5694="!!!"),"",IF(NOT(ISNA(VLOOKUP(E5694,E$1:E5693,1,FALSE()))),"OLD",IF(AND(E5694&lt;&gt;"",E5694&lt;&gt;"!!!"),"NEW","")))</f>
        <v> </v>
      </c>
      <c r="G5694" s="24" t="str">
        <f>IF(OR(E5694="",E5694="!!!"),"",IF(OR(J5694=0,AND(J5694=1,K5694=1),AND(J5694=1,I5694="SBJ"),AND(J5694=1,I5694=0)),"?IN_FOCUS",IF(J5694&lt;=2,"?ACTIVATED",IF(J5694&lt;&gt;"","?FAMILIAR",IF(F5694="NEW",IF(ISNA(VLOOKUP(E5694,#REF!,1,FALSE())),"?TYPE_IDENTIFIABLE","?REFERENTIAL"),"_")))))</f>
        <v> </v>
      </c>
      <c r="H5694" s="25" t="str">
        <f>IF(J5694&lt;&gt;1,"",IF(I5694="SBJ","CB","?"))</f>
        <v> </v>
      </c>
      <c r="I5694" s="26" t="str">
        <f>IF(OR(E5694="",E5694="!!!",F5694="NEW"),"",INDEX(B5693:B$2,-1+SUMPRODUCT(MAX(ROW(E5693:E$2)*(E5694=E5693:E$2)))))</f>
        <v> </v>
      </c>
      <c r="J5694" s="26" t="str">
        <f>IF(OR(E5694="",E5694="!!!",F5694="NEW"),"",COUNTBLANK(OFFSET(A$1,,,SUMPRODUCT(MAX(ROW(E$2:E5694)*(E5694=E$2:E5694)))))-COUNTBLANK(OFFSET(A$1,,,SUMPRODUCT(MAX(ROW(E$1:E5693)*(E2=E$1:E5693))))))</f>
        <v> </v>
      </c>
      <c r="K5694" s="26" t="str">
        <f>IF(OR(E5694="",E5694="!!!",F5694="NEW"),"",INDEX(J$1:J5693,SUMPRODUCT(MAX(ROW(E$1:E5693)*(E5694=E$1:E5693)))))</f>
        <v> </v>
      </c>
      <c r="L5694" s="27"/>
    </row>
    <row r="5695" spans="1:12">
      <c r="A5695" s="20" t="s">
        <v>1293</v>
      </c>
      <c r="E5695" s="22">
        <f>IF(D5695="?OLD","!!!","")</f>
        <v/>
      </c>
      <c r="F5695" s="23" t="str">
        <f>IF(OR(E5695="",E5695="!!!"),"",IF(NOT(ISNA(VLOOKUP(E5695,E$1:E5694,1,FALSE()))),"OLD",IF(AND(E5695&lt;&gt;"",E5695&lt;&gt;"!!!"),"NEW","")))</f>
        <v> </v>
      </c>
      <c r="G5695" s="24" t="str">
        <f>IF(OR(E5695="",E5695="!!!"),"",IF(OR(J5695=0,AND(J5695=1,K5695=1),AND(J5695=1,I5695="SBJ"),AND(J5695=1,I5695=0)),"?IN_FOCUS",IF(J5695&lt;=2,"?ACTIVATED",IF(J5695&lt;&gt;"","?FAMILIAR",IF(F5695="NEW",IF(ISNA(VLOOKUP(E5695,#REF!,1,FALSE())),"?TYPE_IDENTIFIABLE","?REFERENTIAL"),"_")))))</f>
        <v> </v>
      </c>
      <c r="H5695" s="25" t="str">
        <f>IF(J5695&lt;&gt;1,"",IF(I5695="SBJ","CB","?"))</f>
        <v> </v>
      </c>
      <c r="I5695" s="26" t="str">
        <f>IF(OR(E5695="",E5695="!!!",F5695="NEW"),"",INDEX(B5694:B$2,-1+SUMPRODUCT(MAX(ROW(E5694:E$2)*(E5695=E5694:E$2)))))</f>
        <v> </v>
      </c>
      <c r="J5695" s="26" t="str">
        <f>IF(OR(E5695="",E5695="!!!",F5695="NEW"),"",COUNTBLANK(OFFSET(A$1,,,SUMPRODUCT(MAX(ROW(E$2:E5695)*(E5695=E$2:E5695)))))-COUNTBLANK(OFFSET(A$1,,,SUMPRODUCT(MAX(ROW(E$1:E5694)*(E2=E$1:E5694))))))</f>
        <v> </v>
      </c>
      <c r="K5695" s="26" t="str">
        <f>IF(OR(E5695="",E5695="!!!",F5695="NEW"),"",INDEX(J$1:J5694,SUMPRODUCT(MAX(ROW(E$1:E5694)*(E5695=E$1:E5694)))))</f>
        <v> </v>
      </c>
      <c r="L5695" s="27"/>
    </row>
    <row r="5696" spans="1:12">
      <c r="A5696" s="20" t="s">
        <v>2395</v>
      </c>
      <c r="E5696" s="22">
        <f>IF(D5696="?OLD","!!!","")</f>
        <v/>
      </c>
      <c r="F5696" s="23" t="str">
        <f>IF(OR(E5696="",E5696="!!!"),"",IF(NOT(ISNA(VLOOKUP(E5696,E$1:E5695,1,FALSE()))),"OLD",IF(AND(E5696&lt;&gt;"",E5696&lt;&gt;"!!!"),"NEW","")))</f>
        <v> </v>
      </c>
      <c r="G5696" s="24" t="str">
        <f>IF(OR(E5696="",E5696="!!!"),"",IF(OR(J5696=0,AND(J5696=1,K5696=1),AND(J5696=1,I5696="SBJ"),AND(J5696=1,I5696=0)),"?IN_FOCUS",IF(J5696&lt;=2,"?ACTIVATED",IF(J5696&lt;&gt;"","?FAMILIAR",IF(F5696="NEW",IF(ISNA(VLOOKUP(E5696,#REF!,1,FALSE())),"?TYPE_IDENTIFIABLE","?REFERENTIAL"),"_")))))</f>
        <v> </v>
      </c>
      <c r="H5696" s="25" t="str">
        <f>IF(J5696&lt;&gt;1,"",IF(I5696="SBJ","CB","?"))</f>
        <v> </v>
      </c>
      <c r="I5696" s="26" t="str">
        <f>IF(OR(E5696="",E5696="!!!",F5696="NEW"),"",INDEX(B5695:B$2,-1+SUMPRODUCT(MAX(ROW(E5695:E$2)*(E5696=E5695:E$2)))))</f>
        <v> </v>
      </c>
      <c r="J5696" s="26" t="str">
        <f>IF(OR(E5696="",E5696="!!!",F5696="NEW"),"",COUNTBLANK(OFFSET(A$1,,,SUMPRODUCT(MAX(ROW(E$2:E5696)*(E5696=E$2:E5696)))))-COUNTBLANK(OFFSET(A$1,,,SUMPRODUCT(MAX(ROW(E$1:E5695)*(E2=E$1:E5695))))))</f>
        <v> </v>
      </c>
      <c r="K5696" s="26" t="str">
        <f>IF(OR(E5696="",E5696="!!!",F5696="NEW"),"",INDEX(J$1:J5695,SUMPRODUCT(MAX(ROW(E$1:E5695)*(E5696=E$1:E5695)))))</f>
        <v> </v>
      </c>
      <c r="L5696" s="27"/>
    </row>
    <row r="5697" spans="1:12">
      <c r="A5697" s="20" t="s">
        <v>2396</v>
      </c>
      <c r="B5697" s="21" t="s">
        <v>1204</v>
      </c>
      <c r="C5697" s="21" t="s">
        <v>1012</v>
      </c>
      <c r="E5697" s="22">
        <f>IF(D5697="?OLD","!!!","")</f>
        <v/>
      </c>
      <c r="F5697" s="23" t="str">
        <f>IF(OR(E5697="",E5697="!!!"),"",IF(NOT(ISNA(VLOOKUP(E5697,E$1:E5696,1,FALSE()))),"OLD",IF(AND(E5697&lt;&gt;"",E5697&lt;&gt;"!!!"),"NEW","")))</f>
        <v> </v>
      </c>
      <c r="G5697" s="24" t="str">
        <f>IF(OR(E5697="",E5697="!!!"),"",IF(OR(J5697=0,AND(J5697=1,K5697=1),AND(J5697=1,I5697="SBJ"),AND(J5697=1,I5697=0)),"?IN_FOCUS",IF(J5697&lt;=2,"?ACTIVATED",IF(J5697&lt;&gt;"","?FAMILIAR",IF(F5697="NEW",IF(ISNA(VLOOKUP(E5697,#REF!,1,FALSE())),"?TYPE_IDENTIFIABLE","?REFERENTIAL"),"_")))))</f>
        <v> </v>
      </c>
      <c r="H5697" s="25" t="str">
        <f>IF(J5697&lt;&gt;1,"",IF(I5697="SBJ","CB","?"))</f>
        <v> </v>
      </c>
      <c r="I5697" s="26" t="str">
        <f>IF(OR(E5697="",E5697="!!!",F5697="NEW"),"",INDEX(B5696:B$2,-1+SUMPRODUCT(MAX(ROW(E5696:E$2)*(E5697=E5696:E$2)))))</f>
        <v> </v>
      </c>
      <c r="J5697" s="26" t="str">
        <f>IF(OR(E5697="",E5697="!!!",F5697="NEW"),"",COUNTBLANK(OFFSET(A$1,,,SUMPRODUCT(MAX(ROW(E$2:E5697)*(E5697=E$2:E5697)))))-COUNTBLANK(OFFSET(A$1,,,SUMPRODUCT(MAX(ROW(E$1:E5696)*(E2=E$1:E5696))))))</f>
        <v> </v>
      </c>
      <c r="K5697" s="26" t="str">
        <f>IF(OR(E5697="",E5697="!!!",F5697="NEW"),"",INDEX(J$1:J5696,SUMPRODUCT(MAX(ROW(E$1:E5696)*(E5697=E$1:E5696)))))</f>
        <v> </v>
      </c>
      <c r="L5697" s="27"/>
    </row>
    <row r="5698" spans="1:12">
      <c r="A5698" s="20" t="s">
        <v>974</v>
      </c>
      <c r="E5698" s="22">
        <f>IF(D5698="?OLD","!!!","")</f>
        <v/>
      </c>
      <c r="F5698" s="23" t="str">
        <f>IF(OR(E5698="",E5698="!!!"),"",IF(NOT(ISNA(VLOOKUP(E5698,E$1:E5697,1,FALSE()))),"OLD",IF(AND(E5698&lt;&gt;"",E5698&lt;&gt;"!!!"),"NEW","")))</f>
        <v> </v>
      </c>
      <c r="G5698" s="24" t="str">
        <f>IF(OR(E5698="",E5698="!!!"),"",IF(OR(J5698=0,AND(J5698=1,K5698=1),AND(J5698=1,I5698="SBJ"),AND(J5698=1,I5698=0)),"?IN_FOCUS",IF(J5698&lt;=2,"?ACTIVATED",IF(J5698&lt;&gt;"","?FAMILIAR",IF(F5698="NEW",IF(ISNA(VLOOKUP(E5698,#REF!,1,FALSE())),"?TYPE_IDENTIFIABLE","?REFERENTIAL"),"_")))))</f>
        <v> </v>
      </c>
      <c r="H5698" s="25" t="str">
        <f>IF(J5698&lt;&gt;1,"",IF(I5698="SBJ","CB","?"))</f>
        <v> </v>
      </c>
      <c r="I5698" s="26" t="str">
        <f>IF(OR(E5698="",E5698="!!!",F5698="NEW"),"",INDEX(B5697:B$2,-1+SUMPRODUCT(MAX(ROW(E5697:E$2)*(E5698=E5697:E$2)))))</f>
        <v> </v>
      </c>
      <c r="J5698" s="26" t="str">
        <f>IF(OR(E5698="",E5698="!!!",F5698="NEW"),"",COUNTBLANK(OFFSET(A$1,,,SUMPRODUCT(MAX(ROW(E$2:E5698)*(E5698=E$2:E5698)))))-COUNTBLANK(OFFSET(A$1,,,SUMPRODUCT(MAX(ROW(E$1:E5697)*(E2=E$1:E5697))))))</f>
        <v> </v>
      </c>
      <c r="K5698" s="26" t="str">
        <f>IF(OR(E5698="",E5698="!!!",F5698="NEW"),"",INDEX(J$1:J5697,SUMPRODUCT(MAX(ROW(E$1:E5697)*(E5698=E$1:E5697)))))</f>
        <v> </v>
      </c>
      <c r="L5698" s="27"/>
    </row>
    <row r="5699" spans="1:12">
      <c r="A5699" s="20" t="s">
        <v>1106</v>
      </c>
      <c r="E5699" s="22">
        <f>IF(D5699="?OLD","!!!","")</f>
        <v/>
      </c>
      <c r="F5699" s="23" t="str">
        <f>IF(OR(E5699="",E5699="!!!"),"",IF(NOT(ISNA(VLOOKUP(E5699,E$1:E5698,1,FALSE()))),"OLD",IF(AND(E5699&lt;&gt;"",E5699&lt;&gt;"!!!"),"NEW","")))</f>
        <v> </v>
      </c>
      <c r="G5699" s="24" t="str">
        <f>IF(OR(E5699="",E5699="!!!"),"",IF(OR(J5699=0,AND(J5699=1,K5699=1),AND(J5699=1,I5699="SBJ"),AND(J5699=1,I5699=0)),"?IN_FOCUS",IF(J5699&lt;=2,"?ACTIVATED",IF(J5699&lt;&gt;"","?FAMILIAR",IF(F5699="NEW",IF(ISNA(VLOOKUP(E5699,#REF!,1,FALSE())),"?TYPE_IDENTIFIABLE","?REFERENTIAL"),"_")))))</f>
        <v> </v>
      </c>
      <c r="H5699" s="25" t="str">
        <f>IF(J5699&lt;&gt;1,"",IF(I5699="SBJ","CB","?"))</f>
        <v> </v>
      </c>
      <c r="I5699" s="26" t="str">
        <f>IF(OR(E5699="",E5699="!!!",F5699="NEW"),"",INDEX(B5698:B$2,-1+SUMPRODUCT(MAX(ROW(E5698:E$2)*(E5699=E5698:E$2)))))</f>
        <v> </v>
      </c>
      <c r="J5699" s="26" t="str">
        <f>IF(OR(E5699="",E5699="!!!",F5699="NEW"),"",COUNTBLANK(OFFSET(A$1,,,SUMPRODUCT(MAX(ROW(E$2:E5699)*(E5699=E$2:E5699)))))-COUNTBLANK(OFFSET(A$1,,,SUMPRODUCT(MAX(ROW(E$1:E5698)*(E2=E$1:E5698))))))</f>
        <v> </v>
      </c>
      <c r="K5699" s="26" t="str">
        <f>IF(OR(E5699="",E5699="!!!",F5699="NEW"),"",INDEX(J$1:J5698,SUMPRODUCT(MAX(ROW(E$1:E5698)*(E5699=E$1:E5698)))))</f>
        <v> </v>
      </c>
      <c r="L5699" s="27"/>
    </row>
    <row r="5700" spans="1:12">
      <c r="A5700" s="20" t="s">
        <v>1033</v>
      </c>
      <c r="E5700" s="22">
        <f>IF(D5700="?OLD","!!!","")</f>
        <v/>
      </c>
      <c r="F5700" s="23" t="str">
        <f>IF(OR(E5700="",E5700="!!!"),"",IF(NOT(ISNA(VLOOKUP(E5700,E$1:E5699,1,FALSE()))),"OLD",IF(AND(E5700&lt;&gt;"",E5700&lt;&gt;"!!!"),"NEW","")))</f>
        <v> </v>
      </c>
      <c r="G5700" s="24" t="str">
        <f>IF(OR(E5700="",E5700="!!!"),"",IF(OR(J5700=0,AND(J5700=1,K5700=1),AND(J5700=1,I5700="SBJ"),AND(J5700=1,I5700=0)),"?IN_FOCUS",IF(J5700&lt;=2,"?ACTIVATED",IF(J5700&lt;&gt;"","?FAMILIAR",IF(F5700="NEW",IF(ISNA(VLOOKUP(E5700,#REF!,1,FALSE())),"?TYPE_IDENTIFIABLE","?REFERENTIAL"),"_")))))</f>
        <v> </v>
      </c>
      <c r="H5700" s="25" t="str">
        <f>IF(J5700&lt;&gt;1,"",IF(I5700="SBJ","CB","?"))</f>
        <v> </v>
      </c>
      <c r="I5700" s="26" t="str">
        <f>IF(OR(E5700="",E5700="!!!",F5700="NEW"),"",INDEX(B5699:B$2,-1+SUMPRODUCT(MAX(ROW(E5699:E$2)*(E5700=E5699:E$2)))))</f>
        <v> </v>
      </c>
      <c r="J5700" s="26" t="str">
        <f>IF(OR(E5700="",E5700="!!!",F5700="NEW"),"",COUNTBLANK(OFFSET(A$1,,,SUMPRODUCT(MAX(ROW(E$2:E5700)*(E5700=E$2:E5700)))))-COUNTBLANK(OFFSET(A$1,,,SUMPRODUCT(MAX(ROW(E$1:E5699)*(E2=E$1:E5699))))))</f>
        <v> </v>
      </c>
      <c r="K5700" s="26" t="str">
        <f>IF(OR(E5700="",E5700="!!!",F5700="NEW"),"",INDEX(J$1:J5699,SUMPRODUCT(MAX(ROW(E$1:E5699)*(E5700=E$1:E5699)))))</f>
        <v> </v>
      </c>
      <c r="L5700" s="27"/>
    </row>
    <row r="5701" spans="1:12">
      <c r="A5701" s="20" t="s">
        <v>1059</v>
      </c>
      <c r="E5701" s="22">
        <f>IF(D5701="?OLD","!!!","")</f>
        <v/>
      </c>
      <c r="F5701" s="23" t="str">
        <f>IF(OR(E5701="",E5701="!!!"),"",IF(NOT(ISNA(VLOOKUP(E5701,E$1:E5700,1,FALSE()))),"OLD",IF(AND(E5701&lt;&gt;"",E5701&lt;&gt;"!!!"),"NEW","")))</f>
        <v> </v>
      </c>
      <c r="G5701" s="24" t="str">
        <f>IF(OR(E5701="",E5701="!!!"),"",IF(OR(J5701=0,AND(J5701=1,K5701=1),AND(J5701=1,I5701="SBJ"),AND(J5701=1,I5701=0)),"?IN_FOCUS",IF(J5701&lt;=2,"?ACTIVATED",IF(J5701&lt;&gt;"","?FAMILIAR",IF(F5701="NEW",IF(ISNA(VLOOKUP(E5701,#REF!,1,FALSE())),"?TYPE_IDENTIFIABLE","?REFERENTIAL"),"_")))))</f>
        <v> </v>
      </c>
      <c r="H5701" s="25" t="str">
        <f>IF(J5701&lt;&gt;1,"",IF(I5701="SBJ","CB","?"))</f>
        <v> </v>
      </c>
      <c r="I5701" s="26" t="str">
        <f>IF(OR(E5701="",E5701="!!!",F5701="NEW"),"",INDEX(B5700:B$2,-1+SUMPRODUCT(MAX(ROW(E5700:E$2)*(E5701=E5700:E$2)))))</f>
        <v> </v>
      </c>
      <c r="J5701" s="26" t="str">
        <f>IF(OR(E5701="",E5701="!!!",F5701="NEW"),"",COUNTBLANK(OFFSET(A$1,,,SUMPRODUCT(MAX(ROW(E$2:E5701)*(E5701=E$2:E5701)))))-COUNTBLANK(OFFSET(A$1,,,SUMPRODUCT(MAX(ROW(E$1:E5700)*(E2=E$1:E5700))))))</f>
        <v> </v>
      </c>
      <c r="K5701" s="26" t="str">
        <f>IF(OR(E5701="",E5701="!!!",F5701="NEW"),"",INDEX(J$1:J5700,SUMPRODUCT(MAX(ROW(E$1:E5700)*(E5701=E$1:E5700)))))</f>
        <v> </v>
      </c>
      <c r="L5701" s="27"/>
    </row>
    <row r="5702" spans="1:12">
      <c r="A5702" s="20" t="s">
        <v>1108</v>
      </c>
      <c r="B5702" s="21" t="s">
        <v>1204</v>
      </c>
      <c r="C5702" s="21" t="s">
        <v>985</v>
      </c>
      <c r="D5702" s="21" t="s">
        <v>964</v>
      </c>
      <c r="E5702" s="22">
        <f>IF(D5702="?OLD","!!!","")</f>
        <v/>
      </c>
      <c r="F5702" s="23" t="str">
        <f>IF(OR(E5702="",E5702="!!!"),"",IF(NOT(ISNA(VLOOKUP(E5702,E$1:E5701,1,FALSE()))),"OLD",IF(AND(E5702&lt;&gt;"",E5702&lt;&gt;"!!!"),"NEW","")))</f>
        <v> </v>
      </c>
      <c r="G5702" s="24" t="str">
        <f>IF(OR(E5702="",E5702="!!!"),"",IF(OR(J5702=0,AND(J5702=1,K5702=1),AND(J5702=1,I5702="SBJ"),AND(J5702=1,I5702=0)),"?IN_FOCUS",IF(J5702&lt;=2,"?ACTIVATED",IF(J5702&lt;&gt;"","?FAMILIAR",IF(F5702="NEW",IF(ISNA(VLOOKUP(E5702,#REF!,1,FALSE())),"?TYPE_IDENTIFIABLE","?REFERENTIAL"),"_")))))</f>
        <v> </v>
      </c>
      <c r="H5702" s="25" t="str">
        <f>IF(J5702&lt;&gt;1,"",IF(I5702="SBJ","CB","?"))</f>
        <v> </v>
      </c>
      <c r="I5702" s="26" t="str">
        <f>IF(OR(E5702="",E5702="!!!",F5702="NEW"),"",INDEX(B5701:B$2,-1+SUMPRODUCT(MAX(ROW(E5701:E$2)*(E5702=E5701:E$2)))))</f>
        <v> </v>
      </c>
      <c r="J5702" s="26" t="str">
        <f>IF(OR(E5702="",E5702="!!!",F5702="NEW"),"",COUNTBLANK(OFFSET(A$1,,,SUMPRODUCT(MAX(ROW(E$2:E5702)*(E5702=E$2:E5702)))))-COUNTBLANK(OFFSET(A$1,,,SUMPRODUCT(MAX(ROW(E$1:E5701)*(E2=E$1:E5701))))))</f>
        <v> </v>
      </c>
      <c r="K5702" s="26" t="str">
        <f>IF(OR(E5702="",E5702="!!!",F5702="NEW"),"",INDEX(J$1:J5701,SUMPRODUCT(MAX(ROW(E$1:E5701)*(E5702=E$1:E5701)))))</f>
        <v> </v>
      </c>
      <c r="L5702" s="27"/>
    </row>
    <row r="5703" spans="1:12">
      <c r="A5703" s="20" t="s">
        <v>974</v>
      </c>
      <c r="E5703" s="22">
        <f>IF(D5703="?OLD","!!!","")</f>
        <v/>
      </c>
      <c r="F5703" s="23" t="str">
        <f>IF(OR(E5703="",E5703="!!!"),"",IF(NOT(ISNA(VLOOKUP(E5703,E$1:E5702,1,FALSE()))),"OLD",IF(AND(E5703&lt;&gt;"",E5703&lt;&gt;"!!!"),"NEW","")))</f>
        <v> </v>
      </c>
      <c r="G5703" s="24" t="str">
        <f>IF(OR(E5703="",E5703="!!!"),"",IF(OR(J5703=0,AND(J5703=1,K5703=1),AND(J5703=1,I5703="SBJ"),AND(J5703=1,I5703=0)),"?IN_FOCUS",IF(J5703&lt;=2,"?ACTIVATED",IF(J5703&lt;&gt;"","?FAMILIAR",IF(F5703="NEW",IF(ISNA(VLOOKUP(E5703,#REF!,1,FALSE())),"?TYPE_IDENTIFIABLE","?REFERENTIAL"),"_")))))</f>
        <v> </v>
      </c>
      <c r="H5703" s="25" t="str">
        <f>IF(J5703&lt;&gt;1,"",IF(I5703="SBJ","CB","?"))</f>
        <v> </v>
      </c>
      <c r="I5703" s="26" t="str">
        <f>IF(OR(E5703="",E5703="!!!",F5703="NEW"),"",INDEX(B5702:B$2,-1+SUMPRODUCT(MAX(ROW(E5702:E$2)*(E5703=E5702:E$2)))))</f>
        <v> </v>
      </c>
      <c r="J5703" s="26" t="str">
        <f>IF(OR(E5703="",E5703="!!!",F5703="NEW"),"",COUNTBLANK(OFFSET(A$1,,,SUMPRODUCT(MAX(ROW(E$2:E5703)*(E5703=E$2:E5703)))))-COUNTBLANK(OFFSET(A$1,,,SUMPRODUCT(MAX(ROW(E$1:E5702)*(E2=E$1:E5702))))))</f>
        <v> </v>
      </c>
      <c r="K5703" s="26" t="str">
        <f>IF(OR(E5703="",E5703="!!!",F5703="NEW"),"",INDEX(J$1:J5702,SUMPRODUCT(MAX(ROW(E$1:E5702)*(E5703=E$1:E5702)))))</f>
        <v> </v>
      </c>
      <c r="L5703" s="27"/>
    </row>
    <row r="5704" spans="1:12">
      <c r="A5704" s="20" t="s">
        <v>1301</v>
      </c>
      <c r="E5704" s="22">
        <f>IF(D5704="?OLD","!!!","")</f>
        <v/>
      </c>
      <c r="F5704" s="23" t="str">
        <f>IF(OR(E5704="",E5704="!!!"),"",IF(NOT(ISNA(VLOOKUP(E5704,E$1:E5703,1,FALSE()))),"OLD",IF(AND(E5704&lt;&gt;"",E5704&lt;&gt;"!!!"),"NEW","")))</f>
        <v> </v>
      </c>
      <c r="G5704" s="24" t="str">
        <f>IF(OR(E5704="",E5704="!!!"),"",IF(OR(J5704=0,AND(J5704=1,K5704=1),AND(J5704=1,I5704="SBJ"),AND(J5704=1,I5704=0)),"?IN_FOCUS",IF(J5704&lt;=2,"?ACTIVATED",IF(J5704&lt;&gt;"","?FAMILIAR",IF(F5704="NEW",IF(ISNA(VLOOKUP(E5704,#REF!,1,FALSE())),"?TYPE_IDENTIFIABLE","?REFERENTIAL"),"_")))))</f>
        <v> </v>
      </c>
      <c r="H5704" s="25" t="str">
        <f>IF(J5704&lt;&gt;1,"",IF(I5704="SBJ","CB","?"))</f>
        <v> </v>
      </c>
      <c r="I5704" s="26" t="str">
        <f>IF(OR(E5704="",E5704="!!!",F5704="NEW"),"",INDEX(B5703:B$2,-1+SUMPRODUCT(MAX(ROW(E5703:E$2)*(E5704=E5703:E$2)))))</f>
        <v> </v>
      </c>
      <c r="J5704" s="26" t="str">
        <f>IF(OR(E5704="",E5704="!!!",F5704="NEW"),"",COUNTBLANK(OFFSET(A$1,,,SUMPRODUCT(MAX(ROW(E$2:E5704)*(E5704=E$2:E5704)))))-COUNTBLANK(OFFSET(A$1,,,SUMPRODUCT(MAX(ROW(E$1:E5703)*(E2=E$1:E5703))))))</f>
        <v> </v>
      </c>
      <c r="K5704" s="26" t="str">
        <f>IF(OR(E5704="",E5704="!!!",F5704="NEW"),"",INDEX(J$1:J5703,SUMPRODUCT(MAX(ROW(E$1:E5703)*(E5704=E$1:E5703)))))</f>
        <v> </v>
      </c>
      <c r="L5704" s="27"/>
    </row>
    <row r="5705" spans="1:12">
      <c r="A5705" s="20" t="s">
        <v>1059</v>
      </c>
      <c r="E5705" s="22">
        <f>IF(D5705="?OLD","!!!","")</f>
        <v/>
      </c>
      <c r="F5705" s="23" t="str">
        <f>IF(OR(E5705="",E5705="!!!"),"",IF(NOT(ISNA(VLOOKUP(E5705,E$1:E5704,1,FALSE()))),"OLD",IF(AND(E5705&lt;&gt;"",E5705&lt;&gt;"!!!"),"NEW","")))</f>
        <v> </v>
      </c>
      <c r="G5705" s="24" t="str">
        <f>IF(OR(E5705="",E5705="!!!"),"",IF(OR(J5705=0,AND(J5705=1,K5705=1),AND(J5705=1,I5705="SBJ"),AND(J5705=1,I5705=0)),"?IN_FOCUS",IF(J5705&lt;=2,"?ACTIVATED",IF(J5705&lt;&gt;"","?FAMILIAR",IF(F5705="NEW",IF(ISNA(VLOOKUP(E5705,#REF!,1,FALSE())),"?TYPE_IDENTIFIABLE","?REFERENTIAL"),"_")))))</f>
        <v> </v>
      </c>
      <c r="H5705" s="25" t="str">
        <f>IF(J5705&lt;&gt;1,"",IF(I5705="SBJ","CB","?"))</f>
        <v> </v>
      </c>
      <c r="I5705" s="26" t="str">
        <f>IF(OR(E5705="",E5705="!!!",F5705="NEW"),"",INDEX(B5704:B$2,-1+SUMPRODUCT(MAX(ROW(E5704:E$2)*(E5705=E5704:E$2)))))</f>
        <v> </v>
      </c>
      <c r="J5705" s="26" t="str">
        <f>IF(OR(E5705="",E5705="!!!",F5705="NEW"),"",COUNTBLANK(OFFSET(A$1,,,SUMPRODUCT(MAX(ROW(E$2:E5705)*(E5705=E$2:E5705)))))-COUNTBLANK(OFFSET(A$1,,,SUMPRODUCT(MAX(ROW(E$1:E5704)*(E2=E$1:E5704))))))</f>
        <v> </v>
      </c>
      <c r="K5705" s="26" t="str">
        <f>IF(OR(E5705="",E5705="!!!",F5705="NEW"),"",INDEX(J$1:J5704,SUMPRODUCT(MAX(ROW(E$1:E5704)*(E5705=E$1:E5704)))))</f>
        <v> </v>
      </c>
      <c r="L5705" s="27"/>
    </row>
    <row r="5706" spans="1:12">
      <c r="A5706" s="20" t="s">
        <v>1020</v>
      </c>
      <c r="E5706" s="22">
        <f>IF(D5706="?OLD","!!!","")</f>
        <v/>
      </c>
      <c r="F5706" s="23" t="str">
        <f>IF(OR(E5706="",E5706="!!!"),"",IF(NOT(ISNA(VLOOKUP(E5706,E$1:E5705,1,FALSE()))),"OLD",IF(AND(E5706&lt;&gt;"",E5706&lt;&gt;"!!!"),"NEW","")))</f>
        <v> </v>
      </c>
      <c r="G5706" s="24" t="str">
        <f>IF(OR(E5706="",E5706="!!!"),"",IF(OR(J5706=0,AND(J5706=1,K5706=1),AND(J5706=1,I5706="SBJ"),AND(J5706=1,I5706=0)),"?IN_FOCUS",IF(J5706&lt;=2,"?ACTIVATED",IF(J5706&lt;&gt;"","?FAMILIAR",IF(F5706="NEW",IF(ISNA(VLOOKUP(E5706,#REF!,1,FALSE())),"?TYPE_IDENTIFIABLE","?REFERENTIAL"),"_")))))</f>
        <v> </v>
      </c>
      <c r="H5706" s="25" t="str">
        <f>IF(J5706&lt;&gt;1,"",IF(I5706="SBJ","CB","?"))</f>
        <v> </v>
      </c>
      <c r="I5706" s="26" t="str">
        <f>IF(OR(E5706="",E5706="!!!",F5706="NEW"),"",INDEX(B5705:B$2,-1+SUMPRODUCT(MAX(ROW(E5705:E$2)*(E5706=E5705:E$2)))))</f>
        <v> </v>
      </c>
      <c r="J5706" s="26" t="str">
        <f>IF(OR(E5706="",E5706="!!!",F5706="NEW"),"",COUNTBLANK(OFFSET(A$1,,,SUMPRODUCT(MAX(ROW(E$2:E5706)*(E5706=E$2:E5706)))))-COUNTBLANK(OFFSET(A$1,,,SUMPRODUCT(MAX(ROW(E$1:E5705)*(E2=E$1:E5705))))))</f>
        <v> </v>
      </c>
      <c r="K5706" s="26" t="str">
        <f>IF(OR(E5706="",E5706="!!!",F5706="NEW"),"",INDEX(J$1:J5705,SUMPRODUCT(MAX(ROW(E$1:E5705)*(E5706=E$1:E5705)))))</f>
        <v> </v>
      </c>
      <c r="L5706" s="27"/>
    </row>
    <row r="5707" spans="1:12">
      <c r="A5707" s="20" t="s">
        <v>1122</v>
      </c>
      <c r="B5707" s="21" t="s">
        <v>1473</v>
      </c>
      <c r="C5707" s="21" t="s">
        <v>969</v>
      </c>
      <c r="D5707" s="21" t="s">
        <v>964</v>
      </c>
      <c r="E5707" s="22">
        <f>IF(D5707="?OLD","!!!","")</f>
        <v/>
      </c>
      <c r="F5707" s="23" t="str">
        <f>IF(OR(E5707="",E5707="!!!"),"",IF(NOT(ISNA(VLOOKUP(E5707,E$1:E5706,1,FALSE()))),"OLD",IF(AND(E5707&lt;&gt;"",E5707&lt;&gt;"!!!"),"NEW","")))</f>
        <v> </v>
      </c>
      <c r="G5707" s="24" t="str">
        <f>IF(OR(E5707="",E5707="!!!"),"",IF(OR(J5707=0,AND(J5707=1,K5707=1),AND(J5707=1,I5707="SBJ"),AND(J5707=1,I5707=0)),"?IN_FOCUS",IF(J5707&lt;=2,"?ACTIVATED",IF(J5707&lt;&gt;"","?FAMILIAR",IF(F5707="NEW",IF(ISNA(VLOOKUP(E5707,#REF!,1,FALSE())),"?TYPE_IDENTIFIABLE","?REFERENTIAL"),"_")))))</f>
        <v> </v>
      </c>
      <c r="H5707" s="25" t="str">
        <f>IF(J5707&lt;&gt;1,"",IF(I5707="SBJ","CB","?"))</f>
        <v> </v>
      </c>
      <c r="I5707" s="26" t="str">
        <f>IF(OR(E5707="",E5707="!!!",F5707="NEW"),"",INDEX(B5706:B$2,-1+SUMPRODUCT(MAX(ROW(E5706:E$2)*(E5707=E5706:E$2)))))</f>
        <v> </v>
      </c>
      <c r="J5707" s="26" t="str">
        <f>IF(OR(E5707="",E5707="!!!",F5707="NEW"),"",COUNTBLANK(OFFSET(A$1,,,SUMPRODUCT(MAX(ROW(E$2:E5707)*(E5707=E$2:E5707)))))-COUNTBLANK(OFFSET(A$1,,,SUMPRODUCT(MAX(ROW(E$1:E5706)*(E2=E$1:E5706))))))</f>
        <v> </v>
      </c>
      <c r="K5707" s="26" t="str">
        <f>IF(OR(E5707="",E5707="!!!",F5707="NEW"),"",INDEX(J$1:J5706,SUMPRODUCT(MAX(ROW(E$1:E5706)*(E5707=E$1:E5706)))))</f>
        <v> </v>
      </c>
      <c r="L5707" s="27"/>
    </row>
    <row r="5708" spans="1:12">
      <c r="A5708" s="20" t="s">
        <v>1406</v>
      </c>
      <c r="E5708" s="22">
        <f>IF(D5708="?OLD","!!!","")</f>
        <v/>
      </c>
      <c r="F5708" s="23" t="str">
        <f>IF(OR(E5708="",E5708="!!!"),"",IF(NOT(ISNA(VLOOKUP(E5708,E$1:E5707,1,FALSE()))),"OLD",IF(AND(E5708&lt;&gt;"",E5708&lt;&gt;"!!!"),"NEW","")))</f>
        <v> </v>
      </c>
      <c r="G5708" s="24" t="str">
        <f>IF(OR(E5708="",E5708="!!!"),"",IF(OR(J5708=0,AND(J5708=1,K5708=1),AND(J5708=1,I5708="SBJ"),AND(J5708=1,I5708=0)),"?IN_FOCUS",IF(J5708&lt;=2,"?ACTIVATED",IF(J5708&lt;&gt;"","?FAMILIAR",IF(F5708="NEW",IF(ISNA(VLOOKUP(E5708,#REF!,1,FALSE())),"?TYPE_IDENTIFIABLE","?REFERENTIAL"),"_")))))</f>
        <v> </v>
      </c>
      <c r="H5708" s="25" t="str">
        <f>IF(J5708&lt;&gt;1,"",IF(I5708="SBJ","CB","?"))</f>
        <v> </v>
      </c>
      <c r="I5708" s="26" t="str">
        <f>IF(OR(E5708="",E5708="!!!",F5708="NEW"),"",INDEX(B5707:B$2,-1+SUMPRODUCT(MAX(ROW(E5707:E$2)*(E5708=E5707:E$2)))))</f>
        <v> </v>
      </c>
      <c r="J5708" s="26" t="str">
        <f>IF(OR(E5708="",E5708="!!!",F5708="NEW"),"",COUNTBLANK(OFFSET(A$1,,,SUMPRODUCT(MAX(ROW(E$2:E5708)*(E5708=E$2:E5708)))))-COUNTBLANK(OFFSET(A$1,,,SUMPRODUCT(MAX(ROW(E$1:E5707)*(E2=E$1:E5707))))))</f>
        <v> </v>
      </c>
      <c r="K5708" s="26" t="str">
        <f>IF(OR(E5708="",E5708="!!!",F5708="NEW"),"",INDEX(J$1:J5707,SUMPRODUCT(MAX(ROW(E$1:E5707)*(E5708=E$1:E5707)))))</f>
        <v> </v>
      </c>
      <c r="L5708" s="27"/>
    </row>
    <row r="5709" spans="1:12">
      <c r="A5709" s="20" t="s">
        <v>981</v>
      </c>
      <c r="E5709" s="22">
        <f>IF(D5709="?OLD","!!!","")</f>
        <v/>
      </c>
      <c r="F5709" s="23" t="str">
        <f>IF(OR(E5709="",E5709="!!!"),"",IF(NOT(ISNA(VLOOKUP(E5709,E$1:E5708,1,FALSE()))),"OLD",IF(AND(E5709&lt;&gt;"",E5709&lt;&gt;"!!!"),"NEW","")))</f>
        <v> </v>
      </c>
      <c r="G5709" s="24" t="str">
        <f>IF(OR(E5709="",E5709="!!!"),"",IF(OR(J5709=0,AND(J5709=1,K5709=1),AND(J5709=1,I5709="SBJ"),AND(J5709=1,I5709=0)),"?IN_FOCUS",IF(J5709&lt;=2,"?ACTIVATED",IF(J5709&lt;&gt;"","?FAMILIAR",IF(F5709="NEW",IF(ISNA(VLOOKUP(E5709,#REF!,1,FALSE())),"?TYPE_IDENTIFIABLE","?REFERENTIAL"),"_")))))</f>
        <v> </v>
      </c>
      <c r="H5709" s="25" t="str">
        <f>IF(J5709&lt;&gt;1,"",IF(I5709="SBJ","CB","?"))</f>
        <v> </v>
      </c>
      <c r="I5709" s="26" t="str">
        <f>IF(OR(E5709="",E5709="!!!",F5709="NEW"),"",INDEX(B5708:B$2,-1+SUMPRODUCT(MAX(ROW(E5708:E$2)*(E5709=E5708:E$2)))))</f>
        <v> </v>
      </c>
      <c r="J5709" s="26" t="str">
        <f>IF(OR(E5709="",E5709="!!!",F5709="NEW"),"",COUNTBLANK(OFFSET(A$1,,,SUMPRODUCT(MAX(ROW(E$2:E5709)*(E5709=E$2:E5709)))))-COUNTBLANK(OFFSET(A$1,,,SUMPRODUCT(MAX(ROW(E$1:E5708)*(E2=E$1:E5708))))))</f>
        <v> </v>
      </c>
      <c r="K5709" s="26" t="str">
        <f>IF(OR(E5709="",E5709="!!!",F5709="NEW"),"",INDEX(J$1:J5708,SUMPRODUCT(MAX(ROW(E$1:E5708)*(E5709=E$1:E5708)))))</f>
        <v> </v>
      </c>
      <c r="L5709" s="27"/>
    </row>
    <row r="5710" spans="1:12">
      <c r="A5710" s="20"/>
    </row>
    <row r="5711" spans="1:12">
      <c r="A5711" s="20" t="s">
        <v>2397</v>
      </c>
    </row>
    <row r="5712" spans="1:12">
      <c r="A5712" s="20" t="s">
        <v>1056</v>
      </c>
      <c r="B5712" s="21" t="s">
        <v>962</v>
      </c>
      <c r="C5712" s="21" t="s">
        <v>1028</v>
      </c>
      <c r="D5712" s="21" t="s">
        <v>964</v>
      </c>
      <c r="E5712" s="22">
        <f>IF(D5712="?OLD","!!!","")</f>
        <v/>
      </c>
      <c r="F5712" s="23" t="str">
        <f>IF(OR(E5712="",E5712="!!!"),"",IF(NOT(ISNA(VLOOKUP(E5712,E$1:E5711,1,FALSE()))),"OLD",IF(AND(E5712&lt;&gt;"",E5712&lt;&gt;"!!!"),"NEW","")))</f>
        <v> </v>
      </c>
      <c r="G5712" s="24" t="str">
        <f>IF(OR(E5712="",E5712="!!!"),"",IF(OR(J5712=0,AND(J5712=1,K5712=1),AND(J5712=1,I5712="SBJ"),AND(J5712=1,I5712=0)),"?IN_FOCUS",IF(J5712&lt;=2,"?ACTIVATED",IF(J5712&lt;&gt;"","?FAMILIAR",IF(F5712="NEW",IF(ISNA(VLOOKUP(E5712,#REF!,1,FALSE())),"?TYPE_IDENTIFIABLE","?REFERENTIAL"),"_")))))</f>
        <v> </v>
      </c>
      <c r="H5712" s="25" t="str">
        <f>IF(J5712&lt;&gt;1,"",IF(I5712="SBJ","CB","?"))</f>
        <v> </v>
      </c>
      <c r="I5712" s="26" t="str">
        <f>IF(OR(E5712="",E5712="!!!",F5712="NEW"),"",INDEX(B5711:B$2,-1+SUMPRODUCT(MAX(ROW(E5711:E$2)*(E5712=E5711:E$2)))))</f>
        <v> </v>
      </c>
      <c r="J5712" s="26" t="str">
        <f>IF(OR(E5712="",E5712="!!!",F5712="NEW"),"",COUNTBLANK(OFFSET(A$1,,,SUMPRODUCT(MAX(ROW(E$2:E5712)*(E5712=E$2:E5712)))))-COUNTBLANK(OFFSET(A$1,,,SUMPRODUCT(MAX(ROW(E$1:E5711)*(E2=E$1:E5711))))))</f>
        <v> </v>
      </c>
      <c r="K5712" s="26" t="str">
        <f>IF(OR(E5712="",E5712="!!!",F5712="NEW"),"",INDEX(J$1:J5711,SUMPRODUCT(MAX(ROW(E$1:E5711)*(E5712=E$1:E5711)))))</f>
        <v> </v>
      </c>
      <c r="L5712" s="27"/>
    </row>
    <row r="5713" spans="1:12">
      <c r="A5713" s="20" t="s">
        <v>966</v>
      </c>
      <c r="E5713" s="22">
        <f>IF(D5713="?OLD","!!!","")</f>
        <v/>
      </c>
      <c r="F5713" s="23" t="str">
        <f>IF(OR(E5713="",E5713="!!!"),"",IF(NOT(ISNA(VLOOKUP(E5713,E$1:E5712,1,FALSE()))),"OLD",IF(AND(E5713&lt;&gt;"",E5713&lt;&gt;"!!!"),"NEW","")))</f>
        <v> </v>
      </c>
      <c r="G5713" s="24" t="str">
        <f>IF(OR(E5713="",E5713="!!!"),"",IF(OR(J5713=0,AND(J5713=1,K5713=1),AND(J5713=1,I5713="SBJ"),AND(J5713=1,I5713=0)),"?IN_FOCUS",IF(J5713&lt;=2,"?ACTIVATED",IF(J5713&lt;&gt;"","?FAMILIAR",IF(F5713="NEW",IF(ISNA(VLOOKUP(E5713,#REF!,1,FALSE())),"?TYPE_IDENTIFIABLE","?REFERENTIAL"),"_")))))</f>
        <v> </v>
      </c>
      <c r="H5713" s="25" t="str">
        <f>IF(J5713&lt;&gt;1,"",IF(I5713="SBJ","CB","?"))</f>
        <v> </v>
      </c>
      <c r="I5713" s="26" t="str">
        <f>IF(OR(E5713="",E5713="!!!",F5713="NEW"),"",INDEX(B5712:B$2,-1+SUMPRODUCT(MAX(ROW(E5712:E$2)*(E5713=E5712:E$2)))))</f>
        <v> </v>
      </c>
      <c r="J5713" s="26" t="str">
        <f>IF(OR(E5713="",E5713="!!!",F5713="NEW"),"",COUNTBLANK(OFFSET(A$1,,,SUMPRODUCT(MAX(ROW(E$2:E5713)*(E5713=E$2:E5713)))))-COUNTBLANK(OFFSET(A$1,,,SUMPRODUCT(MAX(ROW(E$1:E5712)*(E2=E$1:E5712))))))</f>
        <v> </v>
      </c>
      <c r="K5713" s="26" t="str">
        <f>IF(OR(E5713="",E5713="!!!",F5713="NEW"),"",INDEX(J$1:J5712,SUMPRODUCT(MAX(ROW(E$1:E5712)*(E5713=E$1:E5712)))))</f>
        <v> </v>
      </c>
      <c r="L5713" s="27"/>
    </row>
    <row r="5714" spans="1:12">
      <c r="A5714" s="20" t="s">
        <v>1912</v>
      </c>
      <c r="B5714" s="21" t="s">
        <v>1046</v>
      </c>
      <c r="C5714" s="21" t="s">
        <v>985</v>
      </c>
      <c r="D5714" s="21" t="s">
        <v>964</v>
      </c>
      <c r="E5714" s="22">
        <f>IF(D5714="?OLD","!!!","")</f>
        <v/>
      </c>
      <c r="F5714" s="23" t="str">
        <f>IF(OR(E5714="",E5714="!!!"),"",IF(NOT(ISNA(VLOOKUP(E5714,E$1:E5713,1,FALSE()))),"OLD",IF(AND(E5714&lt;&gt;"",E5714&lt;&gt;"!!!"),"NEW","")))</f>
        <v> </v>
      </c>
      <c r="G5714" s="24" t="str">
        <f>IF(OR(E5714="",E5714="!!!"),"",IF(OR(J5714=0,AND(J5714=1,K5714=1),AND(J5714=1,I5714="SBJ"),AND(J5714=1,I5714=0)),"?IN_FOCUS",IF(J5714&lt;=2,"?ACTIVATED",IF(J5714&lt;&gt;"","?FAMILIAR",IF(F5714="NEW",IF(ISNA(VLOOKUP(E5714,#REF!,1,FALSE())),"?TYPE_IDENTIFIABLE","?REFERENTIAL"),"_")))))</f>
        <v> </v>
      </c>
      <c r="H5714" s="25" t="str">
        <f>IF(J5714&lt;&gt;1,"",IF(I5714="SBJ","CB","?"))</f>
        <v> </v>
      </c>
      <c r="I5714" s="26" t="str">
        <f>IF(OR(E5714="",E5714="!!!",F5714="NEW"),"",INDEX(B5713:B$2,-1+SUMPRODUCT(MAX(ROW(E5713:E$2)*(E5714=E5713:E$2)))))</f>
        <v> </v>
      </c>
      <c r="J5714" s="26" t="str">
        <f>IF(OR(E5714="",E5714="!!!",F5714="NEW"),"",COUNTBLANK(OFFSET(A$1,,,SUMPRODUCT(MAX(ROW(E$2:E5714)*(E5714=E$2:E5714)))))-COUNTBLANK(OFFSET(A$1,,,SUMPRODUCT(MAX(ROW(E$1:E5713)*(E2=E$1:E5713))))))</f>
        <v> </v>
      </c>
      <c r="K5714" s="26" t="str">
        <f>IF(OR(E5714="",E5714="!!!",F5714="NEW"),"",INDEX(J$1:J5713,SUMPRODUCT(MAX(ROW(E$1:E5713)*(E5714=E$1:E5713)))))</f>
        <v> </v>
      </c>
      <c r="L5714" s="27"/>
    </row>
    <row r="5715" spans="1:12">
      <c r="A5715" s="20" t="s">
        <v>1222</v>
      </c>
      <c r="E5715" s="22">
        <f>IF(D5715="?OLD","!!!","")</f>
        <v/>
      </c>
      <c r="F5715" s="23" t="str">
        <f>IF(OR(E5715="",E5715="!!!"),"",IF(NOT(ISNA(VLOOKUP(E5715,E$1:E5714,1,FALSE()))),"OLD",IF(AND(E5715&lt;&gt;"",E5715&lt;&gt;"!!!"),"NEW","")))</f>
        <v> </v>
      </c>
      <c r="G5715" s="24" t="str">
        <f>IF(OR(E5715="",E5715="!!!"),"",IF(OR(J5715=0,AND(J5715=1,K5715=1),AND(J5715=1,I5715="SBJ"),AND(J5715=1,I5715=0)),"?IN_FOCUS",IF(J5715&lt;=2,"?ACTIVATED",IF(J5715&lt;&gt;"","?FAMILIAR",IF(F5715="NEW",IF(ISNA(VLOOKUP(E5715,#REF!,1,FALSE())),"?TYPE_IDENTIFIABLE","?REFERENTIAL"),"_")))))</f>
        <v> </v>
      </c>
      <c r="H5715" s="25" t="str">
        <f>IF(J5715&lt;&gt;1,"",IF(I5715="SBJ","CB","?"))</f>
        <v> </v>
      </c>
      <c r="I5715" s="26" t="str">
        <f>IF(OR(E5715="",E5715="!!!",F5715="NEW"),"",INDEX(B5714:B$2,-1+SUMPRODUCT(MAX(ROW(E5714:E$2)*(E5715=E5714:E$2)))))</f>
        <v> </v>
      </c>
      <c r="J5715" s="26" t="str">
        <f>IF(OR(E5715="",E5715="!!!",F5715="NEW"),"",COUNTBLANK(OFFSET(A$1,,,SUMPRODUCT(MAX(ROW(E$2:E5715)*(E5715=E$2:E5715)))))-COUNTBLANK(OFFSET(A$1,,,SUMPRODUCT(MAX(ROW(E$1:E5714)*(E2=E$1:E5714))))))</f>
        <v> </v>
      </c>
      <c r="K5715" s="26" t="str">
        <f>IF(OR(E5715="",E5715="!!!",F5715="NEW"),"",INDEX(J$1:J5714,SUMPRODUCT(MAX(ROW(E$1:E5714)*(E5715=E$1:E5714)))))</f>
        <v> </v>
      </c>
      <c r="L5715" s="27"/>
    </row>
    <row r="5716" spans="1:12">
      <c r="A5716" s="20" t="s">
        <v>1763</v>
      </c>
      <c r="E5716" s="22">
        <f>IF(D5716="?OLD","!!!","")</f>
        <v/>
      </c>
      <c r="F5716" s="23" t="str">
        <f>IF(OR(E5716="",E5716="!!!"),"",IF(NOT(ISNA(VLOOKUP(E5716,E$1:E5715,1,FALSE()))),"OLD",IF(AND(E5716&lt;&gt;"",E5716&lt;&gt;"!!!"),"NEW","")))</f>
        <v> </v>
      </c>
      <c r="G5716" s="24" t="str">
        <f>IF(OR(E5716="",E5716="!!!"),"",IF(OR(J5716=0,AND(J5716=1,K5716=1),AND(J5716=1,I5716="SBJ"),AND(J5716=1,I5716=0)),"?IN_FOCUS",IF(J5716&lt;=2,"?ACTIVATED",IF(J5716&lt;&gt;"","?FAMILIAR",IF(F5716="NEW",IF(ISNA(VLOOKUP(E5716,#REF!,1,FALSE())),"?TYPE_IDENTIFIABLE","?REFERENTIAL"),"_")))))</f>
        <v> </v>
      </c>
      <c r="H5716" s="25" t="str">
        <f>IF(J5716&lt;&gt;1,"",IF(I5716="SBJ","CB","?"))</f>
        <v> </v>
      </c>
      <c r="I5716" s="26" t="str">
        <f>IF(OR(E5716="",E5716="!!!",F5716="NEW"),"",INDEX(B5715:B$2,-1+SUMPRODUCT(MAX(ROW(E5715:E$2)*(E5716=E5715:E$2)))))</f>
        <v> </v>
      </c>
      <c r="J5716" s="26" t="str">
        <f>IF(OR(E5716="",E5716="!!!",F5716="NEW"),"",COUNTBLANK(OFFSET(A$1,,,SUMPRODUCT(MAX(ROW(E$2:E5716)*(E5716=E$2:E5716)))))-COUNTBLANK(OFFSET(A$1,,,SUMPRODUCT(MAX(ROW(E$1:E5715)*(E2=E$1:E5715))))))</f>
        <v> </v>
      </c>
      <c r="K5716" s="26" t="str">
        <f>IF(OR(E5716="",E5716="!!!",F5716="NEW"),"",INDEX(J$1:J5715,SUMPRODUCT(MAX(ROW(E$1:E5715)*(E5716=E$1:E5715)))))</f>
        <v> </v>
      </c>
      <c r="L5716" s="27"/>
    </row>
    <row r="5717" spans="1:12">
      <c r="A5717" s="20" t="s">
        <v>1020</v>
      </c>
      <c r="E5717" s="22">
        <f>IF(D5717="?OLD","!!!","")</f>
        <v/>
      </c>
      <c r="F5717" s="23" t="str">
        <f>IF(OR(E5717="",E5717="!!!"),"",IF(NOT(ISNA(VLOOKUP(E5717,E$1:E5716,1,FALSE()))),"OLD",IF(AND(E5717&lt;&gt;"",E5717&lt;&gt;"!!!"),"NEW","")))</f>
        <v> </v>
      </c>
      <c r="G5717" s="24" t="str">
        <f>IF(OR(E5717="",E5717="!!!"),"",IF(OR(J5717=0,AND(J5717=1,K5717=1),AND(J5717=1,I5717="SBJ"),AND(J5717=1,I5717=0)),"?IN_FOCUS",IF(J5717&lt;=2,"?ACTIVATED",IF(J5717&lt;&gt;"","?FAMILIAR",IF(F5717="NEW",IF(ISNA(VLOOKUP(E5717,#REF!,1,FALSE())),"?TYPE_IDENTIFIABLE","?REFERENTIAL"),"_")))))</f>
        <v> </v>
      </c>
      <c r="H5717" s="25" t="str">
        <f>IF(J5717&lt;&gt;1,"",IF(I5717="SBJ","CB","?"))</f>
        <v> </v>
      </c>
      <c r="I5717" s="26" t="str">
        <f>IF(OR(E5717="",E5717="!!!",F5717="NEW"),"",INDEX(B5716:B$2,-1+SUMPRODUCT(MAX(ROW(E5716:E$2)*(E5717=E5716:E$2)))))</f>
        <v> </v>
      </c>
      <c r="J5717" s="26" t="str">
        <f>IF(OR(E5717="",E5717="!!!",F5717="NEW"),"",COUNTBLANK(OFFSET(A$1,,,SUMPRODUCT(MAX(ROW(E$2:E5717)*(E5717=E$2:E5717)))))-COUNTBLANK(OFFSET(A$1,,,SUMPRODUCT(MAX(ROW(E$1:E5716)*(E2=E$1:E5716))))))</f>
        <v> </v>
      </c>
      <c r="K5717" s="26" t="str">
        <f>IF(OR(E5717="",E5717="!!!",F5717="NEW"),"",INDEX(J$1:J5716,SUMPRODUCT(MAX(ROW(E$1:E5716)*(E5717=E$1:E5716)))))</f>
        <v> </v>
      </c>
      <c r="L5717" s="27"/>
    </row>
    <row r="5718" spans="1:12">
      <c r="A5718" s="20" t="s">
        <v>1250</v>
      </c>
      <c r="E5718" s="22">
        <f>IF(D5718="?OLD","!!!","")</f>
        <v/>
      </c>
      <c r="F5718" s="23" t="str">
        <f>IF(OR(E5718="",E5718="!!!"),"",IF(NOT(ISNA(VLOOKUP(E5718,E$1:E5717,1,FALSE()))),"OLD",IF(AND(E5718&lt;&gt;"",E5718&lt;&gt;"!!!"),"NEW","")))</f>
        <v> </v>
      </c>
      <c r="G5718" s="24" t="str">
        <f>IF(OR(E5718="",E5718="!!!"),"",IF(OR(J5718=0,AND(J5718=1,K5718=1),AND(J5718=1,I5718="SBJ"),AND(J5718=1,I5718=0)),"?IN_FOCUS",IF(J5718&lt;=2,"?ACTIVATED",IF(J5718&lt;&gt;"","?FAMILIAR",IF(F5718="NEW",IF(ISNA(VLOOKUP(E5718,#REF!,1,FALSE())),"?TYPE_IDENTIFIABLE","?REFERENTIAL"),"_")))))</f>
        <v> </v>
      </c>
      <c r="H5718" s="25" t="str">
        <f>IF(J5718&lt;&gt;1,"",IF(I5718="SBJ","CB","?"))</f>
        <v> </v>
      </c>
      <c r="I5718" s="26" t="str">
        <f>IF(OR(E5718="",E5718="!!!",F5718="NEW"),"",INDEX(B5717:B$2,-1+SUMPRODUCT(MAX(ROW(E5717:E$2)*(E5718=E5717:E$2)))))</f>
        <v> </v>
      </c>
      <c r="J5718" s="26" t="str">
        <f>IF(OR(E5718="",E5718="!!!",F5718="NEW"),"",COUNTBLANK(OFFSET(A$1,,,SUMPRODUCT(MAX(ROW(E$2:E5718)*(E5718=E$2:E5718)))))-COUNTBLANK(OFFSET(A$1,,,SUMPRODUCT(MAX(ROW(E$1:E5717)*(E2=E$1:E5717))))))</f>
        <v> </v>
      </c>
      <c r="K5718" s="26" t="str">
        <f>IF(OR(E5718="",E5718="!!!",F5718="NEW"),"",INDEX(J$1:J5717,SUMPRODUCT(MAX(ROW(E$1:E5717)*(E5718=E$1:E5717)))))</f>
        <v> </v>
      </c>
      <c r="L5718" s="27"/>
    </row>
    <row r="5719" spans="1:12">
      <c r="A5719" s="20" t="s">
        <v>2398</v>
      </c>
      <c r="B5719" s="21" t="s">
        <v>993</v>
      </c>
      <c r="C5719" s="21" t="s">
        <v>969</v>
      </c>
      <c r="D5719" s="21" t="s">
        <v>964</v>
      </c>
      <c r="E5719" s="22">
        <f>IF(D5719="?OLD","!!!","")</f>
        <v/>
      </c>
      <c r="F5719" s="23" t="str">
        <f>IF(OR(E5719="",E5719="!!!"),"",IF(NOT(ISNA(VLOOKUP(E5719,E$1:E5718,1,FALSE()))),"OLD",IF(AND(E5719&lt;&gt;"",E5719&lt;&gt;"!!!"),"NEW","")))</f>
        <v> </v>
      </c>
      <c r="G5719" s="24" t="str">
        <f>IF(OR(E5719="",E5719="!!!"),"",IF(OR(J5719=0,AND(J5719=1,K5719=1),AND(J5719=1,I5719="SBJ"),AND(J5719=1,I5719=0)),"?IN_FOCUS",IF(J5719&lt;=2,"?ACTIVATED",IF(J5719&lt;&gt;"","?FAMILIAR",IF(F5719="NEW",IF(ISNA(VLOOKUP(E5719,#REF!,1,FALSE())),"?TYPE_IDENTIFIABLE","?REFERENTIAL"),"_")))))</f>
        <v> </v>
      </c>
      <c r="H5719" s="25" t="str">
        <f>IF(J5719&lt;&gt;1,"",IF(I5719="SBJ","CB","?"))</f>
        <v> </v>
      </c>
      <c r="I5719" s="26" t="str">
        <f>IF(OR(E5719="",E5719="!!!",F5719="NEW"),"",INDEX(B5718:B$2,-1+SUMPRODUCT(MAX(ROW(E5718:E$2)*(E5719=E5718:E$2)))))</f>
        <v> </v>
      </c>
      <c r="J5719" s="26" t="str">
        <f>IF(OR(E5719="",E5719="!!!",F5719="NEW"),"",COUNTBLANK(OFFSET(A$1,,,SUMPRODUCT(MAX(ROW(E$2:E5719)*(E5719=E$2:E5719)))))-COUNTBLANK(OFFSET(A$1,,,SUMPRODUCT(MAX(ROW(E$1:E5718)*(E2=E$1:E5718))))))</f>
        <v> </v>
      </c>
      <c r="K5719" s="26" t="str">
        <f>IF(OR(E5719="",E5719="!!!",F5719="NEW"),"",INDEX(J$1:J5718,SUMPRODUCT(MAX(ROW(E$1:E5718)*(E5719=E$1:E5718)))))</f>
        <v> </v>
      </c>
      <c r="L5719" s="27"/>
    </row>
    <row r="5720" spans="1:12">
      <c r="A5720" s="20" t="s">
        <v>2399</v>
      </c>
      <c r="E5720" s="22">
        <f>IF(D5720="?OLD","!!!","")</f>
        <v/>
      </c>
      <c r="F5720" s="23" t="str">
        <f>IF(OR(E5720="",E5720="!!!"),"",IF(NOT(ISNA(VLOOKUP(E5720,E$1:E5719,1,FALSE()))),"OLD",IF(AND(E5720&lt;&gt;"",E5720&lt;&gt;"!!!"),"NEW","")))</f>
        <v> </v>
      </c>
      <c r="G5720" s="24" t="str">
        <f>IF(OR(E5720="",E5720="!!!"),"",IF(OR(J5720=0,AND(J5720=1,K5720=1),AND(J5720=1,I5720="SBJ"),AND(J5720=1,I5720=0)),"?IN_FOCUS",IF(J5720&lt;=2,"?ACTIVATED",IF(J5720&lt;&gt;"","?FAMILIAR",IF(F5720="NEW",IF(ISNA(VLOOKUP(E5720,#REF!,1,FALSE())),"?TYPE_IDENTIFIABLE","?REFERENTIAL"),"_")))))</f>
        <v> </v>
      </c>
      <c r="H5720" s="25" t="str">
        <f>IF(J5720&lt;&gt;1,"",IF(I5720="SBJ","CB","?"))</f>
        <v> </v>
      </c>
      <c r="I5720" s="26" t="str">
        <f>IF(OR(E5720="",E5720="!!!",F5720="NEW"),"",INDEX(B5719:B$2,-1+SUMPRODUCT(MAX(ROW(E5719:E$2)*(E5720=E5719:E$2)))))</f>
        <v> </v>
      </c>
      <c r="J5720" s="26" t="str">
        <f>IF(OR(E5720="",E5720="!!!",F5720="NEW"),"",COUNTBLANK(OFFSET(A$1,,,SUMPRODUCT(MAX(ROW(E$2:E5720)*(E5720=E$2:E5720)))))-COUNTBLANK(OFFSET(A$1,,,SUMPRODUCT(MAX(ROW(E$1:E5719)*(E2=E$1:E5719))))))</f>
        <v> </v>
      </c>
      <c r="K5720" s="26" t="str">
        <f>IF(OR(E5720="",E5720="!!!",F5720="NEW"),"",INDEX(J$1:J5719,SUMPRODUCT(MAX(ROW(E$1:E5719)*(E5720=E$1:E5719)))))</f>
        <v> </v>
      </c>
      <c r="L5720" s="27"/>
    </row>
    <row r="5721" spans="1:12">
      <c r="A5721" s="20" t="s">
        <v>974</v>
      </c>
      <c r="E5721" s="22">
        <f>IF(D5721="?OLD","!!!","")</f>
        <v/>
      </c>
      <c r="F5721" s="23" t="str">
        <f>IF(OR(E5721="",E5721="!!!"),"",IF(NOT(ISNA(VLOOKUP(E5721,E$1:E5720,1,FALSE()))),"OLD",IF(AND(E5721&lt;&gt;"",E5721&lt;&gt;"!!!"),"NEW","")))</f>
        <v> </v>
      </c>
      <c r="G5721" s="24" t="str">
        <f>IF(OR(E5721="",E5721="!!!"),"",IF(OR(J5721=0,AND(J5721=1,K5721=1),AND(J5721=1,I5721="SBJ"),AND(J5721=1,I5721=0)),"?IN_FOCUS",IF(J5721&lt;=2,"?ACTIVATED",IF(J5721&lt;&gt;"","?FAMILIAR",IF(F5721="NEW",IF(ISNA(VLOOKUP(E5721,#REF!,1,FALSE())),"?TYPE_IDENTIFIABLE","?REFERENTIAL"),"_")))))</f>
        <v> </v>
      </c>
      <c r="H5721" s="25" t="str">
        <f>IF(J5721&lt;&gt;1,"",IF(I5721="SBJ","CB","?"))</f>
        <v> </v>
      </c>
      <c r="I5721" s="26" t="str">
        <f>IF(OR(E5721="",E5721="!!!",F5721="NEW"),"",INDEX(B5720:B$2,-1+SUMPRODUCT(MAX(ROW(E5720:E$2)*(E5721=E5720:E$2)))))</f>
        <v> </v>
      </c>
      <c r="J5721" s="26" t="str">
        <f>IF(OR(E5721="",E5721="!!!",F5721="NEW"),"",COUNTBLANK(OFFSET(A$1,,,SUMPRODUCT(MAX(ROW(E$2:E5721)*(E5721=E$2:E5721)))))-COUNTBLANK(OFFSET(A$1,,,SUMPRODUCT(MAX(ROW(E$1:E5720)*(E2=E$1:E5720))))))</f>
        <v> </v>
      </c>
      <c r="K5721" s="26" t="str">
        <f>IF(OR(E5721="",E5721="!!!",F5721="NEW"),"",INDEX(J$1:J5720,SUMPRODUCT(MAX(ROW(E$1:E5720)*(E5721=E$1:E5720)))))</f>
        <v> </v>
      </c>
      <c r="L5721" s="27"/>
    </row>
    <row r="5722" spans="1:12">
      <c r="A5722" s="20" t="s">
        <v>970</v>
      </c>
      <c r="E5722" s="22">
        <f>IF(D5722="?OLD","!!!","")</f>
        <v/>
      </c>
      <c r="F5722" s="23" t="str">
        <f>IF(OR(E5722="",E5722="!!!"),"",IF(NOT(ISNA(VLOOKUP(E5722,E$1:E5721,1,FALSE()))),"OLD",IF(AND(E5722&lt;&gt;"",E5722&lt;&gt;"!!!"),"NEW","")))</f>
        <v> </v>
      </c>
      <c r="G5722" s="24" t="str">
        <f>IF(OR(E5722="",E5722="!!!"),"",IF(OR(J5722=0,AND(J5722=1,K5722=1),AND(J5722=1,I5722="SBJ"),AND(J5722=1,I5722=0)),"?IN_FOCUS",IF(J5722&lt;=2,"?ACTIVATED",IF(J5722&lt;&gt;"","?FAMILIAR",IF(F5722="NEW",IF(ISNA(VLOOKUP(E5722,#REF!,1,FALSE())),"?TYPE_IDENTIFIABLE","?REFERENTIAL"),"_")))))</f>
        <v> </v>
      </c>
      <c r="H5722" s="25" t="str">
        <f>IF(J5722&lt;&gt;1,"",IF(I5722="SBJ","CB","?"))</f>
        <v> </v>
      </c>
      <c r="I5722" s="26" t="str">
        <f>IF(OR(E5722="",E5722="!!!",F5722="NEW"),"",INDEX(B5721:B$2,-1+SUMPRODUCT(MAX(ROW(E5721:E$2)*(E5722=E5721:E$2)))))</f>
        <v> </v>
      </c>
      <c r="J5722" s="26" t="str">
        <f>IF(OR(E5722="",E5722="!!!",F5722="NEW"),"",COUNTBLANK(OFFSET(A$1,,,SUMPRODUCT(MAX(ROW(E$2:E5722)*(E5722=E$2:E5722)))))-COUNTBLANK(OFFSET(A$1,,,SUMPRODUCT(MAX(ROW(E$1:E5721)*(E2=E$1:E5721))))))</f>
        <v> </v>
      </c>
      <c r="K5722" s="26" t="str">
        <f>IF(OR(E5722="",E5722="!!!",F5722="NEW"),"",INDEX(J$1:J5721,SUMPRODUCT(MAX(ROW(E$1:E5721)*(E5722=E$1:E5721)))))</f>
        <v> </v>
      </c>
      <c r="L5722" s="27"/>
    </row>
    <row r="5723" spans="1:12">
      <c r="A5723" s="20" t="s">
        <v>989</v>
      </c>
      <c r="E5723" s="22">
        <f>IF(D5723="?OLD","!!!","")</f>
        <v/>
      </c>
      <c r="F5723" s="23" t="str">
        <f>IF(OR(E5723="",E5723="!!!"),"",IF(NOT(ISNA(VLOOKUP(E5723,E$1:E5722,1,FALSE()))),"OLD",IF(AND(E5723&lt;&gt;"",E5723&lt;&gt;"!!!"),"NEW","")))</f>
        <v> </v>
      </c>
      <c r="G5723" s="24" t="str">
        <f>IF(OR(E5723="",E5723="!!!"),"",IF(OR(J5723=0,AND(J5723=1,K5723=1),AND(J5723=1,I5723="SBJ"),AND(J5723=1,I5723=0)),"?IN_FOCUS",IF(J5723&lt;=2,"?ACTIVATED",IF(J5723&lt;&gt;"","?FAMILIAR",IF(F5723="NEW",IF(ISNA(VLOOKUP(E5723,#REF!,1,FALSE())),"?TYPE_IDENTIFIABLE","?REFERENTIAL"),"_")))))</f>
        <v> </v>
      </c>
      <c r="H5723" s="25" t="str">
        <f>IF(J5723&lt;&gt;1,"",IF(I5723="SBJ","CB","?"))</f>
        <v> </v>
      </c>
      <c r="I5723" s="26" t="str">
        <f>IF(OR(E5723="",E5723="!!!",F5723="NEW"),"",INDEX(B5722:B$2,-1+SUMPRODUCT(MAX(ROW(E5722:E$2)*(E5723=E5722:E$2)))))</f>
        <v> </v>
      </c>
      <c r="J5723" s="26" t="str">
        <f>IF(OR(E5723="",E5723="!!!",F5723="NEW"),"",COUNTBLANK(OFFSET(A$1,,,SUMPRODUCT(MAX(ROW(E$2:E5723)*(E5723=E$2:E5723)))))-COUNTBLANK(OFFSET(A$1,,,SUMPRODUCT(MAX(ROW(E$1:E5722)*(E2=E$1:E5722))))))</f>
        <v> </v>
      </c>
      <c r="K5723" s="26" t="str">
        <f>IF(OR(E5723="",E5723="!!!",F5723="NEW"),"",INDEX(J$1:J5722,SUMPRODUCT(MAX(ROW(E$1:E5722)*(E5723=E$1:E5722)))))</f>
        <v> </v>
      </c>
      <c r="L5723" s="27"/>
    </row>
    <row r="5724" spans="1:12">
      <c r="A5724" s="20" t="s">
        <v>1015</v>
      </c>
      <c r="B5724" s="21" t="s">
        <v>973</v>
      </c>
      <c r="C5724" s="21" t="s">
        <v>969</v>
      </c>
      <c r="D5724" s="21" t="s">
        <v>964</v>
      </c>
      <c r="E5724" s="22">
        <f>IF(D5724="?OLD","!!!","")</f>
        <v/>
      </c>
      <c r="F5724" s="23" t="str">
        <f>IF(OR(E5724="",E5724="!!!"),"",IF(NOT(ISNA(VLOOKUP(E5724,E$1:E5723,1,FALSE()))),"OLD",IF(AND(E5724&lt;&gt;"",E5724&lt;&gt;"!!!"),"NEW","")))</f>
        <v> </v>
      </c>
      <c r="G5724" s="24" t="str">
        <f>IF(OR(E5724="",E5724="!!!"),"",IF(OR(J5724=0,AND(J5724=1,K5724=1),AND(J5724=1,I5724="SBJ"),AND(J5724=1,I5724=0)),"?IN_FOCUS",IF(J5724&lt;=2,"?ACTIVATED",IF(J5724&lt;&gt;"","?FAMILIAR",IF(F5724="NEW",IF(ISNA(VLOOKUP(E5724,#REF!,1,FALSE())),"?TYPE_IDENTIFIABLE","?REFERENTIAL"),"_")))))</f>
        <v> </v>
      </c>
      <c r="H5724" s="25" t="str">
        <f>IF(J5724&lt;&gt;1,"",IF(I5724="SBJ","CB","?"))</f>
        <v> </v>
      </c>
      <c r="I5724" s="26" t="str">
        <f>IF(OR(E5724="",E5724="!!!",F5724="NEW"),"",INDEX(B5723:B$2,-1+SUMPRODUCT(MAX(ROW(E5723:E$2)*(E5724=E5723:E$2)))))</f>
        <v> </v>
      </c>
      <c r="J5724" s="26" t="str">
        <f>IF(OR(E5724="",E5724="!!!",F5724="NEW"),"",COUNTBLANK(OFFSET(A$1,,,SUMPRODUCT(MAX(ROW(E$2:E5724)*(E5724=E$2:E5724)))))-COUNTBLANK(OFFSET(A$1,,,SUMPRODUCT(MAX(ROW(E$1:E5723)*(E2=E$1:E5723))))))</f>
        <v> </v>
      </c>
      <c r="K5724" s="26" t="str">
        <f>IF(OR(E5724="",E5724="!!!",F5724="NEW"),"",INDEX(J$1:J5723,SUMPRODUCT(MAX(ROW(E$1:E5723)*(E5724=E$1:E5723)))))</f>
        <v> </v>
      </c>
      <c r="L5724" s="27"/>
    </row>
    <row r="5725" spans="1:12">
      <c r="A5725" s="20" t="s">
        <v>970</v>
      </c>
      <c r="E5725" s="22">
        <f>IF(D5725="?OLD","!!!","")</f>
        <v/>
      </c>
      <c r="F5725" s="23" t="str">
        <f>IF(OR(E5725="",E5725="!!!"),"",IF(NOT(ISNA(VLOOKUP(E5725,E$1:E5724,1,FALSE()))),"OLD",IF(AND(E5725&lt;&gt;"",E5725&lt;&gt;"!!!"),"NEW","")))</f>
        <v> </v>
      </c>
      <c r="G5725" s="24" t="str">
        <f>IF(OR(E5725="",E5725="!!!"),"",IF(OR(J5725=0,AND(J5725=1,K5725=1),AND(J5725=1,I5725="SBJ"),AND(J5725=1,I5725=0)),"?IN_FOCUS",IF(J5725&lt;=2,"?ACTIVATED",IF(J5725&lt;&gt;"","?FAMILIAR",IF(F5725="NEW",IF(ISNA(VLOOKUP(E5725,#REF!,1,FALSE())),"?TYPE_IDENTIFIABLE","?REFERENTIAL"),"_")))))</f>
        <v> </v>
      </c>
      <c r="H5725" s="25" t="str">
        <f>IF(J5725&lt;&gt;1,"",IF(I5725="SBJ","CB","?"))</f>
        <v> </v>
      </c>
      <c r="I5725" s="26" t="str">
        <f>IF(OR(E5725="",E5725="!!!",F5725="NEW"),"",INDEX(B5724:B$2,-1+SUMPRODUCT(MAX(ROW(E5724:E$2)*(E5725=E5724:E$2)))))</f>
        <v> </v>
      </c>
      <c r="J5725" s="26" t="str">
        <f>IF(OR(E5725="",E5725="!!!",F5725="NEW"),"",COUNTBLANK(OFFSET(A$1,,,SUMPRODUCT(MAX(ROW(E$2:E5725)*(E5725=E$2:E5725)))))-COUNTBLANK(OFFSET(A$1,,,SUMPRODUCT(MAX(ROW(E$1:E5724)*(E2=E$1:E5724))))))</f>
        <v> </v>
      </c>
      <c r="K5725" s="26" t="str">
        <f>IF(OR(E5725="",E5725="!!!",F5725="NEW"),"",INDEX(J$1:J5724,SUMPRODUCT(MAX(ROW(E$1:E5724)*(E5725=E$1:E5724)))))</f>
        <v> </v>
      </c>
      <c r="L5725" s="27"/>
    </row>
    <row r="5726" spans="1:12">
      <c r="A5726" s="20" t="s">
        <v>1020</v>
      </c>
      <c r="E5726" s="22">
        <f>IF(D5726="?OLD","!!!","")</f>
        <v/>
      </c>
      <c r="F5726" s="23" t="str">
        <f>IF(OR(E5726="",E5726="!!!"),"",IF(NOT(ISNA(VLOOKUP(E5726,E$1:E5725,1,FALSE()))),"OLD",IF(AND(E5726&lt;&gt;"",E5726&lt;&gt;"!!!"),"NEW","")))</f>
        <v> </v>
      </c>
      <c r="G5726" s="24" t="str">
        <f>IF(OR(E5726="",E5726="!!!"),"",IF(OR(J5726=0,AND(J5726=1,K5726=1),AND(J5726=1,I5726="SBJ"),AND(J5726=1,I5726=0)),"?IN_FOCUS",IF(J5726&lt;=2,"?ACTIVATED",IF(J5726&lt;&gt;"","?FAMILIAR",IF(F5726="NEW",IF(ISNA(VLOOKUP(E5726,#REF!,1,FALSE())),"?TYPE_IDENTIFIABLE","?REFERENTIAL"),"_")))))</f>
        <v> </v>
      </c>
      <c r="H5726" s="25" t="str">
        <f>IF(J5726&lt;&gt;1,"",IF(I5726="SBJ","CB","?"))</f>
        <v> </v>
      </c>
      <c r="I5726" s="26" t="str">
        <f>IF(OR(E5726="",E5726="!!!",F5726="NEW"),"",INDEX(B5725:B$2,-1+SUMPRODUCT(MAX(ROW(E5725:E$2)*(E5726=E5725:E$2)))))</f>
        <v> </v>
      </c>
      <c r="J5726" s="26" t="str">
        <f>IF(OR(E5726="",E5726="!!!",F5726="NEW"),"",COUNTBLANK(OFFSET(A$1,,,SUMPRODUCT(MAX(ROW(E$2:E5726)*(E5726=E$2:E5726)))))-COUNTBLANK(OFFSET(A$1,,,SUMPRODUCT(MAX(ROW(E$1:E5725)*(E2=E$1:E5725))))))</f>
        <v> </v>
      </c>
      <c r="K5726" s="26" t="str">
        <f>IF(OR(E5726="",E5726="!!!",F5726="NEW"),"",INDEX(J$1:J5725,SUMPRODUCT(MAX(ROW(E$1:E5725)*(E5726=E$1:E5725)))))</f>
        <v> </v>
      </c>
      <c r="L5726" s="27"/>
    </row>
    <row r="5727" spans="1:12">
      <c r="A5727" s="20" t="s">
        <v>2400</v>
      </c>
      <c r="B5727" s="21" t="s">
        <v>980</v>
      </c>
      <c r="C5727" s="21" t="s">
        <v>977</v>
      </c>
      <c r="D5727" s="21" t="s">
        <v>964</v>
      </c>
      <c r="E5727" s="22">
        <f>IF(D5727="?OLD","!!!","")</f>
        <v/>
      </c>
      <c r="F5727" s="23" t="str">
        <f>IF(OR(E5727="",E5727="!!!"),"",IF(NOT(ISNA(VLOOKUP(E5727,E$1:E5726,1,FALSE()))),"OLD",IF(AND(E5727&lt;&gt;"",E5727&lt;&gt;"!!!"),"NEW","")))</f>
        <v> </v>
      </c>
      <c r="G5727" s="24" t="str">
        <f>IF(OR(E5727="",E5727="!!!"),"",IF(OR(J5727=0,AND(J5727=1,K5727=1),AND(J5727=1,I5727="SBJ"),AND(J5727=1,I5727=0)),"?IN_FOCUS",IF(J5727&lt;=2,"?ACTIVATED",IF(J5727&lt;&gt;"","?FAMILIAR",IF(F5727="NEW",IF(ISNA(VLOOKUP(E5727,#REF!,1,FALSE())),"?TYPE_IDENTIFIABLE","?REFERENTIAL"),"_")))))</f>
        <v> </v>
      </c>
      <c r="H5727" s="25" t="str">
        <f>IF(J5727&lt;&gt;1,"",IF(I5727="SBJ","CB","?"))</f>
        <v> </v>
      </c>
      <c r="I5727" s="26" t="str">
        <f>IF(OR(E5727="",E5727="!!!",F5727="NEW"),"",INDEX(B5726:B$2,-1+SUMPRODUCT(MAX(ROW(E5726:E$2)*(E5727=E5726:E$2)))))</f>
        <v> </v>
      </c>
      <c r="J5727" s="26" t="str">
        <f>IF(OR(E5727="",E5727="!!!",F5727="NEW"),"",COUNTBLANK(OFFSET(A$1,,,SUMPRODUCT(MAX(ROW(E$2:E5727)*(E5727=E$2:E5727)))))-COUNTBLANK(OFFSET(A$1,,,SUMPRODUCT(MAX(ROW(E$1:E5726)*(E2=E$1:E5726))))))</f>
        <v> </v>
      </c>
      <c r="K5727" s="26" t="str">
        <f>IF(OR(E5727="",E5727="!!!",F5727="NEW"),"",INDEX(J$1:J5726,SUMPRODUCT(MAX(ROW(E$1:E5726)*(E5727=E$1:E5726)))))</f>
        <v> </v>
      </c>
      <c r="L5727" s="27"/>
    </row>
    <row r="5728" spans="1:12">
      <c r="A5728" s="20" t="s">
        <v>970</v>
      </c>
      <c r="E5728" s="22">
        <f>IF(D5728="?OLD","!!!","")</f>
        <v/>
      </c>
      <c r="F5728" s="23" t="str">
        <f>IF(OR(E5728="",E5728="!!!"),"",IF(NOT(ISNA(VLOOKUP(E5728,E$1:E5727,1,FALSE()))),"OLD",IF(AND(E5728&lt;&gt;"",E5728&lt;&gt;"!!!"),"NEW","")))</f>
        <v> </v>
      </c>
      <c r="G5728" s="24" t="str">
        <f>IF(OR(E5728="",E5728="!!!"),"",IF(OR(J5728=0,AND(J5728=1,K5728=1),AND(J5728=1,I5728="SBJ"),AND(J5728=1,I5728=0)),"?IN_FOCUS",IF(J5728&lt;=2,"?ACTIVATED",IF(J5728&lt;&gt;"","?FAMILIAR",IF(F5728="NEW",IF(ISNA(VLOOKUP(E5728,#REF!,1,FALSE())),"?TYPE_IDENTIFIABLE","?REFERENTIAL"),"_")))))</f>
        <v> </v>
      </c>
      <c r="H5728" s="25" t="str">
        <f>IF(J5728&lt;&gt;1,"",IF(I5728="SBJ","CB","?"))</f>
        <v> </v>
      </c>
      <c r="I5728" s="26" t="str">
        <f>IF(OR(E5728="",E5728="!!!",F5728="NEW"),"",INDEX(B5727:B$2,-1+SUMPRODUCT(MAX(ROW(E5727:E$2)*(E5728=E5727:E$2)))))</f>
        <v> </v>
      </c>
      <c r="J5728" s="26" t="str">
        <f>IF(OR(E5728="",E5728="!!!",F5728="NEW"),"",COUNTBLANK(OFFSET(A$1,,,SUMPRODUCT(MAX(ROW(E$2:E5728)*(E5728=E$2:E5728)))))-COUNTBLANK(OFFSET(A$1,,,SUMPRODUCT(MAX(ROW(E$1:E5727)*(E2=E$1:E5727))))))</f>
        <v> </v>
      </c>
      <c r="K5728" s="26" t="str">
        <f>IF(OR(E5728="",E5728="!!!",F5728="NEW"),"",INDEX(J$1:J5727,SUMPRODUCT(MAX(ROW(E$1:E5727)*(E5728=E$1:E5727)))))</f>
        <v> </v>
      </c>
      <c r="L5728" s="27"/>
    </row>
    <row r="5729" spans="1:12">
      <c r="A5729" s="20" t="s">
        <v>1020</v>
      </c>
      <c r="E5729" s="22">
        <f>IF(D5729="?OLD","!!!","")</f>
        <v/>
      </c>
      <c r="F5729" s="23" t="str">
        <f>IF(OR(E5729="",E5729="!!!"),"",IF(NOT(ISNA(VLOOKUP(E5729,E$1:E5728,1,FALSE()))),"OLD",IF(AND(E5729&lt;&gt;"",E5729&lt;&gt;"!!!"),"NEW","")))</f>
        <v> </v>
      </c>
      <c r="G5729" s="24" t="str">
        <f>IF(OR(E5729="",E5729="!!!"),"",IF(OR(J5729=0,AND(J5729=1,K5729=1),AND(J5729=1,I5729="SBJ"),AND(J5729=1,I5729=0)),"?IN_FOCUS",IF(J5729&lt;=2,"?ACTIVATED",IF(J5729&lt;&gt;"","?FAMILIAR",IF(F5729="NEW",IF(ISNA(VLOOKUP(E5729,#REF!,1,FALSE())),"?TYPE_IDENTIFIABLE","?REFERENTIAL"),"_")))))</f>
        <v> </v>
      </c>
      <c r="H5729" s="25" t="str">
        <f>IF(J5729&lt;&gt;1,"",IF(I5729="SBJ","CB","?"))</f>
        <v> </v>
      </c>
      <c r="I5729" s="26" t="str">
        <f>IF(OR(E5729="",E5729="!!!",F5729="NEW"),"",INDEX(B5728:B$2,-1+SUMPRODUCT(MAX(ROW(E5728:E$2)*(E5729=E5728:E$2)))))</f>
        <v> </v>
      </c>
      <c r="J5729" s="26" t="str">
        <f>IF(OR(E5729="",E5729="!!!",F5729="NEW"),"",COUNTBLANK(OFFSET(A$1,,,SUMPRODUCT(MAX(ROW(E$2:E5729)*(E5729=E$2:E5729)))))-COUNTBLANK(OFFSET(A$1,,,SUMPRODUCT(MAX(ROW(E$1:E5728)*(E2=E$1:E5728))))))</f>
        <v> </v>
      </c>
      <c r="K5729" s="26" t="str">
        <f>IF(OR(E5729="",E5729="!!!",F5729="NEW"),"",INDEX(J$1:J5728,SUMPRODUCT(MAX(ROW(E$1:E5728)*(E5729=E$1:E5728)))))</f>
        <v> </v>
      </c>
      <c r="L5729" s="27"/>
    </row>
    <row r="5730" spans="1:12">
      <c r="A5730" s="20" t="s">
        <v>2401</v>
      </c>
      <c r="B5730" s="21" t="s">
        <v>1000</v>
      </c>
      <c r="C5730" s="21" t="s">
        <v>963</v>
      </c>
      <c r="D5730" s="21" t="s">
        <v>964</v>
      </c>
      <c r="E5730" s="22">
        <f>IF(D5730="?OLD","!!!","")</f>
        <v/>
      </c>
      <c r="F5730" s="23" t="str">
        <f>IF(OR(E5730="",E5730="!!!"),"",IF(NOT(ISNA(VLOOKUP(E5730,E$1:E5729,1,FALSE()))),"OLD",IF(AND(E5730&lt;&gt;"",E5730&lt;&gt;"!!!"),"NEW","")))</f>
        <v> </v>
      </c>
      <c r="G5730" s="24" t="str">
        <f>IF(OR(E5730="",E5730="!!!"),"",IF(OR(J5730=0,AND(J5730=1,K5730=1),AND(J5730=1,I5730="SBJ"),AND(J5730=1,I5730=0)),"?IN_FOCUS",IF(J5730&lt;=2,"?ACTIVATED",IF(J5730&lt;&gt;"","?FAMILIAR",IF(F5730="NEW",IF(ISNA(VLOOKUP(E5730,#REF!,1,FALSE())),"?TYPE_IDENTIFIABLE","?REFERENTIAL"),"_")))))</f>
        <v> </v>
      </c>
      <c r="H5730" s="25" t="str">
        <f>IF(J5730&lt;&gt;1,"",IF(I5730="SBJ","CB","?"))</f>
        <v> </v>
      </c>
      <c r="I5730" s="26" t="str">
        <f>IF(OR(E5730="",E5730="!!!",F5730="NEW"),"",INDEX(B5729:B$2,-1+SUMPRODUCT(MAX(ROW(E5729:E$2)*(E5730=E5729:E$2)))))</f>
        <v> </v>
      </c>
      <c r="J5730" s="26" t="str">
        <f>IF(OR(E5730="",E5730="!!!",F5730="NEW"),"",COUNTBLANK(OFFSET(A$1,,,SUMPRODUCT(MAX(ROW(E$2:E5730)*(E5730=E$2:E5730)))))-COUNTBLANK(OFFSET(A$1,,,SUMPRODUCT(MAX(ROW(E$1:E5729)*(E2=E$1:E5729))))))</f>
        <v> </v>
      </c>
      <c r="K5730" s="26" t="str">
        <f>IF(OR(E5730="",E5730="!!!",F5730="NEW"),"",INDEX(J$1:J5729,SUMPRODUCT(MAX(ROW(E$1:E5729)*(E5730=E$1:E5729)))))</f>
        <v> </v>
      </c>
      <c r="L5730" s="27"/>
    </row>
    <row r="5731" spans="1:12">
      <c r="A5731" s="20" t="s">
        <v>2402</v>
      </c>
      <c r="B5731" s="21" t="s">
        <v>1156</v>
      </c>
      <c r="C5731" s="21" t="s">
        <v>963</v>
      </c>
      <c r="D5731" s="21" t="s">
        <v>964</v>
      </c>
      <c r="E5731" s="22">
        <f>IF(D5731="?OLD","!!!","")</f>
        <v/>
      </c>
      <c r="F5731" s="23" t="str">
        <f>IF(OR(E5731="",E5731="!!!"),"",IF(NOT(ISNA(VLOOKUP(E5731,E$1:E5730,1,FALSE()))),"OLD",IF(AND(E5731&lt;&gt;"",E5731&lt;&gt;"!!!"),"NEW","")))</f>
        <v> </v>
      </c>
      <c r="G5731" s="24" t="str">
        <f>IF(OR(E5731="",E5731="!!!"),"",IF(OR(J5731=0,AND(J5731=1,K5731=1),AND(J5731=1,I5731="SBJ"),AND(J5731=1,I5731=0)),"?IN_FOCUS",IF(J5731&lt;=2,"?ACTIVATED",IF(J5731&lt;&gt;"","?FAMILIAR",IF(F5731="NEW",IF(ISNA(VLOOKUP(E5731,#REF!,1,FALSE())),"?TYPE_IDENTIFIABLE","?REFERENTIAL"),"_")))))</f>
        <v> </v>
      </c>
      <c r="H5731" s="25" t="str">
        <f>IF(J5731&lt;&gt;1,"",IF(I5731="SBJ","CB","?"))</f>
        <v> </v>
      </c>
      <c r="I5731" s="26" t="str">
        <f>IF(OR(E5731="",E5731="!!!",F5731="NEW"),"",INDEX(B5730:B$2,-1+SUMPRODUCT(MAX(ROW(E5730:E$2)*(E5731=E5730:E$2)))))</f>
        <v> </v>
      </c>
      <c r="J5731" s="26" t="str">
        <f>IF(OR(E5731="",E5731="!!!",F5731="NEW"),"",COUNTBLANK(OFFSET(A$1,,,SUMPRODUCT(MAX(ROW(E$2:E5731)*(E5731=E$2:E5731)))))-COUNTBLANK(OFFSET(A$1,,,SUMPRODUCT(MAX(ROW(E$1:E5730)*(E2=E$1:E5730))))))</f>
        <v> </v>
      </c>
      <c r="K5731" s="26" t="str">
        <f>IF(OR(E5731="",E5731="!!!",F5731="NEW"),"",INDEX(J$1:J5730,SUMPRODUCT(MAX(ROW(E$1:E5730)*(E5731=E$1:E5730)))))</f>
        <v> </v>
      </c>
      <c r="L5731" s="27"/>
    </row>
    <row r="5732" spans="1:12">
      <c r="A5732" s="20" t="s">
        <v>2403</v>
      </c>
      <c r="B5732" s="21" t="s">
        <v>1156</v>
      </c>
      <c r="C5732" s="21" t="s">
        <v>963</v>
      </c>
      <c r="D5732" s="21" t="s">
        <v>964</v>
      </c>
      <c r="E5732" s="22">
        <f>IF(D5732="?OLD","!!!","")</f>
        <v/>
      </c>
      <c r="F5732" s="23" t="str">
        <f>IF(OR(E5732="",E5732="!!!"),"",IF(NOT(ISNA(VLOOKUP(E5732,E$1:E5731,1,FALSE()))),"OLD",IF(AND(E5732&lt;&gt;"",E5732&lt;&gt;"!!!"),"NEW","")))</f>
        <v> </v>
      </c>
      <c r="G5732" s="24" t="str">
        <f>IF(OR(E5732="",E5732="!!!"),"",IF(OR(J5732=0,AND(J5732=1,K5732=1),AND(J5732=1,I5732="SBJ"),AND(J5732=1,I5732=0)),"?IN_FOCUS",IF(J5732&lt;=2,"?ACTIVATED",IF(J5732&lt;&gt;"","?FAMILIAR",IF(F5732="NEW",IF(ISNA(VLOOKUP(E5732,#REF!,1,FALSE())),"?TYPE_IDENTIFIABLE","?REFERENTIAL"),"_")))))</f>
        <v> </v>
      </c>
      <c r="H5732" s="25" t="str">
        <f>IF(J5732&lt;&gt;1,"",IF(I5732="SBJ","CB","?"))</f>
        <v> </v>
      </c>
      <c r="I5732" s="26" t="str">
        <f>IF(OR(E5732="",E5732="!!!",F5732="NEW"),"",INDEX(B5731:B$2,-1+SUMPRODUCT(MAX(ROW(E5731:E$2)*(E5732=E5731:E$2)))))</f>
        <v> </v>
      </c>
      <c r="J5732" s="26" t="str">
        <f>IF(OR(E5732="",E5732="!!!",F5732="NEW"),"",COUNTBLANK(OFFSET(A$1,,,SUMPRODUCT(MAX(ROW(E$2:E5732)*(E5732=E$2:E5732)))))-COUNTBLANK(OFFSET(A$1,,,SUMPRODUCT(MAX(ROW(E$1:E5731)*(E2=E$1:E5731))))))</f>
        <v> </v>
      </c>
      <c r="K5732" s="26" t="str">
        <f>IF(OR(E5732="",E5732="!!!",F5732="NEW"),"",INDEX(J$1:J5731,SUMPRODUCT(MAX(ROW(E$1:E5731)*(E5732=E$1:E5731)))))</f>
        <v> </v>
      </c>
      <c r="L5732" s="27"/>
    </row>
    <row r="5733" spans="1:12">
      <c r="A5733" s="20" t="s">
        <v>974</v>
      </c>
      <c r="E5733" s="22">
        <f>IF(D5733="?OLD","!!!","")</f>
        <v/>
      </c>
      <c r="F5733" s="23" t="str">
        <f>IF(OR(E5733="",E5733="!!!"),"",IF(NOT(ISNA(VLOOKUP(E5733,E$1:E5732,1,FALSE()))),"OLD",IF(AND(E5733&lt;&gt;"",E5733&lt;&gt;"!!!"),"NEW","")))</f>
        <v> </v>
      </c>
      <c r="G5733" s="24" t="str">
        <f>IF(OR(E5733="",E5733="!!!"),"",IF(OR(J5733=0,AND(J5733=1,K5733=1),AND(J5733=1,I5733="SBJ"),AND(J5733=1,I5733=0)),"?IN_FOCUS",IF(J5733&lt;=2,"?ACTIVATED",IF(J5733&lt;&gt;"","?FAMILIAR",IF(F5733="NEW",IF(ISNA(VLOOKUP(E5733,#REF!,1,FALSE())),"?TYPE_IDENTIFIABLE","?REFERENTIAL"),"_")))))</f>
        <v> </v>
      </c>
      <c r="H5733" s="25" t="str">
        <f>IF(J5733&lt;&gt;1,"",IF(I5733="SBJ","CB","?"))</f>
        <v> </v>
      </c>
      <c r="I5733" s="26" t="str">
        <f>IF(OR(E5733="",E5733="!!!",F5733="NEW"),"",INDEX(B5732:B$2,-1+SUMPRODUCT(MAX(ROW(E5732:E$2)*(E5733=E5732:E$2)))))</f>
        <v> </v>
      </c>
      <c r="J5733" s="26" t="str">
        <f>IF(OR(E5733="",E5733="!!!",F5733="NEW"),"",COUNTBLANK(OFFSET(A$1,,,SUMPRODUCT(MAX(ROW(E$2:E5733)*(E5733=E$2:E5733)))))-COUNTBLANK(OFFSET(A$1,,,SUMPRODUCT(MAX(ROW(E$1:E5732)*(E2=E$1:E5732))))))</f>
        <v> </v>
      </c>
      <c r="K5733" s="26" t="str">
        <f>IF(OR(E5733="",E5733="!!!",F5733="NEW"),"",INDEX(J$1:J5732,SUMPRODUCT(MAX(ROW(E$1:E5732)*(E5733=E$1:E5732)))))</f>
        <v> </v>
      </c>
      <c r="L5733" s="27"/>
    </row>
    <row r="5734" spans="1:12">
      <c r="A5734" s="20" t="s">
        <v>1131</v>
      </c>
      <c r="B5734" s="21" t="s">
        <v>1030</v>
      </c>
      <c r="E5734" s="22">
        <f>IF(D5734="?OLD","!!!","")</f>
        <v/>
      </c>
      <c r="F5734" s="23" t="str">
        <f>IF(OR(E5734="",E5734="!!!"),"",IF(NOT(ISNA(VLOOKUP(E5734,E$1:E5733,1,FALSE()))),"OLD",IF(AND(E5734&lt;&gt;"",E5734&lt;&gt;"!!!"),"NEW","")))</f>
        <v> </v>
      </c>
      <c r="G5734" s="24" t="str">
        <f>IF(OR(E5734="",E5734="!!!"),"",IF(OR(J5734=0,AND(J5734=1,K5734=1),AND(J5734=1,I5734="SBJ"),AND(J5734=1,I5734=0)),"?IN_FOCUS",IF(J5734&lt;=2,"?ACTIVATED",IF(J5734&lt;&gt;"","?FAMILIAR",IF(F5734="NEW",IF(ISNA(VLOOKUP(E5734,#REF!,1,FALSE())),"?TYPE_IDENTIFIABLE","?REFERENTIAL"),"_")))))</f>
        <v> </v>
      </c>
      <c r="H5734" s="25" t="str">
        <f>IF(J5734&lt;&gt;1,"",IF(I5734="SBJ","CB","?"))</f>
        <v> </v>
      </c>
      <c r="I5734" s="26" t="str">
        <f>IF(OR(E5734="",E5734="!!!",F5734="NEW"),"",INDEX(B5733:B$2,-1+SUMPRODUCT(MAX(ROW(E5733:E$2)*(E5734=E5733:E$2)))))</f>
        <v> </v>
      </c>
      <c r="J5734" s="26" t="str">
        <f>IF(OR(E5734="",E5734="!!!",F5734="NEW"),"",COUNTBLANK(OFFSET(A$1,,,SUMPRODUCT(MAX(ROW(E$2:E5734)*(E5734=E$2:E5734)))))-COUNTBLANK(OFFSET(A$1,,,SUMPRODUCT(MAX(ROW(E$1:E5733)*(E2=E$1:E5733))))))</f>
        <v> </v>
      </c>
      <c r="K5734" s="26" t="str">
        <f>IF(OR(E5734="",E5734="!!!",F5734="NEW"),"",INDEX(J$1:J5733,SUMPRODUCT(MAX(ROW(E$1:E5733)*(E5734=E$1:E5733)))))</f>
        <v> </v>
      </c>
      <c r="L5734" s="27"/>
    </row>
    <row r="5735" spans="1:12">
      <c r="A5735" s="20" t="s">
        <v>1053</v>
      </c>
      <c r="E5735" s="22">
        <f>IF(D5735="?OLD","!!!","")</f>
        <v/>
      </c>
      <c r="F5735" s="23" t="str">
        <f>IF(OR(E5735="",E5735="!!!"),"",IF(NOT(ISNA(VLOOKUP(E5735,E$1:E5734,1,FALSE()))),"OLD",IF(AND(E5735&lt;&gt;"",E5735&lt;&gt;"!!!"),"NEW","")))</f>
        <v> </v>
      </c>
      <c r="G5735" s="24" t="str">
        <f>IF(OR(E5735="",E5735="!!!"),"",IF(OR(J5735=0,AND(J5735=1,K5735=1),AND(J5735=1,I5735="SBJ"),AND(J5735=1,I5735=0)),"?IN_FOCUS",IF(J5735&lt;=2,"?ACTIVATED",IF(J5735&lt;&gt;"","?FAMILIAR",IF(F5735="NEW",IF(ISNA(VLOOKUP(E5735,#REF!,1,FALSE())),"?TYPE_IDENTIFIABLE","?REFERENTIAL"),"_")))))</f>
        <v> </v>
      </c>
      <c r="H5735" s="25" t="str">
        <f>IF(J5735&lt;&gt;1,"",IF(I5735="SBJ","CB","?"))</f>
        <v> </v>
      </c>
      <c r="I5735" s="26" t="str">
        <f>IF(OR(E5735="",E5735="!!!",F5735="NEW"),"",INDEX(B5734:B$2,-1+SUMPRODUCT(MAX(ROW(E5734:E$2)*(E5735=E5734:E$2)))))</f>
        <v> </v>
      </c>
      <c r="J5735" s="26" t="str">
        <f>IF(OR(E5735="",E5735="!!!",F5735="NEW"),"",COUNTBLANK(OFFSET(A$1,,,SUMPRODUCT(MAX(ROW(E$2:E5735)*(E5735=E$2:E5735)))))-COUNTBLANK(OFFSET(A$1,,,SUMPRODUCT(MAX(ROW(E$1:E5734)*(E2=E$1:E5734))))))</f>
        <v> </v>
      </c>
      <c r="K5735" s="26" t="str">
        <f>IF(OR(E5735="",E5735="!!!",F5735="NEW"),"",INDEX(J$1:J5734,SUMPRODUCT(MAX(ROW(E$1:E5734)*(E5735=E$1:E5734)))))</f>
        <v> </v>
      </c>
      <c r="L5735" s="27"/>
    </row>
    <row r="5736" spans="1:12">
      <c r="A5736" s="20" t="s">
        <v>1553</v>
      </c>
      <c r="E5736" s="22">
        <f>IF(D5736="?OLD","!!!","")</f>
        <v/>
      </c>
      <c r="F5736" s="23" t="str">
        <f>IF(OR(E5736="",E5736="!!!"),"",IF(NOT(ISNA(VLOOKUP(E5736,E$1:E5735,1,FALSE()))),"OLD",IF(AND(E5736&lt;&gt;"",E5736&lt;&gt;"!!!"),"NEW","")))</f>
        <v> </v>
      </c>
      <c r="G5736" s="24" t="str">
        <f>IF(OR(E5736="",E5736="!!!"),"",IF(OR(J5736=0,AND(J5736=1,K5736=1),AND(J5736=1,I5736="SBJ"),AND(J5736=1,I5736=0)),"?IN_FOCUS",IF(J5736&lt;=2,"?ACTIVATED",IF(J5736&lt;&gt;"","?FAMILIAR",IF(F5736="NEW",IF(ISNA(VLOOKUP(E5736,#REF!,1,FALSE())),"?TYPE_IDENTIFIABLE","?REFERENTIAL"),"_")))))</f>
        <v> </v>
      </c>
      <c r="H5736" s="25" t="str">
        <f>IF(J5736&lt;&gt;1,"",IF(I5736="SBJ","CB","?"))</f>
        <v> </v>
      </c>
      <c r="I5736" s="26" t="str">
        <f>IF(OR(E5736="",E5736="!!!",F5736="NEW"),"",INDEX(B5735:B$2,-1+SUMPRODUCT(MAX(ROW(E5735:E$2)*(E5736=E5735:E$2)))))</f>
        <v> </v>
      </c>
      <c r="J5736" s="26" t="str">
        <f>IF(OR(E5736="",E5736="!!!",F5736="NEW"),"",COUNTBLANK(OFFSET(A$1,,,SUMPRODUCT(MAX(ROW(E$2:E5736)*(E5736=E$2:E5736)))))-COUNTBLANK(OFFSET(A$1,,,SUMPRODUCT(MAX(ROW(E$1:E5735)*(E2=E$1:E5735))))))</f>
        <v> </v>
      </c>
      <c r="K5736" s="26" t="str">
        <f>IF(OR(E5736="",E5736="!!!",F5736="NEW"),"",INDEX(J$1:J5735,SUMPRODUCT(MAX(ROW(E$1:E5735)*(E5736=E$1:E5735)))))</f>
        <v> </v>
      </c>
      <c r="L5736" s="27"/>
    </row>
    <row r="5737" spans="1:12">
      <c r="A5737" s="20" t="s">
        <v>974</v>
      </c>
      <c r="E5737" s="22">
        <f>IF(D5737="?OLD","!!!","")</f>
        <v/>
      </c>
      <c r="F5737" s="23" t="str">
        <f>IF(OR(E5737="",E5737="!!!"),"",IF(NOT(ISNA(VLOOKUP(E5737,E$1:E5736,1,FALSE()))),"OLD",IF(AND(E5737&lt;&gt;"",E5737&lt;&gt;"!!!"),"NEW","")))</f>
        <v> </v>
      </c>
      <c r="G5737" s="24" t="str">
        <f>IF(OR(E5737="",E5737="!!!"),"",IF(OR(J5737=0,AND(J5737=1,K5737=1),AND(J5737=1,I5737="SBJ"),AND(J5737=1,I5737=0)),"?IN_FOCUS",IF(J5737&lt;=2,"?ACTIVATED",IF(J5737&lt;&gt;"","?FAMILIAR",IF(F5737="NEW",IF(ISNA(VLOOKUP(E5737,#REF!,1,FALSE())),"?TYPE_IDENTIFIABLE","?REFERENTIAL"),"_")))))</f>
        <v> </v>
      </c>
      <c r="H5737" s="25" t="str">
        <f>IF(J5737&lt;&gt;1,"",IF(I5737="SBJ","CB","?"))</f>
        <v> </v>
      </c>
      <c r="I5737" s="26" t="str">
        <f>IF(OR(E5737="",E5737="!!!",F5737="NEW"),"",INDEX(B5736:B$2,-1+SUMPRODUCT(MAX(ROW(E5736:E$2)*(E5737=E5736:E$2)))))</f>
        <v> </v>
      </c>
      <c r="J5737" s="26" t="str">
        <f>IF(OR(E5737="",E5737="!!!",F5737="NEW"),"",COUNTBLANK(OFFSET(A$1,,,SUMPRODUCT(MAX(ROW(E$2:E5737)*(E5737=E$2:E5737)))))-COUNTBLANK(OFFSET(A$1,,,SUMPRODUCT(MAX(ROW(E$1:E5736)*(E2=E$1:E5736))))))</f>
        <v> </v>
      </c>
      <c r="K5737" s="26" t="str">
        <f>IF(OR(E5737="",E5737="!!!",F5737="NEW"),"",INDEX(J$1:J5736,SUMPRODUCT(MAX(ROW(E$1:E5736)*(E5737=E$1:E5736)))))</f>
        <v> </v>
      </c>
      <c r="L5737" s="27"/>
    </row>
    <row r="5738" spans="1:12">
      <c r="A5738" s="20" t="s">
        <v>1045</v>
      </c>
      <c r="B5738" s="21" t="s">
        <v>1030</v>
      </c>
      <c r="C5738" s="21" t="s">
        <v>985</v>
      </c>
      <c r="D5738" s="21" t="s">
        <v>964</v>
      </c>
      <c r="E5738" s="22">
        <f>IF(D5738="?OLD","!!!","")</f>
        <v/>
      </c>
      <c r="F5738" s="23" t="str">
        <f>IF(OR(E5738="",E5738="!!!"),"",IF(NOT(ISNA(VLOOKUP(E5738,E$1:E5737,1,FALSE()))),"OLD",IF(AND(E5738&lt;&gt;"",E5738&lt;&gt;"!!!"),"NEW","")))</f>
        <v> </v>
      </c>
      <c r="G5738" s="24" t="str">
        <f>IF(OR(E5738="",E5738="!!!"),"",IF(OR(J5738=0,AND(J5738=1,K5738=1),AND(J5738=1,I5738="SBJ"),AND(J5738=1,I5738=0)),"?IN_FOCUS",IF(J5738&lt;=2,"?ACTIVATED",IF(J5738&lt;&gt;"","?FAMILIAR",IF(F5738="NEW",IF(ISNA(VLOOKUP(E5738,#REF!,1,FALSE())),"?TYPE_IDENTIFIABLE","?REFERENTIAL"),"_")))))</f>
        <v> </v>
      </c>
      <c r="H5738" s="25" t="str">
        <f>IF(J5738&lt;&gt;1,"",IF(I5738="SBJ","CB","?"))</f>
        <v> </v>
      </c>
      <c r="I5738" s="26" t="str">
        <f>IF(OR(E5738="",E5738="!!!",F5738="NEW"),"",INDEX(B5737:B$2,-1+SUMPRODUCT(MAX(ROW(E5737:E$2)*(E5738=E5737:E$2)))))</f>
        <v> </v>
      </c>
      <c r="J5738" s="26" t="str">
        <f>IF(OR(E5738="",E5738="!!!",F5738="NEW"),"",COUNTBLANK(OFFSET(A$1,,,SUMPRODUCT(MAX(ROW(E$2:E5738)*(E5738=E$2:E5738)))))-COUNTBLANK(OFFSET(A$1,,,SUMPRODUCT(MAX(ROW(E$1:E5737)*(E2=E$1:E5737))))))</f>
        <v> </v>
      </c>
      <c r="K5738" s="26" t="str">
        <f>IF(OR(E5738="",E5738="!!!",F5738="NEW"),"",INDEX(J$1:J5737,SUMPRODUCT(MAX(ROW(E$1:E5737)*(E5738=E$1:E5737)))))</f>
        <v> </v>
      </c>
      <c r="L5738" s="27"/>
    </row>
    <row r="5739" spans="1:12">
      <c r="A5739" s="20" t="s">
        <v>1426</v>
      </c>
      <c r="E5739" s="22">
        <f>IF(D5739="?OLD","!!!","")</f>
        <v/>
      </c>
      <c r="F5739" s="23" t="str">
        <f>IF(OR(E5739="",E5739="!!!"),"",IF(NOT(ISNA(VLOOKUP(E5739,E$1:E5738,1,FALSE()))),"OLD",IF(AND(E5739&lt;&gt;"",E5739&lt;&gt;"!!!"),"NEW","")))</f>
        <v> </v>
      </c>
      <c r="G5739" s="24" t="str">
        <f>IF(OR(E5739="",E5739="!!!"),"",IF(OR(J5739=0,AND(J5739=1,K5739=1),AND(J5739=1,I5739="SBJ"),AND(J5739=1,I5739=0)),"?IN_FOCUS",IF(J5739&lt;=2,"?ACTIVATED",IF(J5739&lt;&gt;"","?FAMILIAR",IF(F5739="NEW",IF(ISNA(VLOOKUP(E5739,#REF!,1,FALSE())),"?TYPE_IDENTIFIABLE","?REFERENTIAL"),"_")))))</f>
        <v> </v>
      </c>
      <c r="H5739" s="25" t="str">
        <f>IF(J5739&lt;&gt;1,"",IF(I5739="SBJ","CB","?"))</f>
        <v> </v>
      </c>
      <c r="I5739" s="26" t="str">
        <f>IF(OR(E5739="",E5739="!!!",F5739="NEW"),"",INDEX(B5738:B$2,-1+SUMPRODUCT(MAX(ROW(E5738:E$2)*(E5739=E5738:E$2)))))</f>
        <v> </v>
      </c>
      <c r="J5739" s="26" t="str">
        <f>IF(OR(E5739="",E5739="!!!",F5739="NEW"),"",COUNTBLANK(OFFSET(A$1,,,SUMPRODUCT(MAX(ROW(E$2:E5739)*(E5739=E$2:E5739)))))-COUNTBLANK(OFFSET(A$1,,,SUMPRODUCT(MAX(ROW(E$1:E5738)*(E2=E$1:E5738))))))</f>
        <v> </v>
      </c>
      <c r="K5739" s="26" t="str">
        <f>IF(OR(E5739="",E5739="!!!",F5739="NEW"),"",INDEX(J$1:J5738,SUMPRODUCT(MAX(ROW(E$1:E5738)*(E5739=E$1:E5738)))))</f>
        <v> </v>
      </c>
      <c r="L5739" s="27"/>
    </row>
    <row r="5740" spans="1:12">
      <c r="A5740" s="20" t="s">
        <v>974</v>
      </c>
      <c r="E5740" s="22">
        <f>IF(D5740="?OLD","!!!","")</f>
        <v/>
      </c>
      <c r="F5740" s="23" t="str">
        <f>IF(OR(E5740="",E5740="!!!"),"",IF(NOT(ISNA(VLOOKUP(E5740,E$1:E5739,1,FALSE()))),"OLD",IF(AND(E5740&lt;&gt;"",E5740&lt;&gt;"!!!"),"NEW","")))</f>
        <v> </v>
      </c>
      <c r="G5740" s="24" t="str">
        <f>IF(OR(E5740="",E5740="!!!"),"",IF(OR(J5740=0,AND(J5740=1,K5740=1),AND(J5740=1,I5740="SBJ"),AND(J5740=1,I5740=0)),"?IN_FOCUS",IF(J5740&lt;=2,"?ACTIVATED",IF(J5740&lt;&gt;"","?FAMILIAR",IF(F5740="NEW",IF(ISNA(VLOOKUP(E5740,#REF!,1,FALSE())),"?TYPE_IDENTIFIABLE","?REFERENTIAL"),"_")))))</f>
        <v> </v>
      </c>
      <c r="H5740" s="25" t="str">
        <f>IF(J5740&lt;&gt;1,"",IF(I5740="SBJ","CB","?"))</f>
        <v> </v>
      </c>
      <c r="I5740" s="26" t="str">
        <f>IF(OR(E5740="",E5740="!!!",F5740="NEW"),"",INDEX(B5739:B$2,-1+SUMPRODUCT(MAX(ROW(E5739:E$2)*(E5740=E5739:E$2)))))</f>
        <v> </v>
      </c>
      <c r="J5740" s="26" t="str">
        <f>IF(OR(E5740="",E5740="!!!",F5740="NEW"),"",COUNTBLANK(OFFSET(A$1,,,SUMPRODUCT(MAX(ROW(E$2:E5740)*(E5740=E$2:E5740)))))-COUNTBLANK(OFFSET(A$1,,,SUMPRODUCT(MAX(ROW(E$1:E5739)*(E2=E$1:E5739))))))</f>
        <v> </v>
      </c>
      <c r="K5740" s="26" t="str">
        <f>IF(OR(E5740="",E5740="!!!",F5740="NEW"),"",INDEX(J$1:J5739,SUMPRODUCT(MAX(ROW(E$1:E5739)*(E5740=E$1:E5739)))))</f>
        <v> </v>
      </c>
      <c r="L5740" s="27"/>
    </row>
    <row r="5741" spans="1:12">
      <c r="A5741" s="20" t="s">
        <v>2404</v>
      </c>
      <c r="B5741" s="21" t="s">
        <v>1000</v>
      </c>
      <c r="C5741" s="21" t="s">
        <v>963</v>
      </c>
      <c r="D5741" s="21" t="s">
        <v>964</v>
      </c>
      <c r="E5741" s="22">
        <f>IF(D5741="?OLD","!!!","")</f>
        <v/>
      </c>
      <c r="F5741" s="23" t="str">
        <f>IF(OR(E5741="",E5741="!!!"),"",IF(NOT(ISNA(VLOOKUP(E5741,E$1:E5740,1,FALSE()))),"OLD",IF(AND(E5741&lt;&gt;"",E5741&lt;&gt;"!!!"),"NEW","")))</f>
        <v> </v>
      </c>
      <c r="G5741" s="24" t="str">
        <f>IF(OR(E5741="",E5741="!!!"),"",IF(OR(J5741=0,AND(J5741=1,K5741=1),AND(J5741=1,I5741="SBJ"),AND(J5741=1,I5741=0)),"?IN_FOCUS",IF(J5741&lt;=2,"?ACTIVATED",IF(J5741&lt;&gt;"","?FAMILIAR",IF(F5741="NEW",IF(ISNA(VLOOKUP(E5741,#REF!,1,FALSE())),"?TYPE_IDENTIFIABLE","?REFERENTIAL"),"_")))))</f>
        <v> </v>
      </c>
      <c r="H5741" s="25" t="str">
        <f>IF(J5741&lt;&gt;1,"",IF(I5741="SBJ","CB","?"))</f>
        <v> </v>
      </c>
      <c r="I5741" s="26" t="str">
        <f>IF(OR(E5741="",E5741="!!!",F5741="NEW"),"",INDEX(B5740:B$2,-1+SUMPRODUCT(MAX(ROW(E5740:E$2)*(E5741=E5740:E$2)))))</f>
        <v> </v>
      </c>
      <c r="J5741" s="26" t="str">
        <f>IF(OR(E5741="",E5741="!!!",F5741="NEW"),"",COUNTBLANK(OFFSET(A$1,,,SUMPRODUCT(MAX(ROW(E$2:E5741)*(E5741=E$2:E5741)))))-COUNTBLANK(OFFSET(A$1,,,SUMPRODUCT(MAX(ROW(E$1:E5740)*(E2=E$1:E5740))))))</f>
        <v> </v>
      </c>
      <c r="K5741" s="26" t="str">
        <f>IF(OR(E5741="",E5741="!!!",F5741="NEW"),"",INDEX(J$1:J5740,SUMPRODUCT(MAX(ROW(E$1:E5740)*(E5741=E$1:E5740)))))</f>
        <v> </v>
      </c>
      <c r="L5741" s="27"/>
    </row>
    <row r="5742" spans="1:12">
      <c r="A5742" s="20" t="s">
        <v>2405</v>
      </c>
      <c r="B5742" s="21" t="s">
        <v>1156</v>
      </c>
      <c r="C5742" s="21" t="s">
        <v>963</v>
      </c>
      <c r="D5742" s="21" t="s">
        <v>964</v>
      </c>
      <c r="E5742" s="22">
        <f>IF(D5742="?OLD","!!!","")</f>
        <v/>
      </c>
      <c r="F5742" s="23" t="str">
        <f>IF(OR(E5742="",E5742="!!!"),"",IF(NOT(ISNA(VLOOKUP(E5742,E$1:E5741,1,FALSE()))),"OLD",IF(AND(E5742&lt;&gt;"",E5742&lt;&gt;"!!!"),"NEW","")))</f>
        <v> </v>
      </c>
      <c r="G5742" s="24" t="str">
        <f>IF(OR(E5742="",E5742="!!!"),"",IF(OR(J5742=0,AND(J5742=1,K5742=1),AND(J5742=1,I5742="SBJ"),AND(J5742=1,I5742=0)),"?IN_FOCUS",IF(J5742&lt;=2,"?ACTIVATED",IF(J5742&lt;&gt;"","?FAMILIAR",IF(F5742="NEW",IF(ISNA(VLOOKUP(E5742,#REF!,1,FALSE())),"?TYPE_IDENTIFIABLE","?REFERENTIAL"),"_")))))</f>
        <v> </v>
      </c>
      <c r="H5742" s="25" t="str">
        <f>IF(J5742&lt;&gt;1,"",IF(I5742="SBJ","CB","?"))</f>
        <v> </v>
      </c>
      <c r="I5742" s="26" t="str">
        <f>IF(OR(E5742="",E5742="!!!",F5742="NEW"),"",INDEX(B5741:B$2,-1+SUMPRODUCT(MAX(ROW(E5741:E$2)*(E5742=E5741:E$2)))))</f>
        <v> </v>
      </c>
      <c r="J5742" s="26" t="str">
        <f>IF(OR(E5742="",E5742="!!!",F5742="NEW"),"",COUNTBLANK(OFFSET(A$1,,,SUMPRODUCT(MAX(ROW(E$2:E5742)*(E5742=E$2:E5742)))))-COUNTBLANK(OFFSET(A$1,,,SUMPRODUCT(MAX(ROW(E$1:E5741)*(E2=E$1:E5741))))))</f>
        <v> </v>
      </c>
      <c r="K5742" s="26" t="str">
        <f>IF(OR(E5742="",E5742="!!!",F5742="NEW"),"",INDEX(J$1:J5741,SUMPRODUCT(MAX(ROW(E$1:E5741)*(E5742=E$1:E5741)))))</f>
        <v> </v>
      </c>
      <c r="L5742" s="27"/>
    </row>
    <row r="5743" spans="1:12">
      <c r="A5743" s="20" t="s">
        <v>2406</v>
      </c>
      <c r="B5743" s="21" t="s">
        <v>1156</v>
      </c>
      <c r="C5743" s="21" t="s">
        <v>963</v>
      </c>
      <c r="D5743" s="21" t="s">
        <v>964</v>
      </c>
      <c r="E5743" s="22">
        <f>IF(D5743="?OLD","!!!","")</f>
        <v/>
      </c>
      <c r="F5743" s="23" t="str">
        <f>IF(OR(E5743="",E5743="!!!"),"",IF(NOT(ISNA(VLOOKUP(E5743,E$1:E5742,1,FALSE()))),"OLD",IF(AND(E5743&lt;&gt;"",E5743&lt;&gt;"!!!"),"NEW","")))</f>
        <v> </v>
      </c>
      <c r="G5743" s="24" t="str">
        <f>IF(OR(E5743="",E5743="!!!"),"",IF(OR(J5743=0,AND(J5743=1,K5743=1),AND(J5743=1,I5743="SBJ"),AND(J5743=1,I5743=0)),"?IN_FOCUS",IF(J5743&lt;=2,"?ACTIVATED",IF(J5743&lt;&gt;"","?FAMILIAR",IF(F5743="NEW",IF(ISNA(VLOOKUP(E5743,#REF!,1,FALSE())),"?TYPE_IDENTIFIABLE","?REFERENTIAL"),"_")))))</f>
        <v> </v>
      </c>
      <c r="H5743" s="25" t="str">
        <f>IF(J5743&lt;&gt;1,"",IF(I5743="SBJ","CB","?"))</f>
        <v> </v>
      </c>
      <c r="I5743" s="26" t="str">
        <f>IF(OR(E5743="",E5743="!!!",F5743="NEW"),"",INDEX(B5742:B$2,-1+SUMPRODUCT(MAX(ROW(E5742:E$2)*(E5743=E5742:E$2)))))</f>
        <v> </v>
      </c>
      <c r="J5743" s="26" t="str">
        <f>IF(OR(E5743="",E5743="!!!",F5743="NEW"),"",COUNTBLANK(OFFSET(A$1,,,SUMPRODUCT(MAX(ROW(E$2:E5743)*(E5743=E$2:E5743)))))-COUNTBLANK(OFFSET(A$1,,,SUMPRODUCT(MAX(ROW(E$1:E5742)*(E2=E$1:E5742))))))</f>
        <v> </v>
      </c>
      <c r="K5743" s="26" t="str">
        <f>IF(OR(E5743="",E5743="!!!",F5743="NEW"),"",INDEX(J$1:J5742,SUMPRODUCT(MAX(ROW(E$1:E5742)*(E5743=E$1:E5742)))))</f>
        <v> </v>
      </c>
      <c r="L5743" s="27"/>
    </row>
    <row r="5744" spans="1:12">
      <c r="A5744" s="20" t="s">
        <v>981</v>
      </c>
      <c r="E5744" s="22">
        <f>IF(D5744="?OLD","!!!","")</f>
        <v/>
      </c>
      <c r="F5744" s="23" t="str">
        <f>IF(OR(E5744="",E5744="!!!"),"",IF(NOT(ISNA(VLOOKUP(E5744,E$1:E5743,1,FALSE()))),"OLD",IF(AND(E5744&lt;&gt;"",E5744&lt;&gt;"!!!"),"NEW","")))</f>
        <v> </v>
      </c>
      <c r="G5744" s="24" t="str">
        <f>IF(OR(E5744="",E5744="!!!"),"",IF(OR(J5744=0,AND(J5744=1,K5744=1),AND(J5744=1,I5744="SBJ"),AND(J5744=1,I5744=0)),"?IN_FOCUS",IF(J5744&lt;=2,"?ACTIVATED",IF(J5744&lt;&gt;"","?FAMILIAR",IF(F5744="NEW",IF(ISNA(VLOOKUP(E5744,#REF!,1,FALSE())),"?TYPE_IDENTIFIABLE","?REFERENTIAL"),"_")))))</f>
        <v> </v>
      </c>
      <c r="H5744" s="25" t="str">
        <f>IF(J5744&lt;&gt;1,"",IF(I5744="SBJ","CB","?"))</f>
        <v> </v>
      </c>
      <c r="I5744" s="26" t="str">
        <f>IF(OR(E5744="",E5744="!!!",F5744="NEW"),"",INDEX(B5743:B$2,-1+SUMPRODUCT(MAX(ROW(E5743:E$2)*(E5744=E5743:E$2)))))</f>
        <v> </v>
      </c>
      <c r="J5744" s="26" t="str">
        <f>IF(OR(E5744="",E5744="!!!",F5744="NEW"),"",COUNTBLANK(OFFSET(A$1,,,SUMPRODUCT(MAX(ROW(E$2:E5744)*(E5744=E$2:E5744)))))-COUNTBLANK(OFFSET(A$1,,,SUMPRODUCT(MAX(ROW(E$1:E5743)*(E2=E$1:E5743))))))</f>
        <v> </v>
      </c>
      <c r="K5744" s="26" t="str">
        <f>IF(OR(E5744="",E5744="!!!",F5744="NEW"),"",INDEX(J$1:J5743,SUMPRODUCT(MAX(ROW(E$1:E5743)*(E5744=E$1:E5743)))))</f>
        <v> </v>
      </c>
      <c r="L5744" s="27"/>
    </row>
    <row r="5745" spans="1:12">
      <c r="A5745" s="20"/>
    </row>
    <row r="5746" spans="1:12">
      <c r="A5746" s="20" t="s">
        <v>2407</v>
      </c>
    </row>
    <row r="5747" spans="1:12">
      <c r="A5747" s="20" t="s">
        <v>2405</v>
      </c>
      <c r="B5747" s="21" t="s">
        <v>984</v>
      </c>
      <c r="C5747" s="21" t="s">
        <v>963</v>
      </c>
      <c r="D5747" s="21" t="s">
        <v>964</v>
      </c>
      <c r="E5747" s="22">
        <f>IF(D5747="?OLD","!!!","")</f>
        <v/>
      </c>
      <c r="F5747" s="23" t="str">
        <f>IF(OR(E5747="",E5747="!!!"),"",IF(NOT(ISNA(VLOOKUP(E5747,E$1:E5746,1,FALSE()))),"OLD",IF(AND(E5747&lt;&gt;"",E5747&lt;&gt;"!!!"),"NEW","")))</f>
        <v> </v>
      </c>
      <c r="G5747" s="24" t="str">
        <f>IF(OR(E5747="",E5747="!!!"),"",IF(OR(J5747=0,AND(J5747=1,K5747=1),AND(J5747=1,I5747="SBJ"),AND(J5747=1,I5747=0)),"?IN_FOCUS",IF(J5747&lt;=2,"?ACTIVATED",IF(J5747&lt;&gt;"","?FAMILIAR",IF(F5747="NEW",IF(ISNA(VLOOKUP(E5747,#REF!,1,FALSE())),"?TYPE_IDENTIFIABLE","?REFERENTIAL"),"_")))))</f>
        <v> </v>
      </c>
      <c r="H5747" s="25" t="str">
        <f>IF(J5747&lt;&gt;1,"",IF(I5747="SBJ","CB","?"))</f>
        <v> </v>
      </c>
      <c r="I5747" s="26" t="str">
        <f>IF(OR(E5747="",E5747="!!!",F5747="NEW"),"",INDEX(B5746:B$2,-1+SUMPRODUCT(MAX(ROW(E5746:E$2)*(E5747=E5746:E$2)))))</f>
        <v> </v>
      </c>
      <c r="J5747" s="26" t="str">
        <f>IF(OR(E5747="",E5747="!!!",F5747="NEW"),"",COUNTBLANK(OFFSET(A$1,,,SUMPRODUCT(MAX(ROW(E$2:E5747)*(E5747=E$2:E5747)))))-COUNTBLANK(OFFSET(A$1,,,SUMPRODUCT(MAX(ROW(E$1:E5746)*(E2=E$1:E5746))))))</f>
        <v> </v>
      </c>
      <c r="K5747" s="26" t="str">
        <f>IF(OR(E5747="",E5747="!!!",F5747="NEW"),"",INDEX(J$1:J5746,SUMPRODUCT(MAX(ROW(E$1:E5746)*(E5747=E$1:E5746)))))</f>
        <v> </v>
      </c>
      <c r="L5747" s="27"/>
    </row>
    <row r="5748" spans="1:12">
      <c r="A5748" s="20" t="s">
        <v>974</v>
      </c>
      <c r="E5748" s="22">
        <f>IF(D5748="?OLD","!!!","")</f>
        <v/>
      </c>
      <c r="F5748" s="23" t="str">
        <f>IF(OR(E5748="",E5748="!!!"),"",IF(NOT(ISNA(VLOOKUP(E5748,E$1:E5747,1,FALSE()))),"OLD",IF(AND(E5748&lt;&gt;"",E5748&lt;&gt;"!!!"),"NEW","")))</f>
        <v> </v>
      </c>
      <c r="G5748" s="24" t="str">
        <f>IF(OR(E5748="",E5748="!!!"),"",IF(OR(J5748=0,AND(J5748=1,K5748=1),AND(J5748=1,I5748="SBJ"),AND(J5748=1,I5748=0)),"?IN_FOCUS",IF(J5748&lt;=2,"?ACTIVATED",IF(J5748&lt;&gt;"","?FAMILIAR",IF(F5748="NEW",IF(ISNA(VLOOKUP(E5748,#REF!,1,FALSE())),"?TYPE_IDENTIFIABLE","?REFERENTIAL"),"_")))))</f>
        <v> </v>
      </c>
      <c r="H5748" s="25" t="str">
        <f>IF(J5748&lt;&gt;1,"",IF(I5748="SBJ","CB","?"))</f>
        <v> </v>
      </c>
      <c r="I5748" s="26" t="str">
        <f>IF(OR(E5748="",E5748="!!!",F5748="NEW"),"",INDEX(B5747:B$2,-1+SUMPRODUCT(MAX(ROW(E5747:E$2)*(E5748=E5747:E$2)))))</f>
        <v> </v>
      </c>
      <c r="J5748" s="26" t="str">
        <f>IF(OR(E5748="",E5748="!!!",F5748="NEW"),"",COUNTBLANK(OFFSET(A$1,,,SUMPRODUCT(MAX(ROW(E$2:E5748)*(E5748=E$2:E5748)))))-COUNTBLANK(OFFSET(A$1,,,SUMPRODUCT(MAX(ROW(E$1:E5747)*(E2=E$1:E5747))))))</f>
        <v> </v>
      </c>
      <c r="K5748" s="26" t="str">
        <f>IF(OR(E5748="",E5748="!!!",F5748="NEW"),"",INDEX(J$1:J5747,SUMPRODUCT(MAX(ROW(E$1:E5747)*(E5748=E$1:E5747)))))</f>
        <v> </v>
      </c>
      <c r="L5748" s="27"/>
    </row>
    <row r="5749" spans="1:12">
      <c r="A5749" s="20" t="s">
        <v>2408</v>
      </c>
      <c r="E5749" s="22">
        <f>IF(D5749="?OLD","!!!","")</f>
        <v/>
      </c>
      <c r="F5749" s="23" t="str">
        <f>IF(OR(E5749="",E5749="!!!"),"",IF(NOT(ISNA(VLOOKUP(E5749,E$1:E5748,1,FALSE()))),"OLD",IF(AND(E5749&lt;&gt;"",E5749&lt;&gt;"!!!"),"NEW","")))</f>
        <v> </v>
      </c>
      <c r="G5749" s="24" t="str">
        <f>IF(OR(E5749="",E5749="!!!"),"",IF(OR(J5749=0,AND(J5749=1,K5749=1),AND(J5749=1,I5749="SBJ"),AND(J5749=1,I5749=0)),"?IN_FOCUS",IF(J5749&lt;=2,"?ACTIVATED",IF(J5749&lt;&gt;"","?FAMILIAR",IF(F5749="NEW",IF(ISNA(VLOOKUP(E5749,#REF!,1,FALSE())),"?TYPE_IDENTIFIABLE","?REFERENTIAL"),"_")))))</f>
        <v> </v>
      </c>
      <c r="H5749" s="25" t="str">
        <f>IF(J5749&lt;&gt;1,"",IF(I5749="SBJ","CB","?"))</f>
        <v> </v>
      </c>
      <c r="I5749" s="26" t="str">
        <f>IF(OR(E5749="",E5749="!!!",F5749="NEW"),"",INDEX(B5748:B$2,-1+SUMPRODUCT(MAX(ROW(E5748:E$2)*(E5749=E5748:E$2)))))</f>
        <v> </v>
      </c>
      <c r="J5749" s="26" t="str">
        <f>IF(OR(E5749="",E5749="!!!",F5749="NEW"),"",COUNTBLANK(OFFSET(A$1,,,SUMPRODUCT(MAX(ROW(E$2:E5749)*(E5749=E$2:E5749)))))-COUNTBLANK(OFFSET(A$1,,,SUMPRODUCT(MAX(ROW(E$1:E5748)*(E2=E$1:E5748))))))</f>
        <v> </v>
      </c>
      <c r="K5749" s="26" t="str">
        <f>IF(OR(E5749="",E5749="!!!",F5749="NEW"),"",INDEX(J$1:J5748,SUMPRODUCT(MAX(ROW(E$1:E5748)*(E5749=E$1:E5748)))))</f>
        <v> </v>
      </c>
      <c r="L5749" s="27"/>
    </row>
    <row r="5750" spans="1:12">
      <c r="A5750" s="20" t="s">
        <v>1365</v>
      </c>
      <c r="B5750" s="21" t="s">
        <v>1125</v>
      </c>
      <c r="C5750" s="21" t="s">
        <v>985</v>
      </c>
      <c r="D5750" s="21" t="s">
        <v>964</v>
      </c>
      <c r="E5750" s="22">
        <f>IF(D5750="?OLD","!!!","")</f>
        <v/>
      </c>
      <c r="F5750" s="23" t="str">
        <f>IF(OR(E5750="",E5750="!!!"),"",IF(NOT(ISNA(VLOOKUP(E5750,E$1:E5749,1,FALSE()))),"OLD",IF(AND(E5750&lt;&gt;"",E5750&lt;&gt;"!!!"),"NEW","")))</f>
        <v> </v>
      </c>
      <c r="G5750" s="24" t="str">
        <f>IF(OR(E5750="",E5750="!!!"),"",IF(OR(J5750=0,AND(J5750=1,K5750=1),AND(J5750=1,I5750="SBJ"),AND(J5750=1,I5750=0)),"?IN_FOCUS",IF(J5750&lt;=2,"?ACTIVATED",IF(J5750&lt;&gt;"","?FAMILIAR",IF(F5750="NEW",IF(ISNA(VLOOKUP(E5750,#REF!,1,FALSE())),"?TYPE_IDENTIFIABLE","?REFERENTIAL"),"_")))))</f>
        <v> </v>
      </c>
      <c r="H5750" s="25" t="str">
        <f>IF(J5750&lt;&gt;1,"",IF(I5750="SBJ","CB","?"))</f>
        <v> </v>
      </c>
      <c r="I5750" s="26" t="str">
        <f>IF(OR(E5750="",E5750="!!!",F5750="NEW"),"",INDEX(B5749:B$2,-1+SUMPRODUCT(MAX(ROW(E5749:E$2)*(E5750=E5749:E$2)))))</f>
        <v> </v>
      </c>
      <c r="J5750" s="26" t="str">
        <f>IF(OR(E5750="",E5750="!!!",F5750="NEW"),"",COUNTBLANK(OFFSET(A$1,,,SUMPRODUCT(MAX(ROW(E$2:E5750)*(E5750=E$2:E5750)))))-COUNTBLANK(OFFSET(A$1,,,SUMPRODUCT(MAX(ROW(E$1:E5749)*(E2=E$1:E5749))))))</f>
        <v> </v>
      </c>
      <c r="K5750" s="26" t="str">
        <f>IF(OR(E5750="",E5750="!!!",F5750="NEW"),"",INDEX(J$1:J5749,SUMPRODUCT(MAX(ROW(E$1:E5749)*(E5750=E$1:E5749)))))</f>
        <v> </v>
      </c>
      <c r="L5750" s="27"/>
    </row>
    <row r="5751" spans="1:12">
      <c r="A5751" s="20" t="s">
        <v>857</v>
      </c>
      <c r="B5751" s="21" t="s">
        <v>993</v>
      </c>
      <c r="C5751" s="21" t="s">
        <v>985</v>
      </c>
      <c r="D5751" s="21" t="s">
        <v>964</v>
      </c>
      <c r="E5751" s="22">
        <f>IF(D5751="?OLD","!!!","")</f>
        <v/>
      </c>
      <c r="F5751" s="23" t="str">
        <f>IF(OR(E5751="",E5751="!!!"),"",IF(NOT(ISNA(VLOOKUP(E5751,E$1:E5750,1,FALSE()))),"OLD",IF(AND(E5751&lt;&gt;"",E5751&lt;&gt;"!!!"),"NEW","")))</f>
        <v> </v>
      </c>
      <c r="G5751" s="24" t="str">
        <f>IF(OR(E5751="",E5751="!!!"),"",IF(OR(J5751=0,AND(J5751=1,K5751=1),AND(J5751=1,I5751="SBJ"),AND(J5751=1,I5751=0)),"?IN_FOCUS",IF(J5751&lt;=2,"?ACTIVATED",IF(J5751&lt;&gt;"","?FAMILIAR",IF(F5751="NEW",IF(ISNA(VLOOKUP(E5751,#REF!,1,FALSE())),"?TYPE_IDENTIFIABLE","?REFERENTIAL"),"_")))))</f>
        <v> </v>
      </c>
      <c r="H5751" s="25" t="str">
        <f>IF(J5751&lt;&gt;1,"",IF(I5751="SBJ","CB","?"))</f>
        <v> </v>
      </c>
      <c r="I5751" s="26" t="str">
        <f>IF(OR(E5751="",E5751="!!!",F5751="NEW"),"",INDEX(B5750:B$2,-1+SUMPRODUCT(MAX(ROW(E5750:E$2)*(E5751=E5750:E$2)))))</f>
        <v> </v>
      </c>
      <c r="J5751" s="26" t="str">
        <f>IF(OR(E5751="",E5751="!!!",F5751="NEW"),"",COUNTBLANK(OFFSET(A$1,,,SUMPRODUCT(MAX(ROW(E$2:E5751)*(E5751=E$2:E5751)))))-COUNTBLANK(OFFSET(A$1,,,SUMPRODUCT(MAX(ROW(E$1:E5750)*(E2=E$1:E5750))))))</f>
        <v> </v>
      </c>
      <c r="K5751" s="26" t="str">
        <f>IF(OR(E5751="",E5751="!!!",F5751="NEW"),"",INDEX(J$1:J5750,SUMPRODUCT(MAX(ROW(E$1:E5750)*(E5751=E$1:E5750)))))</f>
        <v> </v>
      </c>
      <c r="L5751" s="27"/>
    </row>
    <row r="5752" spans="1:12">
      <c r="A5752" s="20" t="s">
        <v>2409</v>
      </c>
      <c r="E5752" s="22">
        <f>IF(D5752="?OLD","!!!","")</f>
        <v/>
      </c>
      <c r="F5752" s="23" t="str">
        <f>IF(OR(E5752="",E5752="!!!"),"",IF(NOT(ISNA(VLOOKUP(E5752,E$1:E5751,1,FALSE()))),"OLD",IF(AND(E5752&lt;&gt;"",E5752&lt;&gt;"!!!"),"NEW","")))</f>
        <v> </v>
      </c>
      <c r="G5752" s="24" t="str">
        <f>IF(OR(E5752="",E5752="!!!"),"",IF(OR(J5752=0,AND(J5752=1,K5752=1),AND(J5752=1,I5752="SBJ"),AND(J5752=1,I5752=0)),"?IN_FOCUS",IF(J5752&lt;=2,"?ACTIVATED",IF(J5752&lt;&gt;"","?FAMILIAR",IF(F5752="NEW",IF(ISNA(VLOOKUP(E5752,#REF!,1,FALSE())),"?TYPE_IDENTIFIABLE","?REFERENTIAL"),"_")))))</f>
        <v> </v>
      </c>
      <c r="H5752" s="25" t="str">
        <f>IF(J5752&lt;&gt;1,"",IF(I5752="SBJ","CB","?"))</f>
        <v> </v>
      </c>
      <c r="I5752" s="26" t="str">
        <f>IF(OR(E5752="",E5752="!!!",F5752="NEW"),"",INDEX(B5751:B$2,-1+SUMPRODUCT(MAX(ROW(E5751:E$2)*(E5752=E5751:E$2)))))</f>
        <v> </v>
      </c>
      <c r="J5752" s="26" t="str">
        <f>IF(OR(E5752="",E5752="!!!",F5752="NEW"),"",COUNTBLANK(OFFSET(A$1,,,SUMPRODUCT(MAX(ROW(E$2:E5752)*(E5752=E$2:E5752)))))-COUNTBLANK(OFFSET(A$1,,,SUMPRODUCT(MAX(ROW(E$1:E5751)*(E2=E$1:E5751))))))</f>
        <v> </v>
      </c>
      <c r="K5752" s="26" t="str">
        <f>IF(OR(E5752="",E5752="!!!",F5752="NEW"),"",INDEX(J$1:J5751,SUMPRODUCT(MAX(ROW(E$1:E5751)*(E5752=E$1:E5751)))))</f>
        <v> </v>
      </c>
      <c r="L5752" s="27"/>
    </row>
    <row r="5753" spans="1:12">
      <c r="A5753" s="20" t="s">
        <v>1094</v>
      </c>
      <c r="E5753" s="22">
        <f>IF(D5753="?OLD","!!!","")</f>
        <v/>
      </c>
      <c r="F5753" s="23" t="str">
        <f>IF(OR(E5753="",E5753="!!!"),"",IF(NOT(ISNA(VLOOKUP(E5753,E$1:E5752,1,FALSE()))),"OLD",IF(AND(E5753&lt;&gt;"",E5753&lt;&gt;"!!!"),"NEW","")))</f>
        <v> </v>
      </c>
      <c r="G5753" s="24" t="str">
        <f>IF(OR(E5753="",E5753="!!!"),"",IF(OR(J5753=0,AND(J5753=1,K5753=1),AND(J5753=1,I5753="SBJ"),AND(J5753=1,I5753=0)),"?IN_FOCUS",IF(J5753&lt;=2,"?ACTIVATED",IF(J5753&lt;&gt;"","?FAMILIAR",IF(F5753="NEW",IF(ISNA(VLOOKUP(E5753,#REF!,1,FALSE())),"?TYPE_IDENTIFIABLE","?REFERENTIAL"),"_")))))</f>
        <v> </v>
      </c>
      <c r="H5753" s="25" t="str">
        <f>IF(J5753&lt;&gt;1,"",IF(I5753="SBJ","CB","?"))</f>
        <v> </v>
      </c>
      <c r="I5753" s="26" t="str">
        <f>IF(OR(E5753="",E5753="!!!",F5753="NEW"),"",INDEX(B5752:B$2,-1+SUMPRODUCT(MAX(ROW(E5752:E$2)*(E5753=E5752:E$2)))))</f>
        <v> </v>
      </c>
      <c r="J5753" s="26" t="str">
        <f>IF(OR(E5753="",E5753="!!!",F5753="NEW"),"",COUNTBLANK(OFFSET(A$1,,,SUMPRODUCT(MAX(ROW(E$2:E5753)*(E5753=E$2:E5753)))))-COUNTBLANK(OFFSET(A$1,,,SUMPRODUCT(MAX(ROW(E$1:E5752)*(E2=E$1:E5752))))))</f>
        <v> </v>
      </c>
      <c r="K5753" s="26" t="str">
        <f>IF(OR(E5753="",E5753="!!!",F5753="NEW"),"",INDEX(J$1:J5752,SUMPRODUCT(MAX(ROW(E$1:E5752)*(E5753=E$1:E5752)))))</f>
        <v> </v>
      </c>
      <c r="L5753" s="27"/>
    </row>
    <row r="5754" spans="1:12">
      <c r="A5754" s="20" t="s">
        <v>1108</v>
      </c>
      <c r="B5754" s="21" t="s">
        <v>993</v>
      </c>
      <c r="C5754" s="21" t="s">
        <v>985</v>
      </c>
      <c r="D5754" s="21" t="s">
        <v>964</v>
      </c>
      <c r="E5754" s="22">
        <f>IF(D5754="?OLD","!!!","")</f>
        <v/>
      </c>
      <c r="F5754" s="23" t="str">
        <f>IF(OR(E5754="",E5754="!!!"),"",IF(NOT(ISNA(VLOOKUP(E5754,E$1:E5753,1,FALSE()))),"OLD",IF(AND(E5754&lt;&gt;"",E5754&lt;&gt;"!!!"),"NEW","")))</f>
        <v> </v>
      </c>
      <c r="G5754" s="24" t="str">
        <f>IF(OR(E5754="",E5754="!!!"),"",IF(OR(J5754=0,AND(J5754=1,K5754=1),AND(J5754=1,I5754="SBJ"),AND(J5754=1,I5754=0)),"?IN_FOCUS",IF(J5754&lt;=2,"?ACTIVATED",IF(J5754&lt;&gt;"","?FAMILIAR",IF(F5754="NEW",IF(ISNA(VLOOKUP(E5754,#REF!,1,FALSE())),"?TYPE_IDENTIFIABLE","?REFERENTIAL"),"_")))))</f>
        <v> </v>
      </c>
      <c r="H5754" s="25" t="str">
        <f>IF(J5754&lt;&gt;1,"",IF(I5754="SBJ","CB","?"))</f>
        <v> </v>
      </c>
      <c r="I5754" s="26" t="str">
        <f>IF(OR(E5754="",E5754="!!!",F5754="NEW"),"",INDEX(B5753:B$2,-1+SUMPRODUCT(MAX(ROW(E5753:E$2)*(E5754=E5753:E$2)))))</f>
        <v> </v>
      </c>
      <c r="J5754" s="26" t="str">
        <f>IF(OR(E5754="",E5754="!!!",F5754="NEW"),"",COUNTBLANK(OFFSET(A$1,,,SUMPRODUCT(MAX(ROW(E$2:E5754)*(E5754=E$2:E5754)))))-COUNTBLANK(OFFSET(A$1,,,SUMPRODUCT(MAX(ROW(E$1:E5753)*(E2=E$1:E5753))))))</f>
        <v> </v>
      </c>
      <c r="K5754" s="26" t="str">
        <f>IF(OR(E5754="",E5754="!!!",F5754="NEW"),"",INDEX(J$1:J5753,SUMPRODUCT(MAX(ROW(E$1:E5753)*(E5754=E$1:E5753)))))</f>
        <v> </v>
      </c>
      <c r="L5754" s="27"/>
    </row>
    <row r="5755" spans="1:12">
      <c r="A5755" s="20" t="s">
        <v>337</v>
      </c>
      <c r="E5755" s="22">
        <f>IF(D5755="?OLD","!!!","")</f>
        <v/>
      </c>
      <c r="F5755" s="23" t="str">
        <f>IF(OR(E5755="",E5755="!!!"),"",IF(NOT(ISNA(VLOOKUP(E5755,E$1:E5754,1,FALSE()))),"OLD",IF(AND(E5755&lt;&gt;"",E5755&lt;&gt;"!!!"),"NEW","")))</f>
        <v> </v>
      </c>
      <c r="G5755" s="24" t="str">
        <f>IF(OR(E5755="",E5755="!!!"),"",IF(OR(J5755=0,AND(J5755=1,K5755=1),AND(J5755=1,I5755="SBJ"),AND(J5755=1,I5755=0)),"?IN_FOCUS",IF(J5755&lt;=2,"?ACTIVATED",IF(J5755&lt;&gt;"","?FAMILIAR",IF(F5755="NEW",IF(ISNA(VLOOKUP(E5755,#REF!,1,FALSE())),"?TYPE_IDENTIFIABLE","?REFERENTIAL"),"_")))))</f>
        <v> </v>
      </c>
      <c r="H5755" s="25" t="str">
        <f>IF(J5755&lt;&gt;1,"",IF(I5755="SBJ","CB","?"))</f>
        <v> </v>
      </c>
      <c r="I5755" s="26" t="str">
        <f>IF(OR(E5755="",E5755="!!!",F5755="NEW"),"",INDEX(B5754:B$2,-1+SUMPRODUCT(MAX(ROW(E5754:E$2)*(E5755=E5754:E$2)))))</f>
        <v> </v>
      </c>
      <c r="J5755" s="26" t="str">
        <f>IF(OR(E5755="",E5755="!!!",F5755="NEW"),"",COUNTBLANK(OFFSET(A$1,,,SUMPRODUCT(MAX(ROW(E$2:E5755)*(E5755=E$2:E5755)))))-COUNTBLANK(OFFSET(A$1,,,SUMPRODUCT(MAX(ROW(E$1:E5754)*(E2=E$1:E5754))))))</f>
        <v> </v>
      </c>
      <c r="K5755" s="26" t="str">
        <f>IF(OR(E5755="",E5755="!!!",F5755="NEW"),"",INDEX(J$1:J5754,SUMPRODUCT(MAX(ROW(E$1:E5754)*(E5755=E$1:E5754)))))</f>
        <v> </v>
      </c>
      <c r="L5755" s="27"/>
    </row>
    <row r="5756" spans="1:12">
      <c r="A5756" s="20" t="s">
        <v>974</v>
      </c>
      <c r="E5756" s="22">
        <f>IF(D5756="?OLD","!!!","")</f>
        <v/>
      </c>
      <c r="F5756" s="23" t="str">
        <f>IF(OR(E5756="",E5756="!!!"),"",IF(NOT(ISNA(VLOOKUP(E5756,E$1:E5755,1,FALSE()))),"OLD",IF(AND(E5756&lt;&gt;"",E5756&lt;&gt;"!!!"),"NEW","")))</f>
        <v> </v>
      </c>
      <c r="G5756" s="24" t="str">
        <f>IF(OR(E5756="",E5756="!!!"),"",IF(OR(J5756=0,AND(J5756=1,K5756=1),AND(J5756=1,I5756="SBJ"),AND(J5756=1,I5756=0)),"?IN_FOCUS",IF(J5756&lt;=2,"?ACTIVATED",IF(J5756&lt;&gt;"","?FAMILIAR",IF(F5756="NEW",IF(ISNA(VLOOKUP(E5756,#REF!,1,FALSE())),"?TYPE_IDENTIFIABLE","?REFERENTIAL"),"_")))))</f>
        <v> </v>
      </c>
      <c r="H5756" s="25" t="str">
        <f>IF(J5756&lt;&gt;1,"",IF(I5756="SBJ","CB","?"))</f>
        <v> </v>
      </c>
      <c r="I5756" s="26" t="str">
        <f>IF(OR(E5756="",E5756="!!!",F5756="NEW"),"",INDEX(B5755:B$2,-1+SUMPRODUCT(MAX(ROW(E5755:E$2)*(E5756=E5755:E$2)))))</f>
        <v> </v>
      </c>
      <c r="J5756" s="26" t="str">
        <f>IF(OR(E5756="",E5756="!!!",F5756="NEW"),"",COUNTBLANK(OFFSET(A$1,,,SUMPRODUCT(MAX(ROW(E$2:E5756)*(E5756=E$2:E5756)))))-COUNTBLANK(OFFSET(A$1,,,SUMPRODUCT(MAX(ROW(E$1:E5755)*(E2=E$1:E5755))))))</f>
        <v> </v>
      </c>
      <c r="K5756" s="26" t="str">
        <f>IF(OR(E5756="",E5756="!!!",F5756="NEW"),"",INDEX(J$1:J5755,SUMPRODUCT(MAX(ROW(E$1:E5755)*(E5756=E$1:E5755)))))</f>
        <v> </v>
      </c>
      <c r="L5756" s="27"/>
    </row>
    <row r="5757" spans="1:12">
      <c r="A5757" s="20" t="s">
        <v>1280</v>
      </c>
      <c r="B5757" s="21" t="s">
        <v>1046</v>
      </c>
      <c r="C5757" s="21" t="s">
        <v>1050</v>
      </c>
      <c r="D5757" s="21" t="s">
        <v>964</v>
      </c>
      <c r="E5757" s="22">
        <f>IF(D5757="?OLD","!!!","")</f>
        <v/>
      </c>
      <c r="F5757" s="23" t="str">
        <f>IF(OR(E5757="",E5757="!!!"),"",IF(NOT(ISNA(VLOOKUP(E5757,E$1:E5756,1,FALSE()))),"OLD",IF(AND(E5757&lt;&gt;"",E5757&lt;&gt;"!!!"),"NEW","")))</f>
        <v> </v>
      </c>
      <c r="G5757" s="24" t="str">
        <f>IF(OR(E5757="",E5757="!!!"),"",IF(OR(J5757=0,AND(J5757=1,K5757=1),AND(J5757=1,I5757="SBJ"),AND(J5757=1,I5757=0)),"?IN_FOCUS",IF(J5757&lt;=2,"?ACTIVATED",IF(J5757&lt;&gt;"","?FAMILIAR",IF(F5757="NEW",IF(ISNA(VLOOKUP(E5757,#REF!,1,FALSE())),"?TYPE_IDENTIFIABLE","?REFERENTIAL"),"_")))))</f>
        <v> </v>
      </c>
      <c r="H5757" s="25" t="str">
        <f>IF(J5757&lt;&gt;1,"",IF(I5757="SBJ","CB","?"))</f>
        <v> </v>
      </c>
      <c r="I5757" s="26" t="str">
        <f>IF(OR(E5757="",E5757="!!!",F5757="NEW"),"",INDEX(B5756:B$2,-1+SUMPRODUCT(MAX(ROW(E5756:E$2)*(E5757=E5756:E$2)))))</f>
        <v> </v>
      </c>
      <c r="J5757" s="26" t="str">
        <f>IF(OR(E5757="",E5757="!!!",F5757="NEW"),"",COUNTBLANK(OFFSET(A$1,,,SUMPRODUCT(MAX(ROW(E$2:E5757)*(E5757=E$2:E5757)))))-COUNTBLANK(OFFSET(A$1,,,SUMPRODUCT(MAX(ROW(E$1:E5756)*(E2=E$1:E5756))))))</f>
        <v> </v>
      </c>
      <c r="K5757" s="26" t="str">
        <f>IF(OR(E5757="",E5757="!!!",F5757="NEW"),"",INDEX(J$1:J5756,SUMPRODUCT(MAX(ROW(E$1:E5756)*(E5757=E$1:E5756)))))</f>
        <v> </v>
      </c>
      <c r="L5757" s="27"/>
    </row>
    <row r="5758" spans="1:12">
      <c r="A5758" s="20" t="s">
        <v>1116</v>
      </c>
      <c r="E5758" s="22">
        <f>IF(D5758="?OLD","!!!","")</f>
        <v/>
      </c>
      <c r="F5758" s="23" t="str">
        <f>IF(OR(E5758="",E5758="!!!"),"",IF(NOT(ISNA(VLOOKUP(E5758,E$1:E5757,1,FALSE()))),"OLD",IF(AND(E5758&lt;&gt;"",E5758&lt;&gt;"!!!"),"NEW","")))</f>
        <v> </v>
      </c>
      <c r="G5758" s="24" t="str">
        <f>IF(OR(E5758="",E5758="!!!"),"",IF(OR(J5758=0,AND(J5758=1,K5758=1),AND(J5758=1,I5758="SBJ"),AND(J5758=1,I5758=0)),"?IN_FOCUS",IF(J5758&lt;=2,"?ACTIVATED",IF(J5758&lt;&gt;"","?FAMILIAR",IF(F5758="NEW",IF(ISNA(VLOOKUP(E5758,#REF!,1,FALSE())),"?TYPE_IDENTIFIABLE","?REFERENTIAL"),"_")))))</f>
        <v> </v>
      </c>
      <c r="H5758" s="25" t="str">
        <f>IF(J5758&lt;&gt;1,"",IF(I5758="SBJ","CB","?"))</f>
        <v> </v>
      </c>
      <c r="I5758" s="26" t="str">
        <f>IF(OR(E5758="",E5758="!!!",F5758="NEW"),"",INDEX(B5757:B$2,-1+SUMPRODUCT(MAX(ROW(E5757:E$2)*(E5758=E5757:E$2)))))</f>
        <v> </v>
      </c>
      <c r="J5758" s="26" t="str">
        <f>IF(OR(E5758="",E5758="!!!",F5758="NEW"),"",COUNTBLANK(OFFSET(A$1,,,SUMPRODUCT(MAX(ROW(E$2:E5758)*(E5758=E$2:E5758)))))-COUNTBLANK(OFFSET(A$1,,,SUMPRODUCT(MAX(ROW(E$1:E5757)*(E2=E$1:E5757))))))</f>
        <v> </v>
      </c>
      <c r="K5758" s="26" t="str">
        <f>IF(OR(E5758="",E5758="!!!",F5758="NEW"),"",INDEX(J$1:J5757,SUMPRODUCT(MAX(ROW(E$1:E5757)*(E5758=E$1:E5757)))))</f>
        <v> </v>
      </c>
      <c r="L5758" s="27"/>
    </row>
    <row r="5759" spans="1:12">
      <c r="A5759" s="20" t="s">
        <v>1010</v>
      </c>
      <c r="E5759" s="22">
        <f>IF(D5759="?OLD","!!!","")</f>
        <v/>
      </c>
      <c r="F5759" s="23" t="str">
        <f>IF(OR(E5759="",E5759="!!!"),"",IF(NOT(ISNA(VLOOKUP(E5759,E$1:E5758,1,FALSE()))),"OLD",IF(AND(E5759&lt;&gt;"",E5759&lt;&gt;"!!!"),"NEW","")))</f>
        <v> </v>
      </c>
      <c r="G5759" s="24" t="str">
        <f>IF(OR(E5759="",E5759="!!!"),"",IF(OR(J5759=0,AND(J5759=1,K5759=1),AND(J5759=1,I5759="SBJ"),AND(J5759=1,I5759=0)),"?IN_FOCUS",IF(J5759&lt;=2,"?ACTIVATED",IF(J5759&lt;&gt;"","?FAMILIAR",IF(F5759="NEW",IF(ISNA(VLOOKUP(E5759,#REF!,1,FALSE())),"?TYPE_IDENTIFIABLE","?REFERENTIAL"),"_")))))</f>
        <v> </v>
      </c>
      <c r="H5759" s="25" t="str">
        <f>IF(J5759&lt;&gt;1,"",IF(I5759="SBJ","CB","?"))</f>
        <v> </v>
      </c>
      <c r="I5759" s="26" t="str">
        <f>IF(OR(E5759="",E5759="!!!",F5759="NEW"),"",INDEX(B5758:B$2,-1+SUMPRODUCT(MAX(ROW(E5758:E$2)*(E5759=E5758:E$2)))))</f>
        <v> </v>
      </c>
      <c r="J5759" s="26" t="str">
        <f>IF(OR(E5759="",E5759="!!!",F5759="NEW"),"",COUNTBLANK(OFFSET(A$1,,,SUMPRODUCT(MAX(ROW(E$2:E5759)*(E5759=E$2:E5759)))))-COUNTBLANK(OFFSET(A$1,,,SUMPRODUCT(MAX(ROW(E$1:E5758)*(E2=E$1:E5758))))))</f>
        <v> </v>
      </c>
      <c r="K5759" s="26" t="str">
        <f>IF(OR(E5759="",E5759="!!!",F5759="NEW"),"",INDEX(J$1:J5758,SUMPRODUCT(MAX(ROW(E$1:E5758)*(E5759=E$1:E5758)))))</f>
        <v> </v>
      </c>
      <c r="L5759" s="27"/>
    </row>
    <row r="5760" spans="1:12">
      <c r="A5760" s="20" t="s">
        <v>2410</v>
      </c>
      <c r="B5760" s="21" t="s">
        <v>993</v>
      </c>
      <c r="C5760" s="21" t="s">
        <v>1012</v>
      </c>
      <c r="E5760" s="22">
        <f>IF(D5760="?OLD","!!!","")</f>
        <v/>
      </c>
      <c r="F5760" s="23" t="str">
        <f>IF(OR(E5760="",E5760="!!!"),"",IF(NOT(ISNA(VLOOKUP(E5760,E$1:E5759,1,FALSE()))),"OLD",IF(AND(E5760&lt;&gt;"",E5760&lt;&gt;"!!!"),"NEW","")))</f>
        <v> </v>
      </c>
      <c r="G5760" s="24" t="str">
        <f>IF(OR(E5760="",E5760="!!!"),"",IF(OR(J5760=0,AND(J5760=1,K5760=1),AND(J5760=1,I5760="SBJ"),AND(J5760=1,I5760=0)),"?IN_FOCUS",IF(J5760&lt;=2,"?ACTIVATED",IF(J5760&lt;&gt;"","?FAMILIAR",IF(F5760="NEW",IF(ISNA(VLOOKUP(E5760,#REF!,1,FALSE())),"?TYPE_IDENTIFIABLE","?REFERENTIAL"),"_")))))</f>
        <v> </v>
      </c>
      <c r="H5760" s="25" t="str">
        <f>IF(J5760&lt;&gt;1,"",IF(I5760="SBJ","CB","?"))</f>
        <v> </v>
      </c>
      <c r="I5760" s="26" t="str">
        <f>IF(OR(E5760="",E5760="!!!",F5760="NEW"),"",INDEX(B5759:B$2,-1+SUMPRODUCT(MAX(ROW(E5759:E$2)*(E5760=E5759:E$2)))))</f>
        <v> </v>
      </c>
      <c r="J5760" s="26" t="str">
        <f>IF(OR(E5760="",E5760="!!!",F5760="NEW"),"",COUNTBLANK(OFFSET(A$1,,,SUMPRODUCT(MAX(ROW(E$2:E5760)*(E5760=E$2:E5760)))))-COUNTBLANK(OFFSET(A$1,,,SUMPRODUCT(MAX(ROW(E$1:E5759)*(E2=E$1:E5759))))))</f>
        <v> </v>
      </c>
      <c r="K5760" s="26" t="str">
        <f>IF(OR(E5760="",E5760="!!!",F5760="NEW"),"",INDEX(J$1:J5759,SUMPRODUCT(MAX(ROW(E$1:E5759)*(E5760=E$1:E5759)))))</f>
        <v> </v>
      </c>
      <c r="L5760" s="27"/>
    </row>
    <row r="5761" spans="1:12">
      <c r="A5761" s="20" t="s">
        <v>1059</v>
      </c>
      <c r="E5761" s="22">
        <f>IF(D5761="?OLD","!!!","")</f>
        <v/>
      </c>
      <c r="F5761" s="23" t="str">
        <f>IF(OR(E5761="",E5761="!!!"),"",IF(NOT(ISNA(VLOOKUP(E5761,E$1:E5760,1,FALSE()))),"OLD",IF(AND(E5761&lt;&gt;"",E5761&lt;&gt;"!!!"),"NEW","")))</f>
        <v> </v>
      </c>
      <c r="G5761" s="24" t="str">
        <f>IF(OR(E5761="",E5761="!!!"),"",IF(OR(J5761=0,AND(J5761=1,K5761=1),AND(J5761=1,I5761="SBJ"),AND(J5761=1,I5761=0)),"?IN_FOCUS",IF(J5761&lt;=2,"?ACTIVATED",IF(J5761&lt;&gt;"","?FAMILIAR",IF(F5761="NEW",IF(ISNA(VLOOKUP(E5761,#REF!,1,FALSE())),"?TYPE_IDENTIFIABLE","?REFERENTIAL"),"_")))))</f>
        <v> </v>
      </c>
      <c r="H5761" s="25" t="str">
        <f>IF(J5761&lt;&gt;1,"",IF(I5761="SBJ","CB","?"))</f>
        <v> </v>
      </c>
      <c r="I5761" s="26" t="str">
        <f>IF(OR(E5761="",E5761="!!!",F5761="NEW"),"",INDEX(B5760:B$2,-1+SUMPRODUCT(MAX(ROW(E5760:E$2)*(E5761=E5760:E$2)))))</f>
        <v> </v>
      </c>
      <c r="J5761" s="26" t="str">
        <f>IF(OR(E5761="",E5761="!!!",F5761="NEW"),"",COUNTBLANK(OFFSET(A$1,,,SUMPRODUCT(MAX(ROW(E$2:E5761)*(E5761=E$2:E5761)))))-COUNTBLANK(OFFSET(A$1,,,SUMPRODUCT(MAX(ROW(E$1:E5760)*(E2=E$1:E5760))))))</f>
        <v> </v>
      </c>
      <c r="K5761" s="26" t="str">
        <f>IF(OR(E5761="",E5761="!!!",F5761="NEW"),"",INDEX(J$1:J5760,SUMPRODUCT(MAX(ROW(E$1:E5760)*(E5761=E$1:E5760)))))</f>
        <v> </v>
      </c>
      <c r="L5761" s="27"/>
    </row>
    <row r="5762" spans="1:12">
      <c r="A5762" s="20" t="s">
        <v>2405</v>
      </c>
      <c r="B5762" s="21" t="s">
        <v>980</v>
      </c>
      <c r="C5762" s="21" t="s">
        <v>963</v>
      </c>
      <c r="D5762" s="21" t="s">
        <v>964</v>
      </c>
      <c r="E5762" s="22">
        <f>IF(D5762="?OLD","!!!","")</f>
        <v/>
      </c>
      <c r="F5762" s="23" t="str">
        <f>IF(OR(E5762="",E5762="!!!"),"",IF(NOT(ISNA(VLOOKUP(E5762,E$1:E5761,1,FALSE()))),"OLD",IF(AND(E5762&lt;&gt;"",E5762&lt;&gt;"!!!"),"NEW","")))</f>
        <v> </v>
      </c>
      <c r="G5762" s="24" t="str">
        <f>IF(OR(E5762="",E5762="!!!"),"",IF(OR(J5762=0,AND(J5762=1,K5762=1),AND(J5762=1,I5762="SBJ"),AND(J5762=1,I5762=0)),"?IN_FOCUS",IF(J5762&lt;=2,"?ACTIVATED",IF(J5762&lt;&gt;"","?FAMILIAR",IF(F5762="NEW",IF(ISNA(VLOOKUP(E5762,#REF!,1,FALSE())),"?TYPE_IDENTIFIABLE","?REFERENTIAL"),"_")))))</f>
        <v> </v>
      </c>
      <c r="H5762" s="25" t="str">
        <f>IF(J5762&lt;&gt;1,"",IF(I5762="SBJ","CB","?"))</f>
        <v> </v>
      </c>
      <c r="I5762" s="26" t="str">
        <f>IF(OR(E5762="",E5762="!!!",F5762="NEW"),"",INDEX(B5761:B$2,-1+SUMPRODUCT(MAX(ROW(E5761:E$2)*(E5762=E5761:E$2)))))</f>
        <v> </v>
      </c>
      <c r="J5762" s="26" t="str">
        <f>IF(OR(E5762="",E5762="!!!",F5762="NEW"),"",COUNTBLANK(OFFSET(A$1,,,SUMPRODUCT(MAX(ROW(E$2:E5762)*(E5762=E$2:E5762)))))-COUNTBLANK(OFFSET(A$1,,,SUMPRODUCT(MAX(ROW(E$1:E5761)*(E2=E$1:E5761))))))</f>
        <v> </v>
      </c>
      <c r="K5762" s="26" t="str">
        <f>IF(OR(E5762="",E5762="!!!",F5762="NEW"),"",INDEX(J$1:J5761,SUMPRODUCT(MAX(ROW(E$1:E5761)*(E5762=E$1:E5761)))))</f>
        <v> </v>
      </c>
      <c r="L5762" s="27"/>
    </row>
    <row r="5763" spans="1:12">
      <c r="A5763" s="20" t="s">
        <v>1042</v>
      </c>
      <c r="E5763" s="22">
        <f>IF(D5763="?OLD","!!!","")</f>
        <v/>
      </c>
      <c r="F5763" s="23" t="str">
        <f>IF(OR(E5763="",E5763="!!!"),"",IF(NOT(ISNA(VLOOKUP(E5763,E$1:E5762,1,FALSE()))),"OLD",IF(AND(E5763&lt;&gt;"",E5763&lt;&gt;"!!!"),"NEW","")))</f>
        <v> </v>
      </c>
      <c r="G5763" s="24" t="str">
        <f>IF(OR(E5763="",E5763="!!!"),"",IF(OR(J5763=0,AND(J5763=1,K5763=1),AND(J5763=1,I5763="SBJ"),AND(J5763=1,I5763=0)),"?IN_FOCUS",IF(J5763&lt;=2,"?ACTIVATED",IF(J5763&lt;&gt;"","?FAMILIAR",IF(F5763="NEW",IF(ISNA(VLOOKUP(E5763,#REF!,1,FALSE())),"?TYPE_IDENTIFIABLE","?REFERENTIAL"),"_")))))</f>
        <v> </v>
      </c>
      <c r="H5763" s="25" t="str">
        <f>IF(J5763&lt;&gt;1,"",IF(I5763="SBJ","CB","?"))</f>
        <v> </v>
      </c>
      <c r="I5763" s="26" t="str">
        <f>IF(OR(E5763="",E5763="!!!",F5763="NEW"),"",INDEX(B5762:B$2,-1+SUMPRODUCT(MAX(ROW(E5762:E$2)*(E5763=E5762:E$2)))))</f>
        <v> </v>
      </c>
      <c r="J5763" s="26" t="str">
        <f>IF(OR(E5763="",E5763="!!!",F5763="NEW"),"",COUNTBLANK(OFFSET(A$1,,,SUMPRODUCT(MAX(ROW(E$2:E5763)*(E5763=E$2:E5763)))))-COUNTBLANK(OFFSET(A$1,,,SUMPRODUCT(MAX(ROW(E$1:E5762)*(E2=E$1:E5762))))))</f>
        <v> </v>
      </c>
      <c r="K5763" s="26" t="str">
        <f>IF(OR(E5763="",E5763="!!!",F5763="NEW"),"",INDEX(J$1:J5762,SUMPRODUCT(MAX(ROW(E$1:E5762)*(E5763=E$1:E5762)))))</f>
        <v> </v>
      </c>
      <c r="L5763" s="27"/>
    </row>
    <row r="5764" spans="1:12">
      <c r="A5764" s="20"/>
    </row>
    <row r="5765" spans="1:12">
      <c r="A5765" s="20" t="s">
        <v>2411</v>
      </c>
    </row>
    <row r="5766" spans="1:12">
      <c r="A5766" s="20" t="s">
        <v>2405</v>
      </c>
      <c r="B5766" s="21" t="s">
        <v>962</v>
      </c>
      <c r="C5766" s="21" t="s">
        <v>963</v>
      </c>
      <c r="D5766" s="21" t="s">
        <v>964</v>
      </c>
      <c r="E5766" s="22">
        <f>IF(D5766="?OLD","!!!","")</f>
        <v/>
      </c>
      <c r="F5766" s="23" t="str">
        <f>IF(OR(E5766="",E5766="!!!"),"",IF(NOT(ISNA(VLOOKUP(E5766,E$1:E5765,1,FALSE()))),"OLD",IF(AND(E5766&lt;&gt;"",E5766&lt;&gt;"!!!"),"NEW","")))</f>
        <v> </v>
      </c>
      <c r="G5766" s="24" t="str">
        <f>IF(OR(E5766="",E5766="!!!"),"",IF(OR(J5766=0,AND(J5766=1,K5766=1),AND(J5766=1,I5766="SBJ"),AND(J5766=1,I5766=0)),"?IN_FOCUS",IF(J5766&lt;=2,"?ACTIVATED",IF(J5766&lt;&gt;"","?FAMILIAR",IF(F5766="NEW",IF(ISNA(VLOOKUP(E5766,#REF!,1,FALSE())),"?TYPE_IDENTIFIABLE","?REFERENTIAL"),"_")))))</f>
        <v> </v>
      </c>
      <c r="H5766" s="25" t="str">
        <f>IF(J5766&lt;&gt;1,"",IF(I5766="SBJ","CB","?"))</f>
        <v> </v>
      </c>
      <c r="I5766" s="26" t="str">
        <f>IF(OR(E5766="",E5766="!!!",F5766="NEW"),"",INDEX(B5765:B$2,-1+SUMPRODUCT(MAX(ROW(E5765:E$2)*(E5766=E5765:E$2)))))</f>
        <v> </v>
      </c>
      <c r="J5766" s="26" t="str">
        <f>IF(OR(E5766="",E5766="!!!",F5766="NEW"),"",COUNTBLANK(OFFSET(A$1,,,SUMPRODUCT(MAX(ROW(E$2:E5766)*(E5766=E$2:E5766)))))-COUNTBLANK(OFFSET(A$1,,,SUMPRODUCT(MAX(ROW(E$1:E5765)*(E2=E$1:E5765))))))</f>
        <v> </v>
      </c>
      <c r="K5766" s="26" t="str">
        <f>IF(OR(E5766="",E5766="!!!",F5766="NEW"),"",INDEX(J$1:J5765,SUMPRODUCT(MAX(ROW(E$1:E5765)*(E5766=E$1:E5765)))))</f>
        <v> </v>
      </c>
      <c r="L5766" s="27"/>
    </row>
    <row r="5767" spans="1:12">
      <c r="A5767" s="20" t="s">
        <v>974</v>
      </c>
      <c r="E5767" s="22">
        <f>IF(D5767="?OLD","!!!","")</f>
        <v/>
      </c>
      <c r="F5767" s="23" t="str">
        <f>IF(OR(E5767="",E5767="!!!"),"",IF(NOT(ISNA(VLOOKUP(E5767,E$1:E5766,1,FALSE()))),"OLD",IF(AND(E5767&lt;&gt;"",E5767&lt;&gt;"!!!"),"NEW","")))</f>
        <v> </v>
      </c>
      <c r="G5767" s="24" t="str">
        <f>IF(OR(E5767="",E5767="!!!"),"",IF(OR(J5767=0,AND(J5767=1,K5767=1),AND(J5767=1,I5767="SBJ"),AND(J5767=1,I5767=0)),"?IN_FOCUS",IF(J5767&lt;=2,"?ACTIVATED",IF(J5767&lt;&gt;"","?FAMILIAR",IF(F5767="NEW",IF(ISNA(VLOOKUP(E5767,#REF!,1,FALSE())),"?TYPE_IDENTIFIABLE","?REFERENTIAL"),"_")))))</f>
        <v> </v>
      </c>
      <c r="H5767" s="25" t="str">
        <f>IF(J5767&lt;&gt;1,"",IF(I5767="SBJ","CB","?"))</f>
        <v> </v>
      </c>
      <c r="I5767" s="26" t="str">
        <f>IF(OR(E5767="",E5767="!!!",F5767="NEW"),"",INDEX(B5766:B$2,-1+SUMPRODUCT(MAX(ROW(E5766:E$2)*(E5767=E5766:E$2)))))</f>
        <v> </v>
      </c>
      <c r="J5767" s="26" t="str">
        <f>IF(OR(E5767="",E5767="!!!",F5767="NEW"),"",COUNTBLANK(OFFSET(A$1,,,SUMPRODUCT(MAX(ROW(E$2:E5767)*(E5767=E$2:E5767)))))-COUNTBLANK(OFFSET(A$1,,,SUMPRODUCT(MAX(ROW(E$1:E5766)*(E2=E$1:E5766))))))</f>
        <v> </v>
      </c>
      <c r="K5767" s="26" t="str">
        <f>IF(OR(E5767="",E5767="!!!",F5767="NEW"),"",INDEX(J$1:J5766,SUMPRODUCT(MAX(ROW(E$1:E5766)*(E5767=E$1:E5766)))))</f>
        <v> </v>
      </c>
      <c r="L5767" s="27"/>
    </row>
    <row r="5768" spans="1:12">
      <c r="A5768" s="20" t="s">
        <v>103</v>
      </c>
      <c r="B5768" s="21" t="s">
        <v>984</v>
      </c>
      <c r="C5768" s="21" t="s">
        <v>1028</v>
      </c>
      <c r="D5768" s="21" t="s">
        <v>964</v>
      </c>
      <c r="E5768" s="22">
        <f>IF(D5768="?OLD","!!!","")</f>
        <v/>
      </c>
      <c r="F5768" s="23" t="str">
        <f>IF(OR(E5768="",E5768="!!!"),"",IF(NOT(ISNA(VLOOKUP(E5768,E$1:E5767,1,FALSE()))),"OLD",IF(AND(E5768&lt;&gt;"",E5768&lt;&gt;"!!!"),"NEW","")))</f>
        <v> </v>
      </c>
      <c r="G5768" s="24" t="str">
        <f>IF(OR(E5768="",E5768="!!!"),"",IF(OR(J5768=0,AND(J5768=1,K5768=1),AND(J5768=1,I5768="SBJ"),AND(J5768=1,I5768=0)),"?IN_FOCUS",IF(J5768&lt;=2,"?ACTIVATED",IF(J5768&lt;&gt;"","?FAMILIAR",IF(F5768="NEW",IF(ISNA(VLOOKUP(E5768,#REF!,1,FALSE())),"?TYPE_IDENTIFIABLE","?REFERENTIAL"),"_")))))</f>
        <v> </v>
      </c>
      <c r="H5768" s="25" t="str">
        <f>IF(J5768&lt;&gt;1,"",IF(I5768="SBJ","CB","?"))</f>
        <v> </v>
      </c>
      <c r="I5768" s="26" t="str">
        <f>IF(OR(E5768="",E5768="!!!",F5768="NEW"),"",INDEX(B5767:B$2,-1+SUMPRODUCT(MAX(ROW(E5767:E$2)*(E5768=E5767:E$2)))))</f>
        <v> </v>
      </c>
      <c r="J5768" s="26" t="str">
        <f>IF(OR(E5768="",E5768="!!!",F5768="NEW"),"",COUNTBLANK(OFFSET(A$1,,,SUMPRODUCT(MAX(ROW(E$2:E5768)*(E5768=E$2:E5768)))))-COUNTBLANK(OFFSET(A$1,,,SUMPRODUCT(MAX(ROW(E$1:E5767)*(E2=E$1:E5767))))))</f>
        <v> </v>
      </c>
      <c r="K5768" s="26" t="str">
        <f>IF(OR(E5768="",E5768="!!!",F5768="NEW"),"",INDEX(J$1:J5767,SUMPRODUCT(MAX(ROW(E$1:E5767)*(E5768=E$1:E5767)))))</f>
        <v> </v>
      </c>
      <c r="L5768" s="27"/>
    </row>
    <row r="5769" spans="1:12">
      <c r="A5769" s="20" t="s">
        <v>1790</v>
      </c>
      <c r="E5769" s="22">
        <f>IF(D5769="?OLD","!!!","")</f>
        <v/>
      </c>
      <c r="F5769" s="23" t="str">
        <f>IF(OR(E5769="",E5769="!!!"),"",IF(NOT(ISNA(VLOOKUP(E5769,E$1:E5768,1,FALSE()))),"OLD",IF(AND(E5769&lt;&gt;"",E5769&lt;&gt;"!!!"),"NEW","")))</f>
        <v> </v>
      </c>
      <c r="G5769" s="24" t="str">
        <f>IF(OR(E5769="",E5769="!!!"),"",IF(OR(J5769=0,AND(J5769=1,K5769=1),AND(J5769=1,I5769="SBJ"),AND(J5769=1,I5769=0)),"?IN_FOCUS",IF(J5769&lt;=2,"?ACTIVATED",IF(J5769&lt;&gt;"","?FAMILIAR",IF(F5769="NEW",IF(ISNA(VLOOKUP(E5769,#REF!,1,FALSE())),"?TYPE_IDENTIFIABLE","?REFERENTIAL"),"_")))))</f>
        <v> </v>
      </c>
      <c r="H5769" s="25" t="str">
        <f>IF(J5769&lt;&gt;1,"",IF(I5769="SBJ","CB","?"))</f>
        <v> </v>
      </c>
      <c r="I5769" s="26" t="str">
        <f>IF(OR(E5769="",E5769="!!!",F5769="NEW"),"",INDEX(B5768:B$2,-1+SUMPRODUCT(MAX(ROW(E5768:E$2)*(E5769=E5768:E$2)))))</f>
        <v> </v>
      </c>
      <c r="J5769" s="26" t="str">
        <f>IF(OR(E5769="",E5769="!!!",F5769="NEW"),"",COUNTBLANK(OFFSET(A$1,,,SUMPRODUCT(MAX(ROW(E$2:E5769)*(E5769=E$2:E5769)))))-COUNTBLANK(OFFSET(A$1,,,SUMPRODUCT(MAX(ROW(E$1:E5768)*(E2=E$1:E5768))))))</f>
        <v> </v>
      </c>
      <c r="K5769" s="26" t="str">
        <f>IF(OR(E5769="",E5769="!!!",F5769="NEW"),"",INDEX(J$1:J5768,SUMPRODUCT(MAX(ROW(E$1:E5768)*(E5769=E$1:E5768)))))</f>
        <v> </v>
      </c>
      <c r="L5769" s="27"/>
    </row>
    <row r="5770" spans="1:12">
      <c r="A5770" s="20" t="s">
        <v>2412</v>
      </c>
      <c r="B5770" s="21" t="s">
        <v>1125</v>
      </c>
      <c r="C5770" s="21" t="s">
        <v>1004</v>
      </c>
      <c r="E5770" s="22">
        <f>IF(D5770="?OLD","!!!","")</f>
        <v/>
      </c>
      <c r="F5770" s="23" t="str">
        <f>IF(OR(E5770="",E5770="!!!"),"",IF(NOT(ISNA(VLOOKUP(E5770,E$1:E5769,1,FALSE()))),"OLD",IF(AND(E5770&lt;&gt;"",E5770&lt;&gt;"!!!"),"NEW","")))</f>
        <v> </v>
      </c>
      <c r="G5770" s="24" t="str">
        <f>IF(OR(E5770="",E5770="!!!"),"",IF(OR(J5770=0,AND(J5770=1,K5770=1),AND(J5770=1,I5770="SBJ"),AND(J5770=1,I5770=0)),"?IN_FOCUS",IF(J5770&lt;=2,"?ACTIVATED",IF(J5770&lt;&gt;"","?FAMILIAR",IF(F5770="NEW",IF(ISNA(VLOOKUP(E5770,#REF!,1,FALSE())),"?TYPE_IDENTIFIABLE","?REFERENTIAL"),"_")))))</f>
        <v> </v>
      </c>
      <c r="H5770" s="25" t="str">
        <f>IF(J5770&lt;&gt;1,"",IF(I5770="SBJ","CB","?"))</f>
        <v> </v>
      </c>
      <c r="I5770" s="26" t="str">
        <f>IF(OR(E5770="",E5770="!!!",F5770="NEW"),"",INDEX(B5769:B$2,-1+SUMPRODUCT(MAX(ROW(E5769:E$2)*(E5770=E5769:E$2)))))</f>
        <v> </v>
      </c>
      <c r="J5770" s="26" t="str">
        <f>IF(OR(E5770="",E5770="!!!",F5770="NEW"),"",COUNTBLANK(OFFSET(A$1,,,SUMPRODUCT(MAX(ROW(E$2:E5770)*(E5770=E$2:E5770)))))-COUNTBLANK(OFFSET(A$1,,,SUMPRODUCT(MAX(ROW(E$1:E5769)*(E2=E$1:E5769))))))</f>
        <v> </v>
      </c>
      <c r="K5770" s="26" t="str">
        <f>IF(OR(E5770="",E5770="!!!",F5770="NEW"),"",INDEX(J$1:J5769,SUMPRODUCT(MAX(ROW(E$1:E5769)*(E5770=E$1:E5769)))))</f>
        <v> </v>
      </c>
      <c r="L5770" s="27"/>
    </row>
    <row r="5771" spans="1:12">
      <c r="A5771" s="20" t="s">
        <v>970</v>
      </c>
      <c r="E5771" s="22">
        <f>IF(D5771="?OLD","!!!","")</f>
        <v/>
      </c>
      <c r="F5771" s="23" t="str">
        <f>IF(OR(E5771="",E5771="!!!"),"",IF(NOT(ISNA(VLOOKUP(E5771,E$1:E5770,1,FALSE()))),"OLD",IF(AND(E5771&lt;&gt;"",E5771&lt;&gt;"!!!"),"NEW","")))</f>
        <v> </v>
      </c>
      <c r="G5771" s="24" t="str">
        <f>IF(OR(E5771="",E5771="!!!"),"",IF(OR(J5771=0,AND(J5771=1,K5771=1),AND(J5771=1,I5771="SBJ"),AND(J5771=1,I5771=0)),"?IN_FOCUS",IF(J5771&lt;=2,"?ACTIVATED",IF(J5771&lt;&gt;"","?FAMILIAR",IF(F5771="NEW",IF(ISNA(VLOOKUP(E5771,#REF!,1,FALSE())),"?TYPE_IDENTIFIABLE","?REFERENTIAL"),"_")))))</f>
        <v> </v>
      </c>
      <c r="H5771" s="25" t="str">
        <f>IF(J5771&lt;&gt;1,"",IF(I5771="SBJ","CB","?"))</f>
        <v> </v>
      </c>
      <c r="I5771" s="26" t="str">
        <f>IF(OR(E5771="",E5771="!!!",F5771="NEW"),"",INDEX(B5770:B$2,-1+SUMPRODUCT(MAX(ROW(E5770:E$2)*(E5771=E5770:E$2)))))</f>
        <v> </v>
      </c>
      <c r="J5771" s="26" t="str">
        <f>IF(OR(E5771="",E5771="!!!",F5771="NEW"),"",COUNTBLANK(OFFSET(A$1,,,SUMPRODUCT(MAX(ROW(E$2:E5771)*(E5771=E$2:E5771)))))-COUNTBLANK(OFFSET(A$1,,,SUMPRODUCT(MAX(ROW(E$1:E5770)*(E2=E$1:E5770))))))</f>
        <v> </v>
      </c>
      <c r="K5771" s="26" t="str">
        <f>IF(OR(E5771="",E5771="!!!",F5771="NEW"),"",INDEX(J$1:J5770,SUMPRODUCT(MAX(ROW(E$1:E5770)*(E5771=E$1:E5770)))))</f>
        <v> </v>
      </c>
      <c r="L5771" s="27"/>
    </row>
    <row r="5772" spans="1:12">
      <c r="A5772" s="20" t="s">
        <v>857</v>
      </c>
      <c r="B5772" s="21" t="s">
        <v>993</v>
      </c>
      <c r="C5772" s="21" t="s">
        <v>985</v>
      </c>
      <c r="D5772" s="21" t="s">
        <v>964</v>
      </c>
      <c r="E5772" s="22">
        <f>IF(D5772="?OLD","!!!","")</f>
        <v/>
      </c>
      <c r="F5772" s="23" t="str">
        <f>IF(OR(E5772="",E5772="!!!"),"",IF(NOT(ISNA(VLOOKUP(E5772,E$1:E5771,1,FALSE()))),"OLD",IF(AND(E5772&lt;&gt;"",E5772&lt;&gt;"!!!"),"NEW","")))</f>
        <v> </v>
      </c>
      <c r="G5772" s="24" t="str">
        <f>IF(OR(E5772="",E5772="!!!"),"",IF(OR(J5772=0,AND(J5772=1,K5772=1),AND(J5772=1,I5772="SBJ"),AND(J5772=1,I5772=0)),"?IN_FOCUS",IF(J5772&lt;=2,"?ACTIVATED",IF(J5772&lt;&gt;"","?FAMILIAR",IF(F5772="NEW",IF(ISNA(VLOOKUP(E5772,#REF!,1,FALSE())),"?TYPE_IDENTIFIABLE","?REFERENTIAL"),"_")))))</f>
        <v> </v>
      </c>
      <c r="H5772" s="25" t="str">
        <f>IF(J5772&lt;&gt;1,"",IF(I5772="SBJ","CB","?"))</f>
        <v> </v>
      </c>
      <c r="I5772" s="26" t="str">
        <f>IF(OR(E5772="",E5772="!!!",F5772="NEW"),"",INDEX(B5771:B$2,-1+SUMPRODUCT(MAX(ROW(E5771:E$2)*(E5772=E5771:E$2)))))</f>
        <v> </v>
      </c>
      <c r="J5772" s="26" t="str">
        <f>IF(OR(E5772="",E5772="!!!",F5772="NEW"),"",COUNTBLANK(OFFSET(A$1,,,SUMPRODUCT(MAX(ROW(E$2:E5772)*(E5772=E$2:E5772)))))-COUNTBLANK(OFFSET(A$1,,,SUMPRODUCT(MAX(ROW(E$1:E5771)*(E2=E$1:E5771))))))</f>
        <v> </v>
      </c>
      <c r="K5772" s="26" t="str">
        <f>IF(OR(E5772="",E5772="!!!",F5772="NEW"),"",INDEX(J$1:J5771,SUMPRODUCT(MAX(ROW(E$1:E5771)*(E5772=E$1:E5771)))))</f>
        <v> </v>
      </c>
      <c r="L5772" s="27"/>
    </row>
    <row r="5773" spans="1:12">
      <c r="A5773" s="20" t="s">
        <v>160</v>
      </c>
      <c r="E5773" s="22">
        <f>IF(D5773="?OLD","!!!","")</f>
        <v/>
      </c>
      <c r="F5773" s="23" t="str">
        <f>IF(OR(E5773="",E5773="!!!"),"",IF(NOT(ISNA(VLOOKUP(E5773,E$1:E5772,1,FALSE()))),"OLD",IF(AND(E5773&lt;&gt;"",E5773&lt;&gt;"!!!"),"NEW","")))</f>
        <v> </v>
      </c>
      <c r="G5773" s="24" t="str">
        <f>IF(OR(E5773="",E5773="!!!"),"",IF(OR(J5773=0,AND(J5773=1,K5773=1),AND(J5773=1,I5773="SBJ"),AND(J5773=1,I5773=0)),"?IN_FOCUS",IF(J5773&lt;=2,"?ACTIVATED",IF(J5773&lt;&gt;"","?FAMILIAR",IF(F5773="NEW",IF(ISNA(VLOOKUP(E5773,#REF!,1,FALSE())),"?TYPE_IDENTIFIABLE","?REFERENTIAL"),"_")))))</f>
        <v> </v>
      </c>
      <c r="H5773" s="25" t="str">
        <f>IF(J5773&lt;&gt;1,"",IF(I5773="SBJ","CB","?"))</f>
        <v> </v>
      </c>
      <c r="I5773" s="26" t="str">
        <f>IF(OR(E5773="",E5773="!!!",F5773="NEW"),"",INDEX(B5772:B$2,-1+SUMPRODUCT(MAX(ROW(E5772:E$2)*(E5773=E5772:E$2)))))</f>
        <v> </v>
      </c>
      <c r="J5773" s="26" t="str">
        <f>IF(OR(E5773="",E5773="!!!",F5773="NEW"),"",COUNTBLANK(OFFSET(A$1,,,SUMPRODUCT(MAX(ROW(E$2:E5773)*(E5773=E$2:E5773)))))-COUNTBLANK(OFFSET(A$1,,,SUMPRODUCT(MAX(ROW(E$1:E5772)*(E2=E$1:E5772))))))</f>
        <v> </v>
      </c>
      <c r="K5773" s="26" t="str">
        <f>IF(OR(E5773="",E5773="!!!",F5773="NEW"),"",INDEX(J$1:J5772,SUMPRODUCT(MAX(ROW(E$1:E5772)*(E5773=E$1:E5772)))))</f>
        <v> </v>
      </c>
      <c r="L5773" s="27"/>
    </row>
    <row r="5774" spans="1:12">
      <c r="A5774" s="20" t="s">
        <v>981</v>
      </c>
      <c r="E5774" s="22">
        <f>IF(D5774="?OLD","!!!","")</f>
        <v/>
      </c>
      <c r="F5774" s="23" t="str">
        <f>IF(OR(E5774="",E5774="!!!"),"",IF(NOT(ISNA(VLOOKUP(E5774,E$1:E5773,1,FALSE()))),"OLD",IF(AND(E5774&lt;&gt;"",E5774&lt;&gt;"!!!"),"NEW","")))</f>
        <v> </v>
      </c>
      <c r="G5774" s="24" t="str">
        <f>IF(OR(E5774="",E5774="!!!"),"",IF(OR(J5774=0,AND(J5774=1,K5774=1),AND(J5774=1,I5774="SBJ"),AND(J5774=1,I5774=0)),"?IN_FOCUS",IF(J5774&lt;=2,"?ACTIVATED",IF(J5774&lt;&gt;"","?FAMILIAR",IF(F5774="NEW",IF(ISNA(VLOOKUP(E5774,#REF!,1,FALSE())),"?TYPE_IDENTIFIABLE","?REFERENTIAL"),"_")))))</f>
        <v> </v>
      </c>
      <c r="H5774" s="25" t="str">
        <f>IF(J5774&lt;&gt;1,"",IF(I5774="SBJ","CB","?"))</f>
        <v> </v>
      </c>
      <c r="I5774" s="26" t="str">
        <f>IF(OR(E5774="",E5774="!!!",F5774="NEW"),"",INDEX(B5773:B$2,-1+SUMPRODUCT(MAX(ROW(E5773:E$2)*(E5774=E5773:E$2)))))</f>
        <v> </v>
      </c>
      <c r="J5774" s="26" t="str">
        <f>IF(OR(E5774="",E5774="!!!",F5774="NEW"),"",COUNTBLANK(OFFSET(A$1,,,SUMPRODUCT(MAX(ROW(E$2:E5774)*(E5774=E$2:E5774)))))-COUNTBLANK(OFFSET(A$1,,,SUMPRODUCT(MAX(ROW(E$1:E5773)*(E2=E$1:E5773))))))</f>
        <v> </v>
      </c>
      <c r="K5774" s="26" t="str">
        <f>IF(OR(E5774="",E5774="!!!",F5774="NEW"),"",INDEX(J$1:J5773,SUMPRODUCT(MAX(ROW(E$1:E5773)*(E5774=E$1:E5773)))))</f>
        <v> </v>
      </c>
      <c r="L5774" s="27"/>
    </row>
    <row r="5775" spans="1:12">
      <c r="A5775" s="20"/>
    </row>
    <row r="5776" spans="1:12">
      <c r="A5776" s="20" t="s">
        <v>2413</v>
      </c>
    </row>
    <row r="5777" spans="1:12">
      <c r="A5777" s="20" t="s">
        <v>2027</v>
      </c>
      <c r="E5777" s="22">
        <f>IF(D5777="?OLD","!!!","")</f>
        <v/>
      </c>
      <c r="F5777" s="23" t="str">
        <f>IF(OR(E5777="",E5777="!!!"),"",IF(NOT(ISNA(VLOOKUP(E5777,E$1:E5776,1,FALSE()))),"OLD",IF(AND(E5777&lt;&gt;"",E5777&lt;&gt;"!!!"),"NEW","")))</f>
        <v> </v>
      </c>
      <c r="G5777" s="24" t="str">
        <f>IF(OR(E5777="",E5777="!!!"),"",IF(OR(J5777=0,AND(J5777=1,K5777=1),AND(J5777=1,I5777="SBJ"),AND(J5777=1,I5777=0)),"?IN_FOCUS",IF(J5777&lt;=2,"?ACTIVATED",IF(J5777&lt;&gt;"","?FAMILIAR",IF(F5777="NEW",IF(ISNA(VLOOKUP(E5777,#REF!,1,FALSE())),"?TYPE_IDENTIFIABLE","?REFERENTIAL"),"_")))))</f>
        <v> </v>
      </c>
      <c r="H5777" s="25" t="str">
        <f>IF(J5777&lt;&gt;1,"",IF(I5777="SBJ","CB","?"))</f>
        <v> </v>
      </c>
      <c r="I5777" s="26" t="str">
        <f>IF(OR(E5777="",E5777="!!!",F5777="NEW"),"",INDEX(B5776:B$2,-1+SUMPRODUCT(MAX(ROW(E5776:E$2)*(E5777=E5776:E$2)))))</f>
        <v> </v>
      </c>
      <c r="J5777" s="26" t="str">
        <f>IF(OR(E5777="",E5777="!!!",F5777="NEW"),"",COUNTBLANK(OFFSET(A$1,,,SUMPRODUCT(MAX(ROW(E$2:E5777)*(E5777=E$2:E5777)))))-COUNTBLANK(OFFSET(A$1,,,SUMPRODUCT(MAX(ROW(E$1:E5776)*(E2=E$1:E5776))))))</f>
        <v> </v>
      </c>
      <c r="K5777" s="26" t="str">
        <f>IF(OR(E5777="",E5777="!!!",F5777="NEW"),"",INDEX(J$1:J5776,SUMPRODUCT(MAX(ROW(E$1:E5776)*(E5777=E$1:E5776)))))</f>
        <v> </v>
      </c>
      <c r="L5777" s="27"/>
    </row>
    <row r="5778" spans="1:12">
      <c r="A5778" s="20" t="s">
        <v>981</v>
      </c>
      <c r="E5778" s="22">
        <f>IF(D5778="?OLD","!!!","")</f>
        <v/>
      </c>
      <c r="F5778" s="23" t="str">
        <f>IF(OR(E5778="",E5778="!!!"),"",IF(NOT(ISNA(VLOOKUP(E5778,E$1:E5777,1,FALSE()))),"OLD",IF(AND(E5778&lt;&gt;"",E5778&lt;&gt;"!!!"),"NEW","")))</f>
        <v> </v>
      </c>
      <c r="G5778" s="24" t="str">
        <f>IF(OR(E5778="",E5778="!!!"),"",IF(OR(J5778=0,AND(J5778=1,K5778=1),AND(J5778=1,I5778="SBJ"),AND(J5778=1,I5778=0)),"?IN_FOCUS",IF(J5778&lt;=2,"?ACTIVATED",IF(J5778&lt;&gt;"","?FAMILIAR",IF(F5778="NEW",IF(ISNA(VLOOKUP(E5778,#REF!,1,FALSE())),"?TYPE_IDENTIFIABLE","?REFERENTIAL"),"_")))))</f>
        <v> </v>
      </c>
      <c r="H5778" s="25" t="str">
        <f>IF(J5778&lt;&gt;1,"",IF(I5778="SBJ","CB","?"))</f>
        <v> </v>
      </c>
      <c r="I5778" s="26" t="str">
        <f>IF(OR(E5778="",E5778="!!!",F5778="NEW"),"",INDEX(B5777:B$2,-1+SUMPRODUCT(MAX(ROW(E5777:E$2)*(E5778=E5777:E$2)))))</f>
        <v> </v>
      </c>
      <c r="J5778" s="26" t="str">
        <f>IF(OR(E5778="",E5778="!!!",F5778="NEW"),"",COUNTBLANK(OFFSET(A$1,,,SUMPRODUCT(MAX(ROW(E$2:E5778)*(E5778=E$2:E5778)))))-COUNTBLANK(OFFSET(A$1,,,SUMPRODUCT(MAX(ROW(E$1:E5777)*(E2=E$1:E5777))))))</f>
        <v> </v>
      </c>
      <c r="K5778" s="26" t="str">
        <f>IF(OR(E5778="",E5778="!!!",F5778="NEW"),"",INDEX(J$1:J5777,SUMPRODUCT(MAX(ROW(E$1:E5777)*(E5778=E$1:E5777)))))</f>
        <v> </v>
      </c>
      <c r="L5778" s="27"/>
    </row>
    <row r="5779" spans="1:12">
      <c r="A5779" s="20"/>
    </row>
    <row r="5780" spans="1:12">
      <c r="A5780" s="20" t="s">
        <v>2414</v>
      </c>
    </row>
    <row r="5781" spans="1:12">
      <c r="A5781" s="20" t="s">
        <v>2255</v>
      </c>
      <c r="E5781" s="22">
        <f>IF(D5781="?OLD","!!!","")</f>
        <v/>
      </c>
      <c r="F5781" s="23" t="str">
        <f>IF(OR(E5781="",E5781="!!!"),"",IF(NOT(ISNA(VLOOKUP(E5781,E$1:E5780,1,FALSE()))),"OLD",IF(AND(E5781&lt;&gt;"",E5781&lt;&gt;"!!!"),"NEW","")))</f>
        <v> </v>
      </c>
      <c r="G5781" s="24" t="str">
        <f>IF(OR(E5781="",E5781="!!!"),"",IF(OR(J5781=0,AND(J5781=1,K5781=1),AND(J5781=1,I5781="SBJ"),AND(J5781=1,I5781=0)),"?IN_FOCUS",IF(J5781&lt;=2,"?ACTIVATED",IF(J5781&lt;&gt;"","?FAMILIAR",IF(F5781="NEW",IF(ISNA(VLOOKUP(E5781,#REF!,1,FALSE())),"?TYPE_IDENTIFIABLE","?REFERENTIAL"),"_")))))</f>
        <v> </v>
      </c>
      <c r="H5781" s="25" t="str">
        <f>IF(J5781&lt;&gt;1,"",IF(I5781="SBJ","CB","?"))</f>
        <v> </v>
      </c>
      <c r="I5781" s="26" t="str">
        <f>IF(OR(E5781="",E5781="!!!",F5781="NEW"),"",INDEX(B5780:B$2,-1+SUMPRODUCT(MAX(ROW(E5780:E$2)*(E5781=E5780:E$2)))))</f>
        <v> </v>
      </c>
      <c r="J5781" s="26" t="str">
        <f>IF(OR(E5781="",E5781="!!!",F5781="NEW"),"",COUNTBLANK(OFFSET(A$1,,,SUMPRODUCT(MAX(ROW(E$2:E5781)*(E5781=E$2:E5781)))))-COUNTBLANK(OFFSET(A$1,,,SUMPRODUCT(MAX(ROW(E$1:E5780)*(E2=E$1:E5780))))))</f>
        <v> </v>
      </c>
      <c r="K5781" s="26" t="str">
        <f>IF(OR(E5781="",E5781="!!!",F5781="NEW"),"",INDEX(J$1:J5780,SUMPRODUCT(MAX(ROW(E$1:E5780)*(E5781=E$1:E5780)))))</f>
        <v> </v>
      </c>
      <c r="L5781" s="27"/>
    </row>
    <row r="5782" spans="1:12">
      <c r="A5782" s="20" t="s">
        <v>2415</v>
      </c>
      <c r="E5782" s="22">
        <f>IF(D5782="?OLD","!!!","")</f>
        <v/>
      </c>
      <c r="F5782" s="23" t="str">
        <f>IF(OR(E5782="",E5782="!!!"),"",IF(NOT(ISNA(VLOOKUP(E5782,E$1:E5781,1,FALSE()))),"OLD",IF(AND(E5782&lt;&gt;"",E5782&lt;&gt;"!!!"),"NEW","")))</f>
        <v> </v>
      </c>
      <c r="G5782" s="24" t="str">
        <f>IF(OR(E5782="",E5782="!!!"),"",IF(OR(J5782=0,AND(J5782=1,K5782=1),AND(J5782=1,I5782="SBJ"),AND(J5782=1,I5782=0)),"?IN_FOCUS",IF(J5782&lt;=2,"?ACTIVATED",IF(J5782&lt;&gt;"","?FAMILIAR",IF(F5782="NEW",IF(ISNA(VLOOKUP(E5782,#REF!,1,FALSE())),"?TYPE_IDENTIFIABLE","?REFERENTIAL"),"_")))))</f>
        <v> </v>
      </c>
      <c r="H5782" s="25" t="str">
        <f>IF(J5782&lt;&gt;1,"",IF(I5782="SBJ","CB","?"))</f>
        <v> </v>
      </c>
      <c r="I5782" s="26" t="str">
        <f>IF(OR(E5782="",E5782="!!!",F5782="NEW"),"",INDEX(B5781:B$2,-1+SUMPRODUCT(MAX(ROW(E5781:E$2)*(E5782=E5781:E$2)))))</f>
        <v> </v>
      </c>
      <c r="J5782" s="26" t="str">
        <f>IF(OR(E5782="",E5782="!!!",F5782="NEW"),"",COUNTBLANK(OFFSET(A$1,,,SUMPRODUCT(MAX(ROW(E$2:E5782)*(E5782=E$2:E5782)))))-COUNTBLANK(OFFSET(A$1,,,SUMPRODUCT(MAX(ROW(E$1:E5781)*(E2=E$1:E5781))))))</f>
        <v> </v>
      </c>
      <c r="K5782" s="26" t="str">
        <f>IF(OR(E5782="",E5782="!!!",F5782="NEW"),"",INDEX(J$1:J5781,SUMPRODUCT(MAX(ROW(E$1:E5781)*(E5782=E$1:E5781)))))</f>
        <v> </v>
      </c>
      <c r="L5782" s="27"/>
    </row>
    <row r="5783" spans="1:12">
      <c r="A5783" s="20" t="s">
        <v>2416</v>
      </c>
      <c r="B5783" s="21" t="s">
        <v>962</v>
      </c>
      <c r="C5783" s="21" t="s">
        <v>1016</v>
      </c>
      <c r="E5783" s="22">
        <f>IF(D5783="?OLD","!!!","")</f>
        <v/>
      </c>
      <c r="F5783" s="23" t="str">
        <f>IF(OR(E5783="",E5783="!!!"),"",IF(NOT(ISNA(VLOOKUP(E5783,E$1:E5782,1,FALSE()))),"OLD",IF(AND(E5783&lt;&gt;"",E5783&lt;&gt;"!!!"),"NEW","")))</f>
        <v> </v>
      </c>
      <c r="G5783" s="24" t="str">
        <f>IF(OR(E5783="",E5783="!!!"),"",IF(OR(J5783=0,AND(J5783=1,K5783=1),AND(J5783=1,I5783="SBJ"),AND(J5783=1,I5783=0)),"?IN_FOCUS",IF(J5783&lt;=2,"?ACTIVATED",IF(J5783&lt;&gt;"","?FAMILIAR",IF(F5783="NEW",IF(ISNA(VLOOKUP(E5783,#REF!,1,FALSE())),"?TYPE_IDENTIFIABLE","?REFERENTIAL"),"_")))))</f>
        <v> </v>
      </c>
      <c r="H5783" s="25" t="str">
        <f>IF(J5783&lt;&gt;1,"",IF(I5783="SBJ","CB","?"))</f>
        <v> </v>
      </c>
      <c r="I5783" s="26" t="str">
        <f>IF(OR(E5783="",E5783="!!!",F5783="NEW"),"",INDEX(B5782:B$2,-1+SUMPRODUCT(MAX(ROW(E5782:E$2)*(E5783=E5782:E$2)))))</f>
        <v> </v>
      </c>
      <c r="J5783" s="26" t="str">
        <f>IF(OR(E5783="",E5783="!!!",F5783="NEW"),"",COUNTBLANK(OFFSET(A$1,,,SUMPRODUCT(MAX(ROW(E$2:E5783)*(E5783=E$2:E5783)))))-COUNTBLANK(OFFSET(A$1,,,SUMPRODUCT(MAX(ROW(E$1:E5782)*(E2=E$1:E5782))))))</f>
        <v> </v>
      </c>
      <c r="K5783" s="26" t="str">
        <f>IF(OR(E5783="",E5783="!!!",F5783="NEW"),"",INDEX(J$1:J5782,SUMPRODUCT(MAX(ROW(E$1:E5782)*(E5783=E$1:E5782)))))</f>
        <v> </v>
      </c>
      <c r="L5783" s="27"/>
    </row>
    <row r="5784" spans="1:12">
      <c r="A5784" s="20" t="s">
        <v>2417</v>
      </c>
      <c r="E5784" s="22">
        <f>IF(D5784="?OLD","!!!","")</f>
        <v/>
      </c>
      <c r="F5784" s="23" t="str">
        <f>IF(OR(E5784="",E5784="!!!"),"",IF(NOT(ISNA(VLOOKUP(E5784,E$1:E5783,1,FALSE()))),"OLD",IF(AND(E5784&lt;&gt;"",E5784&lt;&gt;"!!!"),"NEW","")))</f>
        <v> </v>
      </c>
      <c r="G5784" s="24" t="str">
        <f>IF(OR(E5784="",E5784="!!!"),"",IF(OR(J5784=0,AND(J5784=1,K5784=1),AND(J5784=1,I5784="SBJ"),AND(J5784=1,I5784=0)),"?IN_FOCUS",IF(J5784&lt;=2,"?ACTIVATED",IF(J5784&lt;&gt;"","?FAMILIAR",IF(F5784="NEW",IF(ISNA(VLOOKUP(E5784,#REF!,1,FALSE())),"?TYPE_IDENTIFIABLE","?REFERENTIAL"),"_")))))</f>
        <v> </v>
      </c>
      <c r="H5784" s="25" t="str">
        <f>IF(J5784&lt;&gt;1,"",IF(I5784="SBJ","CB","?"))</f>
        <v> </v>
      </c>
      <c r="I5784" s="26" t="str">
        <f>IF(OR(E5784="",E5784="!!!",F5784="NEW"),"",INDEX(B5783:B$2,-1+SUMPRODUCT(MAX(ROW(E5783:E$2)*(E5784=E5783:E$2)))))</f>
        <v> </v>
      </c>
      <c r="J5784" s="26" t="str">
        <f>IF(OR(E5784="",E5784="!!!",F5784="NEW"),"",COUNTBLANK(OFFSET(A$1,,,SUMPRODUCT(MAX(ROW(E$2:E5784)*(E5784=E$2:E5784)))))-COUNTBLANK(OFFSET(A$1,,,SUMPRODUCT(MAX(ROW(E$1:E5783)*(E2=E$1:E5783))))))</f>
        <v> </v>
      </c>
      <c r="K5784" s="26" t="str">
        <f>IF(OR(E5784="",E5784="!!!",F5784="NEW"),"",INDEX(J$1:J5783,SUMPRODUCT(MAX(ROW(E$1:E5783)*(E5784=E$1:E5783)))))</f>
        <v> </v>
      </c>
      <c r="L5784" s="27"/>
    </row>
    <row r="5785" spans="1:12">
      <c r="A5785" s="20" t="s">
        <v>1365</v>
      </c>
      <c r="B5785" s="21" t="s">
        <v>984</v>
      </c>
      <c r="C5785" s="21" t="s">
        <v>985</v>
      </c>
      <c r="D5785" s="21" t="s">
        <v>964</v>
      </c>
      <c r="E5785" s="22">
        <f>IF(D5785="?OLD","!!!","")</f>
        <v/>
      </c>
      <c r="F5785" s="23" t="str">
        <f>IF(OR(E5785="",E5785="!!!"),"",IF(NOT(ISNA(VLOOKUP(E5785,E$1:E5784,1,FALSE()))),"OLD",IF(AND(E5785&lt;&gt;"",E5785&lt;&gt;"!!!"),"NEW","")))</f>
        <v> </v>
      </c>
      <c r="G5785" s="24" t="str">
        <f>IF(OR(E5785="",E5785="!!!"),"",IF(OR(J5785=0,AND(J5785=1,K5785=1),AND(J5785=1,I5785="SBJ"),AND(J5785=1,I5785=0)),"?IN_FOCUS",IF(J5785&lt;=2,"?ACTIVATED",IF(J5785&lt;&gt;"","?FAMILIAR",IF(F5785="NEW",IF(ISNA(VLOOKUP(E5785,#REF!,1,FALSE())),"?TYPE_IDENTIFIABLE","?REFERENTIAL"),"_")))))</f>
        <v> </v>
      </c>
      <c r="H5785" s="25" t="str">
        <f>IF(J5785&lt;&gt;1,"",IF(I5785="SBJ","CB","?"))</f>
        <v> </v>
      </c>
      <c r="I5785" s="26" t="str">
        <f>IF(OR(E5785="",E5785="!!!",F5785="NEW"),"",INDEX(B5784:B$2,-1+SUMPRODUCT(MAX(ROW(E5784:E$2)*(E5785=E5784:E$2)))))</f>
        <v> </v>
      </c>
      <c r="J5785" s="26" t="str">
        <f>IF(OR(E5785="",E5785="!!!",F5785="NEW"),"",COUNTBLANK(OFFSET(A$1,,,SUMPRODUCT(MAX(ROW(E$2:E5785)*(E5785=E$2:E5785)))))-COUNTBLANK(OFFSET(A$1,,,SUMPRODUCT(MAX(ROW(E$1:E5784)*(E2=E$1:E5784))))))</f>
        <v> </v>
      </c>
      <c r="K5785" s="26" t="str">
        <f>IF(OR(E5785="",E5785="!!!",F5785="NEW"),"",INDEX(J$1:J5784,SUMPRODUCT(MAX(ROW(E$1:E5784)*(E5785=E$1:E5784)))))</f>
        <v> </v>
      </c>
      <c r="L5785" s="27"/>
    </row>
    <row r="5786" spans="1:12">
      <c r="A5786" s="20" t="s">
        <v>974</v>
      </c>
      <c r="E5786" s="22">
        <f>IF(D5786="?OLD","!!!","")</f>
        <v/>
      </c>
      <c r="F5786" s="23" t="str">
        <f>IF(OR(E5786="",E5786="!!!"),"",IF(NOT(ISNA(VLOOKUP(E5786,E$1:E5785,1,FALSE()))),"OLD",IF(AND(E5786&lt;&gt;"",E5786&lt;&gt;"!!!"),"NEW","")))</f>
        <v> </v>
      </c>
      <c r="G5786" s="24" t="str">
        <f>IF(OR(E5786="",E5786="!!!"),"",IF(OR(J5786=0,AND(J5786=1,K5786=1),AND(J5786=1,I5786="SBJ"),AND(J5786=1,I5786=0)),"?IN_FOCUS",IF(J5786&lt;=2,"?ACTIVATED",IF(J5786&lt;&gt;"","?FAMILIAR",IF(F5786="NEW",IF(ISNA(VLOOKUP(E5786,#REF!,1,FALSE())),"?TYPE_IDENTIFIABLE","?REFERENTIAL"),"_")))))</f>
        <v> </v>
      </c>
      <c r="H5786" s="25" t="str">
        <f>IF(J5786&lt;&gt;1,"",IF(I5786="SBJ","CB","?"))</f>
        <v> </v>
      </c>
      <c r="I5786" s="26" t="str">
        <f>IF(OR(E5786="",E5786="!!!",F5786="NEW"),"",INDEX(B5785:B$2,-1+SUMPRODUCT(MAX(ROW(E5785:E$2)*(E5786=E5785:E$2)))))</f>
        <v> </v>
      </c>
      <c r="J5786" s="26" t="str">
        <f>IF(OR(E5786="",E5786="!!!",F5786="NEW"),"",COUNTBLANK(OFFSET(A$1,,,SUMPRODUCT(MAX(ROW(E$2:E5786)*(E5786=E$2:E5786)))))-COUNTBLANK(OFFSET(A$1,,,SUMPRODUCT(MAX(ROW(E$1:E5785)*(E2=E$1:E5785))))))</f>
        <v> </v>
      </c>
      <c r="K5786" s="26" t="str">
        <f>IF(OR(E5786="",E5786="!!!",F5786="NEW"),"",INDEX(J$1:J5785,SUMPRODUCT(MAX(ROW(E$1:E5785)*(E5786=E$1:E5785)))))</f>
        <v> </v>
      </c>
      <c r="L5786" s="27"/>
    </row>
    <row r="5787" spans="1:12">
      <c r="A5787" s="20" t="s">
        <v>1019</v>
      </c>
      <c r="E5787" s="22">
        <f>IF(D5787="?OLD","!!!","")</f>
        <v/>
      </c>
      <c r="F5787" s="23" t="str">
        <f>IF(OR(E5787="",E5787="!!!"),"",IF(NOT(ISNA(VLOOKUP(E5787,E$1:E5786,1,FALSE()))),"OLD",IF(AND(E5787&lt;&gt;"",E5787&lt;&gt;"!!!"),"NEW","")))</f>
        <v> </v>
      </c>
      <c r="G5787" s="24" t="str">
        <f>IF(OR(E5787="",E5787="!!!"),"",IF(OR(J5787=0,AND(J5787=1,K5787=1),AND(J5787=1,I5787="SBJ"),AND(J5787=1,I5787=0)),"?IN_FOCUS",IF(J5787&lt;=2,"?ACTIVATED",IF(J5787&lt;&gt;"","?FAMILIAR",IF(F5787="NEW",IF(ISNA(VLOOKUP(E5787,#REF!,1,FALSE())),"?TYPE_IDENTIFIABLE","?REFERENTIAL"),"_")))))</f>
        <v> </v>
      </c>
      <c r="H5787" s="25" t="str">
        <f>IF(J5787&lt;&gt;1,"",IF(I5787="SBJ","CB","?"))</f>
        <v> </v>
      </c>
      <c r="I5787" s="26" t="str">
        <f>IF(OR(E5787="",E5787="!!!",F5787="NEW"),"",INDEX(B5786:B$2,-1+SUMPRODUCT(MAX(ROW(E5786:E$2)*(E5787=E5786:E$2)))))</f>
        <v> </v>
      </c>
      <c r="J5787" s="26" t="str">
        <f>IF(OR(E5787="",E5787="!!!",F5787="NEW"),"",COUNTBLANK(OFFSET(A$1,,,SUMPRODUCT(MAX(ROW(E$2:E5787)*(E5787=E$2:E5787)))))-COUNTBLANK(OFFSET(A$1,,,SUMPRODUCT(MAX(ROW(E$1:E5786)*(E2=E$1:E5786))))))</f>
        <v> </v>
      </c>
      <c r="K5787" s="26" t="str">
        <f>IF(OR(E5787="",E5787="!!!",F5787="NEW"),"",INDEX(J$1:J5786,SUMPRODUCT(MAX(ROW(E$1:E5786)*(E5787=E$1:E5786)))))</f>
        <v> </v>
      </c>
      <c r="L5787" s="27"/>
    </row>
    <row r="5788" spans="1:12">
      <c r="A5788" s="20" t="s">
        <v>1020</v>
      </c>
      <c r="E5788" s="22">
        <f>IF(D5788="?OLD","!!!","")</f>
        <v/>
      </c>
      <c r="F5788" s="23" t="str">
        <f>IF(OR(E5788="",E5788="!!!"),"",IF(NOT(ISNA(VLOOKUP(E5788,E$1:E5787,1,FALSE()))),"OLD",IF(AND(E5788&lt;&gt;"",E5788&lt;&gt;"!!!"),"NEW","")))</f>
        <v> </v>
      </c>
      <c r="G5788" s="24" t="str">
        <f>IF(OR(E5788="",E5788="!!!"),"",IF(OR(J5788=0,AND(J5788=1,K5788=1),AND(J5788=1,I5788="SBJ"),AND(J5788=1,I5788=0)),"?IN_FOCUS",IF(J5788&lt;=2,"?ACTIVATED",IF(J5788&lt;&gt;"","?FAMILIAR",IF(F5788="NEW",IF(ISNA(VLOOKUP(E5788,#REF!,1,FALSE())),"?TYPE_IDENTIFIABLE","?REFERENTIAL"),"_")))))</f>
        <v> </v>
      </c>
      <c r="H5788" s="25" t="str">
        <f>IF(J5788&lt;&gt;1,"",IF(I5788="SBJ","CB","?"))</f>
        <v> </v>
      </c>
      <c r="I5788" s="26" t="str">
        <f>IF(OR(E5788="",E5788="!!!",F5788="NEW"),"",INDEX(B5787:B$2,-1+SUMPRODUCT(MAX(ROW(E5787:E$2)*(E5788=E5787:E$2)))))</f>
        <v> </v>
      </c>
      <c r="J5788" s="26" t="str">
        <f>IF(OR(E5788="",E5788="!!!",F5788="NEW"),"",COUNTBLANK(OFFSET(A$1,,,SUMPRODUCT(MAX(ROW(E$2:E5788)*(E5788=E$2:E5788)))))-COUNTBLANK(OFFSET(A$1,,,SUMPRODUCT(MAX(ROW(E$1:E5787)*(E2=E$1:E5787))))))</f>
        <v> </v>
      </c>
      <c r="K5788" s="26" t="str">
        <f>IF(OR(E5788="",E5788="!!!",F5788="NEW"),"",INDEX(J$1:J5787,SUMPRODUCT(MAX(ROW(E$1:E5787)*(E5788=E$1:E5787)))))</f>
        <v> </v>
      </c>
      <c r="L5788" s="27"/>
    </row>
    <row r="5789" spans="1:12">
      <c r="A5789" s="20" t="s">
        <v>1790</v>
      </c>
      <c r="B5789" s="21" t="s">
        <v>973</v>
      </c>
      <c r="C5789" s="21" t="s">
        <v>1004</v>
      </c>
      <c r="E5789" s="22">
        <f>IF(D5789="?OLD","!!!","")</f>
        <v/>
      </c>
      <c r="F5789" s="23" t="str">
        <f>IF(OR(E5789="",E5789="!!!"),"",IF(NOT(ISNA(VLOOKUP(E5789,E$1:E5788,1,FALSE()))),"OLD",IF(AND(E5789&lt;&gt;"",E5789&lt;&gt;"!!!"),"NEW","")))</f>
        <v> </v>
      </c>
      <c r="G5789" s="24" t="str">
        <f>IF(OR(E5789="",E5789="!!!"),"",IF(OR(J5789=0,AND(J5789=1,K5789=1),AND(J5789=1,I5789="SBJ"),AND(J5789=1,I5789=0)),"?IN_FOCUS",IF(J5789&lt;=2,"?ACTIVATED",IF(J5789&lt;&gt;"","?FAMILIAR",IF(F5789="NEW",IF(ISNA(VLOOKUP(E5789,#REF!,1,FALSE())),"?TYPE_IDENTIFIABLE","?REFERENTIAL"),"_")))))</f>
        <v> </v>
      </c>
      <c r="H5789" s="25" t="str">
        <f>IF(J5789&lt;&gt;1,"",IF(I5789="SBJ","CB","?"))</f>
        <v> </v>
      </c>
      <c r="I5789" s="26" t="str">
        <f>IF(OR(E5789="",E5789="!!!",F5789="NEW"),"",INDEX(B5788:B$2,-1+SUMPRODUCT(MAX(ROW(E5788:E$2)*(E5789=E5788:E$2)))))</f>
        <v> </v>
      </c>
      <c r="J5789" s="26" t="str">
        <f>IF(OR(E5789="",E5789="!!!",F5789="NEW"),"",COUNTBLANK(OFFSET(A$1,,,SUMPRODUCT(MAX(ROW(E$2:E5789)*(E5789=E$2:E5789)))))-COUNTBLANK(OFFSET(A$1,,,SUMPRODUCT(MAX(ROW(E$1:E5788)*(E2=E$1:E5788))))))</f>
        <v> </v>
      </c>
      <c r="K5789" s="26" t="str">
        <f>IF(OR(E5789="",E5789="!!!",F5789="NEW"),"",INDEX(J$1:J5788,SUMPRODUCT(MAX(ROW(E$1:E5788)*(E5789=E$1:E5788)))))</f>
        <v> </v>
      </c>
      <c r="L5789" s="27"/>
    </row>
    <row r="5790" spans="1:12">
      <c r="A5790" s="20" t="s">
        <v>974</v>
      </c>
      <c r="E5790" s="22">
        <f>IF(D5790="?OLD","!!!","")</f>
        <v/>
      </c>
      <c r="F5790" s="23" t="str">
        <f>IF(OR(E5790="",E5790="!!!"),"",IF(NOT(ISNA(VLOOKUP(E5790,E$1:E5789,1,FALSE()))),"OLD",IF(AND(E5790&lt;&gt;"",E5790&lt;&gt;"!!!"),"NEW","")))</f>
        <v> </v>
      </c>
      <c r="G5790" s="24" t="str">
        <f>IF(OR(E5790="",E5790="!!!"),"",IF(OR(J5790=0,AND(J5790=1,K5790=1),AND(J5790=1,I5790="SBJ"),AND(J5790=1,I5790=0)),"?IN_FOCUS",IF(J5790&lt;=2,"?ACTIVATED",IF(J5790&lt;&gt;"","?FAMILIAR",IF(F5790="NEW",IF(ISNA(VLOOKUP(E5790,#REF!,1,FALSE())),"?TYPE_IDENTIFIABLE","?REFERENTIAL"),"_")))))</f>
        <v> </v>
      </c>
      <c r="H5790" s="25" t="str">
        <f>IF(J5790&lt;&gt;1,"",IF(I5790="SBJ","CB","?"))</f>
        <v> </v>
      </c>
      <c r="I5790" s="26" t="str">
        <f>IF(OR(E5790="",E5790="!!!",F5790="NEW"),"",INDEX(B5789:B$2,-1+SUMPRODUCT(MAX(ROW(E5789:E$2)*(E5790=E5789:E$2)))))</f>
        <v> </v>
      </c>
      <c r="J5790" s="26" t="str">
        <f>IF(OR(E5790="",E5790="!!!",F5790="NEW"),"",COUNTBLANK(OFFSET(A$1,,,SUMPRODUCT(MAX(ROW(E$2:E5790)*(E5790=E$2:E5790)))))-COUNTBLANK(OFFSET(A$1,,,SUMPRODUCT(MAX(ROW(E$1:E5789)*(E2=E$1:E5789))))))</f>
        <v> </v>
      </c>
      <c r="K5790" s="26" t="str">
        <f>IF(OR(E5790="",E5790="!!!",F5790="NEW"),"",INDEX(J$1:J5789,SUMPRODUCT(MAX(ROW(E$1:E5789)*(E5790=E$1:E5789)))))</f>
        <v> </v>
      </c>
      <c r="L5790" s="27"/>
    </row>
    <row r="5791" spans="1:12">
      <c r="A5791" s="20" t="s">
        <v>1074</v>
      </c>
      <c r="B5791" s="21" t="s">
        <v>973</v>
      </c>
      <c r="C5791" s="21" t="s">
        <v>1004</v>
      </c>
      <c r="E5791" s="22">
        <f>IF(D5791="?OLD","!!!","")</f>
        <v/>
      </c>
      <c r="F5791" s="23" t="str">
        <f>IF(OR(E5791="",E5791="!!!"),"",IF(NOT(ISNA(VLOOKUP(E5791,E$1:E5790,1,FALSE()))),"OLD",IF(AND(E5791&lt;&gt;"",E5791&lt;&gt;"!!!"),"NEW","")))</f>
        <v> </v>
      </c>
      <c r="G5791" s="24" t="str">
        <f>IF(OR(E5791="",E5791="!!!"),"",IF(OR(J5791=0,AND(J5791=1,K5791=1),AND(J5791=1,I5791="SBJ"),AND(J5791=1,I5791=0)),"?IN_FOCUS",IF(J5791&lt;=2,"?ACTIVATED",IF(J5791&lt;&gt;"","?FAMILIAR",IF(F5791="NEW",IF(ISNA(VLOOKUP(E5791,#REF!,1,FALSE())),"?TYPE_IDENTIFIABLE","?REFERENTIAL"),"_")))))</f>
        <v> </v>
      </c>
      <c r="H5791" s="25" t="str">
        <f>IF(J5791&lt;&gt;1,"",IF(I5791="SBJ","CB","?"))</f>
        <v> </v>
      </c>
      <c r="I5791" s="26" t="str">
        <f>IF(OR(E5791="",E5791="!!!",F5791="NEW"),"",INDEX(B5790:B$2,-1+SUMPRODUCT(MAX(ROW(E5790:E$2)*(E5791=E5790:E$2)))))</f>
        <v> </v>
      </c>
      <c r="J5791" s="26" t="str">
        <f>IF(OR(E5791="",E5791="!!!",F5791="NEW"),"",COUNTBLANK(OFFSET(A$1,,,SUMPRODUCT(MAX(ROW(E$2:E5791)*(E5791=E$2:E5791)))))-COUNTBLANK(OFFSET(A$1,,,SUMPRODUCT(MAX(ROW(E$1:E5790)*(E2=E$1:E5790))))))</f>
        <v> </v>
      </c>
      <c r="K5791" s="26" t="str">
        <f>IF(OR(E5791="",E5791="!!!",F5791="NEW"),"",INDEX(J$1:J5790,SUMPRODUCT(MAX(ROW(E$1:E5790)*(E5791=E$1:E5790)))))</f>
        <v> </v>
      </c>
      <c r="L5791" s="27"/>
    </row>
    <row r="5792" spans="1:12">
      <c r="A5792" s="20" t="s">
        <v>974</v>
      </c>
      <c r="E5792" s="22">
        <f>IF(D5792="?OLD","!!!","")</f>
        <v/>
      </c>
      <c r="F5792" s="23" t="str">
        <f>IF(OR(E5792="",E5792="!!!"),"",IF(NOT(ISNA(VLOOKUP(E5792,E$1:E5791,1,FALSE()))),"OLD",IF(AND(E5792&lt;&gt;"",E5792&lt;&gt;"!!!"),"NEW","")))</f>
        <v> </v>
      </c>
      <c r="G5792" s="24" t="str">
        <f>IF(OR(E5792="",E5792="!!!"),"",IF(OR(J5792=0,AND(J5792=1,K5792=1),AND(J5792=1,I5792="SBJ"),AND(J5792=1,I5792=0)),"?IN_FOCUS",IF(J5792&lt;=2,"?ACTIVATED",IF(J5792&lt;&gt;"","?FAMILIAR",IF(F5792="NEW",IF(ISNA(VLOOKUP(E5792,#REF!,1,FALSE())),"?TYPE_IDENTIFIABLE","?REFERENTIAL"),"_")))))</f>
        <v> </v>
      </c>
      <c r="H5792" s="25" t="str">
        <f>IF(J5792&lt;&gt;1,"",IF(I5792="SBJ","CB","?"))</f>
        <v> </v>
      </c>
      <c r="I5792" s="26" t="str">
        <f>IF(OR(E5792="",E5792="!!!",F5792="NEW"),"",INDEX(B5791:B$2,-1+SUMPRODUCT(MAX(ROW(E5791:E$2)*(E5792=E5791:E$2)))))</f>
        <v> </v>
      </c>
      <c r="J5792" s="26" t="str">
        <f>IF(OR(E5792="",E5792="!!!",F5792="NEW"),"",COUNTBLANK(OFFSET(A$1,,,SUMPRODUCT(MAX(ROW(E$2:E5792)*(E5792=E$2:E5792)))))-COUNTBLANK(OFFSET(A$1,,,SUMPRODUCT(MAX(ROW(E$1:E5791)*(E2=E$1:E5791))))))</f>
        <v> </v>
      </c>
      <c r="K5792" s="26" t="str">
        <f>IF(OR(E5792="",E5792="!!!",F5792="NEW"),"",INDEX(J$1:J5791,SUMPRODUCT(MAX(ROW(E$1:E5791)*(E5792=E$1:E5791)))))</f>
        <v> </v>
      </c>
      <c r="L5792" s="27"/>
    </row>
    <row r="5793" spans="1:12">
      <c r="A5793" s="20" t="s">
        <v>1076</v>
      </c>
      <c r="B5793" s="21" t="s">
        <v>973</v>
      </c>
      <c r="C5793" s="21" t="s">
        <v>1004</v>
      </c>
      <c r="E5793" s="22">
        <f>IF(D5793="?OLD","!!!","")</f>
        <v/>
      </c>
      <c r="F5793" s="23" t="str">
        <f>IF(OR(E5793="",E5793="!!!"),"",IF(NOT(ISNA(VLOOKUP(E5793,E$1:E5792,1,FALSE()))),"OLD",IF(AND(E5793&lt;&gt;"",E5793&lt;&gt;"!!!"),"NEW","")))</f>
        <v> </v>
      </c>
      <c r="G5793" s="24" t="str">
        <f>IF(OR(E5793="",E5793="!!!"),"",IF(OR(J5793=0,AND(J5793=1,K5793=1),AND(J5793=1,I5793="SBJ"),AND(J5793=1,I5793=0)),"?IN_FOCUS",IF(J5793&lt;=2,"?ACTIVATED",IF(J5793&lt;&gt;"","?FAMILIAR",IF(F5793="NEW",IF(ISNA(VLOOKUP(E5793,#REF!,1,FALSE())),"?TYPE_IDENTIFIABLE","?REFERENTIAL"),"_")))))</f>
        <v> </v>
      </c>
      <c r="H5793" s="25" t="str">
        <f>IF(J5793&lt;&gt;1,"",IF(I5793="SBJ","CB","?"))</f>
        <v> </v>
      </c>
      <c r="I5793" s="26" t="str">
        <f>IF(OR(E5793="",E5793="!!!",F5793="NEW"),"",INDEX(B5792:B$2,-1+SUMPRODUCT(MAX(ROW(E5792:E$2)*(E5793=E5792:E$2)))))</f>
        <v> </v>
      </c>
      <c r="J5793" s="26" t="str">
        <f>IF(OR(E5793="",E5793="!!!",F5793="NEW"),"",COUNTBLANK(OFFSET(A$1,,,SUMPRODUCT(MAX(ROW(E$2:E5793)*(E5793=E$2:E5793)))))-COUNTBLANK(OFFSET(A$1,,,SUMPRODUCT(MAX(ROW(E$1:E5792)*(E2=E$1:E5792))))))</f>
        <v> </v>
      </c>
      <c r="K5793" s="26" t="str">
        <f>IF(OR(E5793="",E5793="!!!",F5793="NEW"),"",INDEX(J$1:J5792,SUMPRODUCT(MAX(ROW(E$1:E5792)*(E5793=E$1:E5792)))))</f>
        <v> </v>
      </c>
      <c r="L5793" s="27"/>
    </row>
    <row r="5794" spans="1:12">
      <c r="A5794" s="20" t="s">
        <v>1042</v>
      </c>
      <c r="E5794" s="22">
        <f>IF(D5794="?OLD","!!!","")</f>
        <v/>
      </c>
      <c r="F5794" s="23" t="str">
        <f>IF(OR(E5794="",E5794="!!!"),"",IF(NOT(ISNA(VLOOKUP(E5794,E$1:E5793,1,FALSE()))),"OLD",IF(AND(E5794&lt;&gt;"",E5794&lt;&gt;"!!!"),"NEW","")))</f>
        <v> </v>
      </c>
      <c r="G5794" s="24" t="str">
        <f>IF(OR(E5794="",E5794="!!!"),"",IF(OR(J5794=0,AND(J5794=1,K5794=1),AND(J5794=1,I5794="SBJ"),AND(J5794=1,I5794=0)),"?IN_FOCUS",IF(J5794&lt;=2,"?ACTIVATED",IF(J5794&lt;&gt;"","?FAMILIAR",IF(F5794="NEW",IF(ISNA(VLOOKUP(E5794,#REF!,1,FALSE())),"?TYPE_IDENTIFIABLE","?REFERENTIAL"),"_")))))</f>
        <v> </v>
      </c>
      <c r="H5794" s="25" t="str">
        <f>IF(J5794&lt;&gt;1,"",IF(I5794="SBJ","CB","?"))</f>
        <v> </v>
      </c>
      <c r="I5794" s="26" t="str">
        <f>IF(OR(E5794="",E5794="!!!",F5794="NEW"),"",INDEX(B5793:B$2,-1+SUMPRODUCT(MAX(ROW(E5793:E$2)*(E5794=E5793:E$2)))))</f>
        <v> </v>
      </c>
      <c r="J5794" s="26" t="str">
        <f>IF(OR(E5794="",E5794="!!!",F5794="NEW"),"",COUNTBLANK(OFFSET(A$1,,,SUMPRODUCT(MAX(ROW(E$2:E5794)*(E5794=E$2:E5794)))))-COUNTBLANK(OFFSET(A$1,,,SUMPRODUCT(MAX(ROW(E$1:E5793)*(E2=E$1:E5793))))))</f>
        <v> </v>
      </c>
      <c r="K5794" s="26" t="str">
        <f>IF(OR(E5794="",E5794="!!!",F5794="NEW"),"",INDEX(J$1:J5793,SUMPRODUCT(MAX(ROW(E$1:E5793)*(E5794=E$1:E5793)))))</f>
        <v> </v>
      </c>
      <c r="L5794" s="27"/>
    </row>
    <row r="5795" spans="1:12">
      <c r="A5795" s="20"/>
    </row>
    <row r="5796" spans="1:12">
      <c r="A5796" s="20" t="s">
        <v>2418</v>
      </c>
    </row>
    <row r="5797" spans="1:12">
      <c r="A5797" s="20" t="s">
        <v>1912</v>
      </c>
      <c r="B5797" s="21" t="s">
        <v>984</v>
      </c>
      <c r="C5797" s="21" t="s">
        <v>985</v>
      </c>
      <c r="D5797" s="21" t="s">
        <v>964</v>
      </c>
      <c r="E5797" s="22">
        <f>IF(D5797="?OLD","!!!","")</f>
        <v/>
      </c>
      <c r="F5797" s="23" t="str">
        <f>IF(OR(E5797="",E5797="!!!"),"",IF(NOT(ISNA(VLOOKUP(E5797,E$1:E5796,1,FALSE()))),"OLD",IF(AND(E5797&lt;&gt;"",E5797&lt;&gt;"!!!"),"NEW","")))</f>
        <v> </v>
      </c>
      <c r="G5797" s="24" t="str">
        <f>IF(OR(E5797="",E5797="!!!"),"",IF(OR(J5797=0,AND(J5797=1,K5797=1),AND(J5797=1,I5797="SBJ"),AND(J5797=1,I5797=0)),"?IN_FOCUS",IF(J5797&lt;=2,"?ACTIVATED",IF(J5797&lt;&gt;"","?FAMILIAR",IF(F5797="NEW",IF(ISNA(VLOOKUP(E5797,#REF!,1,FALSE())),"?TYPE_IDENTIFIABLE","?REFERENTIAL"),"_")))))</f>
        <v> </v>
      </c>
      <c r="H5797" s="25" t="str">
        <f>IF(J5797&lt;&gt;1,"",IF(I5797="SBJ","CB","?"))</f>
        <v> </v>
      </c>
      <c r="I5797" s="26" t="str">
        <f>IF(OR(E5797="",E5797="!!!",F5797="NEW"),"",INDEX(B5796:B$2,-1+SUMPRODUCT(MAX(ROW(E5796:E$2)*(E5797=E5796:E$2)))))</f>
        <v> </v>
      </c>
      <c r="J5797" s="26" t="str">
        <f>IF(OR(E5797="",E5797="!!!",F5797="NEW"),"",COUNTBLANK(OFFSET(A$1,,,SUMPRODUCT(MAX(ROW(E$2:E5797)*(E5797=E$2:E5797)))))-COUNTBLANK(OFFSET(A$1,,,SUMPRODUCT(MAX(ROW(E$1:E5796)*(E2=E$1:E5796))))))</f>
        <v> </v>
      </c>
      <c r="K5797" s="26" t="str">
        <f>IF(OR(E5797="",E5797="!!!",F5797="NEW"),"",INDEX(J$1:J5796,SUMPRODUCT(MAX(ROW(E$1:E5796)*(E5797=E$1:E5796)))))</f>
        <v> </v>
      </c>
      <c r="L5797" s="27"/>
    </row>
    <row r="5798" spans="1:12">
      <c r="A5798" s="20" t="s">
        <v>1222</v>
      </c>
      <c r="E5798" s="22">
        <f>IF(D5798="?OLD","!!!","")</f>
        <v/>
      </c>
      <c r="F5798" s="23" t="str">
        <f>IF(OR(E5798="",E5798="!!!"),"",IF(NOT(ISNA(VLOOKUP(E5798,E$1:E5797,1,FALSE()))),"OLD",IF(AND(E5798&lt;&gt;"",E5798&lt;&gt;"!!!"),"NEW","")))</f>
        <v> </v>
      </c>
      <c r="G5798" s="24" t="str">
        <f>IF(OR(E5798="",E5798="!!!"),"",IF(OR(J5798=0,AND(J5798=1,K5798=1),AND(J5798=1,I5798="SBJ"),AND(J5798=1,I5798=0)),"?IN_FOCUS",IF(J5798&lt;=2,"?ACTIVATED",IF(J5798&lt;&gt;"","?FAMILIAR",IF(F5798="NEW",IF(ISNA(VLOOKUP(E5798,#REF!,1,FALSE())),"?TYPE_IDENTIFIABLE","?REFERENTIAL"),"_")))))</f>
        <v> </v>
      </c>
      <c r="H5798" s="25" t="str">
        <f>IF(J5798&lt;&gt;1,"",IF(I5798="SBJ","CB","?"))</f>
        <v> </v>
      </c>
      <c r="I5798" s="26" t="str">
        <f>IF(OR(E5798="",E5798="!!!",F5798="NEW"),"",INDEX(B5797:B$2,-1+SUMPRODUCT(MAX(ROW(E5797:E$2)*(E5798=E5797:E$2)))))</f>
        <v> </v>
      </c>
      <c r="J5798" s="26" t="str">
        <f>IF(OR(E5798="",E5798="!!!",F5798="NEW"),"",COUNTBLANK(OFFSET(A$1,,,SUMPRODUCT(MAX(ROW(E$2:E5798)*(E5798=E$2:E5798)))))-COUNTBLANK(OFFSET(A$1,,,SUMPRODUCT(MAX(ROW(E$1:E5797)*(E2=E$1:E5797))))))</f>
        <v> </v>
      </c>
      <c r="K5798" s="26" t="str">
        <f>IF(OR(E5798="",E5798="!!!",F5798="NEW"),"",INDEX(J$1:J5797,SUMPRODUCT(MAX(ROW(E$1:E5797)*(E5798=E$1:E5797)))))</f>
        <v> </v>
      </c>
      <c r="L5798" s="27"/>
    </row>
    <row r="5799" spans="1:12">
      <c r="A5799" s="20" t="s">
        <v>1293</v>
      </c>
      <c r="E5799" s="22">
        <f>IF(D5799="?OLD","!!!","")</f>
        <v/>
      </c>
      <c r="F5799" s="23" t="str">
        <f>IF(OR(E5799="",E5799="!!!"),"",IF(NOT(ISNA(VLOOKUP(E5799,E$1:E5798,1,FALSE()))),"OLD",IF(AND(E5799&lt;&gt;"",E5799&lt;&gt;"!!!"),"NEW","")))</f>
        <v> </v>
      </c>
      <c r="G5799" s="24" t="str">
        <f>IF(OR(E5799="",E5799="!!!"),"",IF(OR(J5799=0,AND(J5799=1,K5799=1),AND(J5799=1,I5799="SBJ"),AND(J5799=1,I5799=0)),"?IN_FOCUS",IF(J5799&lt;=2,"?ACTIVATED",IF(J5799&lt;&gt;"","?FAMILIAR",IF(F5799="NEW",IF(ISNA(VLOOKUP(E5799,#REF!,1,FALSE())),"?TYPE_IDENTIFIABLE","?REFERENTIAL"),"_")))))</f>
        <v> </v>
      </c>
      <c r="H5799" s="25" t="str">
        <f>IF(J5799&lt;&gt;1,"",IF(I5799="SBJ","CB","?"))</f>
        <v> </v>
      </c>
      <c r="I5799" s="26" t="str">
        <f>IF(OR(E5799="",E5799="!!!",F5799="NEW"),"",INDEX(B5798:B$2,-1+SUMPRODUCT(MAX(ROW(E5798:E$2)*(E5799=E5798:E$2)))))</f>
        <v> </v>
      </c>
      <c r="J5799" s="26" t="str">
        <f>IF(OR(E5799="",E5799="!!!",F5799="NEW"),"",COUNTBLANK(OFFSET(A$1,,,SUMPRODUCT(MAX(ROW(E$2:E5799)*(E5799=E$2:E5799)))))-COUNTBLANK(OFFSET(A$1,,,SUMPRODUCT(MAX(ROW(E$1:E5798)*(E2=E$1:E5798))))))</f>
        <v> </v>
      </c>
      <c r="K5799" s="26" t="str">
        <f>IF(OR(E5799="",E5799="!!!",F5799="NEW"),"",INDEX(J$1:J5798,SUMPRODUCT(MAX(ROW(E$1:E5798)*(E5799=E$1:E5798)))))</f>
        <v> </v>
      </c>
      <c r="L5799" s="27"/>
    </row>
    <row r="5800" spans="1:12">
      <c r="A5800" s="20" t="s">
        <v>2419</v>
      </c>
      <c r="B5800" s="21" t="s">
        <v>1125</v>
      </c>
      <c r="C5800" s="21" t="s">
        <v>1012</v>
      </c>
      <c r="E5800" s="22">
        <f>IF(D5800="?OLD","!!!","")</f>
        <v/>
      </c>
      <c r="F5800" s="23" t="str">
        <f>IF(OR(E5800="",E5800="!!!"),"",IF(NOT(ISNA(VLOOKUP(E5800,E$1:E5799,1,FALSE()))),"OLD",IF(AND(E5800&lt;&gt;"",E5800&lt;&gt;"!!!"),"NEW","")))</f>
        <v> </v>
      </c>
      <c r="G5800" s="24" t="str">
        <f>IF(OR(E5800="",E5800="!!!"),"",IF(OR(J5800=0,AND(J5800=1,K5800=1),AND(J5800=1,I5800="SBJ"),AND(J5800=1,I5800=0)),"?IN_FOCUS",IF(J5800&lt;=2,"?ACTIVATED",IF(J5800&lt;&gt;"","?FAMILIAR",IF(F5800="NEW",IF(ISNA(VLOOKUP(E5800,#REF!,1,FALSE())),"?TYPE_IDENTIFIABLE","?REFERENTIAL"),"_")))))</f>
        <v> </v>
      </c>
      <c r="H5800" s="25" t="str">
        <f>IF(J5800&lt;&gt;1,"",IF(I5800="SBJ","CB","?"))</f>
        <v> </v>
      </c>
      <c r="I5800" s="26" t="str">
        <f>IF(OR(E5800="",E5800="!!!",F5800="NEW"),"",INDEX(B5799:B$2,-1+SUMPRODUCT(MAX(ROW(E5799:E$2)*(E5800=E5799:E$2)))))</f>
        <v> </v>
      </c>
      <c r="J5800" s="26" t="str">
        <f>IF(OR(E5800="",E5800="!!!",F5800="NEW"),"",COUNTBLANK(OFFSET(A$1,,,SUMPRODUCT(MAX(ROW(E$2:E5800)*(E5800=E$2:E5800)))))-COUNTBLANK(OFFSET(A$1,,,SUMPRODUCT(MAX(ROW(E$1:E5799)*(E2=E$1:E5799))))))</f>
        <v> </v>
      </c>
      <c r="K5800" s="26" t="str">
        <f>IF(OR(E5800="",E5800="!!!",F5800="NEW"),"",INDEX(J$1:J5799,SUMPRODUCT(MAX(ROW(E$1:E5799)*(E5800=E$1:E5799)))))</f>
        <v> </v>
      </c>
      <c r="L5800" s="27"/>
    </row>
    <row r="5801" spans="1:12">
      <c r="A5801" s="20" t="s">
        <v>2420</v>
      </c>
      <c r="E5801" s="22">
        <f>IF(D5801="?OLD","!!!","")</f>
        <v/>
      </c>
      <c r="F5801" s="23" t="str">
        <f>IF(OR(E5801="",E5801="!!!"),"",IF(NOT(ISNA(VLOOKUP(E5801,E$1:E5800,1,FALSE()))),"OLD",IF(AND(E5801&lt;&gt;"",E5801&lt;&gt;"!!!"),"NEW","")))</f>
        <v> </v>
      </c>
      <c r="G5801" s="24" t="str">
        <f>IF(OR(E5801="",E5801="!!!"),"",IF(OR(J5801=0,AND(J5801=1,K5801=1),AND(J5801=1,I5801="SBJ"),AND(J5801=1,I5801=0)),"?IN_FOCUS",IF(J5801&lt;=2,"?ACTIVATED",IF(J5801&lt;&gt;"","?FAMILIAR",IF(F5801="NEW",IF(ISNA(VLOOKUP(E5801,#REF!,1,FALSE())),"?TYPE_IDENTIFIABLE","?REFERENTIAL"),"_")))))</f>
        <v> </v>
      </c>
      <c r="H5801" s="25" t="str">
        <f>IF(J5801&lt;&gt;1,"",IF(I5801="SBJ","CB","?"))</f>
        <v> </v>
      </c>
      <c r="I5801" s="26" t="str">
        <f>IF(OR(E5801="",E5801="!!!",F5801="NEW"),"",INDEX(B5800:B$2,-1+SUMPRODUCT(MAX(ROW(E5800:E$2)*(E5801=E5800:E$2)))))</f>
        <v> </v>
      </c>
      <c r="J5801" s="26" t="str">
        <f>IF(OR(E5801="",E5801="!!!",F5801="NEW"),"",COUNTBLANK(OFFSET(A$1,,,SUMPRODUCT(MAX(ROW(E$2:E5801)*(E5801=E$2:E5801)))))-COUNTBLANK(OFFSET(A$1,,,SUMPRODUCT(MAX(ROW(E$1:E5800)*(E2=E$1:E5800))))))</f>
        <v> </v>
      </c>
      <c r="K5801" s="26" t="str">
        <f>IF(OR(E5801="",E5801="!!!",F5801="NEW"),"",INDEX(J$1:J5800,SUMPRODUCT(MAX(ROW(E$1:E5800)*(E5801=E$1:E5800)))))</f>
        <v> </v>
      </c>
      <c r="L5801" s="27"/>
    </row>
    <row r="5802" spans="1:12">
      <c r="A5802" s="20" t="s">
        <v>974</v>
      </c>
      <c r="E5802" s="22">
        <f>IF(D5802="?OLD","!!!","")</f>
        <v/>
      </c>
      <c r="F5802" s="23" t="str">
        <f>IF(OR(E5802="",E5802="!!!"),"",IF(NOT(ISNA(VLOOKUP(E5802,E$1:E5801,1,FALSE()))),"OLD",IF(AND(E5802&lt;&gt;"",E5802&lt;&gt;"!!!"),"NEW","")))</f>
        <v> </v>
      </c>
      <c r="G5802" s="24" t="str">
        <f>IF(OR(E5802="",E5802="!!!"),"",IF(OR(J5802=0,AND(J5802=1,K5802=1),AND(J5802=1,I5802="SBJ"),AND(J5802=1,I5802=0)),"?IN_FOCUS",IF(J5802&lt;=2,"?ACTIVATED",IF(J5802&lt;&gt;"","?FAMILIAR",IF(F5802="NEW",IF(ISNA(VLOOKUP(E5802,#REF!,1,FALSE())),"?TYPE_IDENTIFIABLE","?REFERENTIAL"),"_")))))</f>
        <v> </v>
      </c>
      <c r="H5802" s="25" t="str">
        <f>IF(J5802&lt;&gt;1,"",IF(I5802="SBJ","CB","?"))</f>
        <v> </v>
      </c>
      <c r="I5802" s="26" t="str">
        <f>IF(OR(E5802="",E5802="!!!",F5802="NEW"),"",INDEX(B5801:B$2,-1+SUMPRODUCT(MAX(ROW(E5801:E$2)*(E5802=E5801:E$2)))))</f>
        <v> </v>
      </c>
      <c r="J5802" s="26" t="str">
        <f>IF(OR(E5802="",E5802="!!!",F5802="NEW"),"",COUNTBLANK(OFFSET(A$1,,,SUMPRODUCT(MAX(ROW(E$2:E5802)*(E5802=E$2:E5802)))))-COUNTBLANK(OFFSET(A$1,,,SUMPRODUCT(MAX(ROW(E$1:E5801)*(E2=E$1:E5801))))))</f>
        <v> </v>
      </c>
      <c r="K5802" s="26" t="str">
        <f>IF(OR(E5802="",E5802="!!!",F5802="NEW"),"",INDEX(J$1:J5801,SUMPRODUCT(MAX(ROW(E$1:E5801)*(E5802=E$1:E5801)))))</f>
        <v> </v>
      </c>
      <c r="L5802" s="27"/>
    </row>
    <row r="5803" spans="1:12">
      <c r="A5803" s="20" t="s">
        <v>1301</v>
      </c>
      <c r="E5803" s="22">
        <f>IF(D5803="?OLD","!!!","")</f>
        <v/>
      </c>
      <c r="F5803" s="23" t="str">
        <f>IF(OR(E5803="",E5803="!!!"),"",IF(NOT(ISNA(VLOOKUP(E5803,E$1:E5802,1,FALSE()))),"OLD",IF(AND(E5803&lt;&gt;"",E5803&lt;&gt;"!!!"),"NEW","")))</f>
        <v> </v>
      </c>
      <c r="G5803" s="24" t="str">
        <f>IF(OR(E5803="",E5803="!!!"),"",IF(OR(J5803=0,AND(J5803=1,K5803=1),AND(J5803=1,I5803="SBJ"),AND(J5803=1,I5803=0)),"?IN_FOCUS",IF(J5803&lt;=2,"?ACTIVATED",IF(J5803&lt;&gt;"","?FAMILIAR",IF(F5803="NEW",IF(ISNA(VLOOKUP(E5803,#REF!,1,FALSE())),"?TYPE_IDENTIFIABLE","?REFERENTIAL"),"_")))))</f>
        <v> </v>
      </c>
      <c r="H5803" s="25" t="str">
        <f>IF(J5803&lt;&gt;1,"",IF(I5803="SBJ","CB","?"))</f>
        <v> </v>
      </c>
      <c r="I5803" s="26" t="str">
        <f>IF(OR(E5803="",E5803="!!!",F5803="NEW"),"",INDEX(B5802:B$2,-1+SUMPRODUCT(MAX(ROW(E5802:E$2)*(E5803=E5802:E$2)))))</f>
        <v> </v>
      </c>
      <c r="J5803" s="26" t="str">
        <f>IF(OR(E5803="",E5803="!!!",F5803="NEW"),"",COUNTBLANK(OFFSET(A$1,,,SUMPRODUCT(MAX(ROW(E$2:E5803)*(E5803=E$2:E5803)))))-COUNTBLANK(OFFSET(A$1,,,SUMPRODUCT(MAX(ROW(E$1:E5802)*(E2=E$1:E5802))))))</f>
        <v> </v>
      </c>
      <c r="K5803" s="26" t="str">
        <f>IF(OR(E5803="",E5803="!!!",F5803="NEW"),"",INDEX(J$1:J5802,SUMPRODUCT(MAX(ROW(E$1:E5802)*(E5803=E$1:E5802)))))</f>
        <v> </v>
      </c>
      <c r="L5803" s="27"/>
    </row>
    <row r="5804" spans="1:12">
      <c r="A5804" s="20" t="s">
        <v>11</v>
      </c>
      <c r="E5804" s="22">
        <f>IF(D5804="?OLD","!!!","")</f>
        <v/>
      </c>
      <c r="F5804" s="23" t="str">
        <f>IF(OR(E5804="",E5804="!!!"),"",IF(NOT(ISNA(VLOOKUP(E5804,E$1:E5803,1,FALSE()))),"OLD",IF(AND(E5804&lt;&gt;"",E5804&lt;&gt;"!!!"),"NEW","")))</f>
        <v> </v>
      </c>
      <c r="G5804" s="24" t="str">
        <f>IF(OR(E5804="",E5804="!!!"),"",IF(OR(J5804=0,AND(J5804=1,K5804=1),AND(J5804=1,I5804="SBJ"),AND(J5804=1,I5804=0)),"?IN_FOCUS",IF(J5804&lt;=2,"?ACTIVATED",IF(J5804&lt;&gt;"","?FAMILIAR",IF(F5804="NEW",IF(ISNA(VLOOKUP(E5804,#REF!,1,FALSE())),"?TYPE_IDENTIFIABLE","?REFERENTIAL"),"_")))))</f>
        <v> </v>
      </c>
      <c r="H5804" s="25" t="str">
        <f>IF(J5804&lt;&gt;1,"",IF(I5804="SBJ","CB","?"))</f>
        <v> </v>
      </c>
      <c r="I5804" s="26" t="str">
        <f>IF(OR(E5804="",E5804="!!!",F5804="NEW"),"",INDEX(B5803:B$2,-1+SUMPRODUCT(MAX(ROW(E5803:E$2)*(E5804=E5803:E$2)))))</f>
        <v> </v>
      </c>
      <c r="J5804" s="26" t="str">
        <f>IF(OR(E5804="",E5804="!!!",F5804="NEW"),"",COUNTBLANK(OFFSET(A$1,,,SUMPRODUCT(MAX(ROW(E$2:E5804)*(E5804=E$2:E5804)))))-COUNTBLANK(OFFSET(A$1,,,SUMPRODUCT(MAX(ROW(E$1:E5803)*(E2=E$1:E5803))))))</f>
        <v> </v>
      </c>
      <c r="K5804" s="26" t="str">
        <f>IF(OR(E5804="",E5804="!!!",F5804="NEW"),"",INDEX(J$1:J5803,SUMPRODUCT(MAX(ROW(E$1:E5803)*(E5804=E$1:E5803)))))</f>
        <v> </v>
      </c>
      <c r="L5804" s="27"/>
    </row>
    <row r="5805" spans="1:12">
      <c r="A5805" s="20" t="s">
        <v>2405</v>
      </c>
      <c r="B5805" s="21" t="s">
        <v>962</v>
      </c>
      <c r="C5805" s="21" t="s">
        <v>963</v>
      </c>
      <c r="D5805" s="21" t="s">
        <v>964</v>
      </c>
      <c r="E5805" s="22">
        <f>IF(D5805="?OLD","!!!","")</f>
        <v/>
      </c>
      <c r="F5805" s="23" t="str">
        <f>IF(OR(E5805="",E5805="!!!"),"",IF(NOT(ISNA(VLOOKUP(E5805,E$1:E5804,1,FALSE()))),"OLD",IF(AND(E5805&lt;&gt;"",E5805&lt;&gt;"!!!"),"NEW","")))</f>
        <v> </v>
      </c>
      <c r="G5805" s="24" t="str">
        <f>IF(OR(E5805="",E5805="!!!"),"",IF(OR(J5805=0,AND(J5805=1,K5805=1),AND(J5805=1,I5805="SBJ"),AND(J5805=1,I5805=0)),"?IN_FOCUS",IF(J5805&lt;=2,"?ACTIVATED",IF(J5805&lt;&gt;"","?FAMILIAR",IF(F5805="NEW",IF(ISNA(VLOOKUP(E5805,#REF!,1,FALSE())),"?TYPE_IDENTIFIABLE","?REFERENTIAL"),"_")))))</f>
        <v> </v>
      </c>
      <c r="H5805" s="25" t="str">
        <f>IF(J5805&lt;&gt;1,"",IF(I5805="SBJ","CB","?"))</f>
        <v> </v>
      </c>
      <c r="I5805" s="26" t="str">
        <f>IF(OR(E5805="",E5805="!!!",F5805="NEW"),"",INDEX(B5804:B$2,-1+SUMPRODUCT(MAX(ROW(E5804:E$2)*(E5805=E5804:E$2)))))</f>
        <v> </v>
      </c>
      <c r="J5805" s="26" t="str">
        <f>IF(OR(E5805="",E5805="!!!",F5805="NEW"),"",COUNTBLANK(OFFSET(A$1,,,SUMPRODUCT(MAX(ROW(E$2:E5805)*(E5805=E$2:E5805)))))-COUNTBLANK(OFFSET(A$1,,,SUMPRODUCT(MAX(ROW(E$1:E5804)*(E2=E$1:E5804))))))</f>
        <v> </v>
      </c>
      <c r="K5805" s="26" t="str">
        <f>IF(OR(E5805="",E5805="!!!",F5805="NEW"),"",INDEX(J$1:J5804,SUMPRODUCT(MAX(ROW(E$1:E5804)*(E5805=E$1:E5804)))))</f>
        <v> </v>
      </c>
      <c r="L5805" s="27"/>
    </row>
    <row r="5806" spans="1:12">
      <c r="A5806" s="20" t="s">
        <v>2406</v>
      </c>
      <c r="B5806" s="21" t="s">
        <v>973</v>
      </c>
      <c r="C5806" s="21" t="s">
        <v>963</v>
      </c>
      <c r="D5806" s="21" t="s">
        <v>964</v>
      </c>
      <c r="E5806" s="22">
        <f>IF(D5806="?OLD","!!!","")</f>
        <v/>
      </c>
      <c r="F5806" s="23" t="str">
        <f>IF(OR(E5806="",E5806="!!!"),"",IF(NOT(ISNA(VLOOKUP(E5806,E$1:E5805,1,FALSE()))),"OLD",IF(AND(E5806&lt;&gt;"",E5806&lt;&gt;"!!!"),"NEW","")))</f>
        <v> </v>
      </c>
      <c r="G5806" s="24" t="str">
        <f>IF(OR(E5806="",E5806="!!!"),"",IF(OR(J5806=0,AND(J5806=1,K5806=1),AND(J5806=1,I5806="SBJ"),AND(J5806=1,I5806=0)),"?IN_FOCUS",IF(J5806&lt;=2,"?ACTIVATED",IF(J5806&lt;&gt;"","?FAMILIAR",IF(F5806="NEW",IF(ISNA(VLOOKUP(E5806,#REF!,1,FALSE())),"?TYPE_IDENTIFIABLE","?REFERENTIAL"),"_")))))</f>
        <v> </v>
      </c>
      <c r="H5806" s="25" t="str">
        <f>IF(J5806&lt;&gt;1,"",IF(I5806="SBJ","CB","?"))</f>
        <v> </v>
      </c>
      <c r="I5806" s="26" t="str">
        <f>IF(OR(E5806="",E5806="!!!",F5806="NEW"),"",INDEX(B5805:B$2,-1+SUMPRODUCT(MAX(ROW(E5805:E$2)*(E5806=E5805:E$2)))))</f>
        <v> </v>
      </c>
      <c r="J5806" s="26" t="str">
        <f>IF(OR(E5806="",E5806="!!!",F5806="NEW"),"",COUNTBLANK(OFFSET(A$1,,,SUMPRODUCT(MAX(ROW(E$2:E5806)*(E5806=E$2:E5806)))))-COUNTBLANK(OFFSET(A$1,,,SUMPRODUCT(MAX(ROW(E$1:E5805)*(E2=E$1:E5805))))))</f>
        <v> </v>
      </c>
      <c r="K5806" s="26" t="str">
        <f>IF(OR(E5806="",E5806="!!!",F5806="NEW"),"",INDEX(J$1:J5805,SUMPRODUCT(MAX(ROW(E$1:E5805)*(E5806=E$1:E5805)))))</f>
        <v> </v>
      </c>
      <c r="L5806" s="27"/>
    </row>
    <row r="5807" spans="1:12">
      <c r="A5807" s="20" t="s">
        <v>966</v>
      </c>
      <c r="E5807" s="22">
        <f>IF(D5807="?OLD","!!!","")</f>
        <v/>
      </c>
      <c r="F5807" s="23" t="str">
        <f>IF(OR(E5807="",E5807="!!!"),"",IF(NOT(ISNA(VLOOKUP(E5807,E$1:E5806,1,FALSE()))),"OLD",IF(AND(E5807&lt;&gt;"",E5807&lt;&gt;"!!!"),"NEW","")))</f>
        <v> </v>
      </c>
      <c r="G5807" s="24" t="str">
        <f>IF(OR(E5807="",E5807="!!!"),"",IF(OR(J5807=0,AND(J5807=1,K5807=1),AND(J5807=1,I5807="SBJ"),AND(J5807=1,I5807=0)),"?IN_FOCUS",IF(J5807&lt;=2,"?ACTIVATED",IF(J5807&lt;&gt;"","?FAMILIAR",IF(F5807="NEW",IF(ISNA(VLOOKUP(E5807,#REF!,1,FALSE())),"?TYPE_IDENTIFIABLE","?REFERENTIAL"),"_")))))</f>
        <v> </v>
      </c>
      <c r="H5807" s="25" t="str">
        <f>IF(J5807&lt;&gt;1,"",IF(I5807="SBJ","CB","?"))</f>
        <v> </v>
      </c>
      <c r="I5807" s="26" t="str">
        <f>IF(OR(E5807="",E5807="!!!",F5807="NEW"),"",INDEX(B5806:B$2,-1+SUMPRODUCT(MAX(ROW(E5806:E$2)*(E5807=E5806:E$2)))))</f>
        <v> </v>
      </c>
      <c r="J5807" s="26" t="str">
        <f>IF(OR(E5807="",E5807="!!!",F5807="NEW"),"",COUNTBLANK(OFFSET(A$1,,,SUMPRODUCT(MAX(ROW(E$2:E5807)*(E5807=E$2:E5807)))))-COUNTBLANK(OFFSET(A$1,,,SUMPRODUCT(MAX(ROW(E$1:E5806)*(E2=E$1:E5806))))))</f>
        <v> </v>
      </c>
      <c r="K5807" s="26" t="str">
        <f>IF(OR(E5807="",E5807="!!!",F5807="NEW"),"",INDEX(J$1:J5806,SUMPRODUCT(MAX(ROW(E$1:E5806)*(E5807=E$1:E5806)))))</f>
        <v> </v>
      </c>
      <c r="L5807" s="27"/>
    </row>
    <row r="5808" spans="1:12">
      <c r="A5808" s="20" t="s">
        <v>1912</v>
      </c>
      <c r="B5808" s="21" t="s">
        <v>1046</v>
      </c>
      <c r="C5808" s="21" t="s">
        <v>985</v>
      </c>
      <c r="D5808" s="21" t="s">
        <v>964</v>
      </c>
      <c r="E5808" s="22">
        <f>IF(D5808="?OLD","!!!","")</f>
        <v/>
      </c>
      <c r="F5808" s="23" t="str">
        <f>IF(OR(E5808="",E5808="!!!"),"",IF(NOT(ISNA(VLOOKUP(E5808,E$1:E5807,1,FALSE()))),"OLD",IF(AND(E5808&lt;&gt;"",E5808&lt;&gt;"!!!"),"NEW","")))</f>
        <v> </v>
      </c>
      <c r="G5808" s="24" t="str">
        <f>IF(OR(E5808="",E5808="!!!"),"",IF(OR(J5808=0,AND(J5808=1,K5808=1),AND(J5808=1,I5808="SBJ"),AND(J5808=1,I5808=0)),"?IN_FOCUS",IF(J5808&lt;=2,"?ACTIVATED",IF(J5808&lt;&gt;"","?FAMILIAR",IF(F5808="NEW",IF(ISNA(VLOOKUP(E5808,#REF!,1,FALSE())),"?TYPE_IDENTIFIABLE","?REFERENTIAL"),"_")))))</f>
        <v> </v>
      </c>
      <c r="H5808" s="25" t="str">
        <f>IF(J5808&lt;&gt;1,"",IF(I5808="SBJ","CB","?"))</f>
        <v> </v>
      </c>
      <c r="I5808" s="26" t="str">
        <f>IF(OR(E5808="",E5808="!!!",F5808="NEW"),"",INDEX(B5807:B$2,-1+SUMPRODUCT(MAX(ROW(E5807:E$2)*(E5808=E5807:E$2)))))</f>
        <v> </v>
      </c>
      <c r="J5808" s="26" t="str">
        <f>IF(OR(E5808="",E5808="!!!",F5808="NEW"),"",COUNTBLANK(OFFSET(A$1,,,SUMPRODUCT(MAX(ROW(E$2:E5808)*(E5808=E$2:E5808)))))-COUNTBLANK(OFFSET(A$1,,,SUMPRODUCT(MAX(ROW(E$1:E5807)*(E2=E$1:E5807))))))</f>
        <v> </v>
      </c>
      <c r="K5808" s="26" t="str">
        <f>IF(OR(E5808="",E5808="!!!",F5808="NEW"),"",INDEX(J$1:J5807,SUMPRODUCT(MAX(ROW(E$1:E5807)*(E5808=E$1:E5807)))))</f>
        <v> </v>
      </c>
      <c r="L5808" s="27"/>
    </row>
    <row r="5809" spans="1:12">
      <c r="A5809" s="20" t="s">
        <v>1222</v>
      </c>
      <c r="E5809" s="22">
        <f>IF(D5809="?OLD","!!!","")</f>
        <v/>
      </c>
      <c r="F5809" s="23" t="str">
        <f>IF(OR(E5809="",E5809="!!!"),"",IF(NOT(ISNA(VLOOKUP(E5809,E$1:E5808,1,FALSE()))),"OLD",IF(AND(E5809&lt;&gt;"",E5809&lt;&gt;"!!!"),"NEW","")))</f>
        <v> </v>
      </c>
      <c r="G5809" s="24" t="str">
        <f>IF(OR(E5809="",E5809="!!!"),"",IF(OR(J5809=0,AND(J5809=1,K5809=1),AND(J5809=1,I5809="SBJ"),AND(J5809=1,I5809=0)),"?IN_FOCUS",IF(J5809&lt;=2,"?ACTIVATED",IF(J5809&lt;&gt;"","?FAMILIAR",IF(F5809="NEW",IF(ISNA(VLOOKUP(E5809,#REF!,1,FALSE())),"?TYPE_IDENTIFIABLE","?REFERENTIAL"),"_")))))</f>
        <v> </v>
      </c>
      <c r="H5809" s="25" t="str">
        <f>IF(J5809&lt;&gt;1,"",IF(I5809="SBJ","CB","?"))</f>
        <v> </v>
      </c>
      <c r="I5809" s="26" t="str">
        <f>IF(OR(E5809="",E5809="!!!",F5809="NEW"),"",INDEX(B5808:B$2,-1+SUMPRODUCT(MAX(ROW(E5808:E$2)*(E5809=E5808:E$2)))))</f>
        <v> </v>
      </c>
      <c r="J5809" s="26" t="str">
        <f>IF(OR(E5809="",E5809="!!!",F5809="NEW"),"",COUNTBLANK(OFFSET(A$1,,,SUMPRODUCT(MAX(ROW(E$2:E5809)*(E5809=E$2:E5809)))))-COUNTBLANK(OFFSET(A$1,,,SUMPRODUCT(MAX(ROW(E$1:E5808)*(E2=E$1:E5808))))))</f>
        <v> </v>
      </c>
      <c r="K5809" s="26" t="str">
        <f>IF(OR(E5809="",E5809="!!!",F5809="NEW"),"",INDEX(J$1:J5808,SUMPRODUCT(MAX(ROW(E$1:E5808)*(E5809=E$1:E5808)))))</f>
        <v> </v>
      </c>
      <c r="L5809" s="27"/>
    </row>
    <row r="5810" spans="1:12">
      <c r="A5810" s="20" t="s">
        <v>1790</v>
      </c>
      <c r="E5810" s="22">
        <f>IF(D5810="?OLD","!!!","")</f>
        <v/>
      </c>
      <c r="F5810" s="23" t="str">
        <f>IF(OR(E5810="",E5810="!!!"),"",IF(NOT(ISNA(VLOOKUP(E5810,E$1:E5809,1,FALSE()))),"OLD",IF(AND(E5810&lt;&gt;"",E5810&lt;&gt;"!!!"),"NEW","")))</f>
        <v> </v>
      </c>
      <c r="G5810" s="24" t="str">
        <f>IF(OR(E5810="",E5810="!!!"),"",IF(OR(J5810=0,AND(J5810=1,K5810=1),AND(J5810=1,I5810="SBJ"),AND(J5810=1,I5810=0)),"?IN_FOCUS",IF(J5810&lt;=2,"?ACTIVATED",IF(J5810&lt;&gt;"","?FAMILIAR",IF(F5810="NEW",IF(ISNA(VLOOKUP(E5810,#REF!,1,FALSE())),"?TYPE_IDENTIFIABLE","?REFERENTIAL"),"_")))))</f>
        <v> </v>
      </c>
      <c r="H5810" s="25" t="str">
        <f>IF(J5810&lt;&gt;1,"",IF(I5810="SBJ","CB","?"))</f>
        <v> </v>
      </c>
      <c r="I5810" s="26" t="str">
        <f>IF(OR(E5810="",E5810="!!!",F5810="NEW"),"",INDEX(B5809:B$2,-1+SUMPRODUCT(MAX(ROW(E5809:E$2)*(E5810=E5809:E$2)))))</f>
        <v> </v>
      </c>
      <c r="J5810" s="26" t="str">
        <f>IF(OR(E5810="",E5810="!!!",F5810="NEW"),"",COUNTBLANK(OFFSET(A$1,,,SUMPRODUCT(MAX(ROW(E$2:E5810)*(E5810=E$2:E5810)))))-COUNTBLANK(OFFSET(A$1,,,SUMPRODUCT(MAX(ROW(E$1:E5809)*(E2=E$1:E5809))))))</f>
        <v> </v>
      </c>
      <c r="K5810" s="26" t="str">
        <f>IF(OR(E5810="",E5810="!!!",F5810="NEW"),"",INDEX(J$1:J5809,SUMPRODUCT(MAX(ROW(E$1:E5809)*(E5810=E$1:E5809)))))</f>
        <v> </v>
      </c>
      <c r="L5810" s="27"/>
    </row>
    <row r="5811" spans="1:12">
      <c r="A5811" s="20" t="s">
        <v>970</v>
      </c>
      <c r="E5811" s="22">
        <f>IF(D5811="?OLD","!!!","")</f>
        <v/>
      </c>
      <c r="F5811" s="23" t="str">
        <f>IF(OR(E5811="",E5811="!!!"),"",IF(NOT(ISNA(VLOOKUP(E5811,E$1:E5810,1,FALSE()))),"OLD",IF(AND(E5811&lt;&gt;"",E5811&lt;&gt;"!!!"),"NEW","")))</f>
        <v> </v>
      </c>
      <c r="G5811" s="24" t="str">
        <f>IF(OR(E5811="",E5811="!!!"),"",IF(OR(J5811=0,AND(J5811=1,K5811=1),AND(J5811=1,I5811="SBJ"),AND(J5811=1,I5811=0)),"?IN_FOCUS",IF(J5811&lt;=2,"?ACTIVATED",IF(J5811&lt;&gt;"","?FAMILIAR",IF(F5811="NEW",IF(ISNA(VLOOKUP(E5811,#REF!,1,FALSE())),"?TYPE_IDENTIFIABLE","?REFERENTIAL"),"_")))))</f>
        <v> </v>
      </c>
      <c r="H5811" s="25" t="str">
        <f>IF(J5811&lt;&gt;1,"",IF(I5811="SBJ","CB","?"))</f>
        <v> </v>
      </c>
      <c r="I5811" s="26" t="str">
        <f>IF(OR(E5811="",E5811="!!!",F5811="NEW"),"",INDEX(B5810:B$2,-1+SUMPRODUCT(MAX(ROW(E5810:E$2)*(E5811=E5810:E$2)))))</f>
        <v> </v>
      </c>
      <c r="J5811" s="26" t="str">
        <f>IF(OR(E5811="",E5811="!!!",F5811="NEW"),"",COUNTBLANK(OFFSET(A$1,,,SUMPRODUCT(MAX(ROW(E$2:E5811)*(E5811=E$2:E5811)))))-COUNTBLANK(OFFSET(A$1,,,SUMPRODUCT(MAX(ROW(E$1:E5810)*(E2=E$1:E5810))))))</f>
        <v> </v>
      </c>
      <c r="K5811" s="26" t="str">
        <f>IF(OR(E5811="",E5811="!!!",F5811="NEW"),"",INDEX(J$1:J5810,SUMPRODUCT(MAX(ROW(E$1:E5810)*(E5811=E$1:E5810)))))</f>
        <v> </v>
      </c>
      <c r="L5811" s="27"/>
    </row>
    <row r="5812" spans="1:12">
      <c r="A5812" s="20" t="s">
        <v>971</v>
      </c>
      <c r="E5812" s="22">
        <f>IF(D5812="?OLD","!!!","")</f>
        <v/>
      </c>
      <c r="F5812" s="23" t="str">
        <f>IF(OR(E5812="",E5812="!!!"),"",IF(NOT(ISNA(VLOOKUP(E5812,E$1:E5811,1,FALSE()))),"OLD",IF(AND(E5812&lt;&gt;"",E5812&lt;&gt;"!!!"),"NEW","")))</f>
        <v> </v>
      </c>
      <c r="G5812" s="24" t="str">
        <f>IF(OR(E5812="",E5812="!!!"),"",IF(OR(J5812=0,AND(J5812=1,K5812=1),AND(J5812=1,I5812="SBJ"),AND(J5812=1,I5812=0)),"?IN_FOCUS",IF(J5812&lt;=2,"?ACTIVATED",IF(J5812&lt;&gt;"","?FAMILIAR",IF(F5812="NEW",IF(ISNA(VLOOKUP(E5812,#REF!,1,FALSE())),"?TYPE_IDENTIFIABLE","?REFERENTIAL"),"_")))))</f>
        <v> </v>
      </c>
      <c r="H5812" s="25" t="str">
        <f>IF(J5812&lt;&gt;1,"",IF(I5812="SBJ","CB","?"))</f>
        <v> </v>
      </c>
      <c r="I5812" s="26" t="str">
        <f>IF(OR(E5812="",E5812="!!!",F5812="NEW"),"",INDEX(B5811:B$2,-1+SUMPRODUCT(MAX(ROW(E5811:E$2)*(E5812=E5811:E$2)))))</f>
        <v> </v>
      </c>
      <c r="J5812" s="26" t="str">
        <f>IF(OR(E5812="",E5812="!!!",F5812="NEW"),"",COUNTBLANK(OFFSET(A$1,,,SUMPRODUCT(MAX(ROW(E$2:E5812)*(E5812=E$2:E5812)))))-COUNTBLANK(OFFSET(A$1,,,SUMPRODUCT(MAX(ROW(E$1:E5811)*(E2=E$1:E5811))))))</f>
        <v> </v>
      </c>
      <c r="K5812" s="26" t="str">
        <f>IF(OR(E5812="",E5812="!!!",F5812="NEW"),"",INDEX(J$1:J5811,SUMPRODUCT(MAX(ROW(E$1:E5811)*(E5812=E$1:E5811)))))</f>
        <v> </v>
      </c>
      <c r="L5812" s="27"/>
    </row>
    <row r="5813" spans="1:12">
      <c r="A5813" s="20" t="s">
        <v>2421</v>
      </c>
      <c r="B5813" s="21" t="s">
        <v>973</v>
      </c>
      <c r="C5813" s="21" t="s">
        <v>969</v>
      </c>
      <c r="D5813" s="21" t="s">
        <v>964</v>
      </c>
      <c r="E5813" s="22">
        <f>IF(D5813="?OLD","!!!","")</f>
        <v/>
      </c>
      <c r="F5813" s="23" t="str">
        <f>IF(OR(E5813="",E5813="!!!"),"",IF(NOT(ISNA(VLOOKUP(E5813,E$1:E5812,1,FALSE()))),"OLD",IF(AND(E5813&lt;&gt;"",E5813&lt;&gt;"!!!"),"NEW","")))</f>
        <v> </v>
      </c>
      <c r="G5813" s="24" t="str">
        <f>IF(OR(E5813="",E5813="!!!"),"",IF(OR(J5813=0,AND(J5813=1,K5813=1),AND(J5813=1,I5813="SBJ"),AND(J5813=1,I5813=0)),"?IN_FOCUS",IF(J5813&lt;=2,"?ACTIVATED",IF(J5813&lt;&gt;"","?FAMILIAR",IF(F5813="NEW",IF(ISNA(VLOOKUP(E5813,#REF!,1,FALSE())),"?TYPE_IDENTIFIABLE","?REFERENTIAL"),"_")))))</f>
        <v> </v>
      </c>
      <c r="H5813" s="25" t="str">
        <f>IF(J5813&lt;&gt;1,"",IF(I5813="SBJ","CB","?"))</f>
        <v> </v>
      </c>
      <c r="I5813" s="26" t="str">
        <f>IF(OR(E5813="",E5813="!!!",F5813="NEW"),"",INDEX(B5812:B$2,-1+SUMPRODUCT(MAX(ROW(E5812:E$2)*(E5813=E5812:E$2)))))</f>
        <v> </v>
      </c>
      <c r="J5813" s="26" t="str">
        <f>IF(OR(E5813="",E5813="!!!",F5813="NEW"),"",COUNTBLANK(OFFSET(A$1,,,SUMPRODUCT(MAX(ROW(E$2:E5813)*(E5813=E$2:E5813)))))-COUNTBLANK(OFFSET(A$1,,,SUMPRODUCT(MAX(ROW(E$1:E5812)*(E2=E$1:E5812))))))</f>
        <v> </v>
      </c>
      <c r="K5813" s="26" t="str">
        <f>IF(OR(E5813="",E5813="!!!",F5813="NEW"),"",INDEX(J$1:J5812,SUMPRODUCT(MAX(ROW(E$1:E5812)*(E5813=E$1:E5812)))))</f>
        <v> </v>
      </c>
      <c r="L5813" s="27"/>
    </row>
    <row r="5814" spans="1:12">
      <c r="A5814" s="20" t="s">
        <v>1166</v>
      </c>
      <c r="E5814" s="22">
        <f>IF(D5814="?OLD","!!!","")</f>
        <v/>
      </c>
      <c r="F5814" s="23" t="str">
        <f>IF(OR(E5814="",E5814="!!!"),"",IF(NOT(ISNA(VLOOKUP(E5814,E$1:E5813,1,FALSE()))),"OLD",IF(AND(E5814&lt;&gt;"",E5814&lt;&gt;"!!!"),"NEW","")))</f>
        <v> </v>
      </c>
      <c r="G5814" s="24" t="str">
        <f>IF(OR(E5814="",E5814="!!!"),"",IF(OR(J5814=0,AND(J5814=1,K5814=1),AND(J5814=1,I5814="SBJ"),AND(J5814=1,I5814=0)),"?IN_FOCUS",IF(J5814&lt;=2,"?ACTIVATED",IF(J5814&lt;&gt;"","?FAMILIAR",IF(F5814="NEW",IF(ISNA(VLOOKUP(E5814,#REF!,1,FALSE())),"?TYPE_IDENTIFIABLE","?REFERENTIAL"),"_")))))</f>
        <v> </v>
      </c>
      <c r="H5814" s="25" t="str">
        <f>IF(J5814&lt;&gt;1,"",IF(I5814="SBJ","CB","?"))</f>
        <v> </v>
      </c>
      <c r="I5814" s="26" t="str">
        <f>IF(OR(E5814="",E5814="!!!",F5814="NEW"),"",INDEX(B5813:B$2,-1+SUMPRODUCT(MAX(ROW(E5813:E$2)*(E5814=E5813:E$2)))))</f>
        <v> </v>
      </c>
      <c r="J5814" s="26" t="str">
        <f>IF(OR(E5814="",E5814="!!!",F5814="NEW"),"",COUNTBLANK(OFFSET(A$1,,,SUMPRODUCT(MAX(ROW(E$2:E5814)*(E5814=E$2:E5814)))))-COUNTBLANK(OFFSET(A$1,,,SUMPRODUCT(MAX(ROW(E$1:E5813)*(E2=E$1:E5813))))))</f>
        <v> </v>
      </c>
      <c r="K5814" s="26" t="str">
        <f>IF(OR(E5814="",E5814="!!!",F5814="NEW"),"",INDEX(J$1:J5813,SUMPRODUCT(MAX(ROW(E$1:E5813)*(E5814=E$1:E5813)))))</f>
        <v> </v>
      </c>
      <c r="L5814" s="27"/>
    </row>
    <row r="5815" spans="1:12">
      <c r="A5815" s="20" t="s">
        <v>2422</v>
      </c>
      <c r="E5815" s="22">
        <f>IF(D5815="?OLD","!!!","")</f>
        <v/>
      </c>
      <c r="F5815" s="23" t="str">
        <f>IF(OR(E5815="",E5815="!!!"),"",IF(NOT(ISNA(VLOOKUP(E5815,E$1:E5814,1,FALSE()))),"OLD",IF(AND(E5815&lt;&gt;"",E5815&lt;&gt;"!!!"),"NEW","")))</f>
        <v> </v>
      </c>
      <c r="G5815" s="24" t="str">
        <f>IF(OR(E5815="",E5815="!!!"),"",IF(OR(J5815=0,AND(J5815=1,K5815=1),AND(J5815=1,I5815="SBJ"),AND(J5815=1,I5815=0)),"?IN_FOCUS",IF(J5815&lt;=2,"?ACTIVATED",IF(J5815&lt;&gt;"","?FAMILIAR",IF(F5815="NEW",IF(ISNA(VLOOKUP(E5815,#REF!,1,FALSE())),"?TYPE_IDENTIFIABLE","?REFERENTIAL"),"_")))))</f>
        <v> </v>
      </c>
      <c r="H5815" s="25" t="str">
        <f>IF(J5815&lt;&gt;1,"",IF(I5815="SBJ","CB","?"))</f>
        <v> </v>
      </c>
      <c r="I5815" s="26" t="str">
        <f>IF(OR(E5815="",E5815="!!!",F5815="NEW"),"",INDEX(B5814:B$2,-1+SUMPRODUCT(MAX(ROW(E5814:E$2)*(E5815=E5814:E$2)))))</f>
        <v> </v>
      </c>
      <c r="J5815" s="26" t="str">
        <f>IF(OR(E5815="",E5815="!!!",F5815="NEW"),"",COUNTBLANK(OFFSET(A$1,,,SUMPRODUCT(MAX(ROW(E$2:E5815)*(E5815=E$2:E5815)))))-COUNTBLANK(OFFSET(A$1,,,SUMPRODUCT(MAX(ROW(E$1:E5814)*(E2=E$1:E5814))))))</f>
        <v> </v>
      </c>
      <c r="K5815" s="26" t="str">
        <f>IF(OR(E5815="",E5815="!!!",F5815="NEW"),"",INDEX(J$1:J5814,SUMPRODUCT(MAX(ROW(E$1:E5814)*(E5815=E$1:E5814)))))</f>
        <v> </v>
      </c>
      <c r="L5815" s="27"/>
    </row>
    <row r="5816" spans="1:12">
      <c r="A5816" s="20" t="s">
        <v>1019</v>
      </c>
      <c r="E5816" s="22">
        <f>IF(D5816="?OLD","!!!","")</f>
        <v/>
      </c>
      <c r="F5816" s="23" t="str">
        <f>IF(OR(E5816="",E5816="!!!"),"",IF(NOT(ISNA(VLOOKUP(E5816,E$1:E5815,1,FALSE()))),"OLD",IF(AND(E5816&lt;&gt;"",E5816&lt;&gt;"!!!"),"NEW","")))</f>
        <v> </v>
      </c>
      <c r="G5816" s="24" t="str">
        <f>IF(OR(E5816="",E5816="!!!"),"",IF(OR(J5816=0,AND(J5816=1,K5816=1),AND(J5816=1,I5816="SBJ"),AND(J5816=1,I5816=0)),"?IN_FOCUS",IF(J5816&lt;=2,"?ACTIVATED",IF(J5816&lt;&gt;"","?FAMILIAR",IF(F5816="NEW",IF(ISNA(VLOOKUP(E5816,#REF!,1,FALSE())),"?TYPE_IDENTIFIABLE","?REFERENTIAL"),"_")))))</f>
        <v> </v>
      </c>
      <c r="H5816" s="25" t="str">
        <f>IF(J5816&lt;&gt;1,"",IF(I5816="SBJ","CB","?"))</f>
        <v> </v>
      </c>
      <c r="I5816" s="26" t="str">
        <f>IF(OR(E5816="",E5816="!!!",F5816="NEW"),"",INDEX(B5815:B$2,-1+SUMPRODUCT(MAX(ROW(E5815:E$2)*(E5816=E5815:E$2)))))</f>
        <v> </v>
      </c>
      <c r="J5816" s="26" t="str">
        <f>IF(OR(E5816="",E5816="!!!",F5816="NEW"),"",COUNTBLANK(OFFSET(A$1,,,SUMPRODUCT(MAX(ROW(E$2:E5816)*(E5816=E$2:E5816)))))-COUNTBLANK(OFFSET(A$1,,,SUMPRODUCT(MAX(ROW(E$1:E5815)*(E2=E$1:E5815))))))</f>
        <v> </v>
      </c>
      <c r="K5816" s="26" t="str">
        <f>IF(OR(E5816="",E5816="!!!",F5816="NEW"),"",INDEX(J$1:J5815,SUMPRODUCT(MAX(ROW(E$1:E5815)*(E5816=E$1:E5815)))))</f>
        <v> </v>
      </c>
      <c r="L5816" s="27"/>
    </row>
    <row r="5817" spans="1:12">
      <c r="A5817" s="20" t="s">
        <v>1181</v>
      </c>
      <c r="E5817" s="22">
        <f>IF(D5817="?OLD","!!!","")</f>
        <v/>
      </c>
      <c r="F5817" s="23" t="str">
        <f>IF(OR(E5817="",E5817="!!!"),"",IF(NOT(ISNA(VLOOKUP(E5817,E$1:E5816,1,FALSE()))),"OLD",IF(AND(E5817&lt;&gt;"",E5817&lt;&gt;"!!!"),"NEW","")))</f>
        <v> </v>
      </c>
      <c r="G5817" s="24" t="str">
        <f>IF(OR(E5817="",E5817="!!!"),"",IF(OR(J5817=0,AND(J5817=1,K5817=1),AND(J5817=1,I5817="SBJ"),AND(J5817=1,I5817=0)),"?IN_FOCUS",IF(J5817&lt;=2,"?ACTIVATED",IF(J5817&lt;&gt;"","?FAMILIAR",IF(F5817="NEW",IF(ISNA(VLOOKUP(E5817,#REF!,1,FALSE())),"?TYPE_IDENTIFIABLE","?REFERENTIAL"),"_")))))</f>
        <v> </v>
      </c>
      <c r="H5817" s="25" t="str">
        <f>IF(J5817&lt;&gt;1,"",IF(I5817="SBJ","CB","?"))</f>
        <v> </v>
      </c>
      <c r="I5817" s="26" t="str">
        <f>IF(OR(E5817="",E5817="!!!",F5817="NEW"),"",INDEX(B5816:B$2,-1+SUMPRODUCT(MAX(ROW(E5816:E$2)*(E5817=E5816:E$2)))))</f>
        <v> </v>
      </c>
      <c r="J5817" s="26" t="str">
        <f>IF(OR(E5817="",E5817="!!!",F5817="NEW"),"",COUNTBLANK(OFFSET(A$1,,,SUMPRODUCT(MAX(ROW(E$2:E5817)*(E5817=E$2:E5817)))))-COUNTBLANK(OFFSET(A$1,,,SUMPRODUCT(MAX(ROW(E$1:E5816)*(E2=E$1:E5816))))))</f>
        <v> </v>
      </c>
      <c r="K5817" s="26" t="str">
        <f>IF(OR(E5817="",E5817="!!!",F5817="NEW"),"",INDEX(J$1:J5816,SUMPRODUCT(MAX(ROW(E$1:E5816)*(E5817=E$1:E5816)))))</f>
        <v> </v>
      </c>
      <c r="L5817" s="27"/>
    </row>
    <row r="5818" spans="1:12">
      <c r="A5818" s="20" t="s">
        <v>1107</v>
      </c>
      <c r="B5818" s="21" t="s">
        <v>980</v>
      </c>
      <c r="C5818" s="21" t="s">
        <v>997</v>
      </c>
      <c r="D5818" s="21" t="s">
        <v>964</v>
      </c>
      <c r="E5818" s="22">
        <f>IF(D5818="?OLD","!!!","")</f>
        <v/>
      </c>
      <c r="F5818" s="23" t="str">
        <f>IF(OR(E5818="",E5818="!!!"),"",IF(NOT(ISNA(VLOOKUP(E5818,E$1:E5817,1,FALSE()))),"OLD",IF(AND(E5818&lt;&gt;"",E5818&lt;&gt;"!!!"),"NEW","")))</f>
        <v> </v>
      </c>
      <c r="G5818" s="24" t="str">
        <f>IF(OR(E5818="",E5818="!!!"),"",IF(OR(J5818=0,AND(J5818=1,K5818=1),AND(J5818=1,I5818="SBJ"),AND(J5818=1,I5818=0)),"?IN_FOCUS",IF(J5818&lt;=2,"?ACTIVATED",IF(J5818&lt;&gt;"","?FAMILIAR",IF(F5818="NEW",IF(ISNA(VLOOKUP(E5818,#REF!,1,FALSE())),"?TYPE_IDENTIFIABLE","?REFERENTIAL"),"_")))))</f>
        <v> </v>
      </c>
      <c r="H5818" s="25" t="str">
        <f>IF(J5818&lt;&gt;1,"",IF(I5818="SBJ","CB","?"))</f>
        <v> </v>
      </c>
      <c r="I5818" s="26" t="str">
        <f>IF(OR(E5818="",E5818="!!!",F5818="NEW"),"",INDEX(B5817:B$2,-1+SUMPRODUCT(MAX(ROW(E5817:E$2)*(E5818=E5817:E$2)))))</f>
        <v> </v>
      </c>
      <c r="J5818" s="26" t="str">
        <f>IF(OR(E5818="",E5818="!!!",F5818="NEW"),"",COUNTBLANK(OFFSET(A$1,,,SUMPRODUCT(MAX(ROW(E$2:E5818)*(E5818=E$2:E5818)))))-COUNTBLANK(OFFSET(A$1,,,SUMPRODUCT(MAX(ROW(E$1:E5817)*(E2=E$1:E5817))))))</f>
        <v> </v>
      </c>
      <c r="K5818" s="26" t="str">
        <f>IF(OR(E5818="",E5818="!!!",F5818="NEW"),"",INDEX(J$1:J5817,SUMPRODUCT(MAX(ROW(E$1:E5817)*(E5818=E$1:E5817)))))</f>
        <v> </v>
      </c>
      <c r="L5818" s="27"/>
    </row>
    <row r="5819" spans="1:12">
      <c r="A5819" s="20" t="s">
        <v>974</v>
      </c>
      <c r="E5819" s="22">
        <f>IF(D5819="?OLD","!!!","")</f>
        <v/>
      </c>
      <c r="F5819" s="23" t="str">
        <f>IF(OR(E5819="",E5819="!!!"),"",IF(NOT(ISNA(VLOOKUP(E5819,E$1:E5818,1,FALSE()))),"OLD",IF(AND(E5819&lt;&gt;"",E5819&lt;&gt;"!!!"),"NEW","")))</f>
        <v> </v>
      </c>
      <c r="G5819" s="24" t="str">
        <f>IF(OR(E5819="",E5819="!!!"),"",IF(OR(J5819=0,AND(J5819=1,K5819=1),AND(J5819=1,I5819="SBJ"),AND(J5819=1,I5819=0)),"?IN_FOCUS",IF(J5819&lt;=2,"?ACTIVATED",IF(J5819&lt;&gt;"","?FAMILIAR",IF(F5819="NEW",IF(ISNA(VLOOKUP(E5819,#REF!,1,FALSE())),"?TYPE_IDENTIFIABLE","?REFERENTIAL"),"_")))))</f>
        <v> </v>
      </c>
      <c r="H5819" s="25" t="str">
        <f>IF(J5819&lt;&gt;1,"",IF(I5819="SBJ","CB","?"))</f>
        <v> </v>
      </c>
      <c r="I5819" s="26" t="str">
        <f>IF(OR(E5819="",E5819="!!!",F5819="NEW"),"",INDEX(B5818:B$2,-1+SUMPRODUCT(MAX(ROW(E5818:E$2)*(E5819=E5818:E$2)))))</f>
        <v> </v>
      </c>
      <c r="J5819" s="26" t="str">
        <f>IF(OR(E5819="",E5819="!!!",F5819="NEW"),"",COUNTBLANK(OFFSET(A$1,,,SUMPRODUCT(MAX(ROW(E$2:E5819)*(E5819=E$2:E5819)))))-COUNTBLANK(OFFSET(A$1,,,SUMPRODUCT(MAX(ROW(E$1:E5818)*(E2=E$1:E5818))))))</f>
        <v> </v>
      </c>
      <c r="K5819" s="26" t="str">
        <f>IF(OR(E5819="",E5819="!!!",F5819="NEW"),"",INDEX(J$1:J5818,SUMPRODUCT(MAX(ROW(E$1:E5818)*(E5819=E$1:E5818)))))</f>
        <v> </v>
      </c>
      <c r="L5819" s="27"/>
    </row>
    <row r="5820" spans="1:12">
      <c r="A5820" s="20" t="s">
        <v>1301</v>
      </c>
      <c r="E5820" s="22">
        <f>IF(D5820="?OLD","!!!","")</f>
        <v/>
      </c>
      <c r="F5820" s="23" t="str">
        <f>IF(OR(E5820="",E5820="!!!"),"",IF(NOT(ISNA(VLOOKUP(E5820,E$1:E5819,1,FALSE()))),"OLD",IF(AND(E5820&lt;&gt;"",E5820&lt;&gt;"!!!"),"NEW","")))</f>
        <v> </v>
      </c>
      <c r="G5820" s="24" t="str">
        <f>IF(OR(E5820="",E5820="!!!"),"",IF(OR(J5820=0,AND(J5820=1,K5820=1),AND(J5820=1,I5820="SBJ"),AND(J5820=1,I5820=0)),"?IN_FOCUS",IF(J5820&lt;=2,"?ACTIVATED",IF(J5820&lt;&gt;"","?FAMILIAR",IF(F5820="NEW",IF(ISNA(VLOOKUP(E5820,#REF!,1,FALSE())),"?TYPE_IDENTIFIABLE","?REFERENTIAL"),"_")))))</f>
        <v> </v>
      </c>
      <c r="H5820" s="25" t="str">
        <f>IF(J5820&lt;&gt;1,"",IF(I5820="SBJ","CB","?"))</f>
        <v> </v>
      </c>
      <c r="I5820" s="26" t="str">
        <f>IF(OR(E5820="",E5820="!!!",F5820="NEW"),"",INDEX(B5819:B$2,-1+SUMPRODUCT(MAX(ROW(E5819:E$2)*(E5820=E5819:E$2)))))</f>
        <v> </v>
      </c>
      <c r="J5820" s="26" t="str">
        <f>IF(OR(E5820="",E5820="!!!",F5820="NEW"),"",COUNTBLANK(OFFSET(A$1,,,SUMPRODUCT(MAX(ROW(E$2:E5820)*(E5820=E$2:E5820)))))-COUNTBLANK(OFFSET(A$1,,,SUMPRODUCT(MAX(ROW(E$1:E5819)*(E2=E$1:E5819))))))</f>
        <v> </v>
      </c>
      <c r="K5820" s="26" t="str">
        <f>IF(OR(E5820="",E5820="!!!",F5820="NEW"),"",INDEX(J$1:J5819,SUMPRODUCT(MAX(ROW(E$1:E5819)*(E5820=E$1:E5819)))))</f>
        <v> </v>
      </c>
      <c r="L5820" s="27"/>
    </row>
    <row r="5821" spans="1:12">
      <c r="A5821" s="20" t="s">
        <v>1137</v>
      </c>
      <c r="B5821" s="21" t="s">
        <v>1084</v>
      </c>
      <c r="C5821" s="21" t="s">
        <v>1028</v>
      </c>
      <c r="D5821" s="21" t="s">
        <v>964</v>
      </c>
      <c r="E5821" s="22">
        <f>IF(D5821="?OLD","!!!","")</f>
        <v/>
      </c>
      <c r="F5821" s="23" t="str">
        <f>IF(OR(E5821="",E5821="!!!"),"",IF(NOT(ISNA(VLOOKUP(E5821,E$1:E5820,1,FALSE()))),"OLD",IF(AND(E5821&lt;&gt;"",E5821&lt;&gt;"!!!"),"NEW","")))</f>
        <v> </v>
      </c>
      <c r="G5821" s="24" t="str">
        <f>IF(OR(E5821="",E5821="!!!"),"",IF(OR(J5821=0,AND(J5821=1,K5821=1),AND(J5821=1,I5821="SBJ"),AND(J5821=1,I5821=0)),"?IN_FOCUS",IF(J5821&lt;=2,"?ACTIVATED",IF(J5821&lt;&gt;"","?FAMILIAR",IF(F5821="NEW",IF(ISNA(VLOOKUP(E5821,#REF!,1,FALSE())),"?TYPE_IDENTIFIABLE","?REFERENTIAL"),"_")))))</f>
        <v> </v>
      </c>
      <c r="H5821" s="25" t="str">
        <f>IF(J5821&lt;&gt;1,"",IF(I5821="SBJ","CB","?"))</f>
        <v> </v>
      </c>
      <c r="I5821" s="26" t="str">
        <f>IF(OR(E5821="",E5821="!!!",F5821="NEW"),"",INDEX(B5820:B$2,-1+SUMPRODUCT(MAX(ROW(E5820:E$2)*(E5821=E5820:E$2)))))</f>
        <v> </v>
      </c>
      <c r="J5821" s="26" t="str">
        <f>IF(OR(E5821="",E5821="!!!",F5821="NEW"),"",COUNTBLANK(OFFSET(A$1,,,SUMPRODUCT(MAX(ROW(E$2:E5821)*(E5821=E$2:E5821)))))-COUNTBLANK(OFFSET(A$1,,,SUMPRODUCT(MAX(ROW(E$1:E5820)*(E2=E$1:E5820))))))</f>
        <v> </v>
      </c>
      <c r="K5821" s="26" t="str">
        <f>IF(OR(E5821="",E5821="!!!",F5821="NEW"),"",INDEX(J$1:J5820,SUMPRODUCT(MAX(ROW(E$1:E5820)*(E5821=E$1:E5820)))))</f>
        <v> </v>
      </c>
      <c r="L5821" s="27"/>
    </row>
    <row r="5822" spans="1:12">
      <c r="A5822" s="20" t="s">
        <v>1053</v>
      </c>
      <c r="E5822" s="22">
        <f>IF(D5822="?OLD","!!!","")</f>
        <v/>
      </c>
      <c r="F5822" s="23" t="str">
        <f>IF(OR(E5822="",E5822="!!!"),"",IF(NOT(ISNA(VLOOKUP(E5822,E$1:E5821,1,FALSE()))),"OLD",IF(AND(E5822&lt;&gt;"",E5822&lt;&gt;"!!!"),"NEW","")))</f>
        <v> </v>
      </c>
      <c r="G5822" s="24" t="str">
        <f>IF(OR(E5822="",E5822="!!!"),"",IF(OR(J5822=0,AND(J5822=1,K5822=1),AND(J5822=1,I5822="SBJ"),AND(J5822=1,I5822=0)),"?IN_FOCUS",IF(J5822&lt;=2,"?ACTIVATED",IF(J5822&lt;&gt;"","?FAMILIAR",IF(F5822="NEW",IF(ISNA(VLOOKUP(E5822,#REF!,1,FALSE())),"?TYPE_IDENTIFIABLE","?REFERENTIAL"),"_")))))</f>
        <v> </v>
      </c>
      <c r="H5822" s="25" t="str">
        <f>IF(J5822&lt;&gt;1,"",IF(I5822="SBJ","CB","?"))</f>
        <v> </v>
      </c>
      <c r="I5822" s="26" t="str">
        <f>IF(OR(E5822="",E5822="!!!",F5822="NEW"),"",INDEX(B5821:B$2,-1+SUMPRODUCT(MAX(ROW(E5821:E$2)*(E5822=E5821:E$2)))))</f>
        <v> </v>
      </c>
      <c r="J5822" s="26" t="str">
        <f>IF(OR(E5822="",E5822="!!!",F5822="NEW"),"",COUNTBLANK(OFFSET(A$1,,,SUMPRODUCT(MAX(ROW(E$2:E5822)*(E5822=E$2:E5822)))))-COUNTBLANK(OFFSET(A$1,,,SUMPRODUCT(MAX(ROW(E$1:E5821)*(E2=E$1:E5821))))))</f>
        <v> </v>
      </c>
      <c r="K5822" s="26" t="str">
        <f>IF(OR(E5822="",E5822="!!!",F5822="NEW"),"",INDEX(J$1:J5821,SUMPRODUCT(MAX(ROW(E$1:E5821)*(E5822=E$1:E5821)))))</f>
        <v> </v>
      </c>
      <c r="L5822" s="27"/>
    </row>
    <row r="5823" spans="1:12">
      <c r="A5823" s="20" t="s">
        <v>1076</v>
      </c>
      <c r="B5823" s="21" t="s">
        <v>973</v>
      </c>
      <c r="C5823" s="21" t="s">
        <v>1004</v>
      </c>
      <c r="E5823" s="22">
        <f>IF(D5823="?OLD","!!!","")</f>
        <v/>
      </c>
      <c r="F5823" s="23" t="str">
        <f>IF(OR(E5823="",E5823="!!!"),"",IF(NOT(ISNA(VLOOKUP(E5823,E$1:E5822,1,FALSE()))),"OLD",IF(AND(E5823&lt;&gt;"",E5823&lt;&gt;"!!!"),"NEW","")))</f>
        <v> </v>
      </c>
      <c r="G5823" s="24" t="str">
        <f>IF(OR(E5823="",E5823="!!!"),"",IF(OR(J5823=0,AND(J5823=1,K5823=1),AND(J5823=1,I5823="SBJ"),AND(J5823=1,I5823=0)),"?IN_FOCUS",IF(J5823&lt;=2,"?ACTIVATED",IF(J5823&lt;&gt;"","?FAMILIAR",IF(F5823="NEW",IF(ISNA(VLOOKUP(E5823,#REF!,1,FALSE())),"?TYPE_IDENTIFIABLE","?REFERENTIAL"),"_")))))</f>
        <v> </v>
      </c>
      <c r="H5823" s="25" t="str">
        <f>IF(J5823&lt;&gt;1,"",IF(I5823="SBJ","CB","?"))</f>
        <v> </v>
      </c>
      <c r="I5823" s="26" t="str">
        <f>IF(OR(E5823="",E5823="!!!",F5823="NEW"),"",INDEX(B5822:B$2,-1+SUMPRODUCT(MAX(ROW(E5822:E$2)*(E5823=E5822:E$2)))))</f>
        <v> </v>
      </c>
      <c r="J5823" s="26" t="str">
        <f>IF(OR(E5823="",E5823="!!!",F5823="NEW"),"",COUNTBLANK(OFFSET(A$1,,,SUMPRODUCT(MAX(ROW(E$2:E5823)*(E5823=E$2:E5823)))))-COUNTBLANK(OFFSET(A$1,,,SUMPRODUCT(MAX(ROW(E$1:E5822)*(E2=E$1:E5822))))))</f>
        <v> </v>
      </c>
      <c r="K5823" s="26" t="str">
        <f>IF(OR(E5823="",E5823="!!!",F5823="NEW"),"",INDEX(J$1:J5822,SUMPRODUCT(MAX(ROW(E$1:E5822)*(E5823=E$1:E5822)))))</f>
        <v> </v>
      </c>
      <c r="L5823" s="27"/>
    </row>
    <row r="5824" spans="1:12">
      <c r="A5824" s="20" t="s">
        <v>1356</v>
      </c>
      <c r="E5824" s="22">
        <f>IF(D5824="?OLD","!!!","")</f>
        <v/>
      </c>
      <c r="F5824" s="23" t="str">
        <f>IF(OR(E5824="",E5824="!!!"),"",IF(NOT(ISNA(VLOOKUP(E5824,E$1:E5823,1,FALSE()))),"OLD",IF(AND(E5824&lt;&gt;"",E5824&lt;&gt;"!!!"),"NEW","")))</f>
        <v> </v>
      </c>
      <c r="G5824" s="24" t="str">
        <f>IF(OR(E5824="",E5824="!!!"),"",IF(OR(J5824=0,AND(J5824=1,K5824=1),AND(J5824=1,I5824="SBJ"),AND(J5824=1,I5824=0)),"?IN_FOCUS",IF(J5824&lt;=2,"?ACTIVATED",IF(J5824&lt;&gt;"","?FAMILIAR",IF(F5824="NEW",IF(ISNA(VLOOKUP(E5824,#REF!,1,FALSE())),"?TYPE_IDENTIFIABLE","?REFERENTIAL"),"_")))))</f>
        <v> </v>
      </c>
      <c r="H5824" s="25" t="str">
        <f>IF(J5824&lt;&gt;1,"",IF(I5824="SBJ","CB","?"))</f>
        <v> </v>
      </c>
      <c r="I5824" s="26" t="str">
        <f>IF(OR(E5824="",E5824="!!!",F5824="NEW"),"",INDEX(B5823:B$2,-1+SUMPRODUCT(MAX(ROW(E5823:E$2)*(E5824=E5823:E$2)))))</f>
        <v> </v>
      </c>
      <c r="J5824" s="26" t="str">
        <f>IF(OR(E5824="",E5824="!!!",F5824="NEW"),"",COUNTBLANK(OFFSET(A$1,,,SUMPRODUCT(MAX(ROW(E$2:E5824)*(E5824=E$2:E5824)))))-COUNTBLANK(OFFSET(A$1,,,SUMPRODUCT(MAX(ROW(E$1:E5823)*(E2=E$1:E5823))))))</f>
        <v> </v>
      </c>
      <c r="K5824" s="26" t="str">
        <f>IF(OR(E5824="",E5824="!!!",F5824="NEW"),"",INDEX(J$1:J5823,SUMPRODUCT(MAX(ROW(E$1:E5823)*(E5824=E$1:E5823)))))</f>
        <v> </v>
      </c>
      <c r="L5824" s="27"/>
    </row>
    <row r="5825" spans="1:12">
      <c r="A5825" s="20" t="s">
        <v>1045</v>
      </c>
      <c r="B5825" s="21" t="s">
        <v>1152</v>
      </c>
      <c r="C5825" s="21" t="s">
        <v>985</v>
      </c>
      <c r="D5825" s="21" t="s">
        <v>964</v>
      </c>
      <c r="E5825" s="22">
        <f>IF(D5825="?OLD","!!!","")</f>
        <v/>
      </c>
      <c r="F5825" s="23" t="str">
        <f>IF(OR(E5825="",E5825="!!!"),"",IF(NOT(ISNA(VLOOKUP(E5825,E$1:E5824,1,FALSE()))),"OLD",IF(AND(E5825&lt;&gt;"",E5825&lt;&gt;"!!!"),"NEW","")))</f>
        <v> </v>
      </c>
      <c r="G5825" s="24" t="str">
        <f>IF(OR(E5825="",E5825="!!!"),"",IF(OR(J5825=0,AND(J5825=1,K5825=1),AND(J5825=1,I5825="SBJ"),AND(J5825=1,I5825=0)),"?IN_FOCUS",IF(J5825&lt;=2,"?ACTIVATED",IF(J5825&lt;&gt;"","?FAMILIAR",IF(F5825="NEW",IF(ISNA(VLOOKUP(E5825,#REF!,1,FALSE())),"?TYPE_IDENTIFIABLE","?REFERENTIAL"),"_")))))</f>
        <v> </v>
      </c>
      <c r="H5825" s="25" t="str">
        <f>IF(J5825&lt;&gt;1,"",IF(I5825="SBJ","CB","?"))</f>
        <v> </v>
      </c>
      <c r="I5825" s="26" t="str">
        <f>IF(OR(E5825="",E5825="!!!",F5825="NEW"),"",INDEX(B5824:B$2,-1+SUMPRODUCT(MAX(ROW(E5824:E$2)*(E5825=E5824:E$2)))))</f>
        <v> </v>
      </c>
      <c r="J5825" s="26" t="str">
        <f>IF(OR(E5825="",E5825="!!!",F5825="NEW"),"",COUNTBLANK(OFFSET(A$1,,,SUMPRODUCT(MAX(ROW(E$2:E5825)*(E5825=E$2:E5825)))))-COUNTBLANK(OFFSET(A$1,,,SUMPRODUCT(MAX(ROW(E$1:E5824)*(E2=E$1:E5824))))))</f>
        <v> </v>
      </c>
      <c r="K5825" s="26" t="str">
        <f>IF(OR(E5825="",E5825="!!!",F5825="NEW"),"",INDEX(J$1:J5824,SUMPRODUCT(MAX(ROW(E$1:E5824)*(E5825=E$1:E5824)))))</f>
        <v> </v>
      </c>
      <c r="L5825" s="27"/>
    </row>
    <row r="5826" spans="1:12">
      <c r="A5826" s="20" t="s">
        <v>1686</v>
      </c>
      <c r="E5826" s="22">
        <f>IF(D5826="?OLD","!!!","")</f>
        <v/>
      </c>
      <c r="F5826" s="23" t="str">
        <f>IF(OR(E5826="",E5826="!!!"),"",IF(NOT(ISNA(VLOOKUP(E5826,E$1:E5825,1,FALSE()))),"OLD",IF(AND(E5826&lt;&gt;"",E5826&lt;&gt;"!!!"),"NEW","")))</f>
        <v> </v>
      </c>
      <c r="G5826" s="24" t="str">
        <f>IF(OR(E5826="",E5826="!!!"),"",IF(OR(J5826=0,AND(J5826=1,K5826=1),AND(J5826=1,I5826="SBJ"),AND(J5826=1,I5826=0)),"?IN_FOCUS",IF(J5826&lt;=2,"?ACTIVATED",IF(J5826&lt;&gt;"","?FAMILIAR",IF(F5826="NEW",IF(ISNA(VLOOKUP(E5826,#REF!,1,FALSE())),"?TYPE_IDENTIFIABLE","?REFERENTIAL"),"_")))))</f>
        <v> </v>
      </c>
      <c r="H5826" s="25" t="str">
        <f>IF(J5826&lt;&gt;1,"",IF(I5826="SBJ","CB","?"))</f>
        <v> </v>
      </c>
      <c r="I5826" s="26" t="str">
        <f>IF(OR(E5826="",E5826="!!!",F5826="NEW"),"",INDEX(B5825:B$2,-1+SUMPRODUCT(MAX(ROW(E5825:E$2)*(E5826=E5825:E$2)))))</f>
        <v> </v>
      </c>
      <c r="J5826" s="26" t="str">
        <f>IF(OR(E5826="",E5826="!!!",F5826="NEW"),"",COUNTBLANK(OFFSET(A$1,,,SUMPRODUCT(MAX(ROW(E$2:E5826)*(E5826=E$2:E5826)))))-COUNTBLANK(OFFSET(A$1,,,SUMPRODUCT(MAX(ROW(E$1:E5825)*(E2=E$1:E5825))))))</f>
        <v> </v>
      </c>
      <c r="K5826" s="26" t="str">
        <f>IF(OR(E5826="",E5826="!!!",F5826="NEW"),"",INDEX(J$1:J5825,SUMPRODUCT(MAX(ROW(E$1:E5825)*(E5826=E$1:E5825)))))</f>
        <v> </v>
      </c>
      <c r="L5826" s="27"/>
    </row>
    <row r="5827" spans="1:12">
      <c r="A5827" s="20" t="s">
        <v>499</v>
      </c>
      <c r="E5827" s="22">
        <f>IF(D5827="?OLD","!!!","")</f>
        <v/>
      </c>
      <c r="F5827" s="23" t="str">
        <f>IF(OR(E5827="",E5827="!!!"),"",IF(NOT(ISNA(VLOOKUP(E5827,E$1:E5826,1,FALSE()))),"OLD",IF(AND(E5827&lt;&gt;"",E5827&lt;&gt;"!!!"),"NEW","")))</f>
        <v> </v>
      </c>
      <c r="G5827" s="24" t="str">
        <f>IF(OR(E5827="",E5827="!!!"),"",IF(OR(J5827=0,AND(J5827=1,K5827=1),AND(J5827=1,I5827="SBJ"),AND(J5827=1,I5827=0)),"?IN_FOCUS",IF(J5827&lt;=2,"?ACTIVATED",IF(J5827&lt;&gt;"","?FAMILIAR",IF(F5827="NEW",IF(ISNA(VLOOKUP(E5827,#REF!,1,FALSE())),"?TYPE_IDENTIFIABLE","?REFERENTIAL"),"_")))))</f>
        <v> </v>
      </c>
      <c r="H5827" s="25" t="str">
        <f>IF(J5827&lt;&gt;1,"",IF(I5827="SBJ","CB","?"))</f>
        <v> </v>
      </c>
      <c r="I5827" s="26" t="str">
        <f>IF(OR(E5827="",E5827="!!!",F5827="NEW"),"",INDEX(B5826:B$2,-1+SUMPRODUCT(MAX(ROW(E5826:E$2)*(E5827=E5826:E$2)))))</f>
        <v> </v>
      </c>
      <c r="J5827" s="26" t="str">
        <f>IF(OR(E5827="",E5827="!!!",F5827="NEW"),"",COUNTBLANK(OFFSET(A$1,,,SUMPRODUCT(MAX(ROW(E$2:E5827)*(E5827=E$2:E5827)))))-COUNTBLANK(OFFSET(A$1,,,SUMPRODUCT(MAX(ROW(E$1:E5826)*(E2=E$1:E5826))))))</f>
        <v> </v>
      </c>
      <c r="K5827" s="26" t="str">
        <f>IF(OR(E5827="",E5827="!!!",F5827="NEW"),"",INDEX(J$1:J5826,SUMPRODUCT(MAX(ROW(E$1:E5826)*(E5827=E$1:E5826)))))</f>
        <v> </v>
      </c>
      <c r="L5827" s="27"/>
    </row>
    <row r="5828" spans="1:12">
      <c r="A5828" s="20" t="s">
        <v>1010</v>
      </c>
      <c r="E5828" s="22">
        <f>IF(D5828="?OLD","!!!","")</f>
        <v/>
      </c>
      <c r="F5828" s="23" t="str">
        <f>IF(OR(E5828="",E5828="!!!"),"",IF(NOT(ISNA(VLOOKUP(E5828,E$1:E5827,1,FALSE()))),"OLD",IF(AND(E5828&lt;&gt;"",E5828&lt;&gt;"!!!"),"NEW","")))</f>
        <v> </v>
      </c>
      <c r="G5828" s="24" t="str">
        <f>IF(OR(E5828="",E5828="!!!"),"",IF(OR(J5828=0,AND(J5828=1,K5828=1),AND(J5828=1,I5828="SBJ"),AND(J5828=1,I5828=0)),"?IN_FOCUS",IF(J5828&lt;=2,"?ACTIVATED",IF(J5828&lt;&gt;"","?FAMILIAR",IF(F5828="NEW",IF(ISNA(VLOOKUP(E5828,#REF!,1,FALSE())),"?TYPE_IDENTIFIABLE","?REFERENTIAL"),"_")))))</f>
        <v> </v>
      </c>
      <c r="H5828" s="25" t="str">
        <f>IF(J5828&lt;&gt;1,"",IF(I5828="SBJ","CB","?"))</f>
        <v> </v>
      </c>
      <c r="I5828" s="26" t="str">
        <f>IF(OR(E5828="",E5828="!!!",F5828="NEW"),"",INDEX(B5827:B$2,-1+SUMPRODUCT(MAX(ROW(E5827:E$2)*(E5828=E5827:E$2)))))</f>
        <v> </v>
      </c>
      <c r="J5828" s="26" t="str">
        <f>IF(OR(E5828="",E5828="!!!",F5828="NEW"),"",COUNTBLANK(OFFSET(A$1,,,SUMPRODUCT(MAX(ROW(E$2:E5828)*(E5828=E$2:E5828)))))-COUNTBLANK(OFFSET(A$1,,,SUMPRODUCT(MAX(ROW(E$1:E5827)*(E2=E$1:E5827))))))</f>
        <v> </v>
      </c>
      <c r="K5828" s="26" t="str">
        <f>IF(OR(E5828="",E5828="!!!",F5828="NEW"),"",INDEX(J$1:J5827,SUMPRODUCT(MAX(ROW(E$1:E5827)*(E5828=E$1:E5827)))))</f>
        <v> </v>
      </c>
      <c r="L5828" s="27"/>
    </row>
    <row r="5829" spans="1:12">
      <c r="A5829" s="20" t="s">
        <v>2317</v>
      </c>
      <c r="B5829" s="21" t="s">
        <v>1227</v>
      </c>
      <c r="C5829" s="21" t="s">
        <v>1012</v>
      </c>
      <c r="E5829" s="22">
        <f>IF(D5829="?OLD","!!!","")</f>
        <v/>
      </c>
      <c r="F5829" s="23" t="str">
        <f>IF(OR(E5829="",E5829="!!!"),"",IF(NOT(ISNA(VLOOKUP(E5829,E$1:E5828,1,FALSE()))),"OLD",IF(AND(E5829&lt;&gt;"",E5829&lt;&gt;"!!!"),"NEW","")))</f>
        <v> </v>
      </c>
      <c r="G5829" s="24" t="str">
        <f>IF(OR(E5829="",E5829="!!!"),"",IF(OR(J5829=0,AND(J5829=1,K5829=1),AND(J5829=1,I5829="SBJ"),AND(J5829=1,I5829=0)),"?IN_FOCUS",IF(J5829&lt;=2,"?ACTIVATED",IF(J5829&lt;&gt;"","?FAMILIAR",IF(F5829="NEW",IF(ISNA(VLOOKUP(E5829,#REF!,1,FALSE())),"?TYPE_IDENTIFIABLE","?REFERENTIAL"),"_")))))</f>
        <v> </v>
      </c>
      <c r="H5829" s="25" t="str">
        <f>IF(J5829&lt;&gt;1,"",IF(I5829="SBJ","CB","?"))</f>
        <v> </v>
      </c>
      <c r="I5829" s="26" t="str">
        <f>IF(OR(E5829="",E5829="!!!",F5829="NEW"),"",INDEX(B5828:B$2,-1+SUMPRODUCT(MAX(ROW(E5828:E$2)*(E5829=E5828:E$2)))))</f>
        <v> </v>
      </c>
      <c r="J5829" s="26" t="str">
        <f>IF(OR(E5829="",E5829="!!!",F5829="NEW"),"",COUNTBLANK(OFFSET(A$1,,,SUMPRODUCT(MAX(ROW(E$2:E5829)*(E5829=E$2:E5829)))))-COUNTBLANK(OFFSET(A$1,,,SUMPRODUCT(MAX(ROW(E$1:E5828)*(E2=E$1:E5828))))))</f>
        <v> </v>
      </c>
      <c r="K5829" s="26" t="str">
        <f>IF(OR(E5829="",E5829="!!!",F5829="NEW"),"",INDEX(J$1:J5828,SUMPRODUCT(MAX(ROW(E$1:E5828)*(E5829=E$1:E5828)))))</f>
        <v> </v>
      </c>
      <c r="L5829" s="27"/>
    </row>
    <row r="5830" spans="1:12">
      <c r="A5830" s="20" t="s">
        <v>1142</v>
      </c>
      <c r="E5830" s="22">
        <f>IF(D5830="?OLD","!!!","")</f>
        <v/>
      </c>
      <c r="F5830" s="23" t="str">
        <f>IF(OR(E5830="",E5830="!!!"),"",IF(NOT(ISNA(VLOOKUP(E5830,E$1:E5829,1,FALSE()))),"OLD",IF(AND(E5830&lt;&gt;"",E5830&lt;&gt;"!!!"),"NEW","")))</f>
        <v> </v>
      </c>
      <c r="G5830" s="24" t="str">
        <f>IF(OR(E5830="",E5830="!!!"),"",IF(OR(J5830=0,AND(J5830=1,K5830=1),AND(J5830=1,I5830="SBJ"),AND(J5830=1,I5830=0)),"?IN_FOCUS",IF(J5830&lt;=2,"?ACTIVATED",IF(J5830&lt;&gt;"","?FAMILIAR",IF(F5830="NEW",IF(ISNA(VLOOKUP(E5830,#REF!,1,FALSE())),"?TYPE_IDENTIFIABLE","?REFERENTIAL"),"_")))))</f>
        <v> </v>
      </c>
      <c r="H5830" s="25" t="str">
        <f>IF(J5830&lt;&gt;1,"",IF(I5830="SBJ","CB","?"))</f>
        <v> </v>
      </c>
      <c r="I5830" s="26" t="str">
        <f>IF(OR(E5830="",E5830="!!!",F5830="NEW"),"",INDEX(B5829:B$2,-1+SUMPRODUCT(MAX(ROW(E5829:E$2)*(E5830=E5829:E$2)))))</f>
        <v> </v>
      </c>
      <c r="J5830" s="26" t="str">
        <f>IF(OR(E5830="",E5830="!!!",F5830="NEW"),"",COUNTBLANK(OFFSET(A$1,,,SUMPRODUCT(MAX(ROW(E$2:E5830)*(E5830=E$2:E5830)))))-COUNTBLANK(OFFSET(A$1,,,SUMPRODUCT(MAX(ROW(E$1:E5829)*(E2=E$1:E5829))))))</f>
        <v> </v>
      </c>
      <c r="K5830" s="26" t="str">
        <f>IF(OR(E5830="",E5830="!!!",F5830="NEW"),"",INDEX(J$1:J5829,SUMPRODUCT(MAX(ROW(E$1:E5829)*(E5830=E$1:E5829)))))</f>
        <v> </v>
      </c>
      <c r="L5830" s="27"/>
    </row>
    <row r="5831" spans="1:12">
      <c r="A5831" s="20" t="s">
        <v>971</v>
      </c>
      <c r="E5831" s="22">
        <f>IF(D5831="?OLD","!!!","")</f>
        <v/>
      </c>
      <c r="F5831" s="23" t="str">
        <f>IF(OR(E5831="",E5831="!!!"),"",IF(NOT(ISNA(VLOOKUP(E5831,E$1:E5830,1,FALSE()))),"OLD",IF(AND(E5831&lt;&gt;"",E5831&lt;&gt;"!!!"),"NEW","")))</f>
        <v> </v>
      </c>
      <c r="G5831" s="24" t="str">
        <f>IF(OR(E5831="",E5831="!!!"),"",IF(OR(J5831=0,AND(J5831=1,K5831=1),AND(J5831=1,I5831="SBJ"),AND(J5831=1,I5831=0)),"?IN_FOCUS",IF(J5831&lt;=2,"?ACTIVATED",IF(J5831&lt;&gt;"","?FAMILIAR",IF(F5831="NEW",IF(ISNA(VLOOKUP(E5831,#REF!,1,FALSE())),"?TYPE_IDENTIFIABLE","?REFERENTIAL"),"_")))))</f>
        <v> </v>
      </c>
      <c r="H5831" s="25" t="str">
        <f>IF(J5831&lt;&gt;1,"",IF(I5831="SBJ","CB","?"))</f>
        <v> </v>
      </c>
      <c r="I5831" s="26" t="str">
        <f>IF(OR(E5831="",E5831="!!!",F5831="NEW"),"",INDEX(B5830:B$2,-1+SUMPRODUCT(MAX(ROW(E5830:E$2)*(E5831=E5830:E$2)))))</f>
        <v> </v>
      </c>
      <c r="J5831" s="26" t="str">
        <f>IF(OR(E5831="",E5831="!!!",F5831="NEW"),"",COUNTBLANK(OFFSET(A$1,,,SUMPRODUCT(MAX(ROW(E$2:E5831)*(E5831=E$2:E5831)))))-COUNTBLANK(OFFSET(A$1,,,SUMPRODUCT(MAX(ROW(E$1:E5830)*(E2=E$1:E5830))))))</f>
        <v> </v>
      </c>
      <c r="K5831" s="26" t="str">
        <f>IF(OR(E5831="",E5831="!!!",F5831="NEW"),"",INDEX(J$1:J5830,SUMPRODUCT(MAX(ROW(E$1:E5830)*(E5831=E$1:E5830)))))</f>
        <v> </v>
      </c>
      <c r="L5831" s="27"/>
    </row>
    <row r="5832" spans="1:12">
      <c r="A5832" s="20" t="s">
        <v>1349</v>
      </c>
      <c r="E5832" s="22">
        <f>IF(D5832="?OLD","!!!","")</f>
        <v/>
      </c>
      <c r="F5832" s="23" t="str">
        <f>IF(OR(E5832="",E5832="!!!"),"",IF(NOT(ISNA(VLOOKUP(E5832,E$1:E5831,1,FALSE()))),"OLD",IF(AND(E5832&lt;&gt;"",E5832&lt;&gt;"!!!"),"NEW","")))</f>
        <v> </v>
      </c>
      <c r="G5832" s="24" t="str">
        <f>IF(OR(E5832="",E5832="!!!"),"",IF(OR(J5832=0,AND(J5832=1,K5832=1),AND(J5832=1,I5832="SBJ"),AND(J5832=1,I5832=0)),"?IN_FOCUS",IF(J5832&lt;=2,"?ACTIVATED",IF(J5832&lt;&gt;"","?FAMILIAR",IF(F5832="NEW",IF(ISNA(VLOOKUP(E5832,#REF!,1,FALSE())),"?TYPE_IDENTIFIABLE","?REFERENTIAL"),"_")))))</f>
        <v> </v>
      </c>
      <c r="H5832" s="25" t="str">
        <f>IF(J5832&lt;&gt;1,"",IF(I5832="SBJ","CB","?"))</f>
        <v> </v>
      </c>
      <c r="I5832" s="26" t="str">
        <f>IF(OR(E5832="",E5832="!!!",F5832="NEW"),"",INDEX(B5831:B$2,-1+SUMPRODUCT(MAX(ROW(E5831:E$2)*(E5832=E5831:E$2)))))</f>
        <v> </v>
      </c>
      <c r="J5832" s="26" t="str">
        <f>IF(OR(E5832="",E5832="!!!",F5832="NEW"),"",COUNTBLANK(OFFSET(A$1,,,SUMPRODUCT(MAX(ROW(E$2:E5832)*(E5832=E$2:E5832)))))-COUNTBLANK(OFFSET(A$1,,,SUMPRODUCT(MAX(ROW(E$1:E5831)*(E2=E$1:E5831))))))</f>
        <v> </v>
      </c>
      <c r="K5832" s="26" t="str">
        <f>IF(OR(E5832="",E5832="!!!",F5832="NEW"),"",INDEX(J$1:J5831,SUMPRODUCT(MAX(ROW(E$1:E5831)*(E5832=E$1:E5831)))))</f>
        <v> </v>
      </c>
      <c r="L5832" s="27"/>
    </row>
    <row r="5833" spans="1:12">
      <c r="A5833" s="20" t="s">
        <v>981</v>
      </c>
      <c r="E5833" s="22">
        <f>IF(D5833="?OLD","!!!","")</f>
        <v/>
      </c>
      <c r="F5833" s="23" t="str">
        <f>IF(OR(E5833="",E5833="!!!"),"",IF(NOT(ISNA(VLOOKUP(E5833,E$1:E5832,1,FALSE()))),"OLD",IF(AND(E5833&lt;&gt;"",E5833&lt;&gt;"!!!"),"NEW","")))</f>
        <v> </v>
      </c>
      <c r="G5833" s="24" t="str">
        <f>IF(OR(E5833="",E5833="!!!"),"",IF(OR(J5833=0,AND(J5833=1,K5833=1),AND(J5833=1,I5833="SBJ"),AND(J5833=1,I5833=0)),"?IN_FOCUS",IF(J5833&lt;=2,"?ACTIVATED",IF(J5833&lt;&gt;"","?FAMILIAR",IF(F5833="NEW",IF(ISNA(VLOOKUP(E5833,#REF!,1,FALSE())),"?TYPE_IDENTIFIABLE","?REFERENTIAL"),"_")))))</f>
        <v> </v>
      </c>
      <c r="H5833" s="25" t="str">
        <f>IF(J5833&lt;&gt;1,"",IF(I5833="SBJ","CB","?"))</f>
        <v> </v>
      </c>
      <c r="I5833" s="26" t="str">
        <f>IF(OR(E5833="",E5833="!!!",F5833="NEW"),"",INDEX(B5832:B$2,-1+SUMPRODUCT(MAX(ROW(E5832:E$2)*(E5833=E5832:E$2)))))</f>
        <v> </v>
      </c>
      <c r="J5833" s="26" t="str">
        <f>IF(OR(E5833="",E5833="!!!",F5833="NEW"),"",COUNTBLANK(OFFSET(A$1,,,SUMPRODUCT(MAX(ROW(E$2:E5833)*(E5833=E$2:E5833)))))-COUNTBLANK(OFFSET(A$1,,,SUMPRODUCT(MAX(ROW(E$1:E5832)*(E2=E$1:E5832))))))</f>
        <v> </v>
      </c>
      <c r="K5833" s="26" t="str">
        <f>IF(OR(E5833="",E5833="!!!",F5833="NEW"),"",INDEX(J$1:J5832,SUMPRODUCT(MAX(ROW(E$1:E5832)*(E5833=E$1:E5832)))))</f>
        <v> </v>
      </c>
      <c r="L5833" s="27"/>
    </row>
    <row r="5834" spans="1:12">
      <c r="A5834" s="20"/>
    </row>
    <row r="5835" spans="1:12">
      <c r="A5835" s="20" t="s">
        <v>2423</v>
      </c>
    </row>
    <row r="5836" spans="1:12">
      <c r="A5836" s="20" t="s">
        <v>1056</v>
      </c>
      <c r="B5836" s="21" t="s">
        <v>962</v>
      </c>
      <c r="C5836" s="21" t="s">
        <v>963</v>
      </c>
      <c r="D5836" s="21" t="s">
        <v>964</v>
      </c>
      <c r="E5836" s="22">
        <f>IF(D5836="?OLD","!!!","")</f>
        <v/>
      </c>
      <c r="F5836" s="23" t="str">
        <f>IF(OR(E5836="",E5836="!!!"),"",IF(NOT(ISNA(VLOOKUP(E5836,E$1:E5835,1,FALSE()))),"OLD",IF(AND(E5836&lt;&gt;"",E5836&lt;&gt;"!!!"),"NEW","")))</f>
        <v> </v>
      </c>
      <c r="G5836" s="24" t="str">
        <f>IF(OR(E5836="",E5836="!!!"),"",IF(OR(J5836=0,AND(J5836=1,K5836=1),AND(J5836=1,I5836="SBJ"),AND(J5836=1,I5836=0)),"?IN_FOCUS",IF(J5836&lt;=2,"?ACTIVATED",IF(J5836&lt;&gt;"","?FAMILIAR",IF(F5836="NEW",IF(ISNA(VLOOKUP(E5836,#REF!,1,FALSE())),"?TYPE_IDENTIFIABLE","?REFERENTIAL"),"_")))))</f>
        <v> </v>
      </c>
      <c r="H5836" s="25" t="str">
        <f>IF(J5836&lt;&gt;1,"",IF(I5836="SBJ","CB","?"))</f>
        <v> </v>
      </c>
      <c r="I5836" s="26" t="str">
        <f>IF(OR(E5836="",E5836="!!!",F5836="NEW"),"",INDEX(B5835:B$2,-1+SUMPRODUCT(MAX(ROW(E5835:E$2)*(E5836=E5835:E$2)))))</f>
        <v> </v>
      </c>
      <c r="J5836" s="26" t="str">
        <f>IF(OR(E5836="",E5836="!!!",F5836="NEW"),"",COUNTBLANK(OFFSET(A$1,,,SUMPRODUCT(MAX(ROW(E$2:E5836)*(E5836=E$2:E5836)))))-COUNTBLANK(OFFSET(A$1,,,SUMPRODUCT(MAX(ROW(E$1:E5835)*(E2=E$1:E5835))))))</f>
        <v> </v>
      </c>
      <c r="K5836" s="26" t="str">
        <f>IF(OR(E5836="",E5836="!!!",F5836="NEW"),"",INDEX(J$1:J5835,SUMPRODUCT(MAX(ROW(E$1:E5835)*(E5836=E$1:E5835)))))</f>
        <v> </v>
      </c>
      <c r="L5836" s="27"/>
    </row>
    <row r="5837" spans="1:12">
      <c r="A5837" s="20" t="s">
        <v>966</v>
      </c>
      <c r="E5837" s="22">
        <f>IF(D5837="?OLD","!!!","")</f>
        <v/>
      </c>
      <c r="F5837" s="23" t="str">
        <f>IF(OR(E5837="",E5837="!!!"),"",IF(NOT(ISNA(VLOOKUP(E5837,E$1:E5836,1,FALSE()))),"OLD",IF(AND(E5837&lt;&gt;"",E5837&lt;&gt;"!!!"),"NEW","")))</f>
        <v> </v>
      </c>
      <c r="G5837" s="24" t="str">
        <f>IF(OR(E5837="",E5837="!!!"),"",IF(OR(J5837=0,AND(J5837=1,K5837=1),AND(J5837=1,I5837="SBJ"),AND(J5837=1,I5837=0)),"?IN_FOCUS",IF(J5837&lt;=2,"?ACTIVATED",IF(J5837&lt;&gt;"","?FAMILIAR",IF(F5837="NEW",IF(ISNA(VLOOKUP(E5837,#REF!,1,FALSE())),"?TYPE_IDENTIFIABLE","?REFERENTIAL"),"_")))))</f>
        <v> </v>
      </c>
      <c r="H5837" s="25" t="str">
        <f>IF(J5837&lt;&gt;1,"",IF(I5837="SBJ","CB","?"))</f>
        <v> </v>
      </c>
      <c r="I5837" s="26" t="str">
        <f>IF(OR(E5837="",E5837="!!!",F5837="NEW"),"",INDEX(B5836:B$2,-1+SUMPRODUCT(MAX(ROW(E5836:E$2)*(E5837=E5836:E$2)))))</f>
        <v> </v>
      </c>
      <c r="J5837" s="26" t="str">
        <f>IF(OR(E5837="",E5837="!!!",F5837="NEW"),"",COUNTBLANK(OFFSET(A$1,,,SUMPRODUCT(MAX(ROW(E$2:E5837)*(E5837=E$2:E5837)))))-COUNTBLANK(OFFSET(A$1,,,SUMPRODUCT(MAX(ROW(E$1:E5836)*(E2=E$1:E5836))))))</f>
        <v> </v>
      </c>
      <c r="K5837" s="26" t="str">
        <f>IF(OR(E5837="",E5837="!!!",F5837="NEW"),"",INDEX(J$1:J5836,SUMPRODUCT(MAX(ROW(E$1:E5836)*(E5837=E$1:E5836)))))</f>
        <v> </v>
      </c>
      <c r="L5837" s="27"/>
    </row>
    <row r="5838" spans="1:12">
      <c r="A5838" s="20" t="s">
        <v>998</v>
      </c>
      <c r="B5838" s="21" t="s">
        <v>973</v>
      </c>
      <c r="C5838" s="21" t="s">
        <v>963</v>
      </c>
      <c r="D5838" s="21" t="s">
        <v>964</v>
      </c>
      <c r="E5838" s="22">
        <f>IF(D5838="?OLD","!!!","")</f>
        <v/>
      </c>
      <c r="F5838" s="23" t="str">
        <f>IF(OR(E5838="",E5838="!!!"),"",IF(NOT(ISNA(VLOOKUP(E5838,E$1:E5837,1,FALSE()))),"OLD",IF(AND(E5838&lt;&gt;"",E5838&lt;&gt;"!!!"),"NEW","")))</f>
        <v> </v>
      </c>
      <c r="G5838" s="24" t="str">
        <f>IF(OR(E5838="",E5838="!!!"),"",IF(OR(J5838=0,AND(J5838=1,K5838=1),AND(J5838=1,I5838="SBJ"),AND(J5838=1,I5838=0)),"?IN_FOCUS",IF(J5838&lt;=2,"?ACTIVATED",IF(J5838&lt;&gt;"","?FAMILIAR",IF(F5838="NEW",IF(ISNA(VLOOKUP(E5838,#REF!,1,FALSE())),"?TYPE_IDENTIFIABLE","?REFERENTIAL"),"_")))))</f>
        <v> </v>
      </c>
      <c r="H5838" s="25" t="str">
        <f>IF(J5838&lt;&gt;1,"",IF(I5838="SBJ","CB","?"))</f>
        <v> </v>
      </c>
      <c r="I5838" s="26" t="str">
        <f>IF(OR(E5838="",E5838="!!!",F5838="NEW"),"",INDEX(B5837:B$2,-1+SUMPRODUCT(MAX(ROW(E5837:E$2)*(E5838=E5837:E$2)))))</f>
        <v> </v>
      </c>
      <c r="J5838" s="26" t="str">
        <f>IF(OR(E5838="",E5838="!!!",F5838="NEW"),"",COUNTBLANK(OFFSET(A$1,,,SUMPRODUCT(MAX(ROW(E$2:E5838)*(E5838=E$2:E5838)))))-COUNTBLANK(OFFSET(A$1,,,SUMPRODUCT(MAX(ROW(E$1:E5837)*(E2=E$1:E5837))))))</f>
        <v> </v>
      </c>
      <c r="K5838" s="26" t="str">
        <f>IF(OR(E5838="",E5838="!!!",F5838="NEW"),"",INDEX(J$1:J5837,SUMPRODUCT(MAX(ROW(E$1:E5837)*(E5838=E$1:E5837)))))</f>
        <v> </v>
      </c>
      <c r="L5838" s="27"/>
    </row>
    <row r="5839" spans="1:12">
      <c r="A5839" s="20" t="s">
        <v>974</v>
      </c>
      <c r="E5839" s="22">
        <f>IF(D5839="?OLD","!!!","")</f>
        <v/>
      </c>
      <c r="F5839" s="23" t="str">
        <f>IF(OR(E5839="",E5839="!!!"),"",IF(NOT(ISNA(VLOOKUP(E5839,E$1:E5838,1,FALSE()))),"OLD",IF(AND(E5839&lt;&gt;"",E5839&lt;&gt;"!!!"),"NEW","")))</f>
        <v> </v>
      </c>
      <c r="G5839" s="24" t="str">
        <f>IF(OR(E5839="",E5839="!!!"),"",IF(OR(J5839=0,AND(J5839=1,K5839=1),AND(J5839=1,I5839="SBJ"),AND(J5839=1,I5839=0)),"?IN_FOCUS",IF(J5839&lt;=2,"?ACTIVATED",IF(J5839&lt;&gt;"","?FAMILIAR",IF(F5839="NEW",IF(ISNA(VLOOKUP(E5839,#REF!,1,FALSE())),"?TYPE_IDENTIFIABLE","?REFERENTIAL"),"_")))))</f>
        <v> </v>
      </c>
      <c r="H5839" s="25" t="str">
        <f>IF(J5839&lt;&gt;1,"",IF(I5839="SBJ","CB","?"))</f>
        <v> </v>
      </c>
      <c r="I5839" s="26" t="str">
        <f>IF(OR(E5839="",E5839="!!!",F5839="NEW"),"",INDEX(B5838:B$2,-1+SUMPRODUCT(MAX(ROW(E5838:E$2)*(E5839=E5838:E$2)))))</f>
        <v> </v>
      </c>
      <c r="J5839" s="26" t="str">
        <f>IF(OR(E5839="",E5839="!!!",F5839="NEW"),"",COUNTBLANK(OFFSET(A$1,,,SUMPRODUCT(MAX(ROW(E$2:E5839)*(E5839=E$2:E5839)))))-COUNTBLANK(OFFSET(A$1,,,SUMPRODUCT(MAX(ROW(E$1:E5838)*(E2=E$1:E5838))))))</f>
        <v> </v>
      </c>
      <c r="K5839" s="26" t="str">
        <f>IF(OR(E5839="",E5839="!!!",F5839="NEW"),"",INDEX(J$1:J5838,SUMPRODUCT(MAX(ROW(E$1:E5838)*(E5839=E$1:E5838)))))</f>
        <v> </v>
      </c>
      <c r="L5839" s="27"/>
    </row>
    <row r="5840" spans="1:12">
      <c r="A5840" s="20" t="s">
        <v>1045</v>
      </c>
      <c r="B5840" s="21" t="s">
        <v>984</v>
      </c>
      <c r="C5840" s="21" t="s">
        <v>985</v>
      </c>
      <c r="D5840" s="21" t="s">
        <v>964</v>
      </c>
      <c r="E5840" s="22">
        <f>IF(D5840="?OLD","!!!","")</f>
        <v/>
      </c>
      <c r="F5840" s="23" t="str">
        <f>IF(OR(E5840="",E5840="!!!"),"",IF(NOT(ISNA(VLOOKUP(E5840,E$1:E5839,1,FALSE()))),"OLD",IF(AND(E5840&lt;&gt;"",E5840&lt;&gt;"!!!"),"NEW","")))</f>
        <v> </v>
      </c>
      <c r="G5840" s="24" t="str">
        <f>IF(OR(E5840="",E5840="!!!"),"",IF(OR(J5840=0,AND(J5840=1,K5840=1),AND(J5840=1,I5840="SBJ"),AND(J5840=1,I5840=0)),"?IN_FOCUS",IF(J5840&lt;=2,"?ACTIVATED",IF(J5840&lt;&gt;"","?FAMILIAR",IF(F5840="NEW",IF(ISNA(VLOOKUP(E5840,#REF!,1,FALSE())),"?TYPE_IDENTIFIABLE","?REFERENTIAL"),"_")))))</f>
        <v> </v>
      </c>
      <c r="H5840" s="25" t="str">
        <f>IF(J5840&lt;&gt;1,"",IF(I5840="SBJ","CB","?"))</f>
        <v> </v>
      </c>
      <c r="I5840" s="26" t="str">
        <f>IF(OR(E5840="",E5840="!!!",F5840="NEW"),"",INDEX(B5839:B$2,-1+SUMPRODUCT(MAX(ROW(E5839:E$2)*(E5840=E5839:E$2)))))</f>
        <v> </v>
      </c>
      <c r="J5840" s="26" t="str">
        <f>IF(OR(E5840="",E5840="!!!",F5840="NEW"),"",COUNTBLANK(OFFSET(A$1,,,SUMPRODUCT(MAX(ROW(E$2:E5840)*(E5840=E$2:E5840)))))-COUNTBLANK(OFFSET(A$1,,,SUMPRODUCT(MAX(ROW(E$1:E5839)*(E2=E$1:E5839))))))</f>
        <v> </v>
      </c>
      <c r="K5840" s="26" t="str">
        <f>IF(OR(E5840="",E5840="!!!",F5840="NEW"),"",INDEX(J$1:J5839,SUMPRODUCT(MAX(ROW(E$1:E5839)*(E5840=E$1:E5839)))))</f>
        <v> </v>
      </c>
      <c r="L5840" s="27"/>
    </row>
    <row r="5841" spans="1:12">
      <c r="A5841" s="20" t="s">
        <v>1426</v>
      </c>
      <c r="E5841" s="22">
        <f>IF(D5841="?OLD","!!!","")</f>
        <v/>
      </c>
      <c r="F5841" s="23" t="str">
        <f>IF(OR(E5841="",E5841="!!!"),"",IF(NOT(ISNA(VLOOKUP(E5841,E$1:E5840,1,FALSE()))),"OLD",IF(AND(E5841&lt;&gt;"",E5841&lt;&gt;"!!!"),"NEW","")))</f>
        <v> </v>
      </c>
      <c r="G5841" s="24" t="str">
        <f>IF(OR(E5841="",E5841="!!!"),"",IF(OR(J5841=0,AND(J5841=1,K5841=1),AND(J5841=1,I5841="SBJ"),AND(J5841=1,I5841=0)),"?IN_FOCUS",IF(J5841&lt;=2,"?ACTIVATED",IF(J5841&lt;&gt;"","?FAMILIAR",IF(F5841="NEW",IF(ISNA(VLOOKUP(E5841,#REF!,1,FALSE())),"?TYPE_IDENTIFIABLE","?REFERENTIAL"),"_")))))</f>
        <v> </v>
      </c>
      <c r="H5841" s="25" t="str">
        <f>IF(J5841&lt;&gt;1,"",IF(I5841="SBJ","CB","?"))</f>
        <v> </v>
      </c>
      <c r="I5841" s="26" t="str">
        <f>IF(OR(E5841="",E5841="!!!",F5841="NEW"),"",INDEX(B5840:B$2,-1+SUMPRODUCT(MAX(ROW(E5840:E$2)*(E5841=E5840:E$2)))))</f>
        <v> </v>
      </c>
      <c r="J5841" s="26" t="str">
        <f>IF(OR(E5841="",E5841="!!!",F5841="NEW"),"",COUNTBLANK(OFFSET(A$1,,,SUMPRODUCT(MAX(ROW(E$2:E5841)*(E5841=E$2:E5841)))))-COUNTBLANK(OFFSET(A$1,,,SUMPRODUCT(MAX(ROW(E$1:E5840)*(E2=E$1:E5840))))))</f>
        <v> </v>
      </c>
      <c r="K5841" s="26" t="str">
        <f>IF(OR(E5841="",E5841="!!!",F5841="NEW"),"",INDEX(J$1:J5840,SUMPRODUCT(MAX(ROW(E$1:E5840)*(E5841=E$1:E5840)))))</f>
        <v> </v>
      </c>
      <c r="L5841" s="27"/>
    </row>
    <row r="5842" spans="1:12">
      <c r="A5842" s="20" t="s">
        <v>1033</v>
      </c>
      <c r="E5842" s="22">
        <f>IF(D5842="?OLD","!!!","")</f>
        <v/>
      </c>
      <c r="F5842" s="23" t="str">
        <f>IF(OR(E5842="",E5842="!!!"),"",IF(NOT(ISNA(VLOOKUP(E5842,E$1:E5841,1,FALSE()))),"OLD",IF(AND(E5842&lt;&gt;"",E5842&lt;&gt;"!!!"),"NEW","")))</f>
        <v> </v>
      </c>
      <c r="G5842" s="24" t="str">
        <f>IF(OR(E5842="",E5842="!!!"),"",IF(OR(J5842=0,AND(J5842=1,K5842=1),AND(J5842=1,I5842="SBJ"),AND(J5842=1,I5842=0)),"?IN_FOCUS",IF(J5842&lt;=2,"?ACTIVATED",IF(J5842&lt;&gt;"","?FAMILIAR",IF(F5842="NEW",IF(ISNA(VLOOKUP(E5842,#REF!,1,FALSE())),"?TYPE_IDENTIFIABLE","?REFERENTIAL"),"_")))))</f>
        <v> </v>
      </c>
      <c r="H5842" s="25" t="str">
        <f>IF(J5842&lt;&gt;1,"",IF(I5842="SBJ","CB","?"))</f>
        <v> </v>
      </c>
      <c r="I5842" s="26" t="str">
        <f>IF(OR(E5842="",E5842="!!!",F5842="NEW"),"",INDEX(B5841:B$2,-1+SUMPRODUCT(MAX(ROW(E5841:E$2)*(E5842=E5841:E$2)))))</f>
        <v> </v>
      </c>
      <c r="J5842" s="26" t="str">
        <f>IF(OR(E5842="",E5842="!!!",F5842="NEW"),"",COUNTBLANK(OFFSET(A$1,,,SUMPRODUCT(MAX(ROW(E$2:E5842)*(E5842=E$2:E5842)))))-COUNTBLANK(OFFSET(A$1,,,SUMPRODUCT(MAX(ROW(E$1:E5841)*(E2=E$1:E5841))))))</f>
        <v> </v>
      </c>
      <c r="K5842" s="26" t="str">
        <f>IF(OR(E5842="",E5842="!!!",F5842="NEW"),"",INDEX(J$1:J5841,SUMPRODUCT(MAX(ROW(E$1:E5841)*(E5842=E$1:E5841)))))</f>
        <v> </v>
      </c>
      <c r="L5842" s="27"/>
    </row>
    <row r="5843" spans="1:12">
      <c r="A5843" s="20" t="s">
        <v>857</v>
      </c>
      <c r="B5843" s="21" t="s">
        <v>1046</v>
      </c>
      <c r="C5843" s="21" t="s">
        <v>985</v>
      </c>
      <c r="D5843" s="21" t="s">
        <v>964</v>
      </c>
      <c r="E5843" s="22">
        <f>IF(D5843="?OLD","!!!","")</f>
        <v/>
      </c>
      <c r="F5843" s="23" t="str">
        <f>IF(OR(E5843="",E5843="!!!"),"",IF(NOT(ISNA(VLOOKUP(E5843,E$1:E5842,1,FALSE()))),"OLD",IF(AND(E5843&lt;&gt;"",E5843&lt;&gt;"!!!"),"NEW","")))</f>
        <v> </v>
      </c>
      <c r="G5843" s="24" t="str">
        <f>IF(OR(E5843="",E5843="!!!"),"",IF(OR(J5843=0,AND(J5843=1,K5843=1),AND(J5843=1,I5843="SBJ"),AND(J5843=1,I5843=0)),"?IN_FOCUS",IF(J5843&lt;=2,"?ACTIVATED",IF(J5843&lt;&gt;"","?FAMILIAR",IF(F5843="NEW",IF(ISNA(VLOOKUP(E5843,#REF!,1,FALSE())),"?TYPE_IDENTIFIABLE","?REFERENTIAL"),"_")))))</f>
        <v> </v>
      </c>
      <c r="H5843" s="25" t="str">
        <f>IF(J5843&lt;&gt;1,"",IF(I5843="SBJ","CB","?"))</f>
        <v> </v>
      </c>
      <c r="I5843" s="26" t="str">
        <f>IF(OR(E5843="",E5843="!!!",F5843="NEW"),"",INDEX(B5842:B$2,-1+SUMPRODUCT(MAX(ROW(E5842:E$2)*(E5843=E5842:E$2)))))</f>
        <v> </v>
      </c>
      <c r="J5843" s="26" t="str">
        <f>IF(OR(E5843="",E5843="!!!",F5843="NEW"),"",COUNTBLANK(OFFSET(A$1,,,SUMPRODUCT(MAX(ROW(E$2:E5843)*(E5843=E$2:E5843)))))-COUNTBLANK(OFFSET(A$1,,,SUMPRODUCT(MAX(ROW(E$1:E5842)*(E2=E$1:E5842))))))</f>
        <v> </v>
      </c>
      <c r="K5843" s="26" t="str">
        <f>IF(OR(E5843="",E5843="!!!",F5843="NEW"),"",INDEX(J$1:J5842,SUMPRODUCT(MAX(ROW(E$1:E5842)*(E5843=E$1:E5842)))))</f>
        <v> </v>
      </c>
      <c r="L5843" s="27"/>
    </row>
    <row r="5844" spans="1:12">
      <c r="A5844" s="20" t="s">
        <v>1062</v>
      </c>
      <c r="E5844" s="22">
        <f>IF(D5844="?OLD","!!!","")</f>
        <v/>
      </c>
      <c r="F5844" s="23" t="str">
        <f>IF(OR(E5844="",E5844="!!!"),"",IF(NOT(ISNA(VLOOKUP(E5844,E$1:E5843,1,FALSE()))),"OLD",IF(AND(E5844&lt;&gt;"",E5844&lt;&gt;"!!!"),"NEW","")))</f>
        <v> </v>
      </c>
      <c r="G5844" s="24" t="str">
        <f>IF(OR(E5844="",E5844="!!!"),"",IF(OR(J5844=0,AND(J5844=1,K5844=1),AND(J5844=1,I5844="SBJ"),AND(J5844=1,I5844=0)),"?IN_FOCUS",IF(J5844&lt;=2,"?ACTIVATED",IF(J5844&lt;&gt;"","?FAMILIAR",IF(F5844="NEW",IF(ISNA(VLOOKUP(E5844,#REF!,1,FALSE())),"?TYPE_IDENTIFIABLE","?REFERENTIAL"),"_")))))</f>
        <v> </v>
      </c>
      <c r="H5844" s="25" t="str">
        <f>IF(J5844&lt;&gt;1,"",IF(I5844="SBJ","CB","?"))</f>
        <v> </v>
      </c>
      <c r="I5844" s="26" t="str">
        <f>IF(OR(E5844="",E5844="!!!",F5844="NEW"),"",INDEX(B5843:B$2,-1+SUMPRODUCT(MAX(ROW(E5843:E$2)*(E5844=E5843:E$2)))))</f>
        <v> </v>
      </c>
      <c r="J5844" s="26" t="str">
        <f>IF(OR(E5844="",E5844="!!!",F5844="NEW"),"",COUNTBLANK(OFFSET(A$1,,,SUMPRODUCT(MAX(ROW(E$2:E5844)*(E5844=E$2:E5844)))))-COUNTBLANK(OFFSET(A$1,,,SUMPRODUCT(MAX(ROW(E$1:E5843)*(E2=E$1:E5843))))))</f>
        <v> </v>
      </c>
      <c r="K5844" s="26" t="str">
        <f>IF(OR(E5844="",E5844="!!!",F5844="NEW"),"",INDEX(J$1:J5843,SUMPRODUCT(MAX(ROW(E$1:E5843)*(E5844=E$1:E5843)))))</f>
        <v> </v>
      </c>
      <c r="L5844" s="27"/>
    </row>
    <row r="5845" spans="1:12">
      <c r="A5845" s="20" t="s">
        <v>1564</v>
      </c>
      <c r="E5845" s="22">
        <f>IF(D5845="?OLD","!!!","")</f>
        <v/>
      </c>
      <c r="F5845" s="23" t="str">
        <f>IF(OR(E5845="",E5845="!!!"),"",IF(NOT(ISNA(VLOOKUP(E5845,E$1:E5844,1,FALSE()))),"OLD",IF(AND(E5845&lt;&gt;"",E5845&lt;&gt;"!!!"),"NEW","")))</f>
        <v> </v>
      </c>
      <c r="G5845" s="24" t="str">
        <f>IF(OR(E5845="",E5845="!!!"),"",IF(OR(J5845=0,AND(J5845=1,K5845=1),AND(J5845=1,I5845="SBJ"),AND(J5845=1,I5845=0)),"?IN_FOCUS",IF(J5845&lt;=2,"?ACTIVATED",IF(J5845&lt;&gt;"","?FAMILIAR",IF(F5845="NEW",IF(ISNA(VLOOKUP(E5845,#REF!,1,FALSE())),"?TYPE_IDENTIFIABLE","?REFERENTIAL"),"_")))))</f>
        <v> </v>
      </c>
      <c r="H5845" s="25" t="str">
        <f>IF(J5845&lt;&gt;1,"",IF(I5845="SBJ","CB","?"))</f>
        <v> </v>
      </c>
      <c r="I5845" s="26" t="str">
        <f>IF(OR(E5845="",E5845="!!!",F5845="NEW"),"",INDEX(B5844:B$2,-1+SUMPRODUCT(MAX(ROW(E5844:E$2)*(E5845=E5844:E$2)))))</f>
        <v> </v>
      </c>
      <c r="J5845" s="26" t="str">
        <f>IF(OR(E5845="",E5845="!!!",F5845="NEW"),"",COUNTBLANK(OFFSET(A$1,,,SUMPRODUCT(MAX(ROW(E$2:E5845)*(E5845=E$2:E5845)))))-COUNTBLANK(OFFSET(A$1,,,SUMPRODUCT(MAX(ROW(E$1:E5844)*(E2=E$1:E5844))))))</f>
        <v> </v>
      </c>
      <c r="K5845" s="26" t="str">
        <f>IF(OR(E5845="",E5845="!!!",F5845="NEW"),"",INDEX(J$1:J5844,SUMPRODUCT(MAX(ROW(E$1:E5844)*(E5845=E$1:E5844)))))</f>
        <v> </v>
      </c>
      <c r="L5845" s="27"/>
    </row>
    <row r="5846" spans="1:12">
      <c r="A5846" s="20" t="s">
        <v>989</v>
      </c>
      <c r="E5846" s="22">
        <f>IF(D5846="?OLD","!!!","")</f>
        <v/>
      </c>
      <c r="F5846" s="23" t="str">
        <f>IF(OR(E5846="",E5846="!!!"),"",IF(NOT(ISNA(VLOOKUP(E5846,E$1:E5845,1,FALSE()))),"OLD",IF(AND(E5846&lt;&gt;"",E5846&lt;&gt;"!!!"),"NEW","")))</f>
        <v> </v>
      </c>
      <c r="G5846" s="24" t="str">
        <f>IF(OR(E5846="",E5846="!!!"),"",IF(OR(J5846=0,AND(J5846=1,K5846=1),AND(J5846=1,I5846="SBJ"),AND(J5846=1,I5846=0)),"?IN_FOCUS",IF(J5846&lt;=2,"?ACTIVATED",IF(J5846&lt;&gt;"","?FAMILIAR",IF(F5846="NEW",IF(ISNA(VLOOKUP(E5846,#REF!,1,FALSE())),"?TYPE_IDENTIFIABLE","?REFERENTIAL"),"_")))))</f>
        <v> </v>
      </c>
      <c r="H5846" s="25" t="str">
        <f>IF(J5846&lt;&gt;1,"",IF(I5846="SBJ","CB","?"))</f>
        <v> </v>
      </c>
      <c r="I5846" s="26" t="str">
        <f>IF(OR(E5846="",E5846="!!!",F5846="NEW"),"",INDEX(B5845:B$2,-1+SUMPRODUCT(MAX(ROW(E5845:E$2)*(E5846=E5845:E$2)))))</f>
        <v> </v>
      </c>
      <c r="J5846" s="26" t="str">
        <f>IF(OR(E5846="",E5846="!!!",F5846="NEW"),"",COUNTBLANK(OFFSET(A$1,,,SUMPRODUCT(MAX(ROW(E$2:E5846)*(E5846=E$2:E5846)))))-COUNTBLANK(OFFSET(A$1,,,SUMPRODUCT(MAX(ROW(E$1:E5845)*(E2=E$1:E5845))))))</f>
        <v> </v>
      </c>
      <c r="K5846" s="26" t="str">
        <f>IF(OR(E5846="",E5846="!!!",F5846="NEW"),"",INDEX(J$1:J5845,SUMPRODUCT(MAX(ROW(E$1:E5845)*(E5846=E$1:E5845)))))</f>
        <v> </v>
      </c>
      <c r="L5846" s="27"/>
    </row>
    <row r="5847" spans="1:12">
      <c r="A5847" s="20" t="s">
        <v>2424</v>
      </c>
      <c r="B5847" s="21" t="s">
        <v>993</v>
      </c>
      <c r="C5847" s="21" t="s">
        <v>969</v>
      </c>
      <c r="D5847" s="21" t="s">
        <v>964</v>
      </c>
      <c r="E5847" s="22">
        <f>IF(D5847="?OLD","!!!","")</f>
        <v/>
      </c>
      <c r="F5847" s="23" t="str">
        <f>IF(OR(E5847="",E5847="!!!"),"",IF(NOT(ISNA(VLOOKUP(E5847,E$1:E5846,1,FALSE()))),"OLD",IF(AND(E5847&lt;&gt;"",E5847&lt;&gt;"!!!"),"NEW","")))</f>
        <v> </v>
      </c>
      <c r="G5847" s="24" t="str">
        <f>IF(OR(E5847="",E5847="!!!"),"",IF(OR(J5847=0,AND(J5847=1,K5847=1),AND(J5847=1,I5847="SBJ"),AND(J5847=1,I5847=0)),"?IN_FOCUS",IF(J5847&lt;=2,"?ACTIVATED",IF(J5847&lt;&gt;"","?FAMILIAR",IF(F5847="NEW",IF(ISNA(VLOOKUP(E5847,#REF!,1,FALSE())),"?TYPE_IDENTIFIABLE","?REFERENTIAL"),"_")))))</f>
        <v> </v>
      </c>
      <c r="H5847" s="25" t="str">
        <f>IF(J5847&lt;&gt;1,"",IF(I5847="SBJ","CB","?"))</f>
        <v> </v>
      </c>
      <c r="I5847" s="26" t="str">
        <f>IF(OR(E5847="",E5847="!!!",F5847="NEW"),"",INDEX(B5846:B$2,-1+SUMPRODUCT(MAX(ROW(E5846:E$2)*(E5847=E5846:E$2)))))</f>
        <v> </v>
      </c>
      <c r="J5847" s="26" t="str">
        <f>IF(OR(E5847="",E5847="!!!",F5847="NEW"),"",COUNTBLANK(OFFSET(A$1,,,SUMPRODUCT(MAX(ROW(E$2:E5847)*(E5847=E$2:E5847)))))-COUNTBLANK(OFFSET(A$1,,,SUMPRODUCT(MAX(ROW(E$1:E5846)*(E2=E$1:E5846))))))</f>
        <v> </v>
      </c>
      <c r="K5847" s="26" t="str">
        <f>IF(OR(E5847="",E5847="!!!",F5847="NEW"),"",INDEX(J$1:J5846,SUMPRODUCT(MAX(ROW(E$1:E5846)*(E5847=E$1:E5846)))))</f>
        <v> </v>
      </c>
      <c r="L5847" s="27"/>
    </row>
    <row r="5848" spans="1:12">
      <c r="A5848" s="20" t="s">
        <v>1097</v>
      </c>
      <c r="B5848" s="21" t="s">
        <v>1098</v>
      </c>
      <c r="E5848" s="22">
        <f>IF(D5848="?OLD","!!!","")</f>
        <v/>
      </c>
      <c r="F5848" s="23" t="str">
        <f>IF(OR(E5848="",E5848="!!!"),"",IF(NOT(ISNA(VLOOKUP(E5848,E$1:E5847,1,FALSE()))),"OLD",IF(AND(E5848&lt;&gt;"",E5848&lt;&gt;"!!!"),"NEW","")))</f>
        <v> </v>
      </c>
      <c r="G5848" s="24" t="str">
        <f>IF(OR(E5848="",E5848="!!!"),"",IF(OR(J5848=0,AND(J5848=1,K5848=1),AND(J5848=1,I5848="SBJ"),AND(J5848=1,I5848=0)),"?IN_FOCUS",IF(J5848&lt;=2,"?ACTIVATED",IF(J5848&lt;&gt;"","?FAMILIAR",IF(F5848="NEW",IF(ISNA(VLOOKUP(E5848,#REF!,1,FALSE())),"?TYPE_IDENTIFIABLE","?REFERENTIAL"),"_")))))</f>
        <v> </v>
      </c>
      <c r="H5848" s="25" t="str">
        <f>IF(J5848&lt;&gt;1,"",IF(I5848="SBJ","CB","?"))</f>
        <v> </v>
      </c>
      <c r="I5848" s="26" t="str">
        <f>IF(OR(E5848="",E5848="!!!",F5848="NEW"),"",INDEX(B5847:B$2,-1+SUMPRODUCT(MAX(ROW(E5847:E$2)*(E5848=E5847:E$2)))))</f>
        <v> </v>
      </c>
      <c r="J5848" s="26" t="str">
        <f>IF(OR(E5848="",E5848="!!!",F5848="NEW"),"",COUNTBLANK(OFFSET(A$1,,,SUMPRODUCT(MAX(ROW(E$2:E5848)*(E5848=E$2:E5848)))))-COUNTBLANK(OFFSET(A$1,,,SUMPRODUCT(MAX(ROW(E$1:E5847)*(E2=E$1:E5847))))))</f>
        <v> </v>
      </c>
      <c r="K5848" s="26" t="str">
        <f>IF(OR(E5848="",E5848="!!!",F5848="NEW"),"",INDEX(J$1:J5847,SUMPRODUCT(MAX(ROW(E$1:E5847)*(E5848=E$1:E5847)))))</f>
        <v> </v>
      </c>
      <c r="L5848" s="27"/>
    </row>
    <row r="5849" spans="1:12">
      <c r="A5849" s="20" t="s">
        <v>2404</v>
      </c>
      <c r="B5849" s="21" t="s">
        <v>1152</v>
      </c>
      <c r="C5849" s="21" t="s">
        <v>963</v>
      </c>
      <c r="D5849" s="21" t="s">
        <v>964</v>
      </c>
      <c r="E5849" s="22">
        <f>IF(D5849="?OLD","!!!","")</f>
        <v/>
      </c>
      <c r="F5849" s="23" t="str">
        <f>IF(OR(E5849="",E5849="!!!"),"",IF(NOT(ISNA(VLOOKUP(E5849,E$1:E5848,1,FALSE()))),"OLD",IF(AND(E5849&lt;&gt;"",E5849&lt;&gt;"!!!"),"NEW","")))</f>
        <v> </v>
      </c>
      <c r="G5849" s="24" t="str">
        <f>IF(OR(E5849="",E5849="!!!"),"",IF(OR(J5849=0,AND(J5849=1,K5849=1),AND(J5849=1,I5849="SBJ"),AND(J5849=1,I5849=0)),"?IN_FOCUS",IF(J5849&lt;=2,"?ACTIVATED",IF(J5849&lt;&gt;"","?FAMILIAR",IF(F5849="NEW",IF(ISNA(VLOOKUP(E5849,#REF!,1,FALSE())),"?TYPE_IDENTIFIABLE","?REFERENTIAL"),"_")))))</f>
        <v> </v>
      </c>
      <c r="H5849" s="25" t="str">
        <f>IF(J5849&lt;&gt;1,"",IF(I5849="SBJ","CB","?"))</f>
        <v> </v>
      </c>
      <c r="I5849" s="26" t="str">
        <f>IF(OR(E5849="",E5849="!!!",F5849="NEW"),"",INDEX(B5848:B$2,-1+SUMPRODUCT(MAX(ROW(E5848:E$2)*(E5849=E5848:E$2)))))</f>
        <v> </v>
      </c>
      <c r="J5849" s="26" t="str">
        <f>IF(OR(E5849="",E5849="!!!",F5849="NEW"),"",COUNTBLANK(OFFSET(A$1,,,SUMPRODUCT(MAX(ROW(E$2:E5849)*(E5849=E$2:E5849)))))-COUNTBLANK(OFFSET(A$1,,,SUMPRODUCT(MAX(ROW(E$1:E5848)*(E2=E$1:E5848))))))</f>
        <v> </v>
      </c>
      <c r="K5849" s="26" t="str">
        <f>IF(OR(E5849="",E5849="!!!",F5849="NEW"),"",INDEX(J$1:J5848,SUMPRODUCT(MAX(ROW(E$1:E5848)*(E5849=E$1:E5848)))))</f>
        <v> </v>
      </c>
      <c r="L5849" s="27"/>
    </row>
    <row r="5850" spans="1:12">
      <c r="A5850" s="20" t="s">
        <v>2405</v>
      </c>
      <c r="B5850" s="21" t="s">
        <v>1156</v>
      </c>
      <c r="C5850" s="21" t="s">
        <v>963</v>
      </c>
      <c r="D5850" s="21" t="s">
        <v>964</v>
      </c>
      <c r="E5850" s="22">
        <f>IF(D5850="?OLD","!!!","")</f>
        <v/>
      </c>
      <c r="F5850" s="23" t="str">
        <f>IF(OR(E5850="",E5850="!!!"),"",IF(NOT(ISNA(VLOOKUP(E5850,E$1:E5849,1,FALSE()))),"OLD",IF(AND(E5850&lt;&gt;"",E5850&lt;&gt;"!!!"),"NEW","")))</f>
        <v> </v>
      </c>
      <c r="G5850" s="24" t="str">
        <f>IF(OR(E5850="",E5850="!!!"),"",IF(OR(J5850=0,AND(J5850=1,K5850=1),AND(J5850=1,I5850="SBJ"),AND(J5850=1,I5850=0)),"?IN_FOCUS",IF(J5850&lt;=2,"?ACTIVATED",IF(J5850&lt;&gt;"","?FAMILIAR",IF(F5850="NEW",IF(ISNA(VLOOKUP(E5850,#REF!,1,FALSE())),"?TYPE_IDENTIFIABLE","?REFERENTIAL"),"_")))))</f>
        <v> </v>
      </c>
      <c r="H5850" s="25" t="str">
        <f>IF(J5850&lt;&gt;1,"",IF(I5850="SBJ","CB","?"))</f>
        <v> </v>
      </c>
      <c r="I5850" s="26" t="str">
        <f>IF(OR(E5850="",E5850="!!!",F5850="NEW"),"",INDEX(B5849:B$2,-1+SUMPRODUCT(MAX(ROW(E5849:E$2)*(E5850=E5849:E$2)))))</f>
        <v> </v>
      </c>
      <c r="J5850" s="26" t="str">
        <f>IF(OR(E5850="",E5850="!!!",F5850="NEW"),"",COUNTBLANK(OFFSET(A$1,,,SUMPRODUCT(MAX(ROW(E$2:E5850)*(E5850=E$2:E5850)))))-COUNTBLANK(OFFSET(A$1,,,SUMPRODUCT(MAX(ROW(E$1:E5849)*(E2=E$1:E5849))))))</f>
        <v> </v>
      </c>
      <c r="K5850" s="26" t="str">
        <f>IF(OR(E5850="",E5850="!!!",F5850="NEW"),"",INDEX(J$1:J5849,SUMPRODUCT(MAX(ROW(E$1:E5849)*(E5850=E$1:E5849)))))</f>
        <v> </v>
      </c>
      <c r="L5850" s="27"/>
    </row>
    <row r="5851" spans="1:12">
      <c r="A5851" s="20" t="s">
        <v>1116</v>
      </c>
      <c r="E5851" s="22">
        <f>IF(D5851="?OLD","!!!","")</f>
        <v/>
      </c>
      <c r="F5851" s="23" t="str">
        <f>IF(OR(E5851="",E5851="!!!"),"",IF(NOT(ISNA(VLOOKUP(E5851,E$1:E5850,1,FALSE()))),"OLD",IF(AND(E5851&lt;&gt;"",E5851&lt;&gt;"!!!"),"NEW","")))</f>
        <v> </v>
      </c>
      <c r="G5851" s="24" t="str">
        <f>IF(OR(E5851="",E5851="!!!"),"",IF(OR(J5851=0,AND(J5851=1,K5851=1),AND(J5851=1,I5851="SBJ"),AND(J5851=1,I5851=0)),"?IN_FOCUS",IF(J5851&lt;=2,"?ACTIVATED",IF(J5851&lt;&gt;"","?FAMILIAR",IF(F5851="NEW",IF(ISNA(VLOOKUP(E5851,#REF!,1,FALSE())),"?TYPE_IDENTIFIABLE","?REFERENTIAL"),"_")))))</f>
        <v> </v>
      </c>
      <c r="H5851" s="25" t="str">
        <f>IF(J5851&lt;&gt;1,"",IF(I5851="SBJ","CB","?"))</f>
        <v> </v>
      </c>
      <c r="I5851" s="26" t="str">
        <f>IF(OR(E5851="",E5851="!!!",F5851="NEW"),"",INDEX(B5850:B$2,-1+SUMPRODUCT(MAX(ROW(E5850:E$2)*(E5851=E5850:E$2)))))</f>
        <v> </v>
      </c>
      <c r="J5851" s="26" t="str">
        <f>IF(OR(E5851="",E5851="!!!",F5851="NEW"),"",COUNTBLANK(OFFSET(A$1,,,SUMPRODUCT(MAX(ROW(E$2:E5851)*(E5851=E$2:E5851)))))-COUNTBLANK(OFFSET(A$1,,,SUMPRODUCT(MAX(ROW(E$1:E5850)*(E2=E$1:E5850))))))</f>
        <v> </v>
      </c>
      <c r="K5851" s="26" t="str">
        <f>IF(OR(E5851="",E5851="!!!",F5851="NEW"),"",INDEX(J$1:J5850,SUMPRODUCT(MAX(ROW(E$1:E5850)*(E5851=E$1:E5850)))))</f>
        <v> </v>
      </c>
      <c r="L5851" s="27"/>
    </row>
    <row r="5852" spans="1:12">
      <c r="A5852" s="20" t="s">
        <v>2425</v>
      </c>
      <c r="E5852" s="22">
        <f>IF(D5852="?OLD","!!!","")</f>
        <v/>
      </c>
      <c r="F5852" s="23" t="str">
        <f>IF(OR(E5852="",E5852="!!!"),"",IF(NOT(ISNA(VLOOKUP(E5852,E$1:E5851,1,FALSE()))),"OLD",IF(AND(E5852&lt;&gt;"",E5852&lt;&gt;"!!!"),"NEW","")))</f>
        <v> </v>
      </c>
      <c r="G5852" s="24" t="str">
        <f>IF(OR(E5852="",E5852="!!!"),"",IF(OR(J5852=0,AND(J5852=1,K5852=1),AND(J5852=1,I5852="SBJ"),AND(J5852=1,I5852=0)),"?IN_FOCUS",IF(J5852&lt;=2,"?ACTIVATED",IF(J5852&lt;&gt;"","?FAMILIAR",IF(F5852="NEW",IF(ISNA(VLOOKUP(E5852,#REF!,1,FALSE())),"?TYPE_IDENTIFIABLE","?REFERENTIAL"),"_")))))</f>
        <v> </v>
      </c>
      <c r="H5852" s="25" t="str">
        <f>IF(J5852&lt;&gt;1,"",IF(I5852="SBJ","CB","?"))</f>
        <v> </v>
      </c>
      <c r="I5852" s="26" t="str">
        <f>IF(OR(E5852="",E5852="!!!",F5852="NEW"),"",INDEX(B5851:B$2,-1+SUMPRODUCT(MAX(ROW(E5851:E$2)*(E5852=E5851:E$2)))))</f>
        <v> </v>
      </c>
      <c r="J5852" s="26" t="str">
        <f>IF(OR(E5852="",E5852="!!!",F5852="NEW"),"",COUNTBLANK(OFFSET(A$1,,,SUMPRODUCT(MAX(ROW(E$2:E5852)*(E5852=E$2:E5852)))))-COUNTBLANK(OFFSET(A$1,,,SUMPRODUCT(MAX(ROW(E$1:E5851)*(E2=E$1:E5851))))))</f>
        <v> </v>
      </c>
      <c r="K5852" s="26" t="str">
        <f>IF(OR(E5852="",E5852="!!!",F5852="NEW"),"",INDEX(J$1:J5851,SUMPRODUCT(MAX(ROW(E$1:E5851)*(E5852=E$1:E5851)))))</f>
        <v> </v>
      </c>
      <c r="L5852" s="27"/>
    </row>
    <row r="5853" spans="1:12">
      <c r="A5853" s="20" t="s">
        <v>978</v>
      </c>
      <c r="E5853" s="22">
        <f>IF(D5853="?OLD","!!!","")</f>
        <v/>
      </c>
      <c r="F5853" s="23" t="str">
        <f>IF(OR(E5853="",E5853="!!!"),"",IF(NOT(ISNA(VLOOKUP(E5853,E$1:E5852,1,FALSE()))),"OLD",IF(AND(E5853&lt;&gt;"",E5853&lt;&gt;"!!!"),"NEW","")))</f>
        <v> </v>
      </c>
      <c r="G5853" s="24" t="str">
        <f>IF(OR(E5853="",E5853="!!!"),"",IF(OR(J5853=0,AND(J5853=1,K5853=1),AND(J5853=1,I5853="SBJ"),AND(J5853=1,I5853=0)),"?IN_FOCUS",IF(J5853&lt;=2,"?ACTIVATED",IF(J5853&lt;&gt;"","?FAMILIAR",IF(F5853="NEW",IF(ISNA(VLOOKUP(E5853,#REF!,1,FALSE())),"?TYPE_IDENTIFIABLE","?REFERENTIAL"),"_")))))</f>
        <v> </v>
      </c>
      <c r="H5853" s="25" t="str">
        <f>IF(J5853&lt;&gt;1,"",IF(I5853="SBJ","CB","?"))</f>
        <v> </v>
      </c>
      <c r="I5853" s="26" t="str">
        <f>IF(OR(E5853="",E5853="!!!",F5853="NEW"),"",INDEX(B5852:B$2,-1+SUMPRODUCT(MAX(ROW(E5852:E$2)*(E5853=E5852:E$2)))))</f>
        <v> </v>
      </c>
      <c r="J5853" s="26" t="str">
        <f>IF(OR(E5853="",E5853="!!!",F5853="NEW"),"",COUNTBLANK(OFFSET(A$1,,,SUMPRODUCT(MAX(ROW(E$2:E5853)*(E5853=E$2:E5853)))))-COUNTBLANK(OFFSET(A$1,,,SUMPRODUCT(MAX(ROW(E$1:E5852)*(E2=E$1:E5852))))))</f>
        <v> </v>
      </c>
      <c r="K5853" s="26" t="str">
        <f>IF(OR(E5853="",E5853="!!!",F5853="NEW"),"",INDEX(J$1:J5852,SUMPRODUCT(MAX(ROW(E$1:E5852)*(E5853=E$1:E5852)))))</f>
        <v> </v>
      </c>
      <c r="L5853" s="27"/>
    </row>
    <row r="5854" spans="1:12">
      <c r="A5854" s="20" t="s">
        <v>1293</v>
      </c>
      <c r="E5854" s="22">
        <f>IF(D5854="?OLD","!!!","")</f>
        <v/>
      </c>
      <c r="F5854" s="23" t="str">
        <f>IF(OR(E5854="",E5854="!!!"),"",IF(NOT(ISNA(VLOOKUP(E5854,E$1:E5853,1,FALSE()))),"OLD",IF(AND(E5854&lt;&gt;"",E5854&lt;&gt;"!!!"),"NEW","")))</f>
        <v> </v>
      </c>
      <c r="G5854" s="24" t="str">
        <f>IF(OR(E5854="",E5854="!!!"),"",IF(OR(J5854=0,AND(J5854=1,K5854=1),AND(J5854=1,I5854="SBJ"),AND(J5854=1,I5854=0)),"?IN_FOCUS",IF(J5854&lt;=2,"?ACTIVATED",IF(J5854&lt;&gt;"","?FAMILIAR",IF(F5854="NEW",IF(ISNA(VLOOKUP(E5854,#REF!,1,FALSE())),"?TYPE_IDENTIFIABLE","?REFERENTIAL"),"_")))))</f>
        <v> </v>
      </c>
      <c r="H5854" s="25" t="str">
        <f>IF(J5854&lt;&gt;1,"",IF(I5854="SBJ","CB","?"))</f>
        <v> </v>
      </c>
      <c r="I5854" s="26" t="str">
        <f>IF(OR(E5854="",E5854="!!!",F5854="NEW"),"",INDEX(B5853:B$2,-1+SUMPRODUCT(MAX(ROW(E5853:E$2)*(E5854=E5853:E$2)))))</f>
        <v> </v>
      </c>
      <c r="J5854" s="26" t="str">
        <f>IF(OR(E5854="",E5854="!!!",F5854="NEW"),"",COUNTBLANK(OFFSET(A$1,,,SUMPRODUCT(MAX(ROW(E$2:E5854)*(E5854=E$2:E5854)))))-COUNTBLANK(OFFSET(A$1,,,SUMPRODUCT(MAX(ROW(E$1:E5853)*(E2=E$1:E5853))))))</f>
        <v> </v>
      </c>
      <c r="K5854" s="26" t="str">
        <f>IF(OR(E5854="",E5854="!!!",F5854="NEW"),"",INDEX(J$1:J5853,SUMPRODUCT(MAX(ROW(E$1:E5853)*(E5854=E$1:E5853)))))</f>
        <v> </v>
      </c>
      <c r="L5854" s="27"/>
    </row>
    <row r="5855" spans="1:12">
      <c r="A5855" s="20" t="s">
        <v>2426</v>
      </c>
      <c r="B5855" s="21" t="s">
        <v>1000</v>
      </c>
      <c r="C5855" s="21" t="s">
        <v>1012</v>
      </c>
      <c r="E5855" s="22">
        <f>IF(D5855="?OLD","!!!","")</f>
        <v/>
      </c>
      <c r="F5855" s="23" t="str">
        <f>IF(OR(E5855="",E5855="!!!"),"",IF(NOT(ISNA(VLOOKUP(E5855,E$1:E5854,1,FALSE()))),"OLD",IF(AND(E5855&lt;&gt;"",E5855&lt;&gt;"!!!"),"NEW","")))</f>
        <v> </v>
      </c>
      <c r="G5855" s="24" t="str">
        <f>IF(OR(E5855="",E5855="!!!"),"",IF(OR(J5855=0,AND(J5855=1,K5855=1),AND(J5855=1,I5855="SBJ"),AND(J5855=1,I5855=0)),"?IN_FOCUS",IF(J5855&lt;=2,"?ACTIVATED",IF(J5855&lt;&gt;"","?FAMILIAR",IF(F5855="NEW",IF(ISNA(VLOOKUP(E5855,#REF!,1,FALSE())),"?TYPE_IDENTIFIABLE","?REFERENTIAL"),"_")))))</f>
        <v> </v>
      </c>
      <c r="H5855" s="25" t="str">
        <f>IF(J5855&lt;&gt;1,"",IF(I5855="SBJ","CB","?"))</f>
        <v> </v>
      </c>
      <c r="I5855" s="26" t="str">
        <f>IF(OR(E5855="",E5855="!!!",F5855="NEW"),"",INDEX(B5854:B$2,-1+SUMPRODUCT(MAX(ROW(E5854:E$2)*(E5855=E5854:E$2)))))</f>
        <v> </v>
      </c>
      <c r="J5855" s="26" t="str">
        <f>IF(OR(E5855="",E5855="!!!",F5855="NEW"),"",COUNTBLANK(OFFSET(A$1,,,SUMPRODUCT(MAX(ROW(E$2:E5855)*(E5855=E$2:E5855)))))-COUNTBLANK(OFFSET(A$1,,,SUMPRODUCT(MAX(ROW(E$1:E5854)*(E2=E$1:E5854))))))</f>
        <v> </v>
      </c>
      <c r="K5855" s="26" t="str">
        <f>IF(OR(E5855="",E5855="!!!",F5855="NEW"),"",INDEX(J$1:J5854,SUMPRODUCT(MAX(ROW(E$1:E5854)*(E5855=E$1:E5854)))))</f>
        <v> </v>
      </c>
      <c r="L5855" s="27"/>
    </row>
    <row r="5856" spans="1:12">
      <c r="A5856" s="20" t="s">
        <v>1163</v>
      </c>
      <c r="E5856" s="22">
        <f>IF(D5856="?OLD","!!!","")</f>
        <v/>
      </c>
      <c r="F5856" s="23" t="str">
        <f>IF(OR(E5856="",E5856="!!!"),"",IF(NOT(ISNA(VLOOKUP(E5856,E$1:E5855,1,FALSE()))),"OLD",IF(AND(E5856&lt;&gt;"",E5856&lt;&gt;"!!!"),"NEW","")))</f>
        <v> </v>
      </c>
      <c r="G5856" s="24" t="str">
        <f>IF(OR(E5856="",E5856="!!!"),"",IF(OR(J5856=0,AND(J5856=1,K5856=1),AND(J5856=1,I5856="SBJ"),AND(J5856=1,I5856=0)),"?IN_FOCUS",IF(J5856&lt;=2,"?ACTIVATED",IF(J5856&lt;&gt;"","?FAMILIAR",IF(F5856="NEW",IF(ISNA(VLOOKUP(E5856,#REF!,1,FALSE())),"?TYPE_IDENTIFIABLE","?REFERENTIAL"),"_")))))</f>
        <v> </v>
      </c>
      <c r="H5856" s="25" t="str">
        <f>IF(J5856&lt;&gt;1,"",IF(I5856="SBJ","CB","?"))</f>
        <v> </v>
      </c>
      <c r="I5856" s="26" t="str">
        <f>IF(OR(E5856="",E5856="!!!",F5856="NEW"),"",INDEX(B5855:B$2,-1+SUMPRODUCT(MAX(ROW(E5855:E$2)*(E5856=E5855:E$2)))))</f>
        <v> </v>
      </c>
      <c r="J5856" s="26" t="str">
        <f>IF(OR(E5856="",E5856="!!!",F5856="NEW"),"",COUNTBLANK(OFFSET(A$1,,,SUMPRODUCT(MAX(ROW(E$2:E5856)*(E5856=E$2:E5856)))))-COUNTBLANK(OFFSET(A$1,,,SUMPRODUCT(MAX(ROW(E$1:E5855)*(E2=E$1:E5855))))))</f>
        <v> </v>
      </c>
      <c r="K5856" s="26" t="str">
        <f>IF(OR(E5856="",E5856="!!!",F5856="NEW"),"",INDEX(J$1:J5855,SUMPRODUCT(MAX(ROW(E$1:E5855)*(E5856=E$1:E5855)))))</f>
        <v> </v>
      </c>
      <c r="L5856" s="27"/>
    </row>
    <row r="5857" spans="1:12">
      <c r="A5857" s="20" t="s">
        <v>2427</v>
      </c>
      <c r="E5857" s="22">
        <f>IF(D5857="?OLD","!!!","")</f>
        <v/>
      </c>
      <c r="F5857" s="23" t="str">
        <f>IF(OR(E5857="",E5857="!!!"),"",IF(NOT(ISNA(VLOOKUP(E5857,E$1:E5856,1,FALSE()))),"OLD",IF(AND(E5857&lt;&gt;"",E5857&lt;&gt;"!!!"),"NEW","")))</f>
        <v> </v>
      </c>
      <c r="G5857" s="24" t="str">
        <f>IF(OR(E5857="",E5857="!!!"),"",IF(OR(J5857=0,AND(J5857=1,K5857=1),AND(J5857=1,I5857="SBJ"),AND(J5857=1,I5857=0)),"?IN_FOCUS",IF(J5857&lt;=2,"?ACTIVATED",IF(J5857&lt;&gt;"","?FAMILIAR",IF(F5857="NEW",IF(ISNA(VLOOKUP(E5857,#REF!,1,FALSE())),"?TYPE_IDENTIFIABLE","?REFERENTIAL"),"_")))))</f>
        <v> </v>
      </c>
      <c r="H5857" s="25" t="str">
        <f>IF(J5857&lt;&gt;1,"",IF(I5857="SBJ","CB","?"))</f>
        <v> </v>
      </c>
      <c r="I5857" s="26" t="str">
        <f>IF(OR(E5857="",E5857="!!!",F5857="NEW"),"",INDEX(B5856:B$2,-1+SUMPRODUCT(MAX(ROW(E5856:E$2)*(E5857=E5856:E$2)))))</f>
        <v> </v>
      </c>
      <c r="J5857" s="26" t="str">
        <f>IF(OR(E5857="",E5857="!!!",F5857="NEW"),"",COUNTBLANK(OFFSET(A$1,,,SUMPRODUCT(MAX(ROW(E$2:E5857)*(E5857=E$2:E5857)))))-COUNTBLANK(OFFSET(A$1,,,SUMPRODUCT(MAX(ROW(E$1:E5856)*(E2=E$1:E5856))))))</f>
        <v> </v>
      </c>
      <c r="K5857" s="26" t="str">
        <f>IF(OR(E5857="",E5857="!!!",F5857="NEW"),"",INDEX(J$1:J5856,SUMPRODUCT(MAX(ROW(E$1:E5856)*(E5857=E$1:E5856)))))</f>
        <v> </v>
      </c>
      <c r="L5857" s="27"/>
    </row>
    <row r="5858" spans="1:12">
      <c r="A5858" s="20" t="s">
        <v>2428</v>
      </c>
      <c r="B5858" s="21" t="s">
        <v>1156</v>
      </c>
      <c r="C5858" s="21" t="s">
        <v>1004</v>
      </c>
      <c r="E5858" s="22">
        <f>IF(D5858="?OLD","!!!","")</f>
        <v/>
      </c>
      <c r="F5858" s="23" t="str">
        <f>IF(OR(E5858="",E5858="!!!"),"",IF(NOT(ISNA(VLOOKUP(E5858,E$1:E5857,1,FALSE()))),"OLD",IF(AND(E5858&lt;&gt;"",E5858&lt;&gt;"!!!"),"NEW","")))</f>
        <v> </v>
      </c>
      <c r="G5858" s="24" t="str">
        <f>IF(OR(E5858="",E5858="!!!"),"",IF(OR(J5858=0,AND(J5858=1,K5858=1),AND(J5858=1,I5858="SBJ"),AND(J5858=1,I5858=0)),"?IN_FOCUS",IF(J5858&lt;=2,"?ACTIVATED",IF(J5858&lt;&gt;"","?FAMILIAR",IF(F5858="NEW",IF(ISNA(VLOOKUP(E5858,#REF!,1,FALSE())),"?TYPE_IDENTIFIABLE","?REFERENTIAL"),"_")))))</f>
        <v> </v>
      </c>
      <c r="H5858" s="25" t="str">
        <f>IF(J5858&lt;&gt;1,"",IF(I5858="SBJ","CB","?"))</f>
        <v> </v>
      </c>
      <c r="I5858" s="26" t="str">
        <f>IF(OR(E5858="",E5858="!!!",F5858="NEW"),"",INDEX(B5857:B$2,-1+SUMPRODUCT(MAX(ROW(E5857:E$2)*(E5858=E5857:E$2)))))</f>
        <v> </v>
      </c>
      <c r="J5858" s="26" t="str">
        <f>IF(OR(E5858="",E5858="!!!",F5858="NEW"),"",COUNTBLANK(OFFSET(A$1,,,SUMPRODUCT(MAX(ROW(E$2:E5858)*(E5858=E$2:E5858)))))-COUNTBLANK(OFFSET(A$1,,,SUMPRODUCT(MAX(ROW(E$1:E5857)*(E2=E$1:E5857))))))</f>
        <v> </v>
      </c>
      <c r="K5858" s="26" t="str">
        <f>IF(OR(E5858="",E5858="!!!",F5858="NEW"),"",INDEX(J$1:J5857,SUMPRODUCT(MAX(ROW(E$1:E5857)*(E5858=E$1:E5857)))))</f>
        <v> </v>
      </c>
      <c r="L5858" s="27"/>
    </row>
    <row r="5859" spans="1:12">
      <c r="A5859" s="20" t="s">
        <v>345</v>
      </c>
      <c r="E5859" s="22">
        <f>IF(D5859="?OLD","!!!","")</f>
        <v/>
      </c>
      <c r="F5859" s="23" t="str">
        <f>IF(OR(E5859="",E5859="!!!"),"",IF(NOT(ISNA(VLOOKUP(E5859,E$1:E5858,1,FALSE()))),"OLD",IF(AND(E5859&lt;&gt;"",E5859&lt;&gt;"!!!"),"NEW","")))</f>
        <v> </v>
      </c>
      <c r="G5859" s="24" t="str">
        <f>IF(OR(E5859="",E5859="!!!"),"",IF(OR(J5859=0,AND(J5859=1,K5859=1),AND(J5859=1,I5859="SBJ"),AND(J5859=1,I5859=0)),"?IN_FOCUS",IF(J5859&lt;=2,"?ACTIVATED",IF(J5859&lt;&gt;"","?FAMILIAR",IF(F5859="NEW",IF(ISNA(VLOOKUP(E5859,#REF!,1,FALSE())),"?TYPE_IDENTIFIABLE","?REFERENTIAL"),"_")))))</f>
        <v> </v>
      </c>
      <c r="H5859" s="25" t="str">
        <f>IF(J5859&lt;&gt;1,"",IF(I5859="SBJ","CB","?"))</f>
        <v> </v>
      </c>
      <c r="I5859" s="26" t="str">
        <f>IF(OR(E5859="",E5859="!!!",F5859="NEW"),"",INDEX(B5858:B$2,-1+SUMPRODUCT(MAX(ROW(E5858:E$2)*(E5859=E5858:E$2)))))</f>
        <v> </v>
      </c>
      <c r="J5859" s="26" t="str">
        <f>IF(OR(E5859="",E5859="!!!",F5859="NEW"),"",COUNTBLANK(OFFSET(A$1,,,SUMPRODUCT(MAX(ROW(E$2:E5859)*(E5859=E$2:E5859)))))-COUNTBLANK(OFFSET(A$1,,,SUMPRODUCT(MAX(ROW(E$1:E5858)*(E2=E$1:E5858))))))</f>
        <v> </v>
      </c>
      <c r="K5859" s="26" t="str">
        <f>IF(OR(E5859="",E5859="!!!",F5859="NEW"),"",INDEX(J$1:J5858,SUMPRODUCT(MAX(ROW(E$1:E5858)*(E5859=E$1:E5858)))))</f>
        <v> </v>
      </c>
      <c r="L5859" s="27"/>
    </row>
    <row r="5860" spans="1:12">
      <c r="A5860" s="20" t="s">
        <v>1059</v>
      </c>
      <c r="E5860" s="22">
        <f>IF(D5860="?OLD","!!!","")</f>
        <v/>
      </c>
      <c r="F5860" s="23" t="str">
        <f>IF(OR(E5860="",E5860="!!!"),"",IF(NOT(ISNA(VLOOKUP(E5860,E$1:E5859,1,FALSE()))),"OLD",IF(AND(E5860&lt;&gt;"",E5860&lt;&gt;"!!!"),"NEW","")))</f>
        <v> </v>
      </c>
      <c r="G5860" s="24" t="str">
        <f>IF(OR(E5860="",E5860="!!!"),"",IF(OR(J5860=0,AND(J5860=1,K5860=1),AND(J5860=1,I5860="SBJ"),AND(J5860=1,I5860=0)),"?IN_FOCUS",IF(J5860&lt;=2,"?ACTIVATED",IF(J5860&lt;&gt;"","?FAMILIAR",IF(F5860="NEW",IF(ISNA(VLOOKUP(E5860,#REF!,1,FALSE())),"?TYPE_IDENTIFIABLE","?REFERENTIAL"),"_")))))</f>
        <v> </v>
      </c>
      <c r="H5860" s="25" t="str">
        <f>IF(J5860&lt;&gt;1,"",IF(I5860="SBJ","CB","?"))</f>
        <v> </v>
      </c>
      <c r="I5860" s="26" t="str">
        <f>IF(OR(E5860="",E5860="!!!",F5860="NEW"),"",INDEX(B5859:B$2,-1+SUMPRODUCT(MAX(ROW(E5859:E$2)*(E5860=E5859:E$2)))))</f>
        <v> </v>
      </c>
      <c r="J5860" s="26" t="str">
        <f>IF(OR(E5860="",E5860="!!!",F5860="NEW"),"",COUNTBLANK(OFFSET(A$1,,,SUMPRODUCT(MAX(ROW(E$2:E5860)*(E5860=E$2:E5860)))))-COUNTBLANK(OFFSET(A$1,,,SUMPRODUCT(MAX(ROW(E$1:E5859)*(E2=E$1:E5859))))))</f>
        <v> </v>
      </c>
      <c r="K5860" s="26" t="str">
        <f>IF(OR(E5860="",E5860="!!!",F5860="NEW"),"",INDEX(J$1:J5859,SUMPRODUCT(MAX(ROW(E$1:E5859)*(E5860=E$1:E5859)))))</f>
        <v> </v>
      </c>
      <c r="L5860" s="27"/>
    </row>
    <row r="5861" spans="1:12">
      <c r="A5861" s="20" t="s">
        <v>2429</v>
      </c>
      <c r="E5861" s="22">
        <f>IF(D5861="?OLD","!!!","")</f>
        <v/>
      </c>
      <c r="F5861" s="23" t="str">
        <f>IF(OR(E5861="",E5861="!!!"),"",IF(NOT(ISNA(VLOOKUP(E5861,E$1:E5860,1,FALSE()))),"OLD",IF(AND(E5861&lt;&gt;"",E5861&lt;&gt;"!!!"),"NEW","")))</f>
        <v> </v>
      </c>
      <c r="G5861" s="24" t="str">
        <f>IF(OR(E5861="",E5861="!!!"),"",IF(OR(J5861=0,AND(J5861=1,K5861=1),AND(J5861=1,I5861="SBJ"),AND(J5861=1,I5861=0)),"?IN_FOCUS",IF(J5861&lt;=2,"?ACTIVATED",IF(J5861&lt;&gt;"","?FAMILIAR",IF(F5861="NEW",IF(ISNA(VLOOKUP(E5861,#REF!,1,FALSE())),"?TYPE_IDENTIFIABLE","?REFERENTIAL"),"_")))))</f>
        <v> </v>
      </c>
      <c r="H5861" s="25" t="str">
        <f>IF(J5861&lt;&gt;1,"",IF(I5861="SBJ","CB","?"))</f>
        <v> </v>
      </c>
      <c r="I5861" s="26" t="str">
        <f>IF(OR(E5861="",E5861="!!!",F5861="NEW"),"",INDEX(B5860:B$2,-1+SUMPRODUCT(MAX(ROW(E5860:E$2)*(E5861=E5860:E$2)))))</f>
        <v> </v>
      </c>
      <c r="J5861" s="26" t="str">
        <f>IF(OR(E5861="",E5861="!!!",F5861="NEW"),"",COUNTBLANK(OFFSET(A$1,,,SUMPRODUCT(MAX(ROW(E$2:E5861)*(E5861=E$2:E5861)))))-COUNTBLANK(OFFSET(A$1,,,SUMPRODUCT(MAX(ROW(E$1:E5860)*(E2=E$1:E5860))))))</f>
        <v> </v>
      </c>
      <c r="K5861" s="26" t="str">
        <f>IF(OR(E5861="",E5861="!!!",F5861="NEW"),"",INDEX(J$1:J5860,SUMPRODUCT(MAX(ROW(E$1:E5860)*(E5861=E$1:E5860)))))</f>
        <v> </v>
      </c>
      <c r="L5861" s="27"/>
    </row>
    <row r="5862" spans="1:12">
      <c r="A5862" s="20" t="s">
        <v>979</v>
      </c>
      <c r="B5862" s="21" t="s">
        <v>1049</v>
      </c>
      <c r="C5862" s="21" t="s">
        <v>963</v>
      </c>
      <c r="D5862" s="21" t="s">
        <v>964</v>
      </c>
      <c r="E5862" s="22">
        <f>IF(D5862="?OLD","!!!","")</f>
        <v/>
      </c>
      <c r="F5862" s="23" t="str">
        <f>IF(OR(E5862="",E5862="!!!"),"",IF(NOT(ISNA(VLOOKUP(E5862,E$1:E5861,1,FALSE()))),"OLD",IF(AND(E5862&lt;&gt;"",E5862&lt;&gt;"!!!"),"NEW","")))</f>
        <v> </v>
      </c>
      <c r="G5862" s="24" t="str">
        <f>IF(OR(E5862="",E5862="!!!"),"",IF(OR(J5862=0,AND(J5862=1,K5862=1),AND(J5862=1,I5862="SBJ"),AND(J5862=1,I5862=0)),"?IN_FOCUS",IF(J5862&lt;=2,"?ACTIVATED",IF(J5862&lt;&gt;"","?FAMILIAR",IF(F5862="NEW",IF(ISNA(VLOOKUP(E5862,#REF!,1,FALSE())),"?TYPE_IDENTIFIABLE","?REFERENTIAL"),"_")))))</f>
        <v> </v>
      </c>
      <c r="H5862" s="25" t="str">
        <f>IF(J5862&lt;&gt;1,"",IF(I5862="SBJ","CB","?"))</f>
        <v> </v>
      </c>
      <c r="I5862" s="26" t="str">
        <f>IF(OR(E5862="",E5862="!!!",F5862="NEW"),"",INDEX(B5861:B$2,-1+SUMPRODUCT(MAX(ROW(E5861:E$2)*(E5862=E5861:E$2)))))</f>
        <v> </v>
      </c>
      <c r="J5862" s="26" t="str">
        <f>IF(OR(E5862="",E5862="!!!",F5862="NEW"),"",COUNTBLANK(OFFSET(A$1,,,SUMPRODUCT(MAX(ROW(E$2:E5862)*(E5862=E$2:E5862)))))-COUNTBLANK(OFFSET(A$1,,,SUMPRODUCT(MAX(ROW(E$1:E5861)*(E2=E$1:E5861))))))</f>
        <v> </v>
      </c>
      <c r="K5862" s="26" t="str">
        <f>IF(OR(E5862="",E5862="!!!",F5862="NEW"),"",INDEX(J$1:J5861,SUMPRODUCT(MAX(ROW(E$1:E5861)*(E5862=E$1:E5861)))))</f>
        <v> </v>
      </c>
      <c r="L5862" s="27"/>
    </row>
    <row r="5863" spans="1:12">
      <c r="A5863" s="20" t="s">
        <v>981</v>
      </c>
      <c r="E5863" s="22">
        <f>IF(D5863="?OLD","!!!","")</f>
        <v/>
      </c>
      <c r="F5863" s="23" t="str">
        <f>IF(OR(E5863="",E5863="!!!"),"",IF(NOT(ISNA(VLOOKUP(E5863,E$1:E5862,1,FALSE()))),"OLD",IF(AND(E5863&lt;&gt;"",E5863&lt;&gt;"!!!"),"NEW","")))</f>
        <v> </v>
      </c>
      <c r="G5863" s="24" t="str">
        <f>IF(OR(E5863="",E5863="!!!"),"",IF(OR(J5863=0,AND(J5863=1,K5863=1),AND(J5863=1,I5863="SBJ"),AND(J5863=1,I5863=0)),"?IN_FOCUS",IF(J5863&lt;=2,"?ACTIVATED",IF(J5863&lt;&gt;"","?FAMILIAR",IF(F5863="NEW",IF(ISNA(VLOOKUP(E5863,#REF!,1,FALSE())),"?TYPE_IDENTIFIABLE","?REFERENTIAL"),"_")))))</f>
        <v> </v>
      </c>
      <c r="H5863" s="25" t="str">
        <f>IF(J5863&lt;&gt;1,"",IF(I5863="SBJ","CB","?"))</f>
        <v> </v>
      </c>
      <c r="I5863" s="26" t="str">
        <f>IF(OR(E5863="",E5863="!!!",F5863="NEW"),"",INDEX(B5862:B$2,-1+SUMPRODUCT(MAX(ROW(E5862:E$2)*(E5863=E5862:E$2)))))</f>
        <v> </v>
      </c>
      <c r="J5863" s="26" t="str">
        <f>IF(OR(E5863="",E5863="!!!",F5863="NEW"),"",COUNTBLANK(OFFSET(A$1,,,SUMPRODUCT(MAX(ROW(E$2:E5863)*(E5863=E$2:E5863)))))-COUNTBLANK(OFFSET(A$1,,,SUMPRODUCT(MAX(ROW(E$1:E5862)*(E2=E$1:E5862))))))</f>
        <v> </v>
      </c>
      <c r="K5863" s="26" t="str">
        <f>IF(OR(E5863="",E5863="!!!",F5863="NEW"),"",INDEX(J$1:J5862,SUMPRODUCT(MAX(ROW(E$1:E5862)*(E5863=E$1:E5862)))))</f>
        <v> </v>
      </c>
      <c r="L5863" s="27"/>
    </row>
    <row r="5864" spans="1:12">
      <c r="A5864" s="20"/>
    </row>
    <row r="5865" spans="1:12">
      <c r="A5865" s="20" t="s">
        <v>2430</v>
      </c>
    </row>
    <row r="5866" spans="1:12">
      <c r="A5866" s="20" t="s">
        <v>2102</v>
      </c>
      <c r="E5866" s="22">
        <f>IF(D5866="?OLD","!!!","")</f>
        <v/>
      </c>
      <c r="F5866" s="23" t="str">
        <f>IF(OR(E5866="",E5866="!!!"),"",IF(NOT(ISNA(VLOOKUP(E5866,E$1:E5865,1,FALSE()))),"OLD",IF(AND(E5866&lt;&gt;"",E5866&lt;&gt;"!!!"),"NEW","")))</f>
        <v> </v>
      </c>
      <c r="G5866" s="24" t="str">
        <f>IF(OR(E5866="",E5866="!!!"),"",IF(OR(J5866=0,AND(J5866=1,K5866=1),AND(J5866=1,I5866="SBJ"),AND(J5866=1,I5866=0)),"?IN_FOCUS",IF(J5866&lt;=2,"?ACTIVATED",IF(J5866&lt;&gt;"","?FAMILIAR",IF(F5866="NEW",IF(ISNA(VLOOKUP(E5866,#REF!,1,FALSE())),"?TYPE_IDENTIFIABLE","?REFERENTIAL"),"_")))))</f>
        <v> </v>
      </c>
      <c r="H5866" s="25" t="str">
        <f>IF(J5866&lt;&gt;1,"",IF(I5866="SBJ","CB","?"))</f>
        <v> </v>
      </c>
      <c r="I5866" s="26" t="str">
        <f>IF(OR(E5866="",E5866="!!!",F5866="NEW"),"",INDEX(B5865:B$2,-1+SUMPRODUCT(MAX(ROW(E5865:E$2)*(E5866=E5865:E$2)))))</f>
        <v> </v>
      </c>
      <c r="J5866" s="26" t="str">
        <f>IF(OR(E5866="",E5866="!!!",F5866="NEW"),"",COUNTBLANK(OFFSET(A$1,,,SUMPRODUCT(MAX(ROW(E$2:E5866)*(E5866=E$2:E5866)))))-COUNTBLANK(OFFSET(A$1,,,SUMPRODUCT(MAX(ROW(E$1:E5865)*(E2=E$1:E5865))))))</f>
        <v> </v>
      </c>
      <c r="K5866" s="26" t="str">
        <f>IF(OR(E5866="",E5866="!!!",F5866="NEW"),"",INDEX(J$1:J5865,SUMPRODUCT(MAX(ROW(E$1:E5865)*(E5866=E$1:E5865)))))</f>
        <v> </v>
      </c>
      <c r="L5866" s="27"/>
    </row>
    <row r="5867" spans="1:12">
      <c r="A5867" s="20" t="s">
        <v>1213</v>
      </c>
      <c r="B5867" s="21" t="s">
        <v>984</v>
      </c>
      <c r="C5867" s="21" t="s">
        <v>1028</v>
      </c>
      <c r="D5867" s="21" t="s">
        <v>964</v>
      </c>
      <c r="E5867" s="22">
        <f>IF(D5867="?OLD","!!!","")</f>
        <v/>
      </c>
      <c r="F5867" s="23" t="str">
        <f>IF(OR(E5867="",E5867="!!!"),"",IF(NOT(ISNA(VLOOKUP(E5867,E$1:E5866,1,FALSE()))),"OLD",IF(AND(E5867&lt;&gt;"",E5867&lt;&gt;"!!!"),"NEW","")))</f>
        <v> </v>
      </c>
      <c r="G5867" s="24" t="str">
        <f>IF(OR(E5867="",E5867="!!!"),"",IF(OR(J5867=0,AND(J5867=1,K5867=1),AND(J5867=1,I5867="SBJ"),AND(J5867=1,I5867=0)),"?IN_FOCUS",IF(J5867&lt;=2,"?ACTIVATED",IF(J5867&lt;&gt;"","?FAMILIAR",IF(F5867="NEW",IF(ISNA(VLOOKUP(E5867,#REF!,1,FALSE())),"?TYPE_IDENTIFIABLE","?REFERENTIAL"),"_")))))</f>
        <v> </v>
      </c>
      <c r="H5867" s="25" t="str">
        <f>IF(J5867&lt;&gt;1,"",IF(I5867="SBJ","CB","?"))</f>
        <v> </v>
      </c>
      <c r="I5867" s="26" t="str">
        <f>IF(OR(E5867="",E5867="!!!",F5867="NEW"),"",INDEX(B5866:B$2,-1+SUMPRODUCT(MAX(ROW(E5866:E$2)*(E5867=E5866:E$2)))))</f>
        <v> </v>
      </c>
      <c r="J5867" s="26" t="str">
        <f>IF(OR(E5867="",E5867="!!!",F5867="NEW"),"",COUNTBLANK(OFFSET(A$1,,,SUMPRODUCT(MAX(ROW(E$2:E5867)*(E5867=E$2:E5867)))))-COUNTBLANK(OFFSET(A$1,,,SUMPRODUCT(MAX(ROW(E$1:E5866)*(E2=E$1:E5866))))))</f>
        <v> </v>
      </c>
      <c r="K5867" s="26" t="str">
        <f>IF(OR(E5867="",E5867="!!!",F5867="NEW"),"",INDEX(J$1:J5866,SUMPRODUCT(MAX(ROW(E$1:E5866)*(E5867=E$1:E5866)))))</f>
        <v> </v>
      </c>
      <c r="L5867" s="27"/>
    </row>
    <row r="5868" spans="1:12">
      <c r="A5868" s="20" t="s">
        <v>1033</v>
      </c>
      <c r="E5868" s="22">
        <f>IF(D5868="?OLD","!!!","")</f>
        <v/>
      </c>
      <c r="F5868" s="23" t="str">
        <f>IF(OR(E5868="",E5868="!!!"),"",IF(NOT(ISNA(VLOOKUP(E5868,E$1:E5867,1,FALSE()))),"OLD",IF(AND(E5868&lt;&gt;"",E5868&lt;&gt;"!!!"),"NEW","")))</f>
        <v> </v>
      </c>
      <c r="G5868" s="24" t="str">
        <f>IF(OR(E5868="",E5868="!!!"),"",IF(OR(J5868=0,AND(J5868=1,K5868=1),AND(J5868=1,I5868="SBJ"),AND(J5868=1,I5868=0)),"?IN_FOCUS",IF(J5868&lt;=2,"?ACTIVATED",IF(J5868&lt;&gt;"","?FAMILIAR",IF(F5868="NEW",IF(ISNA(VLOOKUP(E5868,#REF!,1,FALSE())),"?TYPE_IDENTIFIABLE","?REFERENTIAL"),"_")))))</f>
        <v> </v>
      </c>
      <c r="H5868" s="25" t="str">
        <f>IF(J5868&lt;&gt;1,"",IF(I5868="SBJ","CB","?"))</f>
        <v> </v>
      </c>
      <c r="I5868" s="26" t="str">
        <f>IF(OR(E5868="",E5868="!!!",F5868="NEW"),"",INDEX(B5867:B$2,-1+SUMPRODUCT(MAX(ROW(E5867:E$2)*(E5868=E5867:E$2)))))</f>
        <v> </v>
      </c>
      <c r="J5868" s="26" t="str">
        <f>IF(OR(E5868="",E5868="!!!",F5868="NEW"),"",COUNTBLANK(OFFSET(A$1,,,SUMPRODUCT(MAX(ROW(E$2:E5868)*(E5868=E$2:E5868)))))-COUNTBLANK(OFFSET(A$1,,,SUMPRODUCT(MAX(ROW(E$1:E5867)*(E2=E$1:E5867))))))</f>
        <v> </v>
      </c>
      <c r="K5868" s="26" t="str">
        <f>IF(OR(E5868="",E5868="!!!",F5868="NEW"),"",INDEX(J$1:J5867,SUMPRODUCT(MAX(ROW(E$1:E5867)*(E5868=E$1:E5867)))))</f>
        <v> </v>
      </c>
      <c r="L5868" s="27"/>
    </row>
    <row r="5869" spans="1:12">
      <c r="A5869" s="20" t="s">
        <v>1137</v>
      </c>
      <c r="B5869" s="21" t="s">
        <v>1046</v>
      </c>
      <c r="C5869" s="21" t="s">
        <v>1028</v>
      </c>
      <c r="D5869" s="21" t="s">
        <v>964</v>
      </c>
      <c r="E5869" s="22">
        <f>IF(D5869="?OLD","!!!","")</f>
        <v/>
      </c>
      <c r="F5869" s="23" t="str">
        <f>IF(OR(E5869="",E5869="!!!"),"",IF(NOT(ISNA(VLOOKUP(E5869,E$1:E5868,1,FALSE()))),"OLD",IF(AND(E5869&lt;&gt;"",E5869&lt;&gt;"!!!"),"NEW","")))</f>
        <v> </v>
      </c>
      <c r="G5869" s="24" t="str">
        <f>IF(OR(E5869="",E5869="!!!"),"",IF(OR(J5869=0,AND(J5869=1,K5869=1),AND(J5869=1,I5869="SBJ"),AND(J5869=1,I5869=0)),"?IN_FOCUS",IF(J5869&lt;=2,"?ACTIVATED",IF(J5869&lt;&gt;"","?FAMILIAR",IF(F5869="NEW",IF(ISNA(VLOOKUP(E5869,#REF!,1,FALSE())),"?TYPE_IDENTIFIABLE","?REFERENTIAL"),"_")))))</f>
        <v> </v>
      </c>
      <c r="H5869" s="25" t="str">
        <f>IF(J5869&lt;&gt;1,"",IF(I5869="SBJ","CB","?"))</f>
        <v> </v>
      </c>
      <c r="I5869" s="26" t="str">
        <f>IF(OR(E5869="",E5869="!!!",F5869="NEW"),"",INDEX(B5868:B$2,-1+SUMPRODUCT(MAX(ROW(E5868:E$2)*(E5869=E5868:E$2)))))</f>
        <v> </v>
      </c>
      <c r="J5869" s="26" t="str">
        <f>IF(OR(E5869="",E5869="!!!",F5869="NEW"),"",COUNTBLANK(OFFSET(A$1,,,SUMPRODUCT(MAX(ROW(E$2:E5869)*(E5869=E$2:E5869)))))-COUNTBLANK(OFFSET(A$1,,,SUMPRODUCT(MAX(ROW(E$1:E5868)*(E2=E$1:E5868))))))</f>
        <v> </v>
      </c>
      <c r="K5869" s="26" t="str">
        <f>IF(OR(E5869="",E5869="!!!",F5869="NEW"),"",INDEX(J$1:J5868,SUMPRODUCT(MAX(ROW(E$1:E5868)*(E5869=E$1:E5868)))))</f>
        <v> </v>
      </c>
      <c r="L5869" s="27"/>
    </row>
    <row r="5870" spans="1:12">
      <c r="A5870" s="20" t="s">
        <v>1053</v>
      </c>
      <c r="E5870" s="22">
        <f>IF(D5870="?OLD","!!!","")</f>
        <v/>
      </c>
      <c r="F5870" s="23" t="str">
        <f>IF(OR(E5870="",E5870="!!!"),"",IF(NOT(ISNA(VLOOKUP(E5870,E$1:E5869,1,FALSE()))),"OLD",IF(AND(E5870&lt;&gt;"",E5870&lt;&gt;"!!!"),"NEW","")))</f>
        <v> </v>
      </c>
      <c r="G5870" s="24" t="str">
        <f>IF(OR(E5870="",E5870="!!!"),"",IF(OR(J5870=0,AND(J5870=1,K5870=1),AND(J5870=1,I5870="SBJ"),AND(J5870=1,I5870=0)),"?IN_FOCUS",IF(J5870&lt;=2,"?ACTIVATED",IF(J5870&lt;&gt;"","?FAMILIAR",IF(F5870="NEW",IF(ISNA(VLOOKUP(E5870,#REF!,1,FALSE())),"?TYPE_IDENTIFIABLE","?REFERENTIAL"),"_")))))</f>
        <v> </v>
      </c>
      <c r="H5870" s="25" t="str">
        <f>IF(J5870&lt;&gt;1,"",IF(I5870="SBJ","CB","?"))</f>
        <v> </v>
      </c>
      <c r="I5870" s="26" t="str">
        <f>IF(OR(E5870="",E5870="!!!",F5870="NEW"),"",INDEX(B5869:B$2,-1+SUMPRODUCT(MAX(ROW(E5869:E$2)*(E5870=E5869:E$2)))))</f>
        <v> </v>
      </c>
      <c r="J5870" s="26" t="str">
        <f>IF(OR(E5870="",E5870="!!!",F5870="NEW"),"",COUNTBLANK(OFFSET(A$1,,,SUMPRODUCT(MAX(ROW(E$2:E5870)*(E5870=E$2:E5870)))))-COUNTBLANK(OFFSET(A$1,,,SUMPRODUCT(MAX(ROW(E$1:E5869)*(E2=E$1:E5869))))))</f>
        <v> </v>
      </c>
      <c r="K5870" s="26" t="str">
        <f>IF(OR(E5870="",E5870="!!!",F5870="NEW"),"",INDEX(J$1:J5869,SUMPRODUCT(MAX(ROW(E$1:E5869)*(E5870=E$1:E5869)))))</f>
        <v> </v>
      </c>
      <c r="L5870" s="27"/>
    </row>
    <row r="5871" spans="1:12">
      <c r="A5871" s="20" t="s">
        <v>1014</v>
      </c>
      <c r="E5871" s="22">
        <f>IF(D5871="?OLD","!!!","")</f>
        <v/>
      </c>
      <c r="F5871" s="23" t="str">
        <f>IF(OR(E5871="",E5871="!!!"),"",IF(NOT(ISNA(VLOOKUP(E5871,E$1:E5870,1,FALSE()))),"OLD",IF(AND(E5871&lt;&gt;"",E5871&lt;&gt;"!!!"),"NEW","")))</f>
        <v> </v>
      </c>
      <c r="G5871" s="24" t="str">
        <f>IF(OR(E5871="",E5871="!!!"),"",IF(OR(J5871=0,AND(J5871=1,K5871=1),AND(J5871=1,I5871="SBJ"),AND(J5871=1,I5871=0)),"?IN_FOCUS",IF(J5871&lt;=2,"?ACTIVATED",IF(J5871&lt;&gt;"","?FAMILIAR",IF(F5871="NEW",IF(ISNA(VLOOKUP(E5871,#REF!,1,FALSE())),"?TYPE_IDENTIFIABLE","?REFERENTIAL"),"_")))))</f>
        <v> </v>
      </c>
      <c r="H5871" s="25" t="str">
        <f>IF(J5871&lt;&gt;1,"",IF(I5871="SBJ","CB","?"))</f>
        <v> </v>
      </c>
      <c r="I5871" s="26" t="str">
        <f>IF(OR(E5871="",E5871="!!!",F5871="NEW"),"",INDEX(B5870:B$2,-1+SUMPRODUCT(MAX(ROW(E5870:E$2)*(E5871=E5870:E$2)))))</f>
        <v> </v>
      </c>
      <c r="J5871" s="26" t="str">
        <f>IF(OR(E5871="",E5871="!!!",F5871="NEW"),"",COUNTBLANK(OFFSET(A$1,,,SUMPRODUCT(MAX(ROW(E$2:E5871)*(E5871=E$2:E5871)))))-COUNTBLANK(OFFSET(A$1,,,SUMPRODUCT(MAX(ROW(E$1:E5870)*(E2=E$1:E5870))))))</f>
        <v> </v>
      </c>
      <c r="K5871" s="26" t="str">
        <f>IF(OR(E5871="",E5871="!!!",F5871="NEW"),"",INDEX(J$1:J5870,SUMPRODUCT(MAX(ROW(E$1:E5870)*(E5871=E$1:E5870)))))</f>
        <v> </v>
      </c>
      <c r="L5871" s="27"/>
    </row>
    <row r="5872" spans="1:12">
      <c r="A5872" s="20" t="s">
        <v>1128</v>
      </c>
      <c r="B5872" s="21" t="s">
        <v>962</v>
      </c>
      <c r="C5872" s="21" t="s">
        <v>1016</v>
      </c>
      <c r="E5872" s="22">
        <f>IF(D5872="?OLD","!!!","")</f>
        <v/>
      </c>
      <c r="F5872" s="23" t="str">
        <f>IF(OR(E5872="",E5872="!!!"),"",IF(NOT(ISNA(VLOOKUP(E5872,E$1:E5871,1,FALSE()))),"OLD",IF(AND(E5872&lt;&gt;"",E5872&lt;&gt;"!!!"),"NEW","")))</f>
        <v> </v>
      </c>
      <c r="G5872" s="24" t="str">
        <f>IF(OR(E5872="",E5872="!!!"),"",IF(OR(J5872=0,AND(J5872=1,K5872=1),AND(J5872=1,I5872="SBJ"),AND(J5872=1,I5872=0)),"?IN_FOCUS",IF(J5872&lt;=2,"?ACTIVATED",IF(J5872&lt;&gt;"","?FAMILIAR",IF(F5872="NEW",IF(ISNA(VLOOKUP(E5872,#REF!,1,FALSE())),"?TYPE_IDENTIFIABLE","?REFERENTIAL"),"_")))))</f>
        <v> </v>
      </c>
      <c r="H5872" s="25" t="str">
        <f>IF(J5872&lt;&gt;1,"",IF(I5872="SBJ","CB","?"))</f>
        <v> </v>
      </c>
      <c r="I5872" s="26" t="str">
        <f>IF(OR(E5872="",E5872="!!!",F5872="NEW"),"",INDEX(B5871:B$2,-1+SUMPRODUCT(MAX(ROW(E5871:E$2)*(E5872=E5871:E$2)))))</f>
        <v> </v>
      </c>
      <c r="J5872" s="26" t="str">
        <f>IF(OR(E5872="",E5872="!!!",F5872="NEW"),"",COUNTBLANK(OFFSET(A$1,,,SUMPRODUCT(MAX(ROW(E$2:E5872)*(E5872=E$2:E5872)))))-COUNTBLANK(OFFSET(A$1,,,SUMPRODUCT(MAX(ROW(E$1:E5871)*(E2=E$1:E5871))))))</f>
        <v> </v>
      </c>
      <c r="K5872" s="26" t="str">
        <f>IF(OR(E5872="",E5872="!!!",F5872="NEW"),"",INDEX(J$1:J5871,SUMPRODUCT(MAX(ROW(E$1:E5871)*(E5872=E$1:E5871)))))</f>
        <v> </v>
      </c>
      <c r="L5872" s="27"/>
    </row>
    <row r="5873" spans="1:12">
      <c r="A5873" s="20" t="s">
        <v>1131</v>
      </c>
      <c r="B5873" s="21" t="s">
        <v>1084</v>
      </c>
      <c r="E5873" s="22">
        <f>IF(D5873="?OLD","!!!","")</f>
        <v/>
      </c>
      <c r="F5873" s="23" t="str">
        <f>IF(OR(E5873="",E5873="!!!"),"",IF(NOT(ISNA(VLOOKUP(E5873,E$1:E5872,1,FALSE()))),"OLD",IF(AND(E5873&lt;&gt;"",E5873&lt;&gt;"!!!"),"NEW","")))</f>
        <v> </v>
      </c>
      <c r="G5873" s="24" t="str">
        <f>IF(OR(E5873="",E5873="!!!"),"",IF(OR(J5873=0,AND(J5873=1,K5873=1),AND(J5873=1,I5873="SBJ"),AND(J5873=1,I5873=0)),"?IN_FOCUS",IF(J5873&lt;=2,"?ACTIVATED",IF(J5873&lt;&gt;"","?FAMILIAR",IF(F5873="NEW",IF(ISNA(VLOOKUP(E5873,#REF!,1,FALSE())),"?TYPE_IDENTIFIABLE","?REFERENTIAL"),"_")))))</f>
        <v> </v>
      </c>
      <c r="H5873" s="25" t="str">
        <f>IF(J5873&lt;&gt;1,"",IF(I5873="SBJ","CB","?"))</f>
        <v> </v>
      </c>
      <c r="I5873" s="26" t="str">
        <f>IF(OR(E5873="",E5873="!!!",F5873="NEW"),"",INDEX(B5872:B$2,-1+SUMPRODUCT(MAX(ROW(E5872:E$2)*(E5873=E5872:E$2)))))</f>
        <v> </v>
      </c>
      <c r="J5873" s="26" t="str">
        <f>IF(OR(E5873="",E5873="!!!",F5873="NEW"),"",COUNTBLANK(OFFSET(A$1,,,SUMPRODUCT(MAX(ROW(E$2:E5873)*(E5873=E$2:E5873)))))-COUNTBLANK(OFFSET(A$1,,,SUMPRODUCT(MAX(ROW(E$1:E5872)*(E2=E$1:E5872))))))</f>
        <v> </v>
      </c>
      <c r="K5873" s="26" t="str">
        <f>IF(OR(E5873="",E5873="!!!",F5873="NEW"),"",INDEX(J$1:J5872,SUMPRODUCT(MAX(ROW(E$1:E5872)*(E5873=E$1:E5872)))))</f>
        <v> </v>
      </c>
      <c r="L5873" s="27"/>
    </row>
    <row r="5874" spans="1:12">
      <c r="A5874" s="20" t="s">
        <v>1116</v>
      </c>
      <c r="E5874" s="22">
        <f>IF(D5874="?OLD","!!!","")</f>
        <v/>
      </c>
      <c r="F5874" s="23" t="str">
        <f>IF(OR(E5874="",E5874="!!!"),"",IF(NOT(ISNA(VLOOKUP(E5874,E$1:E5873,1,FALSE()))),"OLD",IF(AND(E5874&lt;&gt;"",E5874&lt;&gt;"!!!"),"NEW","")))</f>
        <v> </v>
      </c>
      <c r="G5874" s="24" t="str">
        <f>IF(OR(E5874="",E5874="!!!"),"",IF(OR(J5874=0,AND(J5874=1,K5874=1),AND(J5874=1,I5874="SBJ"),AND(J5874=1,I5874=0)),"?IN_FOCUS",IF(J5874&lt;=2,"?ACTIVATED",IF(J5874&lt;&gt;"","?FAMILIAR",IF(F5874="NEW",IF(ISNA(VLOOKUP(E5874,#REF!,1,FALSE())),"?TYPE_IDENTIFIABLE","?REFERENTIAL"),"_")))))</f>
        <v> </v>
      </c>
      <c r="H5874" s="25" t="str">
        <f>IF(J5874&lt;&gt;1,"",IF(I5874="SBJ","CB","?"))</f>
        <v> </v>
      </c>
      <c r="I5874" s="26" t="str">
        <f>IF(OR(E5874="",E5874="!!!",F5874="NEW"),"",INDEX(B5873:B$2,-1+SUMPRODUCT(MAX(ROW(E5873:E$2)*(E5874=E5873:E$2)))))</f>
        <v> </v>
      </c>
      <c r="J5874" s="26" t="str">
        <f>IF(OR(E5874="",E5874="!!!",F5874="NEW"),"",COUNTBLANK(OFFSET(A$1,,,SUMPRODUCT(MAX(ROW(E$2:E5874)*(E5874=E$2:E5874)))))-COUNTBLANK(OFFSET(A$1,,,SUMPRODUCT(MAX(ROW(E$1:E5873)*(E2=E$1:E5873))))))</f>
        <v> </v>
      </c>
      <c r="K5874" s="26" t="str">
        <f>IF(OR(E5874="",E5874="!!!",F5874="NEW"),"",INDEX(J$1:J5873,SUMPRODUCT(MAX(ROW(E$1:E5873)*(E5874=E$1:E5873)))))</f>
        <v> </v>
      </c>
      <c r="L5874" s="27"/>
    </row>
    <row r="5875" spans="1:12">
      <c r="A5875" s="20" t="s">
        <v>970</v>
      </c>
      <c r="E5875" s="22">
        <f>IF(D5875="?OLD","!!!","")</f>
        <v/>
      </c>
      <c r="F5875" s="23" t="str">
        <f>IF(OR(E5875="",E5875="!!!"),"",IF(NOT(ISNA(VLOOKUP(E5875,E$1:E5874,1,FALSE()))),"OLD",IF(AND(E5875&lt;&gt;"",E5875&lt;&gt;"!!!"),"NEW","")))</f>
        <v> </v>
      </c>
      <c r="G5875" s="24" t="str">
        <f>IF(OR(E5875="",E5875="!!!"),"",IF(OR(J5875=0,AND(J5875=1,K5875=1),AND(J5875=1,I5875="SBJ"),AND(J5875=1,I5875=0)),"?IN_FOCUS",IF(J5875&lt;=2,"?ACTIVATED",IF(J5875&lt;&gt;"","?FAMILIAR",IF(F5875="NEW",IF(ISNA(VLOOKUP(E5875,#REF!,1,FALSE())),"?TYPE_IDENTIFIABLE","?REFERENTIAL"),"_")))))</f>
        <v> </v>
      </c>
      <c r="H5875" s="25" t="str">
        <f>IF(J5875&lt;&gt;1,"",IF(I5875="SBJ","CB","?"))</f>
        <v> </v>
      </c>
      <c r="I5875" s="26" t="str">
        <f>IF(OR(E5875="",E5875="!!!",F5875="NEW"),"",INDEX(B5874:B$2,-1+SUMPRODUCT(MAX(ROW(E5874:E$2)*(E5875=E5874:E$2)))))</f>
        <v> </v>
      </c>
      <c r="J5875" s="26" t="str">
        <f>IF(OR(E5875="",E5875="!!!",F5875="NEW"),"",COUNTBLANK(OFFSET(A$1,,,SUMPRODUCT(MAX(ROW(E$2:E5875)*(E5875=E$2:E5875)))))-COUNTBLANK(OFFSET(A$1,,,SUMPRODUCT(MAX(ROW(E$1:E5874)*(E2=E$1:E5874))))))</f>
        <v> </v>
      </c>
      <c r="K5875" s="26" t="str">
        <f>IF(OR(E5875="",E5875="!!!",F5875="NEW"),"",INDEX(J$1:J5874,SUMPRODUCT(MAX(ROW(E$1:E5874)*(E5875=E$1:E5874)))))</f>
        <v> </v>
      </c>
      <c r="L5875" s="27"/>
    </row>
    <row r="5876" spans="1:12">
      <c r="A5876" s="20" t="s">
        <v>1020</v>
      </c>
      <c r="E5876" s="22">
        <f>IF(D5876="?OLD","!!!","")</f>
        <v/>
      </c>
      <c r="F5876" s="23" t="str">
        <f>IF(OR(E5876="",E5876="!!!"),"",IF(NOT(ISNA(VLOOKUP(E5876,E$1:E5875,1,FALSE()))),"OLD",IF(AND(E5876&lt;&gt;"",E5876&lt;&gt;"!!!"),"NEW","")))</f>
        <v> </v>
      </c>
      <c r="G5876" s="24" t="str">
        <f>IF(OR(E5876="",E5876="!!!"),"",IF(OR(J5876=0,AND(J5876=1,K5876=1),AND(J5876=1,I5876="SBJ"),AND(J5876=1,I5876=0)),"?IN_FOCUS",IF(J5876&lt;=2,"?ACTIVATED",IF(J5876&lt;&gt;"","?FAMILIAR",IF(F5876="NEW",IF(ISNA(VLOOKUP(E5876,#REF!,1,FALSE())),"?TYPE_IDENTIFIABLE","?REFERENTIAL"),"_")))))</f>
        <v> </v>
      </c>
      <c r="H5876" s="25" t="str">
        <f>IF(J5876&lt;&gt;1,"",IF(I5876="SBJ","CB","?"))</f>
        <v> </v>
      </c>
      <c r="I5876" s="26" t="str">
        <f>IF(OR(E5876="",E5876="!!!",F5876="NEW"),"",INDEX(B5875:B$2,-1+SUMPRODUCT(MAX(ROW(E5875:E$2)*(E5876=E5875:E$2)))))</f>
        <v> </v>
      </c>
      <c r="J5876" s="26" t="str">
        <f>IF(OR(E5876="",E5876="!!!",F5876="NEW"),"",COUNTBLANK(OFFSET(A$1,,,SUMPRODUCT(MAX(ROW(E$2:E5876)*(E5876=E$2:E5876)))))-COUNTBLANK(OFFSET(A$1,,,SUMPRODUCT(MAX(ROW(E$1:E5875)*(E2=E$1:E5875))))))</f>
        <v> </v>
      </c>
      <c r="K5876" s="26" t="str">
        <f>IF(OR(E5876="",E5876="!!!",F5876="NEW"),"",INDEX(J$1:J5875,SUMPRODUCT(MAX(ROW(E$1:E5875)*(E5876=E$1:E5875)))))</f>
        <v> </v>
      </c>
      <c r="L5876" s="27"/>
    </row>
    <row r="5877" spans="1:12">
      <c r="A5877" s="20" t="s">
        <v>1149</v>
      </c>
      <c r="B5877" s="21" t="s">
        <v>980</v>
      </c>
      <c r="C5877" s="21" t="s">
        <v>969</v>
      </c>
      <c r="D5877" s="21" t="s">
        <v>964</v>
      </c>
      <c r="E5877" s="22">
        <f>IF(D5877="?OLD","!!!","")</f>
        <v/>
      </c>
      <c r="F5877" s="23" t="str">
        <f>IF(OR(E5877="",E5877="!!!"),"",IF(NOT(ISNA(VLOOKUP(E5877,E$1:E5876,1,FALSE()))),"OLD",IF(AND(E5877&lt;&gt;"",E5877&lt;&gt;"!!!"),"NEW","")))</f>
        <v> </v>
      </c>
      <c r="G5877" s="24" t="str">
        <f>IF(OR(E5877="",E5877="!!!"),"",IF(OR(J5877=0,AND(J5877=1,K5877=1),AND(J5877=1,I5877="SBJ"),AND(J5877=1,I5877=0)),"?IN_FOCUS",IF(J5877&lt;=2,"?ACTIVATED",IF(J5877&lt;&gt;"","?FAMILIAR",IF(F5877="NEW",IF(ISNA(VLOOKUP(E5877,#REF!,1,FALSE())),"?TYPE_IDENTIFIABLE","?REFERENTIAL"),"_")))))</f>
        <v> </v>
      </c>
      <c r="H5877" s="25" t="str">
        <f>IF(J5877&lt;&gt;1,"",IF(I5877="SBJ","CB","?"))</f>
        <v> </v>
      </c>
      <c r="I5877" s="26" t="str">
        <f>IF(OR(E5877="",E5877="!!!",F5877="NEW"),"",INDEX(B5876:B$2,-1+SUMPRODUCT(MAX(ROW(E5876:E$2)*(E5877=E5876:E$2)))))</f>
        <v> </v>
      </c>
      <c r="J5877" s="26" t="str">
        <f>IF(OR(E5877="",E5877="!!!",F5877="NEW"),"",COUNTBLANK(OFFSET(A$1,,,SUMPRODUCT(MAX(ROW(E$2:E5877)*(E5877=E$2:E5877)))))-COUNTBLANK(OFFSET(A$1,,,SUMPRODUCT(MAX(ROW(E$1:E5876)*(E2=E$1:E5876))))))</f>
        <v> </v>
      </c>
      <c r="K5877" s="26" t="str">
        <f>IF(OR(E5877="",E5877="!!!",F5877="NEW"),"",INDEX(J$1:J5876,SUMPRODUCT(MAX(ROW(E$1:E5876)*(E5877=E$1:E5876)))))</f>
        <v> </v>
      </c>
      <c r="L5877" s="27"/>
    </row>
    <row r="5878" spans="1:12">
      <c r="A5878" s="20" t="s">
        <v>1042</v>
      </c>
      <c r="E5878" s="22">
        <f>IF(D5878="?OLD","!!!","")</f>
        <v/>
      </c>
      <c r="F5878" s="23" t="str">
        <f>IF(OR(E5878="",E5878="!!!"),"",IF(NOT(ISNA(VLOOKUP(E5878,E$1:E5877,1,FALSE()))),"OLD",IF(AND(E5878&lt;&gt;"",E5878&lt;&gt;"!!!"),"NEW","")))</f>
        <v> </v>
      </c>
      <c r="G5878" s="24" t="str">
        <f>IF(OR(E5878="",E5878="!!!"),"",IF(OR(J5878=0,AND(J5878=1,K5878=1),AND(J5878=1,I5878="SBJ"),AND(J5878=1,I5878=0)),"?IN_FOCUS",IF(J5878&lt;=2,"?ACTIVATED",IF(J5878&lt;&gt;"","?FAMILIAR",IF(F5878="NEW",IF(ISNA(VLOOKUP(E5878,#REF!,1,FALSE())),"?TYPE_IDENTIFIABLE","?REFERENTIAL"),"_")))))</f>
        <v> </v>
      </c>
      <c r="H5878" s="25" t="str">
        <f>IF(J5878&lt;&gt;1,"",IF(I5878="SBJ","CB","?"))</f>
        <v> </v>
      </c>
      <c r="I5878" s="26" t="str">
        <f>IF(OR(E5878="",E5878="!!!",F5878="NEW"),"",INDEX(B5877:B$2,-1+SUMPRODUCT(MAX(ROW(E5877:E$2)*(E5878=E5877:E$2)))))</f>
        <v> </v>
      </c>
      <c r="J5878" s="26" t="str">
        <f>IF(OR(E5878="",E5878="!!!",F5878="NEW"),"",COUNTBLANK(OFFSET(A$1,,,SUMPRODUCT(MAX(ROW(E$2:E5878)*(E5878=E$2:E5878)))))-COUNTBLANK(OFFSET(A$1,,,SUMPRODUCT(MAX(ROW(E$1:E5877)*(E2=E$1:E5877))))))</f>
        <v> </v>
      </c>
      <c r="K5878" s="26" t="str">
        <f>IF(OR(E5878="",E5878="!!!",F5878="NEW"),"",INDEX(J$1:J5877,SUMPRODUCT(MAX(ROW(E$1:E5877)*(E5878=E$1:E5877)))))</f>
        <v> </v>
      </c>
      <c r="L5878" s="27"/>
    </row>
    <row r="5879" spans="1:12">
      <c r="A5879" s="20"/>
    </row>
    <row r="5880" spans="1:12">
      <c r="A5880" s="20" t="s">
        <v>2108</v>
      </c>
    </row>
    <row r="5881" spans="1:12">
      <c r="A5881" s="20" t="s">
        <v>1083</v>
      </c>
      <c r="E5881" s="22">
        <f>IF(D5881="?OLD","!!!","")</f>
        <v/>
      </c>
      <c r="F5881" s="23" t="str">
        <f>IF(OR(E5881="",E5881="!!!"),"",IF(NOT(ISNA(VLOOKUP(E5881,E$1:E5880,1,FALSE()))),"OLD",IF(AND(E5881&lt;&gt;"",E5881&lt;&gt;"!!!"),"NEW","")))</f>
        <v> </v>
      </c>
      <c r="G5881" s="24" t="str">
        <f>IF(OR(E5881="",E5881="!!!"),"",IF(OR(J5881=0,AND(J5881=1,K5881=1),AND(J5881=1,I5881="SBJ"),AND(J5881=1,I5881=0)),"?IN_FOCUS",IF(J5881&lt;=2,"?ACTIVATED",IF(J5881&lt;&gt;"","?FAMILIAR",IF(F5881="NEW",IF(ISNA(VLOOKUP(E5881,#REF!,1,FALSE())),"?TYPE_IDENTIFIABLE","?REFERENTIAL"),"_")))))</f>
        <v> </v>
      </c>
      <c r="H5881" s="25" t="str">
        <f>IF(J5881&lt;&gt;1,"",IF(I5881="SBJ","CB","?"))</f>
        <v> </v>
      </c>
      <c r="I5881" s="26" t="str">
        <f>IF(OR(E5881="",E5881="!!!",F5881="NEW"),"",INDEX(B5880:B$2,-1+SUMPRODUCT(MAX(ROW(E5880:E$2)*(E5881=E5880:E$2)))))</f>
        <v> </v>
      </c>
      <c r="J5881" s="26" t="str">
        <f>IF(OR(E5881="",E5881="!!!",F5881="NEW"),"",COUNTBLANK(OFFSET(A$1,,,SUMPRODUCT(MAX(ROW(E$2:E5881)*(E5881=E$2:E5881)))))-COUNTBLANK(OFFSET(A$1,,,SUMPRODUCT(MAX(ROW(E$1:E5880)*(E2=E$1:E5880))))))</f>
        <v> </v>
      </c>
      <c r="K5881" s="26" t="str">
        <f>IF(OR(E5881="",E5881="!!!",F5881="NEW"),"",INDEX(J$1:J5880,SUMPRODUCT(MAX(ROW(E$1:E5880)*(E5881=E$1:E5880)))))</f>
        <v> </v>
      </c>
      <c r="L5881" s="27"/>
    </row>
    <row r="5882" spans="1:12">
      <c r="A5882" s="20" t="s">
        <v>966</v>
      </c>
      <c r="E5882" s="22">
        <f>IF(D5882="?OLD","!!!","")</f>
        <v/>
      </c>
      <c r="F5882" s="23" t="str">
        <f>IF(OR(E5882="",E5882="!!!"),"",IF(NOT(ISNA(VLOOKUP(E5882,E$1:E5881,1,FALSE()))),"OLD",IF(AND(E5882&lt;&gt;"",E5882&lt;&gt;"!!!"),"NEW","")))</f>
        <v> </v>
      </c>
      <c r="G5882" s="24" t="str">
        <f>IF(OR(E5882="",E5882="!!!"),"",IF(OR(J5882=0,AND(J5882=1,K5882=1),AND(J5882=1,I5882="SBJ"),AND(J5882=1,I5882=0)),"?IN_FOCUS",IF(J5882&lt;=2,"?ACTIVATED",IF(J5882&lt;&gt;"","?FAMILIAR",IF(F5882="NEW",IF(ISNA(VLOOKUP(E5882,#REF!,1,FALSE())),"?TYPE_IDENTIFIABLE","?REFERENTIAL"),"_")))))</f>
        <v> </v>
      </c>
      <c r="H5882" s="25" t="str">
        <f>IF(J5882&lt;&gt;1,"",IF(I5882="SBJ","CB","?"))</f>
        <v> </v>
      </c>
      <c r="I5882" s="26" t="str">
        <f>IF(OR(E5882="",E5882="!!!",F5882="NEW"),"",INDEX(B5881:B$2,-1+SUMPRODUCT(MAX(ROW(E5881:E$2)*(E5882=E5881:E$2)))))</f>
        <v> </v>
      </c>
      <c r="J5882" s="26" t="str">
        <f>IF(OR(E5882="",E5882="!!!",F5882="NEW"),"",COUNTBLANK(OFFSET(A$1,,,SUMPRODUCT(MAX(ROW(E$2:E5882)*(E5882=E$2:E5882)))))-COUNTBLANK(OFFSET(A$1,,,SUMPRODUCT(MAX(ROW(E$1:E5881)*(E2=E$1:E5881))))))</f>
        <v> </v>
      </c>
      <c r="K5882" s="26" t="str">
        <f>IF(OR(E5882="",E5882="!!!",F5882="NEW"),"",INDEX(J$1:J5881,SUMPRODUCT(MAX(ROW(E$1:E5881)*(E5882=E$1:E5881)))))</f>
        <v> </v>
      </c>
      <c r="L5882" s="27"/>
    </row>
    <row r="5883" spans="1:12">
      <c r="A5883" s="20" t="s">
        <v>2109</v>
      </c>
      <c r="E5883" s="22">
        <f>IF(D5883="?OLD","!!!","")</f>
        <v/>
      </c>
      <c r="F5883" s="23" t="str">
        <f>IF(OR(E5883="",E5883="!!!"),"",IF(NOT(ISNA(VLOOKUP(E5883,E$1:E5882,1,FALSE()))),"OLD",IF(AND(E5883&lt;&gt;"",E5883&lt;&gt;"!!!"),"NEW","")))</f>
        <v> </v>
      </c>
      <c r="G5883" s="24" t="str">
        <f>IF(OR(E5883="",E5883="!!!"),"",IF(OR(J5883=0,AND(J5883=1,K5883=1),AND(J5883=1,I5883="SBJ"),AND(J5883=1,I5883=0)),"?IN_FOCUS",IF(J5883&lt;=2,"?ACTIVATED",IF(J5883&lt;&gt;"","?FAMILIAR",IF(F5883="NEW",IF(ISNA(VLOOKUP(E5883,#REF!,1,FALSE())),"?TYPE_IDENTIFIABLE","?REFERENTIAL"),"_")))))</f>
        <v> </v>
      </c>
      <c r="H5883" s="25" t="str">
        <f>IF(J5883&lt;&gt;1,"",IF(I5883="SBJ","CB","?"))</f>
        <v> </v>
      </c>
      <c r="I5883" s="26" t="str">
        <f>IF(OR(E5883="",E5883="!!!",F5883="NEW"),"",INDEX(B5882:B$2,-1+SUMPRODUCT(MAX(ROW(E5882:E$2)*(E5883=E5882:E$2)))))</f>
        <v> </v>
      </c>
      <c r="J5883" s="26" t="str">
        <f>IF(OR(E5883="",E5883="!!!",F5883="NEW"),"",COUNTBLANK(OFFSET(A$1,,,SUMPRODUCT(MAX(ROW(E$2:E5883)*(E5883=E$2:E5883)))))-COUNTBLANK(OFFSET(A$1,,,SUMPRODUCT(MAX(ROW(E$1:E5882)*(E2=E$1:E5882))))))</f>
        <v> </v>
      </c>
      <c r="K5883" s="26" t="str">
        <f>IF(OR(E5883="",E5883="!!!",F5883="NEW"),"",INDEX(J$1:J5882,SUMPRODUCT(MAX(ROW(E$1:E5882)*(E5883=E$1:E5882)))))</f>
        <v> </v>
      </c>
      <c r="L5883" s="27"/>
    </row>
    <row r="5884" spans="1:12">
      <c r="A5884" s="20" t="s">
        <v>981</v>
      </c>
      <c r="E5884" s="22">
        <f>IF(D5884="?OLD","!!!","")</f>
        <v/>
      </c>
      <c r="F5884" s="23" t="str">
        <f>IF(OR(E5884="",E5884="!!!"),"",IF(NOT(ISNA(VLOOKUP(E5884,E$1:E5883,1,FALSE()))),"OLD",IF(AND(E5884&lt;&gt;"",E5884&lt;&gt;"!!!"),"NEW","")))</f>
        <v> </v>
      </c>
      <c r="G5884" s="24" t="str">
        <f>IF(OR(E5884="",E5884="!!!"),"",IF(OR(J5884=0,AND(J5884=1,K5884=1),AND(J5884=1,I5884="SBJ"),AND(J5884=1,I5884=0)),"?IN_FOCUS",IF(J5884&lt;=2,"?ACTIVATED",IF(J5884&lt;&gt;"","?FAMILIAR",IF(F5884="NEW",IF(ISNA(VLOOKUP(E5884,#REF!,1,FALSE())),"?TYPE_IDENTIFIABLE","?REFERENTIAL"),"_")))))</f>
        <v> </v>
      </c>
      <c r="H5884" s="25" t="str">
        <f>IF(J5884&lt;&gt;1,"",IF(I5884="SBJ","CB","?"))</f>
        <v> </v>
      </c>
      <c r="I5884" s="26" t="str">
        <f>IF(OR(E5884="",E5884="!!!",F5884="NEW"),"",INDEX(B5883:B$2,-1+SUMPRODUCT(MAX(ROW(E5883:E$2)*(E5884=E5883:E$2)))))</f>
        <v> </v>
      </c>
      <c r="J5884" s="26" t="str">
        <f>IF(OR(E5884="",E5884="!!!",F5884="NEW"),"",COUNTBLANK(OFFSET(A$1,,,SUMPRODUCT(MAX(ROW(E$2:E5884)*(E5884=E$2:E5884)))))-COUNTBLANK(OFFSET(A$1,,,SUMPRODUCT(MAX(ROW(E$1:E5883)*(E2=E$1:E5883))))))</f>
        <v> </v>
      </c>
      <c r="K5884" s="26" t="str">
        <f>IF(OR(E5884="",E5884="!!!",F5884="NEW"),"",INDEX(J$1:J5883,SUMPRODUCT(MAX(ROW(E$1:E5883)*(E5884=E$1:E5883)))))</f>
        <v> </v>
      </c>
      <c r="L5884" s="27"/>
    </row>
    <row r="5885" spans="1:12">
      <c r="A5885" s="20"/>
    </row>
    <row r="5886" spans="1:12">
      <c r="A5886" s="20" t="s">
        <v>2431</v>
      </c>
    </row>
    <row r="5887" spans="1:12">
      <c r="A5887" s="20" t="s">
        <v>2432</v>
      </c>
      <c r="B5887" s="21" t="s">
        <v>980</v>
      </c>
      <c r="C5887" s="21" t="s">
        <v>1025</v>
      </c>
      <c r="D5887" s="21" t="s">
        <v>964</v>
      </c>
      <c r="E5887" s="22">
        <f>IF(D5887="?OLD","!!!","")</f>
        <v/>
      </c>
      <c r="F5887" s="23" t="str">
        <f>IF(OR(E5887="",E5887="!!!"),"",IF(NOT(ISNA(VLOOKUP(E5887,E$1:E5886,1,FALSE()))),"OLD",IF(AND(E5887&lt;&gt;"",E5887&lt;&gt;"!!!"),"NEW","")))</f>
        <v> </v>
      </c>
      <c r="G5887" s="24" t="str">
        <f>IF(OR(E5887="",E5887="!!!"),"",IF(OR(J5887=0,AND(J5887=1,K5887=1),AND(J5887=1,I5887="SBJ"),AND(J5887=1,I5887=0)),"?IN_FOCUS",IF(J5887&lt;=2,"?ACTIVATED",IF(J5887&lt;&gt;"","?FAMILIAR",IF(F5887="NEW",IF(ISNA(VLOOKUP(E5887,#REF!,1,FALSE())),"?TYPE_IDENTIFIABLE","?REFERENTIAL"),"_")))))</f>
        <v> </v>
      </c>
      <c r="H5887" s="25" t="str">
        <f>IF(J5887&lt;&gt;1,"",IF(I5887="SBJ","CB","?"))</f>
        <v> </v>
      </c>
      <c r="I5887" s="26" t="str">
        <f>IF(OR(E5887="",E5887="!!!",F5887="NEW"),"",INDEX(B5886:B$2,-1+SUMPRODUCT(MAX(ROW(E5886:E$2)*(E5887=E5886:E$2)))))</f>
        <v> </v>
      </c>
      <c r="J5887" s="26" t="str">
        <f>IF(OR(E5887="",E5887="!!!",F5887="NEW"),"",COUNTBLANK(OFFSET(A$1,,,SUMPRODUCT(MAX(ROW(E$2:E5887)*(E5887=E$2:E5887)))))-COUNTBLANK(OFFSET(A$1,,,SUMPRODUCT(MAX(ROW(E$1:E5886)*(E2=E$1:E5886))))))</f>
        <v> </v>
      </c>
      <c r="K5887" s="26" t="str">
        <f>IF(OR(E5887="",E5887="!!!",F5887="NEW"),"",INDEX(J$1:J5886,SUMPRODUCT(MAX(ROW(E$1:E5886)*(E5887=E$1:E5886)))))</f>
        <v> </v>
      </c>
      <c r="L5887" s="27"/>
    </row>
    <row r="5888" spans="1:12">
      <c r="A5888" s="20" t="s">
        <v>2364</v>
      </c>
      <c r="B5888" s="21" t="s">
        <v>973</v>
      </c>
      <c r="C5888" s="21" t="s">
        <v>977</v>
      </c>
      <c r="D5888" s="21" t="s">
        <v>964</v>
      </c>
      <c r="E5888" s="22">
        <f>IF(D5888="?OLD","!!!","")</f>
        <v/>
      </c>
      <c r="F5888" s="23" t="str">
        <f>IF(OR(E5888="",E5888="!!!"),"",IF(NOT(ISNA(VLOOKUP(E5888,E$1:E5887,1,FALSE()))),"OLD",IF(AND(E5888&lt;&gt;"",E5888&lt;&gt;"!!!"),"NEW","")))</f>
        <v> </v>
      </c>
      <c r="G5888" s="24" t="str">
        <f>IF(OR(E5888="",E5888="!!!"),"",IF(OR(J5888=0,AND(J5888=1,K5888=1),AND(J5888=1,I5888="SBJ"),AND(J5888=1,I5888=0)),"?IN_FOCUS",IF(J5888&lt;=2,"?ACTIVATED",IF(J5888&lt;&gt;"","?FAMILIAR",IF(F5888="NEW",IF(ISNA(VLOOKUP(E5888,#REF!,1,FALSE())),"?TYPE_IDENTIFIABLE","?REFERENTIAL"),"_")))))</f>
        <v> </v>
      </c>
      <c r="H5888" s="25" t="str">
        <f>IF(J5888&lt;&gt;1,"",IF(I5888="SBJ","CB","?"))</f>
        <v> </v>
      </c>
      <c r="I5888" s="26" t="str">
        <f>IF(OR(E5888="",E5888="!!!",F5888="NEW"),"",INDEX(B5887:B$2,-1+SUMPRODUCT(MAX(ROW(E5887:E$2)*(E5888=E5887:E$2)))))</f>
        <v> </v>
      </c>
      <c r="J5888" s="26" t="str">
        <f>IF(OR(E5888="",E5888="!!!",F5888="NEW"),"",COUNTBLANK(OFFSET(A$1,,,SUMPRODUCT(MAX(ROW(E$2:E5888)*(E5888=E$2:E5888)))))-COUNTBLANK(OFFSET(A$1,,,SUMPRODUCT(MAX(ROW(E$1:E5887)*(E2=E$1:E5887))))))</f>
        <v> </v>
      </c>
      <c r="K5888" s="26" t="str">
        <f>IF(OR(E5888="",E5888="!!!",F5888="NEW"),"",INDEX(J$1:J5887,SUMPRODUCT(MAX(ROW(E$1:E5887)*(E5888=E$1:E5887)))))</f>
        <v> </v>
      </c>
      <c r="L5888" s="27"/>
    </row>
    <row r="5889" spans="1:12">
      <c r="A5889" s="20" t="s">
        <v>974</v>
      </c>
      <c r="E5889" s="22">
        <f>IF(D5889="?OLD","!!!","")</f>
        <v/>
      </c>
      <c r="F5889" s="23" t="str">
        <f>IF(OR(E5889="",E5889="!!!"),"",IF(NOT(ISNA(VLOOKUP(E5889,E$1:E5888,1,FALSE()))),"OLD",IF(AND(E5889&lt;&gt;"",E5889&lt;&gt;"!!!"),"NEW","")))</f>
        <v> </v>
      </c>
      <c r="G5889" s="24" t="str">
        <f>IF(OR(E5889="",E5889="!!!"),"",IF(OR(J5889=0,AND(J5889=1,K5889=1),AND(J5889=1,I5889="SBJ"),AND(J5889=1,I5889=0)),"?IN_FOCUS",IF(J5889&lt;=2,"?ACTIVATED",IF(J5889&lt;&gt;"","?FAMILIAR",IF(F5889="NEW",IF(ISNA(VLOOKUP(E5889,#REF!,1,FALSE())),"?TYPE_IDENTIFIABLE","?REFERENTIAL"),"_")))))</f>
        <v> </v>
      </c>
      <c r="H5889" s="25" t="str">
        <f>IF(J5889&lt;&gt;1,"",IF(I5889="SBJ","CB","?"))</f>
        <v> </v>
      </c>
      <c r="I5889" s="26" t="str">
        <f>IF(OR(E5889="",E5889="!!!",F5889="NEW"),"",INDEX(B5888:B$2,-1+SUMPRODUCT(MAX(ROW(E5888:E$2)*(E5889=E5888:E$2)))))</f>
        <v> </v>
      </c>
      <c r="J5889" s="26" t="str">
        <f>IF(OR(E5889="",E5889="!!!",F5889="NEW"),"",COUNTBLANK(OFFSET(A$1,,,SUMPRODUCT(MAX(ROW(E$2:E5889)*(E5889=E$2:E5889)))))-COUNTBLANK(OFFSET(A$1,,,SUMPRODUCT(MAX(ROW(E$1:E5888)*(E2=E$1:E5888))))))</f>
        <v> </v>
      </c>
      <c r="K5889" s="26" t="str">
        <f>IF(OR(E5889="",E5889="!!!",F5889="NEW"),"",INDEX(J$1:J5888,SUMPRODUCT(MAX(ROW(E$1:E5888)*(E5889=E$1:E5888)))))</f>
        <v> </v>
      </c>
      <c r="L5889" s="27"/>
    </row>
    <row r="5890" spans="1:12">
      <c r="A5890" s="20" t="s">
        <v>1146</v>
      </c>
      <c r="B5890" s="21" t="s">
        <v>1046</v>
      </c>
      <c r="C5890" s="21" t="s">
        <v>985</v>
      </c>
      <c r="D5890" s="21" t="s">
        <v>964</v>
      </c>
      <c r="E5890" s="22">
        <f>IF(D5890="?OLD","!!!","")</f>
        <v/>
      </c>
      <c r="F5890" s="23" t="str">
        <f>IF(OR(E5890="",E5890="!!!"),"",IF(NOT(ISNA(VLOOKUP(E5890,E$1:E5889,1,FALSE()))),"OLD",IF(AND(E5890&lt;&gt;"",E5890&lt;&gt;"!!!"),"NEW","")))</f>
        <v> </v>
      </c>
      <c r="G5890" s="24" t="str">
        <f>IF(OR(E5890="",E5890="!!!"),"",IF(OR(J5890=0,AND(J5890=1,K5890=1),AND(J5890=1,I5890="SBJ"),AND(J5890=1,I5890=0)),"?IN_FOCUS",IF(J5890&lt;=2,"?ACTIVATED",IF(J5890&lt;&gt;"","?FAMILIAR",IF(F5890="NEW",IF(ISNA(VLOOKUP(E5890,#REF!,1,FALSE())),"?TYPE_IDENTIFIABLE","?REFERENTIAL"),"_")))))</f>
        <v> </v>
      </c>
      <c r="H5890" s="25" t="str">
        <f>IF(J5890&lt;&gt;1,"",IF(I5890="SBJ","CB","?"))</f>
        <v> </v>
      </c>
      <c r="I5890" s="26" t="str">
        <f>IF(OR(E5890="",E5890="!!!",F5890="NEW"),"",INDEX(B5889:B$2,-1+SUMPRODUCT(MAX(ROW(E5889:E$2)*(E5890=E5889:E$2)))))</f>
        <v> </v>
      </c>
      <c r="J5890" s="26" t="str">
        <f>IF(OR(E5890="",E5890="!!!",F5890="NEW"),"",COUNTBLANK(OFFSET(A$1,,,SUMPRODUCT(MAX(ROW(E$2:E5890)*(E5890=E$2:E5890)))))-COUNTBLANK(OFFSET(A$1,,,SUMPRODUCT(MAX(ROW(E$1:E5889)*(E2=E$1:E5889))))))</f>
        <v> </v>
      </c>
      <c r="K5890" s="26" t="str">
        <f>IF(OR(E5890="",E5890="!!!",F5890="NEW"),"",INDEX(J$1:J5889,SUMPRODUCT(MAX(ROW(E$1:E5889)*(E5890=E$1:E5889)))))</f>
        <v> </v>
      </c>
      <c r="L5890" s="27"/>
    </row>
    <row r="5891" spans="1:12">
      <c r="A5891" s="20" t="s">
        <v>1222</v>
      </c>
      <c r="E5891" s="22">
        <f>IF(D5891="?OLD","!!!","")</f>
        <v/>
      </c>
      <c r="F5891" s="23" t="str">
        <f>IF(OR(E5891="",E5891="!!!"),"",IF(NOT(ISNA(VLOOKUP(E5891,E$1:E5890,1,FALSE()))),"OLD",IF(AND(E5891&lt;&gt;"",E5891&lt;&gt;"!!!"),"NEW","")))</f>
        <v> </v>
      </c>
      <c r="G5891" s="24" t="str">
        <f>IF(OR(E5891="",E5891="!!!"),"",IF(OR(J5891=0,AND(J5891=1,K5891=1),AND(J5891=1,I5891="SBJ"),AND(J5891=1,I5891=0)),"?IN_FOCUS",IF(J5891&lt;=2,"?ACTIVATED",IF(J5891&lt;&gt;"","?FAMILIAR",IF(F5891="NEW",IF(ISNA(VLOOKUP(E5891,#REF!,1,FALSE())),"?TYPE_IDENTIFIABLE","?REFERENTIAL"),"_")))))</f>
        <v> </v>
      </c>
      <c r="H5891" s="25" t="str">
        <f>IF(J5891&lt;&gt;1,"",IF(I5891="SBJ","CB","?"))</f>
        <v> </v>
      </c>
      <c r="I5891" s="26" t="str">
        <f>IF(OR(E5891="",E5891="!!!",F5891="NEW"),"",INDEX(B5890:B$2,-1+SUMPRODUCT(MAX(ROW(E5890:E$2)*(E5891=E5890:E$2)))))</f>
        <v> </v>
      </c>
      <c r="J5891" s="26" t="str">
        <f>IF(OR(E5891="",E5891="!!!",F5891="NEW"),"",COUNTBLANK(OFFSET(A$1,,,SUMPRODUCT(MAX(ROW(E$2:E5891)*(E5891=E$2:E5891)))))-COUNTBLANK(OFFSET(A$1,,,SUMPRODUCT(MAX(ROW(E$1:E5890)*(E2=E$1:E5890))))))</f>
        <v> </v>
      </c>
      <c r="K5891" s="26" t="str">
        <f>IF(OR(E5891="",E5891="!!!",F5891="NEW"),"",INDEX(J$1:J5890,SUMPRODUCT(MAX(ROW(E$1:E5890)*(E5891=E$1:E5890)))))</f>
        <v> </v>
      </c>
      <c r="L5891" s="27"/>
    </row>
    <row r="5892" spans="1:12">
      <c r="A5892" s="20" t="s">
        <v>2365</v>
      </c>
      <c r="E5892" s="22">
        <f>IF(D5892="?OLD","!!!","")</f>
        <v/>
      </c>
      <c r="F5892" s="23" t="str">
        <f>IF(OR(E5892="",E5892="!!!"),"",IF(NOT(ISNA(VLOOKUP(E5892,E$1:E5891,1,FALSE()))),"OLD",IF(AND(E5892&lt;&gt;"",E5892&lt;&gt;"!!!"),"NEW","")))</f>
        <v> </v>
      </c>
      <c r="G5892" s="24" t="str">
        <f>IF(OR(E5892="",E5892="!!!"),"",IF(OR(J5892=0,AND(J5892=1,K5892=1),AND(J5892=1,I5892="SBJ"),AND(J5892=1,I5892=0)),"?IN_FOCUS",IF(J5892&lt;=2,"?ACTIVATED",IF(J5892&lt;&gt;"","?FAMILIAR",IF(F5892="NEW",IF(ISNA(VLOOKUP(E5892,#REF!,1,FALSE())),"?TYPE_IDENTIFIABLE","?REFERENTIAL"),"_")))))</f>
        <v> </v>
      </c>
      <c r="H5892" s="25" t="str">
        <f>IF(J5892&lt;&gt;1,"",IF(I5892="SBJ","CB","?"))</f>
        <v> </v>
      </c>
      <c r="I5892" s="26" t="str">
        <f>IF(OR(E5892="",E5892="!!!",F5892="NEW"),"",INDEX(B5891:B$2,-1+SUMPRODUCT(MAX(ROW(E5891:E$2)*(E5892=E5891:E$2)))))</f>
        <v> </v>
      </c>
      <c r="J5892" s="26" t="str">
        <f>IF(OR(E5892="",E5892="!!!",F5892="NEW"),"",COUNTBLANK(OFFSET(A$1,,,SUMPRODUCT(MAX(ROW(E$2:E5892)*(E5892=E$2:E5892)))))-COUNTBLANK(OFFSET(A$1,,,SUMPRODUCT(MAX(ROW(E$1:E5891)*(E2=E$1:E5891))))))</f>
        <v> </v>
      </c>
      <c r="K5892" s="26" t="str">
        <f>IF(OR(E5892="",E5892="!!!",F5892="NEW"),"",INDEX(J$1:J5891,SUMPRODUCT(MAX(ROW(E$1:E5891)*(E5892=E$1:E5891)))))</f>
        <v> </v>
      </c>
      <c r="L5892" s="27"/>
    </row>
    <row r="5893" spans="1:12">
      <c r="A5893" s="20" t="s">
        <v>1165</v>
      </c>
      <c r="E5893" s="22">
        <f>IF(D5893="?OLD","!!!","")</f>
        <v/>
      </c>
      <c r="F5893" s="23" t="str">
        <f>IF(OR(E5893="",E5893="!!!"),"",IF(NOT(ISNA(VLOOKUP(E5893,E$1:E5892,1,FALSE()))),"OLD",IF(AND(E5893&lt;&gt;"",E5893&lt;&gt;"!!!"),"NEW","")))</f>
        <v> </v>
      </c>
      <c r="G5893" s="24" t="str">
        <f>IF(OR(E5893="",E5893="!!!"),"",IF(OR(J5893=0,AND(J5893=1,K5893=1),AND(J5893=1,I5893="SBJ"),AND(J5893=1,I5893=0)),"?IN_FOCUS",IF(J5893&lt;=2,"?ACTIVATED",IF(J5893&lt;&gt;"","?FAMILIAR",IF(F5893="NEW",IF(ISNA(VLOOKUP(E5893,#REF!,1,FALSE())),"?TYPE_IDENTIFIABLE","?REFERENTIAL"),"_")))))</f>
        <v> </v>
      </c>
      <c r="H5893" s="25" t="str">
        <f>IF(J5893&lt;&gt;1,"",IF(I5893="SBJ","CB","?"))</f>
        <v> </v>
      </c>
      <c r="I5893" s="26" t="str">
        <f>IF(OR(E5893="",E5893="!!!",F5893="NEW"),"",INDEX(B5892:B$2,-1+SUMPRODUCT(MAX(ROW(E5892:E$2)*(E5893=E5892:E$2)))))</f>
        <v> </v>
      </c>
      <c r="J5893" s="26" t="str">
        <f>IF(OR(E5893="",E5893="!!!",F5893="NEW"),"",COUNTBLANK(OFFSET(A$1,,,SUMPRODUCT(MAX(ROW(E$2:E5893)*(E5893=E$2:E5893)))))-COUNTBLANK(OFFSET(A$1,,,SUMPRODUCT(MAX(ROW(E$1:E5892)*(E2=E$1:E5892))))))</f>
        <v> </v>
      </c>
      <c r="K5893" s="26" t="str">
        <f>IF(OR(E5893="",E5893="!!!",F5893="NEW"),"",INDEX(J$1:J5892,SUMPRODUCT(MAX(ROW(E$1:E5892)*(E5893=E$1:E5892)))))</f>
        <v> </v>
      </c>
      <c r="L5893" s="27"/>
    </row>
    <row r="5894" spans="1:12">
      <c r="A5894" s="20" t="s">
        <v>1443</v>
      </c>
      <c r="E5894" s="22">
        <f>IF(D5894="?OLD","!!!","")</f>
        <v/>
      </c>
      <c r="F5894" s="23" t="str">
        <f>IF(OR(E5894="",E5894="!!!"),"",IF(NOT(ISNA(VLOOKUP(E5894,E$1:E5893,1,FALSE()))),"OLD",IF(AND(E5894&lt;&gt;"",E5894&lt;&gt;"!!!"),"NEW","")))</f>
        <v> </v>
      </c>
      <c r="G5894" s="24" t="str">
        <f>IF(OR(E5894="",E5894="!!!"),"",IF(OR(J5894=0,AND(J5894=1,K5894=1),AND(J5894=1,I5894="SBJ"),AND(J5894=1,I5894=0)),"?IN_FOCUS",IF(J5894&lt;=2,"?ACTIVATED",IF(J5894&lt;&gt;"","?FAMILIAR",IF(F5894="NEW",IF(ISNA(VLOOKUP(E5894,#REF!,1,FALSE())),"?TYPE_IDENTIFIABLE","?REFERENTIAL"),"_")))))</f>
        <v> </v>
      </c>
      <c r="H5894" s="25" t="str">
        <f>IF(J5894&lt;&gt;1,"",IF(I5894="SBJ","CB","?"))</f>
        <v> </v>
      </c>
      <c r="I5894" s="26" t="str">
        <f>IF(OR(E5894="",E5894="!!!",F5894="NEW"),"",INDEX(B5893:B$2,-1+SUMPRODUCT(MAX(ROW(E5893:E$2)*(E5894=E5893:E$2)))))</f>
        <v> </v>
      </c>
      <c r="J5894" s="26" t="str">
        <f>IF(OR(E5894="",E5894="!!!",F5894="NEW"),"",COUNTBLANK(OFFSET(A$1,,,SUMPRODUCT(MAX(ROW(E$2:E5894)*(E5894=E$2:E5894)))))-COUNTBLANK(OFFSET(A$1,,,SUMPRODUCT(MAX(ROW(E$1:E5893)*(E2=E$1:E5893))))))</f>
        <v> </v>
      </c>
      <c r="K5894" s="26" t="str">
        <f>IF(OR(E5894="",E5894="!!!",F5894="NEW"),"",INDEX(J$1:J5893,SUMPRODUCT(MAX(ROW(E$1:E5893)*(E5894=E$1:E5893)))))</f>
        <v> </v>
      </c>
      <c r="L5894" s="27"/>
    </row>
    <row r="5895" spans="1:12">
      <c r="A5895" s="20" t="s">
        <v>1017</v>
      </c>
      <c r="E5895" s="22">
        <f>IF(D5895="?OLD","!!!","")</f>
        <v/>
      </c>
      <c r="F5895" s="23" t="str">
        <f>IF(OR(E5895="",E5895="!!!"),"",IF(NOT(ISNA(VLOOKUP(E5895,E$1:E5894,1,FALSE()))),"OLD",IF(AND(E5895&lt;&gt;"",E5895&lt;&gt;"!!!"),"NEW","")))</f>
        <v> </v>
      </c>
      <c r="G5895" s="24" t="str">
        <f>IF(OR(E5895="",E5895="!!!"),"",IF(OR(J5895=0,AND(J5895=1,K5895=1),AND(J5895=1,I5895="SBJ"),AND(J5895=1,I5895=0)),"?IN_FOCUS",IF(J5895&lt;=2,"?ACTIVATED",IF(J5895&lt;&gt;"","?FAMILIAR",IF(F5895="NEW",IF(ISNA(VLOOKUP(E5895,#REF!,1,FALSE())),"?TYPE_IDENTIFIABLE","?REFERENTIAL"),"_")))))</f>
        <v> </v>
      </c>
      <c r="H5895" s="25" t="str">
        <f>IF(J5895&lt;&gt;1,"",IF(I5895="SBJ","CB","?"))</f>
        <v> </v>
      </c>
      <c r="I5895" s="26" t="str">
        <f>IF(OR(E5895="",E5895="!!!",F5895="NEW"),"",INDEX(B5894:B$2,-1+SUMPRODUCT(MAX(ROW(E5894:E$2)*(E5895=E5894:E$2)))))</f>
        <v> </v>
      </c>
      <c r="J5895" s="26" t="str">
        <f>IF(OR(E5895="",E5895="!!!",F5895="NEW"),"",COUNTBLANK(OFFSET(A$1,,,SUMPRODUCT(MAX(ROW(E$2:E5895)*(E5895=E$2:E5895)))))-COUNTBLANK(OFFSET(A$1,,,SUMPRODUCT(MAX(ROW(E$1:E5894)*(E2=E$1:E5894))))))</f>
        <v> </v>
      </c>
      <c r="K5895" s="26" t="str">
        <f>IF(OR(E5895="",E5895="!!!",F5895="NEW"),"",INDEX(J$1:J5894,SUMPRODUCT(MAX(ROW(E$1:E5894)*(E5895=E$1:E5894)))))</f>
        <v> </v>
      </c>
      <c r="L5895" s="27"/>
    </row>
    <row r="5896" spans="1:12">
      <c r="A5896" s="20" t="s">
        <v>2433</v>
      </c>
      <c r="E5896" s="22">
        <f>IF(D5896="?OLD","!!!","")</f>
        <v/>
      </c>
      <c r="F5896" s="23" t="str">
        <f>IF(OR(E5896="",E5896="!!!"),"",IF(NOT(ISNA(VLOOKUP(E5896,E$1:E5895,1,FALSE()))),"OLD",IF(AND(E5896&lt;&gt;"",E5896&lt;&gt;"!!!"),"NEW","")))</f>
        <v> </v>
      </c>
      <c r="G5896" s="24" t="str">
        <f>IF(OR(E5896="",E5896="!!!"),"",IF(OR(J5896=0,AND(J5896=1,K5896=1),AND(J5896=1,I5896="SBJ"),AND(J5896=1,I5896=0)),"?IN_FOCUS",IF(J5896&lt;=2,"?ACTIVATED",IF(J5896&lt;&gt;"","?FAMILIAR",IF(F5896="NEW",IF(ISNA(VLOOKUP(E5896,#REF!,1,FALSE())),"?TYPE_IDENTIFIABLE","?REFERENTIAL"),"_")))))</f>
        <v> </v>
      </c>
      <c r="H5896" s="25" t="str">
        <f>IF(J5896&lt;&gt;1,"",IF(I5896="SBJ","CB","?"))</f>
        <v> </v>
      </c>
      <c r="I5896" s="26" t="str">
        <f>IF(OR(E5896="",E5896="!!!",F5896="NEW"),"",INDEX(B5895:B$2,-1+SUMPRODUCT(MAX(ROW(E5895:E$2)*(E5896=E5895:E$2)))))</f>
        <v> </v>
      </c>
      <c r="J5896" s="26" t="str">
        <f>IF(OR(E5896="",E5896="!!!",F5896="NEW"),"",COUNTBLANK(OFFSET(A$1,,,SUMPRODUCT(MAX(ROW(E$2:E5896)*(E5896=E$2:E5896)))))-COUNTBLANK(OFFSET(A$1,,,SUMPRODUCT(MAX(ROW(E$1:E5895)*(E2=E$1:E5895))))))</f>
        <v> </v>
      </c>
      <c r="K5896" s="26" t="str">
        <f>IF(OR(E5896="",E5896="!!!",F5896="NEW"),"",INDEX(J$1:J5895,SUMPRODUCT(MAX(ROW(E$1:E5895)*(E5896=E$1:E5895)))))</f>
        <v> </v>
      </c>
      <c r="L5896" s="27"/>
    </row>
    <row r="5897" spans="1:12">
      <c r="A5897" s="20" t="s">
        <v>1019</v>
      </c>
      <c r="E5897" s="22">
        <f>IF(D5897="?OLD","!!!","")</f>
        <v/>
      </c>
      <c r="F5897" s="23" t="str">
        <f>IF(OR(E5897="",E5897="!!!"),"",IF(NOT(ISNA(VLOOKUP(E5897,E$1:E5896,1,FALSE()))),"OLD",IF(AND(E5897&lt;&gt;"",E5897&lt;&gt;"!!!"),"NEW","")))</f>
        <v> </v>
      </c>
      <c r="G5897" s="24" t="str">
        <f>IF(OR(E5897="",E5897="!!!"),"",IF(OR(J5897=0,AND(J5897=1,K5897=1),AND(J5897=1,I5897="SBJ"),AND(J5897=1,I5897=0)),"?IN_FOCUS",IF(J5897&lt;=2,"?ACTIVATED",IF(J5897&lt;&gt;"","?FAMILIAR",IF(F5897="NEW",IF(ISNA(VLOOKUP(E5897,#REF!,1,FALSE())),"?TYPE_IDENTIFIABLE","?REFERENTIAL"),"_")))))</f>
        <v> </v>
      </c>
      <c r="H5897" s="25" t="str">
        <f>IF(J5897&lt;&gt;1,"",IF(I5897="SBJ","CB","?"))</f>
        <v> </v>
      </c>
      <c r="I5897" s="26" t="str">
        <f>IF(OR(E5897="",E5897="!!!",F5897="NEW"),"",INDEX(B5896:B$2,-1+SUMPRODUCT(MAX(ROW(E5896:E$2)*(E5897=E5896:E$2)))))</f>
        <v> </v>
      </c>
      <c r="J5897" s="26" t="str">
        <f>IF(OR(E5897="",E5897="!!!",F5897="NEW"),"",COUNTBLANK(OFFSET(A$1,,,SUMPRODUCT(MAX(ROW(E$2:E5897)*(E5897=E$2:E5897)))))-COUNTBLANK(OFFSET(A$1,,,SUMPRODUCT(MAX(ROW(E$1:E5896)*(E2=E$1:E5896))))))</f>
        <v> </v>
      </c>
      <c r="K5897" s="26" t="str">
        <f>IF(OR(E5897="",E5897="!!!",F5897="NEW"),"",INDEX(J$1:J5896,SUMPRODUCT(MAX(ROW(E$1:E5896)*(E5897=E$1:E5896)))))</f>
        <v> </v>
      </c>
      <c r="L5897" s="27"/>
    </row>
    <row r="5898" spans="1:12">
      <c r="A5898" s="20" t="s">
        <v>979</v>
      </c>
      <c r="B5898" s="21" t="s">
        <v>980</v>
      </c>
      <c r="C5898" s="21" t="s">
        <v>963</v>
      </c>
      <c r="D5898" s="21" t="s">
        <v>964</v>
      </c>
      <c r="E5898" s="22">
        <f>IF(D5898="?OLD","!!!","")</f>
        <v/>
      </c>
      <c r="F5898" s="23" t="str">
        <f>IF(OR(E5898="",E5898="!!!"),"",IF(NOT(ISNA(VLOOKUP(E5898,E$1:E5897,1,FALSE()))),"OLD",IF(AND(E5898&lt;&gt;"",E5898&lt;&gt;"!!!"),"NEW","")))</f>
        <v> </v>
      </c>
      <c r="G5898" s="24" t="str">
        <f>IF(OR(E5898="",E5898="!!!"),"",IF(OR(J5898=0,AND(J5898=1,K5898=1),AND(J5898=1,I5898="SBJ"),AND(J5898=1,I5898=0)),"?IN_FOCUS",IF(J5898&lt;=2,"?ACTIVATED",IF(J5898&lt;&gt;"","?FAMILIAR",IF(F5898="NEW",IF(ISNA(VLOOKUP(E5898,#REF!,1,FALSE())),"?TYPE_IDENTIFIABLE","?REFERENTIAL"),"_")))))</f>
        <v> </v>
      </c>
      <c r="H5898" s="25" t="str">
        <f>IF(J5898&lt;&gt;1,"",IF(I5898="SBJ","CB","?"))</f>
        <v> </v>
      </c>
      <c r="I5898" s="26" t="str">
        <f>IF(OR(E5898="",E5898="!!!",F5898="NEW"),"",INDEX(B5897:B$2,-1+SUMPRODUCT(MAX(ROW(E5897:E$2)*(E5898=E5897:E$2)))))</f>
        <v> </v>
      </c>
      <c r="J5898" s="26" t="str">
        <f>IF(OR(E5898="",E5898="!!!",F5898="NEW"),"",COUNTBLANK(OFFSET(A$1,,,SUMPRODUCT(MAX(ROW(E$2:E5898)*(E5898=E$2:E5898)))))-COUNTBLANK(OFFSET(A$1,,,SUMPRODUCT(MAX(ROW(E$1:E5897)*(E2=E$1:E5897))))))</f>
        <v> </v>
      </c>
      <c r="K5898" s="26" t="str">
        <f>IF(OR(E5898="",E5898="!!!",F5898="NEW"),"",INDEX(J$1:J5897,SUMPRODUCT(MAX(ROW(E$1:E5897)*(E5898=E$1:E5897)))))</f>
        <v> </v>
      </c>
      <c r="L5898" s="27"/>
    </row>
    <row r="5899" spans="1:12">
      <c r="A5899" s="20" t="s">
        <v>974</v>
      </c>
      <c r="E5899" s="22">
        <f>IF(D5899="?OLD","!!!","")</f>
        <v/>
      </c>
      <c r="F5899" s="23" t="str">
        <f>IF(OR(E5899="",E5899="!!!"),"",IF(NOT(ISNA(VLOOKUP(E5899,E$1:E5898,1,FALSE()))),"OLD",IF(AND(E5899&lt;&gt;"",E5899&lt;&gt;"!!!"),"NEW","")))</f>
        <v> </v>
      </c>
      <c r="G5899" s="24" t="str">
        <f>IF(OR(E5899="",E5899="!!!"),"",IF(OR(J5899=0,AND(J5899=1,K5899=1),AND(J5899=1,I5899="SBJ"),AND(J5899=1,I5899=0)),"?IN_FOCUS",IF(J5899&lt;=2,"?ACTIVATED",IF(J5899&lt;&gt;"","?FAMILIAR",IF(F5899="NEW",IF(ISNA(VLOOKUP(E5899,#REF!,1,FALSE())),"?TYPE_IDENTIFIABLE","?REFERENTIAL"),"_")))))</f>
        <v> </v>
      </c>
      <c r="H5899" s="25" t="str">
        <f>IF(J5899&lt;&gt;1,"",IF(I5899="SBJ","CB","?"))</f>
        <v> </v>
      </c>
      <c r="I5899" s="26" t="str">
        <f>IF(OR(E5899="",E5899="!!!",F5899="NEW"),"",INDEX(B5898:B$2,-1+SUMPRODUCT(MAX(ROW(E5898:E$2)*(E5899=E5898:E$2)))))</f>
        <v> </v>
      </c>
      <c r="J5899" s="26" t="str">
        <f>IF(OR(E5899="",E5899="!!!",F5899="NEW"),"",COUNTBLANK(OFFSET(A$1,,,SUMPRODUCT(MAX(ROW(E$2:E5899)*(E5899=E$2:E5899)))))-COUNTBLANK(OFFSET(A$1,,,SUMPRODUCT(MAX(ROW(E$1:E5898)*(E2=E$1:E5898))))))</f>
        <v> </v>
      </c>
      <c r="K5899" s="26" t="str">
        <f>IF(OR(E5899="",E5899="!!!",F5899="NEW"),"",INDEX(J$1:J5898,SUMPRODUCT(MAX(ROW(E$1:E5898)*(E5899=E$1:E5898)))))</f>
        <v> </v>
      </c>
      <c r="L5899" s="27"/>
    </row>
    <row r="5900" spans="1:12">
      <c r="A5900" s="20" t="s">
        <v>1301</v>
      </c>
      <c r="E5900" s="22">
        <f>IF(D5900="?OLD","!!!","")</f>
        <v/>
      </c>
      <c r="F5900" s="23" t="str">
        <f>IF(OR(E5900="",E5900="!!!"),"",IF(NOT(ISNA(VLOOKUP(E5900,E$1:E5899,1,FALSE()))),"OLD",IF(AND(E5900&lt;&gt;"",E5900&lt;&gt;"!!!"),"NEW","")))</f>
        <v> </v>
      </c>
      <c r="G5900" s="24" t="str">
        <f>IF(OR(E5900="",E5900="!!!"),"",IF(OR(J5900=0,AND(J5900=1,K5900=1),AND(J5900=1,I5900="SBJ"),AND(J5900=1,I5900=0)),"?IN_FOCUS",IF(J5900&lt;=2,"?ACTIVATED",IF(J5900&lt;&gt;"","?FAMILIAR",IF(F5900="NEW",IF(ISNA(VLOOKUP(E5900,#REF!,1,FALSE())),"?TYPE_IDENTIFIABLE","?REFERENTIAL"),"_")))))</f>
        <v> </v>
      </c>
      <c r="H5900" s="25" t="str">
        <f>IF(J5900&lt;&gt;1,"",IF(I5900="SBJ","CB","?"))</f>
        <v> </v>
      </c>
      <c r="I5900" s="26" t="str">
        <f>IF(OR(E5900="",E5900="!!!",F5900="NEW"),"",INDEX(B5899:B$2,-1+SUMPRODUCT(MAX(ROW(E5899:E$2)*(E5900=E5899:E$2)))))</f>
        <v> </v>
      </c>
      <c r="J5900" s="26" t="str">
        <f>IF(OR(E5900="",E5900="!!!",F5900="NEW"),"",COUNTBLANK(OFFSET(A$1,,,SUMPRODUCT(MAX(ROW(E$2:E5900)*(E5900=E$2:E5900)))))-COUNTBLANK(OFFSET(A$1,,,SUMPRODUCT(MAX(ROW(E$1:E5899)*(E2=E$1:E5899))))))</f>
        <v> </v>
      </c>
      <c r="K5900" s="26" t="str">
        <f>IF(OR(E5900="",E5900="!!!",F5900="NEW"),"",INDEX(J$1:J5899,SUMPRODUCT(MAX(ROW(E$1:E5899)*(E5900=E$1:E5899)))))</f>
        <v> </v>
      </c>
      <c r="L5900" s="27"/>
    </row>
    <row r="5901" spans="1:12">
      <c r="A5901" s="20" t="s">
        <v>1146</v>
      </c>
      <c r="B5901" s="21" t="s">
        <v>1084</v>
      </c>
      <c r="C5901" s="21" t="s">
        <v>985</v>
      </c>
      <c r="D5901" s="21" t="s">
        <v>964</v>
      </c>
      <c r="E5901" s="22">
        <f>IF(D5901="?OLD","!!!","")</f>
        <v/>
      </c>
      <c r="F5901" s="23" t="str">
        <f>IF(OR(E5901="",E5901="!!!"),"",IF(NOT(ISNA(VLOOKUP(E5901,E$1:E5900,1,FALSE()))),"OLD",IF(AND(E5901&lt;&gt;"",E5901&lt;&gt;"!!!"),"NEW","")))</f>
        <v> </v>
      </c>
      <c r="G5901" s="24" t="str">
        <f>IF(OR(E5901="",E5901="!!!"),"",IF(OR(J5901=0,AND(J5901=1,K5901=1),AND(J5901=1,I5901="SBJ"),AND(J5901=1,I5901=0)),"?IN_FOCUS",IF(J5901&lt;=2,"?ACTIVATED",IF(J5901&lt;&gt;"","?FAMILIAR",IF(F5901="NEW",IF(ISNA(VLOOKUP(E5901,#REF!,1,FALSE())),"?TYPE_IDENTIFIABLE","?REFERENTIAL"),"_")))))</f>
        <v> </v>
      </c>
      <c r="H5901" s="25" t="str">
        <f>IF(J5901&lt;&gt;1,"",IF(I5901="SBJ","CB","?"))</f>
        <v> </v>
      </c>
      <c r="I5901" s="26" t="str">
        <f>IF(OR(E5901="",E5901="!!!",F5901="NEW"),"",INDEX(B5900:B$2,-1+SUMPRODUCT(MAX(ROW(E5900:E$2)*(E5901=E5900:E$2)))))</f>
        <v> </v>
      </c>
      <c r="J5901" s="26" t="str">
        <f>IF(OR(E5901="",E5901="!!!",F5901="NEW"),"",COUNTBLANK(OFFSET(A$1,,,SUMPRODUCT(MAX(ROW(E$2:E5901)*(E5901=E$2:E5901)))))-COUNTBLANK(OFFSET(A$1,,,SUMPRODUCT(MAX(ROW(E$1:E5900)*(E2=E$1:E5900))))))</f>
        <v> </v>
      </c>
      <c r="K5901" s="26" t="str">
        <f>IF(OR(E5901="",E5901="!!!",F5901="NEW"),"",INDEX(J$1:J5900,SUMPRODUCT(MAX(ROW(E$1:E5900)*(E5901=E$1:E5900)))))</f>
        <v> </v>
      </c>
      <c r="L5901" s="27"/>
    </row>
    <row r="5902" spans="1:12">
      <c r="A5902" s="20" t="s">
        <v>1222</v>
      </c>
      <c r="E5902" s="22">
        <f>IF(D5902="?OLD","!!!","")</f>
        <v/>
      </c>
      <c r="F5902" s="23" t="str">
        <f>IF(OR(E5902="",E5902="!!!"),"",IF(NOT(ISNA(VLOOKUP(E5902,E$1:E5901,1,FALSE()))),"OLD",IF(AND(E5902&lt;&gt;"",E5902&lt;&gt;"!!!"),"NEW","")))</f>
        <v> </v>
      </c>
      <c r="G5902" s="24" t="str">
        <f>IF(OR(E5902="",E5902="!!!"),"",IF(OR(J5902=0,AND(J5902=1,K5902=1),AND(J5902=1,I5902="SBJ"),AND(J5902=1,I5902=0)),"?IN_FOCUS",IF(J5902&lt;=2,"?ACTIVATED",IF(J5902&lt;&gt;"","?FAMILIAR",IF(F5902="NEW",IF(ISNA(VLOOKUP(E5902,#REF!,1,FALSE())),"?TYPE_IDENTIFIABLE","?REFERENTIAL"),"_")))))</f>
        <v> </v>
      </c>
      <c r="H5902" s="25" t="str">
        <f>IF(J5902&lt;&gt;1,"",IF(I5902="SBJ","CB","?"))</f>
        <v> </v>
      </c>
      <c r="I5902" s="26" t="str">
        <f>IF(OR(E5902="",E5902="!!!",F5902="NEW"),"",INDEX(B5901:B$2,-1+SUMPRODUCT(MAX(ROW(E5901:E$2)*(E5902=E5901:E$2)))))</f>
        <v> </v>
      </c>
      <c r="J5902" s="26" t="str">
        <f>IF(OR(E5902="",E5902="!!!",F5902="NEW"),"",COUNTBLANK(OFFSET(A$1,,,SUMPRODUCT(MAX(ROW(E$2:E5902)*(E5902=E$2:E5902)))))-COUNTBLANK(OFFSET(A$1,,,SUMPRODUCT(MAX(ROW(E$1:E5901)*(E2=E$1:E5901))))))</f>
        <v> </v>
      </c>
      <c r="K5902" s="26" t="str">
        <f>IF(OR(E5902="",E5902="!!!",F5902="NEW"),"",INDEX(J$1:J5901,SUMPRODUCT(MAX(ROW(E$1:E5901)*(E5902=E$1:E5901)))))</f>
        <v> </v>
      </c>
      <c r="L5902" s="27"/>
    </row>
    <row r="5903" spans="1:12">
      <c r="A5903" s="20" t="s">
        <v>1762</v>
      </c>
      <c r="E5903" s="22">
        <f>IF(D5903="?OLD","!!!","")</f>
        <v/>
      </c>
      <c r="F5903" s="23" t="str">
        <f>IF(OR(E5903="",E5903="!!!"),"",IF(NOT(ISNA(VLOOKUP(E5903,E$1:E5902,1,FALSE()))),"OLD",IF(AND(E5903&lt;&gt;"",E5903&lt;&gt;"!!!"),"NEW","")))</f>
        <v> </v>
      </c>
      <c r="G5903" s="24" t="str">
        <f>IF(OR(E5903="",E5903="!!!"),"",IF(OR(J5903=0,AND(J5903=1,K5903=1),AND(J5903=1,I5903="SBJ"),AND(J5903=1,I5903=0)),"?IN_FOCUS",IF(J5903&lt;=2,"?ACTIVATED",IF(J5903&lt;&gt;"","?FAMILIAR",IF(F5903="NEW",IF(ISNA(VLOOKUP(E5903,#REF!,1,FALSE())),"?TYPE_IDENTIFIABLE","?REFERENTIAL"),"_")))))</f>
        <v> </v>
      </c>
      <c r="H5903" s="25" t="str">
        <f>IF(J5903&lt;&gt;1,"",IF(I5903="SBJ","CB","?"))</f>
        <v> </v>
      </c>
      <c r="I5903" s="26" t="str">
        <f>IF(OR(E5903="",E5903="!!!",F5903="NEW"),"",INDEX(B5902:B$2,-1+SUMPRODUCT(MAX(ROW(E5902:E$2)*(E5903=E5902:E$2)))))</f>
        <v> </v>
      </c>
      <c r="J5903" s="26" t="str">
        <f>IF(OR(E5903="",E5903="!!!",F5903="NEW"),"",COUNTBLANK(OFFSET(A$1,,,SUMPRODUCT(MAX(ROW(E$2:E5903)*(E5903=E$2:E5903)))))-COUNTBLANK(OFFSET(A$1,,,SUMPRODUCT(MAX(ROW(E$1:E5902)*(E2=E$1:E5902))))))</f>
        <v> </v>
      </c>
      <c r="K5903" s="26" t="str">
        <f>IF(OR(E5903="",E5903="!!!",F5903="NEW"),"",INDEX(J$1:J5902,SUMPRODUCT(MAX(ROW(E$1:E5902)*(E5903=E$1:E5902)))))</f>
        <v> </v>
      </c>
      <c r="L5903" s="27"/>
    </row>
    <row r="5904" spans="1:12">
      <c r="A5904" s="20" t="s">
        <v>2365</v>
      </c>
      <c r="E5904" s="22">
        <f>IF(D5904="?OLD","!!!","")</f>
        <v/>
      </c>
      <c r="F5904" s="23" t="str">
        <f>IF(OR(E5904="",E5904="!!!"),"",IF(NOT(ISNA(VLOOKUP(E5904,E$1:E5903,1,FALSE()))),"OLD",IF(AND(E5904&lt;&gt;"",E5904&lt;&gt;"!!!"),"NEW","")))</f>
        <v> </v>
      </c>
      <c r="G5904" s="24" t="str">
        <f>IF(OR(E5904="",E5904="!!!"),"",IF(OR(J5904=0,AND(J5904=1,K5904=1),AND(J5904=1,I5904="SBJ"),AND(J5904=1,I5904=0)),"?IN_FOCUS",IF(J5904&lt;=2,"?ACTIVATED",IF(J5904&lt;&gt;"","?FAMILIAR",IF(F5904="NEW",IF(ISNA(VLOOKUP(E5904,#REF!,1,FALSE())),"?TYPE_IDENTIFIABLE","?REFERENTIAL"),"_")))))</f>
        <v> </v>
      </c>
      <c r="H5904" s="25" t="str">
        <f>IF(J5904&lt;&gt;1,"",IF(I5904="SBJ","CB","?"))</f>
        <v> </v>
      </c>
      <c r="I5904" s="26" t="str">
        <f>IF(OR(E5904="",E5904="!!!",F5904="NEW"),"",INDEX(B5903:B$2,-1+SUMPRODUCT(MAX(ROW(E5903:E$2)*(E5904=E5903:E$2)))))</f>
        <v> </v>
      </c>
      <c r="J5904" s="26" t="str">
        <f>IF(OR(E5904="",E5904="!!!",F5904="NEW"),"",COUNTBLANK(OFFSET(A$1,,,SUMPRODUCT(MAX(ROW(E$2:E5904)*(E5904=E$2:E5904)))))-COUNTBLANK(OFFSET(A$1,,,SUMPRODUCT(MAX(ROW(E$1:E5903)*(E2=E$1:E5903))))))</f>
        <v> </v>
      </c>
      <c r="K5904" s="26" t="str">
        <f>IF(OR(E5904="",E5904="!!!",F5904="NEW"),"",INDEX(J$1:J5903,SUMPRODUCT(MAX(ROW(E$1:E5903)*(E5904=E$1:E5903)))))</f>
        <v> </v>
      </c>
      <c r="L5904" s="27"/>
    </row>
    <row r="5905" spans="1:12">
      <c r="A5905" s="20" t="s">
        <v>1019</v>
      </c>
      <c r="E5905" s="22">
        <f>IF(D5905="?OLD","!!!","")</f>
        <v/>
      </c>
      <c r="F5905" s="23" t="str">
        <f>IF(OR(E5905="",E5905="!!!"),"",IF(NOT(ISNA(VLOOKUP(E5905,E$1:E5904,1,FALSE()))),"OLD",IF(AND(E5905&lt;&gt;"",E5905&lt;&gt;"!!!"),"NEW","")))</f>
        <v> </v>
      </c>
      <c r="G5905" s="24" t="str">
        <f>IF(OR(E5905="",E5905="!!!"),"",IF(OR(J5905=0,AND(J5905=1,K5905=1),AND(J5905=1,I5905="SBJ"),AND(J5905=1,I5905=0)),"?IN_FOCUS",IF(J5905&lt;=2,"?ACTIVATED",IF(J5905&lt;&gt;"","?FAMILIAR",IF(F5905="NEW",IF(ISNA(VLOOKUP(E5905,#REF!,1,FALSE())),"?TYPE_IDENTIFIABLE","?REFERENTIAL"),"_")))))</f>
        <v> </v>
      </c>
      <c r="H5905" s="25" t="str">
        <f>IF(J5905&lt;&gt;1,"",IF(I5905="SBJ","CB","?"))</f>
        <v> </v>
      </c>
      <c r="I5905" s="26" t="str">
        <f>IF(OR(E5905="",E5905="!!!",F5905="NEW"),"",INDEX(B5904:B$2,-1+SUMPRODUCT(MAX(ROW(E5904:E$2)*(E5905=E5904:E$2)))))</f>
        <v> </v>
      </c>
      <c r="J5905" s="26" t="str">
        <f>IF(OR(E5905="",E5905="!!!",F5905="NEW"),"",COUNTBLANK(OFFSET(A$1,,,SUMPRODUCT(MAX(ROW(E$2:E5905)*(E5905=E$2:E5905)))))-COUNTBLANK(OFFSET(A$1,,,SUMPRODUCT(MAX(ROW(E$1:E5904)*(E2=E$1:E5904))))))</f>
        <v> </v>
      </c>
      <c r="K5905" s="26" t="str">
        <f>IF(OR(E5905="",E5905="!!!",F5905="NEW"),"",INDEX(J$1:J5904,SUMPRODUCT(MAX(ROW(E$1:E5904)*(E5905=E$1:E5904)))))</f>
        <v> </v>
      </c>
      <c r="L5905" s="27"/>
    </row>
    <row r="5906" spans="1:12">
      <c r="A5906" s="20" t="s">
        <v>1020</v>
      </c>
      <c r="E5906" s="22">
        <f>IF(D5906="?OLD","!!!","")</f>
        <v/>
      </c>
      <c r="F5906" s="23" t="str">
        <f>IF(OR(E5906="",E5906="!!!"),"",IF(NOT(ISNA(VLOOKUP(E5906,E$1:E5905,1,FALSE()))),"OLD",IF(AND(E5906&lt;&gt;"",E5906&lt;&gt;"!!!"),"NEW","")))</f>
        <v> </v>
      </c>
      <c r="G5906" s="24" t="str">
        <f>IF(OR(E5906="",E5906="!!!"),"",IF(OR(J5906=0,AND(J5906=1,K5906=1),AND(J5906=1,I5906="SBJ"),AND(J5906=1,I5906=0)),"?IN_FOCUS",IF(J5906&lt;=2,"?ACTIVATED",IF(J5906&lt;&gt;"","?FAMILIAR",IF(F5906="NEW",IF(ISNA(VLOOKUP(E5906,#REF!,1,FALSE())),"?TYPE_IDENTIFIABLE","?REFERENTIAL"),"_")))))</f>
        <v> </v>
      </c>
      <c r="H5906" s="25" t="str">
        <f>IF(J5906&lt;&gt;1,"",IF(I5906="SBJ","CB","?"))</f>
        <v> </v>
      </c>
      <c r="I5906" s="26" t="str">
        <f>IF(OR(E5906="",E5906="!!!",F5906="NEW"),"",INDEX(B5905:B$2,-1+SUMPRODUCT(MAX(ROW(E5905:E$2)*(E5906=E5905:E$2)))))</f>
        <v> </v>
      </c>
      <c r="J5906" s="26" t="str">
        <f>IF(OR(E5906="",E5906="!!!",F5906="NEW"),"",COUNTBLANK(OFFSET(A$1,,,SUMPRODUCT(MAX(ROW(E$2:E5906)*(E5906=E$2:E5906)))))-COUNTBLANK(OFFSET(A$1,,,SUMPRODUCT(MAX(ROW(E$1:E5905)*(E2=E$1:E5905))))))</f>
        <v> </v>
      </c>
      <c r="K5906" s="26" t="str">
        <f>IF(OR(E5906="",E5906="!!!",F5906="NEW"),"",INDEX(J$1:J5905,SUMPRODUCT(MAX(ROW(E$1:E5905)*(E5906=E$1:E5905)))))</f>
        <v> </v>
      </c>
      <c r="L5906" s="27"/>
    </row>
    <row r="5907" spans="1:12">
      <c r="A5907" s="20" t="s">
        <v>1454</v>
      </c>
      <c r="B5907" s="21" t="s">
        <v>980</v>
      </c>
      <c r="C5907" s="21" t="s">
        <v>977</v>
      </c>
      <c r="D5907" s="21" t="s">
        <v>964</v>
      </c>
      <c r="E5907" s="22">
        <f>IF(D5907="?OLD","!!!","")</f>
        <v/>
      </c>
      <c r="F5907" s="23" t="str">
        <f>IF(OR(E5907="",E5907="!!!"),"",IF(NOT(ISNA(VLOOKUP(E5907,E$1:E5906,1,FALSE()))),"OLD",IF(AND(E5907&lt;&gt;"",E5907&lt;&gt;"!!!"),"NEW","")))</f>
        <v> </v>
      </c>
      <c r="G5907" s="24" t="str">
        <f>IF(OR(E5907="",E5907="!!!"),"",IF(OR(J5907=0,AND(J5907=1,K5907=1),AND(J5907=1,I5907="SBJ"),AND(J5907=1,I5907=0)),"?IN_FOCUS",IF(J5907&lt;=2,"?ACTIVATED",IF(J5907&lt;&gt;"","?FAMILIAR",IF(F5907="NEW",IF(ISNA(VLOOKUP(E5907,#REF!,1,FALSE())),"?TYPE_IDENTIFIABLE","?REFERENTIAL"),"_")))))</f>
        <v> </v>
      </c>
      <c r="H5907" s="25" t="str">
        <f>IF(J5907&lt;&gt;1,"",IF(I5907="SBJ","CB","?"))</f>
        <v> </v>
      </c>
      <c r="I5907" s="26" t="str">
        <f>IF(OR(E5907="",E5907="!!!",F5907="NEW"),"",INDEX(B5906:B$2,-1+SUMPRODUCT(MAX(ROW(E5906:E$2)*(E5907=E5906:E$2)))))</f>
        <v> </v>
      </c>
      <c r="J5907" s="26" t="str">
        <f>IF(OR(E5907="",E5907="!!!",F5907="NEW"),"",COUNTBLANK(OFFSET(A$1,,,SUMPRODUCT(MAX(ROW(E$2:E5907)*(E5907=E$2:E5907)))))-COUNTBLANK(OFFSET(A$1,,,SUMPRODUCT(MAX(ROW(E$1:E5906)*(E2=E$1:E5906))))))</f>
        <v> </v>
      </c>
      <c r="K5907" s="26" t="str">
        <f>IF(OR(E5907="",E5907="!!!",F5907="NEW"),"",INDEX(J$1:J5906,SUMPRODUCT(MAX(ROW(E$1:E5906)*(E5907=E$1:E5906)))))</f>
        <v> </v>
      </c>
      <c r="L5907" s="27"/>
    </row>
    <row r="5908" spans="1:12">
      <c r="A5908" s="20" t="s">
        <v>978</v>
      </c>
      <c r="E5908" s="22">
        <f>IF(D5908="?OLD","!!!","")</f>
        <v/>
      </c>
      <c r="F5908" s="23" t="str">
        <f>IF(OR(E5908="",E5908="!!!"),"",IF(NOT(ISNA(VLOOKUP(E5908,E$1:E5907,1,FALSE()))),"OLD",IF(AND(E5908&lt;&gt;"",E5908&lt;&gt;"!!!"),"NEW","")))</f>
        <v> </v>
      </c>
      <c r="G5908" s="24" t="str">
        <f>IF(OR(E5908="",E5908="!!!"),"",IF(OR(J5908=0,AND(J5908=1,K5908=1),AND(J5908=1,I5908="SBJ"),AND(J5908=1,I5908=0)),"?IN_FOCUS",IF(J5908&lt;=2,"?ACTIVATED",IF(J5908&lt;&gt;"","?FAMILIAR",IF(F5908="NEW",IF(ISNA(VLOOKUP(E5908,#REF!,1,FALSE())),"?TYPE_IDENTIFIABLE","?REFERENTIAL"),"_")))))</f>
        <v> </v>
      </c>
      <c r="H5908" s="25" t="str">
        <f>IF(J5908&lt;&gt;1,"",IF(I5908="SBJ","CB","?"))</f>
        <v> </v>
      </c>
      <c r="I5908" s="26" t="str">
        <f>IF(OR(E5908="",E5908="!!!",F5908="NEW"),"",INDEX(B5907:B$2,-1+SUMPRODUCT(MAX(ROW(E5907:E$2)*(E5908=E5907:E$2)))))</f>
        <v> </v>
      </c>
      <c r="J5908" s="26" t="str">
        <f>IF(OR(E5908="",E5908="!!!",F5908="NEW"),"",COUNTBLANK(OFFSET(A$1,,,SUMPRODUCT(MAX(ROW(E$2:E5908)*(E5908=E$2:E5908)))))-COUNTBLANK(OFFSET(A$1,,,SUMPRODUCT(MAX(ROW(E$1:E5907)*(E2=E$1:E5907))))))</f>
        <v> </v>
      </c>
      <c r="K5908" s="26" t="str">
        <f>IF(OR(E5908="",E5908="!!!",F5908="NEW"),"",INDEX(J$1:J5907,SUMPRODUCT(MAX(ROW(E$1:E5907)*(E5908=E$1:E5907)))))</f>
        <v> </v>
      </c>
      <c r="L5908" s="27"/>
    </row>
    <row r="5909" spans="1:12">
      <c r="A5909" s="20" t="s">
        <v>979</v>
      </c>
      <c r="B5909" s="21" t="s">
        <v>1000</v>
      </c>
      <c r="C5909" s="21" t="s">
        <v>963</v>
      </c>
      <c r="D5909" s="21" t="s">
        <v>964</v>
      </c>
      <c r="E5909" s="22">
        <f>IF(D5909="?OLD","!!!","")</f>
        <v/>
      </c>
      <c r="F5909" s="23" t="str">
        <f>IF(OR(E5909="",E5909="!!!"),"",IF(NOT(ISNA(VLOOKUP(E5909,E$1:E5908,1,FALSE()))),"OLD",IF(AND(E5909&lt;&gt;"",E5909&lt;&gt;"!!!"),"NEW","")))</f>
        <v> </v>
      </c>
      <c r="G5909" s="24" t="str">
        <f>IF(OR(E5909="",E5909="!!!"),"",IF(OR(J5909=0,AND(J5909=1,K5909=1),AND(J5909=1,I5909="SBJ"),AND(J5909=1,I5909=0)),"?IN_FOCUS",IF(J5909&lt;=2,"?ACTIVATED",IF(J5909&lt;&gt;"","?FAMILIAR",IF(F5909="NEW",IF(ISNA(VLOOKUP(E5909,#REF!,1,FALSE())),"?TYPE_IDENTIFIABLE","?REFERENTIAL"),"_")))))</f>
        <v> </v>
      </c>
      <c r="H5909" s="25" t="str">
        <f>IF(J5909&lt;&gt;1,"",IF(I5909="SBJ","CB","?"))</f>
        <v> </v>
      </c>
      <c r="I5909" s="26" t="str">
        <f>IF(OR(E5909="",E5909="!!!",F5909="NEW"),"",INDEX(B5908:B$2,-1+SUMPRODUCT(MAX(ROW(E5908:E$2)*(E5909=E5908:E$2)))))</f>
        <v> </v>
      </c>
      <c r="J5909" s="26" t="str">
        <f>IF(OR(E5909="",E5909="!!!",F5909="NEW"),"",COUNTBLANK(OFFSET(A$1,,,SUMPRODUCT(MAX(ROW(E$2:E5909)*(E5909=E$2:E5909)))))-COUNTBLANK(OFFSET(A$1,,,SUMPRODUCT(MAX(ROW(E$1:E5908)*(E2=E$1:E5908))))))</f>
        <v> </v>
      </c>
      <c r="K5909" s="26" t="str">
        <f>IF(OR(E5909="",E5909="!!!",F5909="NEW"),"",INDEX(J$1:J5908,SUMPRODUCT(MAX(ROW(E$1:E5908)*(E5909=E$1:E5908)))))</f>
        <v> </v>
      </c>
      <c r="L5909" s="27"/>
    </row>
    <row r="5910" spans="1:12">
      <c r="A5910" s="20" t="s">
        <v>974</v>
      </c>
      <c r="E5910" s="22">
        <f>IF(D5910="?OLD","!!!","")</f>
        <v/>
      </c>
      <c r="F5910" s="23" t="str">
        <f>IF(OR(E5910="",E5910="!!!"),"",IF(NOT(ISNA(VLOOKUP(E5910,E$1:E5909,1,FALSE()))),"OLD",IF(AND(E5910&lt;&gt;"",E5910&lt;&gt;"!!!"),"NEW","")))</f>
        <v> </v>
      </c>
      <c r="G5910" s="24" t="str">
        <f>IF(OR(E5910="",E5910="!!!"),"",IF(OR(J5910=0,AND(J5910=1,K5910=1),AND(J5910=1,I5910="SBJ"),AND(J5910=1,I5910=0)),"?IN_FOCUS",IF(J5910&lt;=2,"?ACTIVATED",IF(J5910&lt;&gt;"","?FAMILIAR",IF(F5910="NEW",IF(ISNA(VLOOKUP(E5910,#REF!,1,FALSE())),"?TYPE_IDENTIFIABLE","?REFERENTIAL"),"_")))))</f>
        <v> </v>
      </c>
      <c r="H5910" s="25" t="str">
        <f>IF(J5910&lt;&gt;1,"",IF(I5910="SBJ","CB","?"))</f>
        <v> </v>
      </c>
      <c r="I5910" s="26" t="str">
        <f>IF(OR(E5910="",E5910="!!!",F5910="NEW"),"",INDEX(B5909:B$2,-1+SUMPRODUCT(MAX(ROW(E5909:E$2)*(E5910=E5909:E$2)))))</f>
        <v> </v>
      </c>
      <c r="J5910" s="26" t="str">
        <f>IF(OR(E5910="",E5910="!!!",F5910="NEW"),"",COUNTBLANK(OFFSET(A$1,,,SUMPRODUCT(MAX(ROW(E$2:E5910)*(E5910=E$2:E5910)))))-COUNTBLANK(OFFSET(A$1,,,SUMPRODUCT(MAX(ROW(E$1:E5909)*(E2=E$1:E5909))))))</f>
        <v> </v>
      </c>
      <c r="K5910" s="26" t="str">
        <f>IF(OR(E5910="",E5910="!!!",F5910="NEW"),"",INDEX(J$1:J5909,SUMPRODUCT(MAX(ROW(E$1:E5909)*(E5910=E$1:E5909)))))</f>
        <v> </v>
      </c>
      <c r="L5910" s="27"/>
    </row>
    <row r="5911" spans="1:12">
      <c r="A5911" s="20" t="s">
        <v>1094</v>
      </c>
      <c r="E5911" s="22">
        <f>IF(D5911="?OLD","!!!","")</f>
        <v/>
      </c>
      <c r="F5911" s="23" t="str">
        <f>IF(OR(E5911="",E5911="!!!"),"",IF(NOT(ISNA(VLOOKUP(E5911,E$1:E5910,1,FALSE()))),"OLD",IF(AND(E5911&lt;&gt;"",E5911&lt;&gt;"!!!"),"NEW","")))</f>
        <v> </v>
      </c>
      <c r="G5911" s="24" t="str">
        <f>IF(OR(E5911="",E5911="!!!"),"",IF(OR(J5911=0,AND(J5911=1,K5911=1),AND(J5911=1,I5911="SBJ"),AND(J5911=1,I5911=0)),"?IN_FOCUS",IF(J5911&lt;=2,"?ACTIVATED",IF(J5911&lt;&gt;"","?FAMILIAR",IF(F5911="NEW",IF(ISNA(VLOOKUP(E5911,#REF!,1,FALSE())),"?TYPE_IDENTIFIABLE","?REFERENTIAL"),"_")))))</f>
        <v> </v>
      </c>
      <c r="H5911" s="25" t="str">
        <f>IF(J5911&lt;&gt;1,"",IF(I5911="SBJ","CB","?"))</f>
        <v> </v>
      </c>
      <c r="I5911" s="26" t="str">
        <f>IF(OR(E5911="",E5911="!!!",F5911="NEW"),"",INDEX(B5910:B$2,-1+SUMPRODUCT(MAX(ROW(E5910:E$2)*(E5911=E5910:E$2)))))</f>
        <v> </v>
      </c>
      <c r="J5911" s="26" t="str">
        <f>IF(OR(E5911="",E5911="!!!",F5911="NEW"),"",COUNTBLANK(OFFSET(A$1,,,SUMPRODUCT(MAX(ROW(E$2:E5911)*(E5911=E$2:E5911)))))-COUNTBLANK(OFFSET(A$1,,,SUMPRODUCT(MAX(ROW(E$1:E5910)*(E2=E$1:E5910))))))</f>
        <v> </v>
      </c>
      <c r="K5911" s="26" t="str">
        <f>IF(OR(E5911="",E5911="!!!",F5911="NEW"),"",INDEX(J$1:J5910,SUMPRODUCT(MAX(ROW(E$1:E5910)*(E5911=E$1:E5910)))))</f>
        <v> </v>
      </c>
      <c r="L5911" s="27"/>
    </row>
    <row r="5912" spans="1:12">
      <c r="A5912" s="20" t="s">
        <v>1385</v>
      </c>
      <c r="E5912" s="22">
        <f>IF(D5912="?OLD","!!!","")</f>
        <v/>
      </c>
      <c r="F5912" s="23" t="str">
        <f>IF(OR(E5912="",E5912="!!!"),"",IF(NOT(ISNA(VLOOKUP(E5912,E$1:E5911,1,FALSE()))),"OLD",IF(AND(E5912&lt;&gt;"",E5912&lt;&gt;"!!!"),"NEW","")))</f>
        <v> </v>
      </c>
      <c r="G5912" s="24" t="str">
        <f>IF(OR(E5912="",E5912="!!!"),"",IF(OR(J5912=0,AND(J5912=1,K5912=1),AND(J5912=1,I5912="SBJ"),AND(J5912=1,I5912=0)),"?IN_FOCUS",IF(J5912&lt;=2,"?ACTIVATED",IF(J5912&lt;&gt;"","?FAMILIAR",IF(F5912="NEW",IF(ISNA(VLOOKUP(E5912,#REF!,1,FALSE())),"?TYPE_IDENTIFIABLE","?REFERENTIAL"),"_")))))</f>
        <v> </v>
      </c>
      <c r="H5912" s="25" t="str">
        <f>IF(J5912&lt;&gt;1,"",IF(I5912="SBJ","CB","?"))</f>
        <v> </v>
      </c>
      <c r="I5912" s="26" t="str">
        <f>IF(OR(E5912="",E5912="!!!",F5912="NEW"),"",INDEX(B5911:B$2,-1+SUMPRODUCT(MAX(ROW(E5911:E$2)*(E5912=E5911:E$2)))))</f>
        <v> </v>
      </c>
      <c r="J5912" s="26" t="str">
        <f>IF(OR(E5912="",E5912="!!!",F5912="NEW"),"",COUNTBLANK(OFFSET(A$1,,,SUMPRODUCT(MAX(ROW(E$2:E5912)*(E5912=E$2:E5912)))))-COUNTBLANK(OFFSET(A$1,,,SUMPRODUCT(MAX(ROW(E$1:E5911)*(E2=E$1:E5911))))))</f>
        <v> </v>
      </c>
      <c r="K5912" s="26" t="str">
        <f>IF(OR(E5912="",E5912="!!!",F5912="NEW"),"",INDEX(J$1:J5911,SUMPRODUCT(MAX(ROW(E$1:E5911)*(E5912=E$1:E5911)))))</f>
        <v> </v>
      </c>
      <c r="L5912" s="27"/>
    </row>
    <row r="5913" spans="1:12">
      <c r="A5913" s="20" t="s">
        <v>1033</v>
      </c>
      <c r="E5913" s="22">
        <f>IF(D5913="?OLD","!!!","")</f>
        <v/>
      </c>
      <c r="F5913" s="23" t="str">
        <f>IF(OR(E5913="",E5913="!!!"),"",IF(NOT(ISNA(VLOOKUP(E5913,E$1:E5912,1,FALSE()))),"OLD",IF(AND(E5913&lt;&gt;"",E5913&lt;&gt;"!!!"),"NEW","")))</f>
        <v> </v>
      </c>
      <c r="G5913" s="24" t="str">
        <f>IF(OR(E5913="",E5913="!!!"),"",IF(OR(J5913=0,AND(J5913=1,K5913=1),AND(J5913=1,I5913="SBJ"),AND(J5913=1,I5913=0)),"?IN_FOCUS",IF(J5913&lt;=2,"?ACTIVATED",IF(J5913&lt;&gt;"","?FAMILIAR",IF(F5913="NEW",IF(ISNA(VLOOKUP(E5913,#REF!,1,FALSE())),"?TYPE_IDENTIFIABLE","?REFERENTIAL"),"_")))))</f>
        <v> </v>
      </c>
      <c r="H5913" s="25" t="str">
        <f>IF(J5913&lt;&gt;1,"",IF(I5913="SBJ","CB","?"))</f>
        <v> </v>
      </c>
      <c r="I5913" s="26" t="str">
        <f>IF(OR(E5913="",E5913="!!!",F5913="NEW"),"",INDEX(B5912:B$2,-1+SUMPRODUCT(MAX(ROW(E5912:E$2)*(E5913=E5912:E$2)))))</f>
        <v> </v>
      </c>
      <c r="J5913" s="26" t="str">
        <f>IF(OR(E5913="",E5913="!!!",F5913="NEW"),"",COUNTBLANK(OFFSET(A$1,,,SUMPRODUCT(MAX(ROW(E$2:E5913)*(E5913=E$2:E5913)))))-COUNTBLANK(OFFSET(A$1,,,SUMPRODUCT(MAX(ROW(E$1:E5912)*(E2=E$1:E5912))))))</f>
        <v> </v>
      </c>
      <c r="K5913" s="26" t="str">
        <f>IF(OR(E5913="",E5913="!!!",F5913="NEW"),"",INDEX(J$1:J5912,SUMPRODUCT(MAX(ROW(E$1:E5912)*(E5913=E$1:E5912)))))</f>
        <v> </v>
      </c>
      <c r="L5913" s="27"/>
    </row>
    <row r="5914" spans="1:12">
      <c r="A5914" s="20" t="s">
        <v>1045</v>
      </c>
      <c r="B5914" s="21" t="s">
        <v>1152</v>
      </c>
      <c r="C5914" s="21" t="s">
        <v>985</v>
      </c>
      <c r="D5914" s="21" t="s">
        <v>964</v>
      </c>
      <c r="E5914" s="22">
        <f>IF(D5914="?OLD","!!!","")</f>
        <v/>
      </c>
      <c r="F5914" s="23" t="str">
        <f>IF(OR(E5914="",E5914="!!!"),"",IF(NOT(ISNA(VLOOKUP(E5914,E$1:E5913,1,FALSE()))),"OLD",IF(AND(E5914&lt;&gt;"",E5914&lt;&gt;"!!!"),"NEW","")))</f>
        <v> </v>
      </c>
      <c r="G5914" s="24" t="str">
        <f>IF(OR(E5914="",E5914="!!!"),"",IF(OR(J5914=0,AND(J5914=1,K5914=1),AND(J5914=1,I5914="SBJ"),AND(J5914=1,I5914=0)),"?IN_FOCUS",IF(J5914&lt;=2,"?ACTIVATED",IF(J5914&lt;&gt;"","?FAMILIAR",IF(F5914="NEW",IF(ISNA(VLOOKUP(E5914,#REF!,1,FALSE())),"?TYPE_IDENTIFIABLE","?REFERENTIAL"),"_")))))</f>
        <v> </v>
      </c>
      <c r="H5914" s="25" t="str">
        <f>IF(J5914&lt;&gt;1,"",IF(I5914="SBJ","CB","?"))</f>
        <v> </v>
      </c>
      <c r="I5914" s="26" t="str">
        <f>IF(OR(E5914="",E5914="!!!",F5914="NEW"),"",INDEX(B5913:B$2,-1+SUMPRODUCT(MAX(ROW(E5913:E$2)*(E5914=E5913:E$2)))))</f>
        <v> </v>
      </c>
      <c r="J5914" s="26" t="str">
        <f>IF(OR(E5914="",E5914="!!!",F5914="NEW"),"",COUNTBLANK(OFFSET(A$1,,,SUMPRODUCT(MAX(ROW(E$2:E5914)*(E5914=E$2:E5914)))))-COUNTBLANK(OFFSET(A$1,,,SUMPRODUCT(MAX(ROW(E$1:E5913)*(E2=E$1:E5913))))))</f>
        <v> </v>
      </c>
      <c r="K5914" s="26" t="str">
        <f>IF(OR(E5914="",E5914="!!!",F5914="NEW"),"",INDEX(J$1:J5913,SUMPRODUCT(MAX(ROW(E$1:E5913)*(E5914=E$1:E5913)))))</f>
        <v> </v>
      </c>
      <c r="L5914" s="27"/>
    </row>
    <row r="5915" spans="1:12">
      <c r="A5915" s="20" t="s">
        <v>1105</v>
      </c>
      <c r="E5915" s="22">
        <f>IF(D5915="?OLD","!!!","")</f>
        <v/>
      </c>
      <c r="F5915" s="23" t="str">
        <f>IF(OR(E5915="",E5915="!!!"),"",IF(NOT(ISNA(VLOOKUP(E5915,E$1:E5914,1,FALSE()))),"OLD",IF(AND(E5915&lt;&gt;"",E5915&lt;&gt;"!!!"),"NEW","")))</f>
        <v> </v>
      </c>
      <c r="G5915" s="24" t="str">
        <f>IF(OR(E5915="",E5915="!!!"),"",IF(OR(J5915=0,AND(J5915=1,K5915=1),AND(J5915=1,I5915="SBJ"),AND(J5915=1,I5915=0)),"?IN_FOCUS",IF(J5915&lt;=2,"?ACTIVATED",IF(J5915&lt;&gt;"","?FAMILIAR",IF(F5915="NEW",IF(ISNA(VLOOKUP(E5915,#REF!,1,FALSE())),"?TYPE_IDENTIFIABLE","?REFERENTIAL"),"_")))))</f>
        <v> </v>
      </c>
      <c r="H5915" s="25" t="str">
        <f>IF(J5915&lt;&gt;1,"",IF(I5915="SBJ","CB","?"))</f>
        <v> </v>
      </c>
      <c r="I5915" s="26" t="str">
        <f>IF(OR(E5915="",E5915="!!!",F5915="NEW"),"",INDEX(B5914:B$2,-1+SUMPRODUCT(MAX(ROW(E5914:E$2)*(E5915=E5914:E$2)))))</f>
        <v> </v>
      </c>
      <c r="J5915" s="26" t="str">
        <f>IF(OR(E5915="",E5915="!!!",F5915="NEW"),"",COUNTBLANK(OFFSET(A$1,,,SUMPRODUCT(MAX(ROW(E$2:E5915)*(E5915=E$2:E5915)))))-COUNTBLANK(OFFSET(A$1,,,SUMPRODUCT(MAX(ROW(E$1:E5914)*(E2=E$1:E5914))))))</f>
        <v> </v>
      </c>
      <c r="K5915" s="26" t="str">
        <f>IF(OR(E5915="",E5915="!!!",F5915="NEW"),"",INDEX(J$1:J5914,SUMPRODUCT(MAX(ROW(E$1:E5914)*(E5915=E$1:E5914)))))</f>
        <v> </v>
      </c>
      <c r="L5915" s="27"/>
    </row>
    <row r="5916" spans="1:12">
      <c r="A5916" s="20" t="s">
        <v>2434</v>
      </c>
      <c r="E5916" s="22">
        <f>IF(D5916="?OLD","!!!","")</f>
        <v/>
      </c>
      <c r="F5916" s="23" t="str">
        <f>IF(OR(E5916="",E5916="!!!"),"",IF(NOT(ISNA(VLOOKUP(E5916,E$1:E5915,1,FALSE()))),"OLD",IF(AND(E5916&lt;&gt;"",E5916&lt;&gt;"!!!"),"NEW","")))</f>
        <v> </v>
      </c>
      <c r="G5916" s="24" t="str">
        <f>IF(OR(E5916="",E5916="!!!"),"",IF(OR(J5916=0,AND(J5916=1,K5916=1),AND(J5916=1,I5916="SBJ"),AND(J5916=1,I5916=0)),"?IN_FOCUS",IF(J5916&lt;=2,"?ACTIVATED",IF(J5916&lt;&gt;"","?FAMILIAR",IF(F5916="NEW",IF(ISNA(VLOOKUP(E5916,#REF!,1,FALSE())),"?TYPE_IDENTIFIABLE","?REFERENTIAL"),"_")))))</f>
        <v> </v>
      </c>
      <c r="H5916" s="25" t="str">
        <f>IF(J5916&lt;&gt;1,"",IF(I5916="SBJ","CB","?"))</f>
        <v> </v>
      </c>
      <c r="I5916" s="26" t="str">
        <f>IF(OR(E5916="",E5916="!!!",F5916="NEW"),"",INDEX(B5915:B$2,-1+SUMPRODUCT(MAX(ROW(E5915:E$2)*(E5916=E5915:E$2)))))</f>
        <v> </v>
      </c>
      <c r="J5916" s="26" t="str">
        <f>IF(OR(E5916="",E5916="!!!",F5916="NEW"),"",COUNTBLANK(OFFSET(A$1,,,SUMPRODUCT(MAX(ROW(E$2:E5916)*(E5916=E$2:E5916)))))-COUNTBLANK(OFFSET(A$1,,,SUMPRODUCT(MAX(ROW(E$1:E5915)*(E2=E$1:E5915))))))</f>
        <v> </v>
      </c>
      <c r="K5916" s="26" t="str">
        <f>IF(OR(E5916="",E5916="!!!",F5916="NEW"),"",INDEX(J$1:J5915,SUMPRODUCT(MAX(ROW(E$1:E5915)*(E5916=E$1:E5915)))))</f>
        <v> </v>
      </c>
      <c r="L5916" s="27"/>
    </row>
    <row r="5917" spans="1:12">
      <c r="A5917" s="20" t="s">
        <v>1285</v>
      </c>
      <c r="E5917" s="22">
        <f>IF(D5917="?OLD","!!!","")</f>
        <v/>
      </c>
      <c r="F5917" s="23" t="str">
        <f>IF(OR(E5917="",E5917="!!!"),"",IF(NOT(ISNA(VLOOKUP(E5917,E$1:E5916,1,FALSE()))),"OLD",IF(AND(E5917&lt;&gt;"",E5917&lt;&gt;"!!!"),"NEW","")))</f>
        <v> </v>
      </c>
      <c r="G5917" s="24" t="str">
        <f>IF(OR(E5917="",E5917="!!!"),"",IF(OR(J5917=0,AND(J5917=1,K5917=1),AND(J5917=1,I5917="SBJ"),AND(J5917=1,I5917=0)),"?IN_FOCUS",IF(J5917&lt;=2,"?ACTIVATED",IF(J5917&lt;&gt;"","?FAMILIAR",IF(F5917="NEW",IF(ISNA(VLOOKUP(E5917,#REF!,1,FALSE())),"?TYPE_IDENTIFIABLE","?REFERENTIAL"),"_")))))</f>
        <v> </v>
      </c>
      <c r="H5917" s="25" t="str">
        <f>IF(J5917&lt;&gt;1,"",IF(I5917="SBJ","CB","?"))</f>
        <v> </v>
      </c>
      <c r="I5917" s="26" t="str">
        <f>IF(OR(E5917="",E5917="!!!",F5917="NEW"),"",INDEX(B5916:B$2,-1+SUMPRODUCT(MAX(ROW(E5916:E$2)*(E5917=E5916:E$2)))))</f>
        <v> </v>
      </c>
      <c r="J5917" s="26" t="str">
        <f>IF(OR(E5917="",E5917="!!!",F5917="NEW"),"",COUNTBLANK(OFFSET(A$1,,,SUMPRODUCT(MAX(ROW(E$2:E5917)*(E5917=E$2:E5917)))))-COUNTBLANK(OFFSET(A$1,,,SUMPRODUCT(MAX(ROW(E$1:E5916)*(E2=E$1:E5916))))))</f>
        <v> </v>
      </c>
      <c r="K5917" s="26" t="str">
        <f>IF(OR(E5917="",E5917="!!!",F5917="NEW"),"",INDEX(J$1:J5916,SUMPRODUCT(MAX(ROW(E$1:E5916)*(E5917=E$1:E5916)))))</f>
        <v> </v>
      </c>
      <c r="L5917" s="27"/>
    </row>
    <row r="5918" spans="1:12">
      <c r="A5918" s="20" t="s">
        <v>2435</v>
      </c>
      <c r="E5918" s="22">
        <f>IF(D5918="?OLD","!!!","")</f>
        <v/>
      </c>
      <c r="F5918" s="23" t="str">
        <f>IF(OR(E5918="",E5918="!!!"),"",IF(NOT(ISNA(VLOOKUP(E5918,E$1:E5917,1,FALSE()))),"OLD",IF(AND(E5918&lt;&gt;"",E5918&lt;&gt;"!!!"),"NEW","")))</f>
        <v> </v>
      </c>
      <c r="G5918" s="24" t="str">
        <f>IF(OR(E5918="",E5918="!!!"),"",IF(OR(J5918=0,AND(J5918=1,K5918=1),AND(J5918=1,I5918="SBJ"),AND(J5918=1,I5918=0)),"?IN_FOCUS",IF(J5918&lt;=2,"?ACTIVATED",IF(J5918&lt;&gt;"","?FAMILIAR",IF(F5918="NEW",IF(ISNA(VLOOKUP(E5918,#REF!,1,FALSE())),"?TYPE_IDENTIFIABLE","?REFERENTIAL"),"_")))))</f>
        <v> </v>
      </c>
      <c r="H5918" s="25" t="str">
        <f>IF(J5918&lt;&gt;1,"",IF(I5918="SBJ","CB","?"))</f>
        <v> </v>
      </c>
      <c r="I5918" s="26" t="str">
        <f>IF(OR(E5918="",E5918="!!!",F5918="NEW"),"",INDEX(B5917:B$2,-1+SUMPRODUCT(MAX(ROW(E5917:E$2)*(E5918=E5917:E$2)))))</f>
        <v> </v>
      </c>
      <c r="J5918" s="26" t="str">
        <f>IF(OR(E5918="",E5918="!!!",F5918="NEW"),"",COUNTBLANK(OFFSET(A$1,,,SUMPRODUCT(MAX(ROW(E$2:E5918)*(E5918=E$2:E5918)))))-COUNTBLANK(OFFSET(A$1,,,SUMPRODUCT(MAX(ROW(E$1:E5917)*(E2=E$1:E5917))))))</f>
        <v> </v>
      </c>
      <c r="K5918" s="26" t="str">
        <f>IF(OR(E5918="",E5918="!!!",F5918="NEW"),"",INDEX(J$1:J5917,SUMPRODUCT(MAX(ROW(E$1:E5917)*(E5918=E$1:E5917)))))</f>
        <v> </v>
      </c>
      <c r="L5918" s="27"/>
    </row>
    <row r="5919" spans="1:12">
      <c r="A5919" s="20" t="s">
        <v>70</v>
      </c>
      <c r="E5919" s="22">
        <f>IF(D5919="?OLD","!!!","")</f>
        <v/>
      </c>
      <c r="F5919" s="23" t="str">
        <f>IF(OR(E5919="",E5919="!!!"),"",IF(NOT(ISNA(VLOOKUP(E5919,E$1:E5918,1,FALSE()))),"OLD",IF(AND(E5919&lt;&gt;"",E5919&lt;&gt;"!!!"),"NEW","")))</f>
        <v> </v>
      </c>
      <c r="G5919" s="24" t="str">
        <f>IF(OR(E5919="",E5919="!!!"),"",IF(OR(J5919=0,AND(J5919=1,K5919=1),AND(J5919=1,I5919="SBJ"),AND(J5919=1,I5919=0)),"?IN_FOCUS",IF(J5919&lt;=2,"?ACTIVATED",IF(J5919&lt;&gt;"","?FAMILIAR",IF(F5919="NEW",IF(ISNA(VLOOKUP(E5919,#REF!,1,FALSE())),"?TYPE_IDENTIFIABLE","?REFERENTIAL"),"_")))))</f>
        <v> </v>
      </c>
      <c r="H5919" s="25" t="str">
        <f>IF(J5919&lt;&gt;1,"",IF(I5919="SBJ","CB","?"))</f>
        <v> </v>
      </c>
      <c r="I5919" s="26" t="str">
        <f>IF(OR(E5919="",E5919="!!!",F5919="NEW"),"",INDEX(B5918:B$2,-1+SUMPRODUCT(MAX(ROW(E5918:E$2)*(E5919=E5918:E$2)))))</f>
        <v> </v>
      </c>
      <c r="J5919" s="26" t="str">
        <f>IF(OR(E5919="",E5919="!!!",F5919="NEW"),"",COUNTBLANK(OFFSET(A$1,,,SUMPRODUCT(MAX(ROW(E$2:E5919)*(E5919=E$2:E5919)))))-COUNTBLANK(OFFSET(A$1,,,SUMPRODUCT(MAX(ROW(E$1:E5918)*(E2=E$1:E5918))))))</f>
        <v> </v>
      </c>
      <c r="K5919" s="26" t="str">
        <f>IF(OR(E5919="",E5919="!!!",F5919="NEW"),"",INDEX(J$1:J5918,SUMPRODUCT(MAX(ROW(E$1:E5918)*(E5919=E$1:E5918)))))</f>
        <v> </v>
      </c>
      <c r="L5919" s="27"/>
    </row>
    <row r="5920" spans="1:12">
      <c r="A5920" s="20" t="s">
        <v>975</v>
      </c>
      <c r="E5920" s="22">
        <f>IF(D5920="?OLD","!!!","")</f>
        <v/>
      </c>
      <c r="F5920" s="23" t="str">
        <f>IF(OR(E5920="",E5920="!!!"),"",IF(NOT(ISNA(VLOOKUP(E5920,E$1:E5919,1,FALSE()))),"OLD",IF(AND(E5920&lt;&gt;"",E5920&lt;&gt;"!!!"),"NEW","")))</f>
        <v> </v>
      </c>
      <c r="G5920" s="24" t="str">
        <f>IF(OR(E5920="",E5920="!!!"),"",IF(OR(J5920=0,AND(J5920=1,K5920=1),AND(J5920=1,I5920="SBJ"),AND(J5920=1,I5920=0)),"?IN_FOCUS",IF(J5920&lt;=2,"?ACTIVATED",IF(J5920&lt;&gt;"","?FAMILIAR",IF(F5920="NEW",IF(ISNA(VLOOKUP(E5920,#REF!,1,FALSE())),"?TYPE_IDENTIFIABLE","?REFERENTIAL"),"_")))))</f>
        <v> </v>
      </c>
      <c r="H5920" s="25" t="str">
        <f>IF(J5920&lt;&gt;1,"",IF(I5920="SBJ","CB","?"))</f>
        <v> </v>
      </c>
      <c r="I5920" s="26" t="str">
        <f>IF(OR(E5920="",E5920="!!!",F5920="NEW"),"",INDEX(B5919:B$2,-1+SUMPRODUCT(MAX(ROW(E5919:E$2)*(E5920=E5919:E$2)))))</f>
        <v> </v>
      </c>
      <c r="J5920" s="26" t="str">
        <f>IF(OR(E5920="",E5920="!!!",F5920="NEW"),"",COUNTBLANK(OFFSET(A$1,,,SUMPRODUCT(MAX(ROW(E$2:E5920)*(E5920=E$2:E5920)))))-COUNTBLANK(OFFSET(A$1,,,SUMPRODUCT(MAX(ROW(E$1:E5919)*(E2=E$1:E5919))))))</f>
        <v> </v>
      </c>
      <c r="K5920" s="26" t="str">
        <f>IF(OR(E5920="",E5920="!!!",F5920="NEW"),"",INDEX(J$1:J5919,SUMPRODUCT(MAX(ROW(E$1:E5919)*(E5920=E$1:E5919)))))</f>
        <v> </v>
      </c>
      <c r="L5920" s="27"/>
    </row>
    <row r="5921" spans="1:12">
      <c r="A5921" s="20" t="s">
        <v>2436</v>
      </c>
      <c r="B5921" s="21" t="s">
        <v>1227</v>
      </c>
      <c r="C5921" s="21" t="s">
        <v>969</v>
      </c>
      <c r="D5921" s="21" t="s">
        <v>964</v>
      </c>
      <c r="E5921" s="22">
        <f>IF(D5921="?OLD","!!!","")</f>
        <v/>
      </c>
      <c r="F5921" s="23" t="str">
        <f>IF(OR(E5921="",E5921="!!!"),"",IF(NOT(ISNA(VLOOKUP(E5921,E$1:E5920,1,FALSE()))),"OLD",IF(AND(E5921&lt;&gt;"",E5921&lt;&gt;"!!!"),"NEW","")))</f>
        <v> </v>
      </c>
      <c r="G5921" s="24" t="str">
        <f>IF(OR(E5921="",E5921="!!!"),"",IF(OR(J5921=0,AND(J5921=1,K5921=1),AND(J5921=1,I5921="SBJ"),AND(J5921=1,I5921=0)),"?IN_FOCUS",IF(J5921&lt;=2,"?ACTIVATED",IF(J5921&lt;&gt;"","?FAMILIAR",IF(F5921="NEW",IF(ISNA(VLOOKUP(E5921,#REF!,1,FALSE())),"?TYPE_IDENTIFIABLE","?REFERENTIAL"),"_")))))</f>
        <v> </v>
      </c>
      <c r="H5921" s="25" t="str">
        <f>IF(J5921&lt;&gt;1,"",IF(I5921="SBJ","CB","?"))</f>
        <v> </v>
      </c>
      <c r="I5921" s="26" t="str">
        <f>IF(OR(E5921="",E5921="!!!",F5921="NEW"),"",INDEX(B5920:B$2,-1+SUMPRODUCT(MAX(ROW(E5920:E$2)*(E5921=E5920:E$2)))))</f>
        <v> </v>
      </c>
      <c r="J5921" s="26" t="str">
        <f>IF(OR(E5921="",E5921="!!!",F5921="NEW"),"",COUNTBLANK(OFFSET(A$1,,,SUMPRODUCT(MAX(ROW(E$2:E5921)*(E5921=E$2:E5921)))))-COUNTBLANK(OFFSET(A$1,,,SUMPRODUCT(MAX(ROW(E$1:E5920)*(E2=E$1:E5920))))))</f>
        <v> </v>
      </c>
      <c r="K5921" s="26" t="str">
        <f>IF(OR(E5921="",E5921="!!!",F5921="NEW"),"",INDEX(J$1:J5920,SUMPRODUCT(MAX(ROW(E$1:E5920)*(E5921=E$1:E5920)))))</f>
        <v> </v>
      </c>
      <c r="L5921" s="27"/>
    </row>
    <row r="5922" spans="1:12">
      <c r="A5922" s="20" t="s">
        <v>970</v>
      </c>
      <c r="E5922" s="22">
        <f>IF(D5922="?OLD","!!!","")</f>
        <v/>
      </c>
      <c r="F5922" s="23" t="str">
        <f>IF(OR(E5922="",E5922="!!!"),"",IF(NOT(ISNA(VLOOKUP(E5922,E$1:E5921,1,FALSE()))),"OLD",IF(AND(E5922&lt;&gt;"",E5922&lt;&gt;"!!!"),"NEW","")))</f>
        <v> </v>
      </c>
      <c r="G5922" s="24" t="str">
        <f>IF(OR(E5922="",E5922="!!!"),"",IF(OR(J5922=0,AND(J5922=1,K5922=1),AND(J5922=1,I5922="SBJ"),AND(J5922=1,I5922=0)),"?IN_FOCUS",IF(J5922&lt;=2,"?ACTIVATED",IF(J5922&lt;&gt;"","?FAMILIAR",IF(F5922="NEW",IF(ISNA(VLOOKUP(E5922,#REF!,1,FALSE())),"?TYPE_IDENTIFIABLE","?REFERENTIAL"),"_")))))</f>
        <v> </v>
      </c>
      <c r="H5922" s="25" t="str">
        <f>IF(J5922&lt;&gt;1,"",IF(I5922="SBJ","CB","?"))</f>
        <v> </v>
      </c>
      <c r="I5922" s="26" t="str">
        <f>IF(OR(E5922="",E5922="!!!",F5922="NEW"),"",INDEX(B5921:B$2,-1+SUMPRODUCT(MAX(ROW(E5921:E$2)*(E5922=E5921:E$2)))))</f>
        <v> </v>
      </c>
      <c r="J5922" s="26" t="str">
        <f>IF(OR(E5922="",E5922="!!!",F5922="NEW"),"",COUNTBLANK(OFFSET(A$1,,,SUMPRODUCT(MAX(ROW(E$2:E5922)*(E5922=E$2:E5922)))))-COUNTBLANK(OFFSET(A$1,,,SUMPRODUCT(MAX(ROW(E$1:E5921)*(E2=E$1:E5921))))))</f>
        <v> </v>
      </c>
      <c r="K5922" s="26" t="str">
        <f>IF(OR(E5922="",E5922="!!!",F5922="NEW"),"",INDEX(J$1:J5921,SUMPRODUCT(MAX(ROW(E$1:E5921)*(E5922=E$1:E5921)))))</f>
        <v> </v>
      </c>
      <c r="L5922" s="27"/>
    </row>
    <row r="5923" spans="1:12">
      <c r="A5923" s="20" t="s">
        <v>1020</v>
      </c>
      <c r="E5923" s="22">
        <f>IF(D5923="?OLD","!!!","")</f>
        <v/>
      </c>
      <c r="F5923" s="23" t="str">
        <f>IF(OR(E5923="",E5923="!!!"),"",IF(NOT(ISNA(VLOOKUP(E5923,E$1:E5922,1,FALSE()))),"OLD",IF(AND(E5923&lt;&gt;"",E5923&lt;&gt;"!!!"),"NEW","")))</f>
        <v> </v>
      </c>
      <c r="G5923" s="24" t="str">
        <f>IF(OR(E5923="",E5923="!!!"),"",IF(OR(J5923=0,AND(J5923=1,K5923=1),AND(J5923=1,I5923="SBJ"),AND(J5923=1,I5923=0)),"?IN_FOCUS",IF(J5923&lt;=2,"?ACTIVATED",IF(J5923&lt;&gt;"","?FAMILIAR",IF(F5923="NEW",IF(ISNA(VLOOKUP(E5923,#REF!,1,FALSE())),"?TYPE_IDENTIFIABLE","?REFERENTIAL"),"_")))))</f>
        <v> </v>
      </c>
      <c r="H5923" s="25" t="str">
        <f>IF(J5923&lt;&gt;1,"",IF(I5923="SBJ","CB","?"))</f>
        <v> </v>
      </c>
      <c r="I5923" s="26" t="str">
        <f>IF(OR(E5923="",E5923="!!!",F5923="NEW"),"",INDEX(B5922:B$2,-1+SUMPRODUCT(MAX(ROW(E5922:E$2)*(E5923=E5922:E$2)))))</f>
        <v> </v>
      </c>
      <c r="J5923" s="26" t="str">
        <f>IF(OR(E5923="",E5923="!!!",F5923="NEW"),"",COUNTBLANK(OFFSET(A$1,,,SUMPRODUCT(MAX(ROW(E$2:E5923)*(E5923=E$2:E5923)))))-COUNTBLANK(OFFSET(A$1,,,SUMPRODUCT(MAX(ROW(E$1:E5922)*(E2=E$1:E5922))))))</f>
        <v> </v>
      </c>
      <c r="K5923" s="26" t="str">
        <f>IF(OR(E5923="",E5923="!!!",F5923="NEW"),"",INDEX(J$1:J5922,SUMPRODUCT(MAX(ROW(E$1:E5922)*(E5923=E$1:E5922)))))</f>
        <v> </v>
      </c>
      <c r="L5923" s="27"/>
    </row>
    <row r="5924" spans="1:12">
      <c r="A5924" s="20" t="s">
        <v>1600</v>
      </c>
      <c r="B5924" s="21" t="s">
        <v>1204</v>
      </c>
      <c r="C5924" s="21" t="s">
        <v>969</v>
      </c>
      <c r="D5924" s="21" t="s">
        <v>964</v>
      </c>
      <c r="E5924" s="22">
        <f>IF(D5924="?OLD","!!!","")</f>
        <v/>
      </c>
      <c r="F5924" s="23" t="str">
        <f>IF(OR(E5924="",E5924="!!!"),"",IF(NOT(ISNA(VLOOKUP(E5924,E$1:E5923,1,FALSE()))),"OLD",IF(AND(E5924&lt;&gt;"",E5924&lt;&gt;"!!!"),"NEW","")))</f>
        <v> </v>
      </c>
      <c r="G5924" s="24" t="str">
        <f>IF(OR(E5924="",E5924="!!!"),"",IF(OR(J5924=0,AND(J5924=1,K5924=1),AND(J5924=1,I5924="SBJ"),AND(J5924=1,I5924=0)),"?IN_FOCUS",IF(J5924&lt;=2,"?ACTIVATED",IF(J5924&lt;&gt;"","?FAMILIAR",IF(F5924="NEW",IF(ISNA(VLOOKUP(E5924,#REF!,1,FALSE())),"?TYPE_IDENTIFIABLE","?REFERENTIAL"),"_")))))</f>
        <v> </v>
      </c>
      <c r="H5924" s="25" t="str">
        <f>IF(J5924&lt;&gt;1,"",IF(I5924="SBJ","CB","?"))</f>
        <v> </v>
      </c>
      <c r="I5924" s="26" t="str">
        <f>IF(OR(E5924="",E5924="!!!",F5924="NEW"),"",INDEX(B5923:B$2,-1+SUMPRODUCT(MAX(ROW(E5923:E$2)*(E5924=E5923:E$2)))))</f>
        <v> </v>
      </c>
      <c r="J5924" s="26" t="str">
        <f>IF(OR(E5924="",E5924="!!!",F5924="NEW"),"",COUNTBLANK(OFFSET(A$1,,,SUMPRODUCT(MAX(ROW(E$2:E5924)*(E5924=E$2:E5924)))))-COUNTBLANK(OFFSET(A$1,,,SUMPRODUCT(MAX(ROW(E$1:E5923)*(E2=E$1:E5923))))))</f>
        <v> </v>
      </c>
      <c r="K5924" s="26" t="str">
        <f>IF(OR(E5924="",E5924="!!!",F5924="NEW"),"",INDEX(J$1:J5923,SUMPRODUCT(MAX(ROW(E$1:E5923)*(E5924=E$1:E5923)))))</f>
        <v> </v>
      </c>
      <c r="L5924" s="27"/>
    </row>
    <row r="5925" spans="1:12">
      <c r="A5925" s="20" t="s">
        <v>970</v>
      </c>
      <c r="E5925" s="22">
        <f>IF(D5925="?OLD","!!!","")</f>
        <v/>
      </c>
      <c r="F5925" s="23" t="str">
        <f>IF(OR(E5925="",E5925="!!!"),"",IF(NOT(ISNA(VLOOKUP(E5925,E$1:E5924,1,FALSE()))),"OLD",IF(AND(E5925&lt;&gt;"",E5925&lt;&gt;"!!!"),"NEW","")))</f>
        <v> </v>
      </c>
      <c r="G5925" s="24" t="str">
        <f>IF(OR(E5925="",E5925="!!!"),"",IF(OR(J5925=0,AND(J5925=1,K5925=1),AND(J5925=1,I5925="SBJ"),AND(J5925=1,I5925=0)),"?IN_FOCUS",IF(J5925&lt;=2,"?ACTIVATED",IF(J5925&lt;&gt;"","?FAMILIAR",IF(F5925="NEW",IF(ISNA(VLOOKUP(E5925,#REF!,1,FALSE())),"?TYPE_IDENTIFIABLE","?REFERENTIAL"),"_")))))</f>
        <v> </v>
      </c>
      <c r="H5925" s="25" t="str">
        <f>IF(J5925&lt;&gt;1,"",IF(I5925="SBJ","CB","?"))</f>
        <v> </v>
      </c>
      <c r="I5925" s="26" t="str">
        <f>IF(OR(E5925="",E5925="!!!",F5925="NEW"),"",INDEX(B5924:B$2,-1+SUMPRODUCT(MAX(ROW(E5924:E$2)*(E5925=E5924:E$2)))))</f>
        <v> </v>
      </c>
      <c r="J5925" s="26" t="str">
        <f>IF(OR(E5925="",E5925="!!!",F5925="NEW"),"",COUNTBLANK(OFFSET(A$1,,,SUMPRODUCT(MAX(ROW(E$2:E5925)*(E5925=E$2:E5925)))))-COUNTBLANK(OFFSET(A$1,,,SUMPRODUCT(MAX(ROW(E$1:E5924)*(E2=E$1:E5924))))))</f>
        <v> </v>
      </c>
      <c r="K5925" s="26" t="str">
        <f>IF(OR(E5925="",E5925="!!!",F5925="NEW"),"",INDEX(J$1:J5924,SUMPRODUCT(MAX(ROW(E$1:E5924)*(E5925=E$1:E5924)))))</f>
        <v> </v>
      </c>
      <c r="L5925" s="27"/>
    </row>
    <row r="5926" spans="1:12">
      <c r="A5926" s="20" t="s">
        <v>174</v>
      </c>
      <c r="B5926" s="21" t="s">
        <v>1473</v>
      </c>
      <c r="C5926" s="21" t="s">
        <v>1004</v>
      </c>
      <c r="E5926" s="22">
        <f>IF(D5926="?OLD","!!!","")</f>
        <v/>
      </c>
      <c r="F5926" s="23" t="str">
        <f>IF(OR(E5926="",E5926="!!!"),"",IF(NOT(ISNA(VLOOKUP(E5926,E$1:E5925,1,FALSE()))),"OLD",IF(AND(E5926&lt;&gt;"",E5926&lt;&gt;"!!!"),"NEW","")))</f>
        <v> </v>
      </c>
      <c r="G5926" s="24" t="str">
        <f>IF(OR(E5926="",E5926="!!!"),"",IF(OR(J5926=0,AND(J5926=1,K5926=1),AND(J5926=1,I5926="SBJ"),AND(J5926=1,I5926=0)),"?IN_FOCUS",IF(J5926&lt;=2,"?ACTIVATED",IF(J5926&lt;&gt;"","?FAMILIAR",IF(F5926="NEW",IF(ISNA(VLOOKUP(E5926,#REF!,1,FALSE())),"?TYPE_IDENTIFIABLE","?REFERENTIAL"),"_")))))</f>
        <v> </v>
      </c>
      <c r="H5926" s="25" t="str">
        <f>IF(J5926&lt;&gt;1,"",IF(I5926="SBJ","CB","?"))</f>
        <v> </v>
      </c>
      <c r="I5926" s="26" t="str">
        <f>IF(OR(E5926="",E5926="!!!",F5926="NEW"),"",INDEX(B5925:B$2,-1+SUMPRODUCT(MAX(ROW(E5925:E$2)*(E5926=E5925:E$2)))))</f>
        <v> </v>
      </c>
      <c r="J5926" s="26" t="str">
        <f>IF(OR(E5926="",E5926="!!!",F5926="NEW"),"",COUNTBLANK(OFFSET(A$1,,,SUMPRODUCT(MAX(ROW(E$2:E5926)*(E5926=E$2:E5926)))))-COUNTBLANK(OFFSET(A$1,,,SUMPRODUCT(MAX(ROW(E$1:E5925)*(E2=E$1:E5925))))))</f>
        <v> </v>
      </c>
      <c r="K5926" s="26" t="str">
        <f>IF(OR(E5926="",E5926="!!!",F5926="NEW"),"",INDEX(J$1:J5925,SUMPRODUCT(MAX(ROW(E$1:E5925)*(E5926=E$1:E5925)))))</f>
        <v> </v>
      </c>
      <c r="L5926" s="27"/>
    </row>
    <row r="5927" spans="1:12">
      <c r="A5927" s="20" t="s">
        <v>1356</v>
      </c>
      <c r="E5927" s="22">
        <f>IF(D5927="?OLD","!!!","")</f>
        <v/>
      </c>
      <c r="F5927" s="23" t="str">
        <f>IF(OR(E5927="",E5927="!!!"),"",IF(NOT(ISNA(VLOOKUP(E5927,E$1:E5926,1,FALSE()))),"OLD",IF(AND(E5927&lt;&gt;"",E5927&lt;&gt;"!!!"),"NEW","")))</f>
        <v> </v>
      </c>
      <c r="G5927" s="24" t="str">
        <f>IF(OR(E5927="",E5927="!!!"),"",IF(OR(J5927=0,AND(J5927=1,K5927=1),AND(J5927=1,I5927="SBJ"),AND(J5927=1,I5927=0)),"?IN_FOCUS",IF(J5927&lt;=2,"?ACTIVATED",IF(J5927&lt;&gt;"","?FAMILIAR",IF(F5927="NEW",IF(ISNA(VLOOKUP(E5927,#REF!,1,FALSE())),"?TYPE_IDENTIFIABLE","?REFERENTIAL"),"_")))))</f>
        <v> </v>
      </c>
      <c r="H5927" s="25" t="str">
        <f>IF(J5927&lt;&gt;1,"",IF(I5927="SBJ","CB","?"))</f>
        <v> </v>
      </c>
      <c r="I5927" s="26" t="str">
        <f>IF(OR(E5927="",E5927="!!!",F5927="NEW"),"",INDEX(B5926:B$2,-1+SUMPRODUCT(MAX(ROW(E5926:E$2)*(E5927=E5926:E$2)))))</f>
        <v> </v>
      </c>
      <c r="J5927" s="26" t="str">
        <f>IF(OR(E5927="",E5927="!!!",F5927="NEW"),"",COUNTBLANK(OFFSET(A$1,,,SUMPRODUCT(MAX(ROW(E$2:E5927)*(E5927=E$2:E5927)))))-COUNTBLANK(OFFSET(A$1,,,SUMPRODUCT(MAX(ROW(E$1:E5926)*(E2=E$1:E5926))))))</f>
        <v> </v>
      </c>
      <c r="K5927" s="26" t="str">
        <f>IF(OR(E5927="",E5927="!!!",F5927="NEW"),"",INDEX(J$1:J5926,SUMPRODUCT(MAX(ROW(E$1:E5926)*(E5927=E$1:E5926)))))</f>
        <v> </v>
      </c>
      <c r="L5927" s="27"/>
    </row>
    <row r="5928" spans="1:12">
      <c r="A5928" s="20" t="s">
        <v>2437</v>
      </c>
      <c r="E5928" s="22">
        <f>IF(D5928="?OLD","!!!","")</f>
        <v/>
      </c>
      <c r="F5928" s="23" t="str">
        <f>IF(OR(E5928="",E5928="!!!"),"",IF(NOT(ISNA(VLOOKUP(E5928,E$1:E5927,1,FALSE()))),"OLD",IF(AND(E5928&lt;&gt;"",E5928&lt;&gt;"!!!"),"NEW","")))</f>
        <v> </v>
      </c>
      <c r="G5928" s="24" t="str">
        <f>IF(OR(E5928="",E5928="!!!"),"",IF(OR(J5928=0,AND(J5928=1,K5928=1),AND(J5928=1,I5928="SBJ"),AND(J5928=1,I5928=0)),"?IN_FOCUS",IF(J5928&lt;=2,"?ACTIVATED",IF(J5928&lt;&gt;"","?FAMILIAR",IF(F5928="NEW",IF(ISNA(VLOOKUP(E5928,#REF!,1,FALSE())),"?TYPE_IDENTIFIABLE","?REFERENTIAL"),"_")))))</f>
        <v> </v>
      </c>
      <c r="H5928" s="25" t="str">
        <f>IF(J5928&lt;&gt;1,"",IF(I5928="SBJ","CB","?"))</f>
        <v> </v>
      </c>
      <c r="I5928" s="26" t="str">
        <f>IF(OR(E5928="",E5928="!!!",F5928="NEW"),"",INDEX(B5927:B$2,-1+SUMPRODUCT(MAX(ROW(E5927:E$2)*(E5928=E5927:E$2)))))</f>
        <v> </v>
      </c>
      <c r="J5928" s="26" t="str">
        <f>IF(OR(E5928="",E5928="!!!",F5928="NEW"),"",COUNTBLANK(OFFSET(A$1,,,SUMPRODUCT(MAX(ROW(E$2:E5928)*(E5928=E$2:E5928)))))-COUNTBLANK(OFFSET(A$1,,,SUMPRODUCT(MAX(ROW(E$1:E5927)*(E2=E$1:E5927))))))</f>
        <v> </v>
      </c>
      <c r="K5928" s="26" t="str">
        <f>IF(OR(E5928="",E5928="!!!",F5928="NEW"),"",INDEX(J$1:J5927,SUMPRODUCT(MAX(ROW(E$1:E5927)*(E5928=E$1:E5927)))))</f>
        <v> </v>
      </c>
      <c r="L5928" s="27"/>
    </row>
    <row r="5929" spans="1:12">
      <c r="A5929" s="20" t="s">
        <v>1094</v>
      </c>
      <c r="E5929" s="22">
        <f>IF(D5929="?OLD","!!!","")</f>
        <v/>
      </c>
      <c r="F5929" s="23" t="str">
        <f>IF(OR(E5929="",E5929="!!!"),"",IF(NOT(ISNA(VLOOKUP(E5929,E$1:E5928,1,FALSE()))),"OLD",IF(AND(E5929&lt;&gt;"",E5929&lt;&gt;"!!!"),"NEW","")))</f>
        <v> </v>
      </c>
      <c r="G5929" s="24" t="str">
        <f>IF(OR(E5929="",E5929="!!!"),"",IF(OR(J5929=0,AND(J5929=1,K5929=1),AND(J5929=1,I5929="SBJ"),AND(J5929=1,I5929=0)),"?IN_FOCUS",IF(J5929&lt;=2,"?ACTIVATED",IF(J5929&lt;&gt;"","?FAMILIAR",IF(F5929="NEW",IF(ISNA(VLOOKUP(E5929,#REF!,1,FALSE())),"?TYPE_IDENTIFIABLE","?REFERENTIAL"),"_")))))</f>
        <v> </v>
      </c>
      <c r="H5929" s="25" t="str">
        <f>IF(J5929&lt;&gt;1,"",IF(I5929="SBJ","CB","?"))</f>
        <v> </v>
      </c>
      <c r="I5929" s="26" t="str">
        <f>IF(OR(E5929="",E5929="!!!",F5929="NEW"),"",INDEX(B5928:B$2,-1+SUMPRODUCT(MAX(ROW(E5928:E$2)*(E5929=E5928:E$2)))))</f>
        <v> </v>
      </c>
      <c r="J5929" s="26" t="str">
        <f>IF(OR(E5929="",E5929="!!!",F5929="NEW"),"",COUNTBLANK(OFFSET(A$1,,,SUMPRODUCT(MAX(ROW(E$2:E5929)*(E5929=E$2:E5929)))))-COUNTBLANK(OFFSET(A$1,,,SUMPRODUCT(MAX(ROW(E$1:E5928)*(E2=E$1:E5928))))))</f>
        <v> </v>
      </c>
      <c r="K5929" s="26" t="str">
        <f>IF(OR(E5929="",E5929="!!!",F5929="NEW"),"",INDEX(J$1:J5928,SUMPRODUCT(MAX(ROW(E$1:E5928)*(E5929=E$1:E5928)))))</f>
        <v> </v>
      </c>
      <c r="L5929" s="27"/>
    </row>
    <row r="5930" spans="1:12">
      <c r="A5930" s="20" t="s">
        <v>2438</v>
      </c>
      <c r="E5930" s="22">
        <f>IF(D5930="?OLD","!!!","")</f>
        <v/>
      </c>
      <c r="F5930" s="23" t="str">
        <f>IF(OR(E5930="",E5930="!!!"),"",IF(NOT(ISNA(VLOOKUP(E5930,E$1:E5929,1,FALSE()))),"OLD",IF(AND(E5930&lt;&gt;"",E5930&lt;&gt;"!!!"),"NEW","")))</f>
        <v> </v>
      </c>
      <c r="G5930" s="24" t="str">
        <f>IF(OR(E5930="",E5930="!!!"),"",IF(OR(J5930=0,AND(J5930=1,K5930=1),AND(J5930=1,I5930="SBJ"),AND(J5930=1,I5930=0)),"?IN_FOCUS",IF(J5930&lt;=2,"?ACTIVATED",IF(J5930&lt;&gt;"","?FAMILIAR",IF(F5930="NEW",IF(ISNA(VLOOKUP(E5930,#REF!,1,FALSE())),"?TYPE_IDENTIFIABLE","?REFERENTIAL"),"_")))))</f>
        <v> </v>
      </c>
      <c r="H5930" s="25" t="str">
        <f>IF(J5930&lt;&gt;1,"",IF(I5930="SBJ","CB","?"))</f>
        <v> </v>
      </c>
      <c r="I5930" s="26" t="str">
        <f>IF(OR(E5930="",E5930="!!!",F5930="NEW"),"",INDEX(B5929:B$2,-1+SUMPRODUCT(MAX(ROW(E5929:E$2)*(E5930=E5929:E$2)))))</f>
        <v> </v>
      </c>
      <c r="J5930" s="26" t="str">
        <f>IF(OR(E5930="",E5930="!!!",F5930="NEW"),"",COUNTBLANK(OFFSET(A$1,,,SUMPRODUCT(MAX(ROW(E$2:E5930)*(E5930=E$2:E5930)))))-COUNTBLANK(OFFSET(A$1,,,SUMPRODUCT(MAX(ROW(E$1:E5929)*(E2=E$1:E5929))))))</f>
        <v> </v>
      </c>
      <c r="K5930" s="26" t="str">
        <f>IF(OR(E5930="",E5930="!!!",F5930="NEW"),"",INDEX(J$1:J5929,SUMPRODUCT(MAX(ROW(E$1:E5929)*(E5930=E$1:E5929)))))</f>
        <v> </v>
      </c>
      <c r="L5930" s="27"/>
    </row>
    <row r="5931" spans="1:12">
      <c r="A5931" s="20" t="s">
        <v>1094</v>
      </c>
      <c r="E5931" s="22">
        <f>IF(D5931="?OLD","!!!","")</f>
        <v/>
      </c>
      <c r="F5931" s="23" t="str">
        <f>IF(OR(E5931="",E5931="!!!"),"",IF(NOT(ISNA(VLOOKUP(E5931,E$1:E5930,1,FALSE()))),"OLD",IF(AND(E5931&lt;&gt;"",E5931&lt;&gt;"!!!"),"NEW","")))</f>
        <v> </v>
      </c>
      <c r="G5931" s="24" t="str">
        <f>IF(OR(E5931="",E5931="!!!"),"",IF(OR(J5931=0,AND(J5931=1,K5931=1),AND(J5931=1,I5931="SBJ"),AND(J5931=1,I5931=0)),"?IN_FOCUS",IF(J5931&lt;=2,"?ACTIVATED",IF(J5931&lt;&gt;"","?FAMILIAR",IF(F5931="NEW",IF(ISNA(VLOOKUP(E5931,#REF!,1,FALSE())),"?TYPE_IDENTIFIABLE","?REFERENTIAL"),"_")))))</f>
        <v> </v>
      </c>
      <c r="H5931" s="25" t="str">
        <f>IF(J5931&lt;&gt;1,"",IF(I5931="SBJ","CB","?"))</f>
        <v> </v>
      </c>
      <c r="I5931" s="26" t="str">
        <f>IF(OR(E5931="",E5931="!!!",F5931="NEW"),"",INDEX(B5930:B$2,-1+SUMPRODUCT(MAX(ROW(E5930:E$2)*(E5931=E5930:E$2)))))</f>
        <v> </v>
      </c>
      <c r="J5931" s="26" t="str">
        <f>IF(OR(E5931="",E5931="!!!",F5931="NEW"),"",COUNTBLANK(OFFSET(A$1,,,SUMPRODUCT(MAX(ROW(E$2:E5931)*(E5931=E$2:E5931)))))-COUNTBLANK(OFFSET(A$1,,,SUMPRODUCT(MAX(ROW(E$1:E5930)*(E2=E$1:E5930))))))</f>
        <v> </v>
      </c>
      <c r="K5931" s="26" t="str">
        <f>IF(OR(E5931="",E5931="!!!",F5931="NEW"),"",INDEX(J$1:J5930,SUMPRODUCT(MAX(ROW(E$1:E5930)*(E5931=E$1:E5930)))))</f>
        <v> </v>
      </c>
      <c r="L5931" s="27"/>
    </row>
    <row r="5932" spans="1:12">
      <c r="A5932" s="20" t="s">
        <v>970</v>
      </c>
      <c r="E5932" s="22">
        <f>IF(D5932="?OLD","!!!","")</f>
        <v/>
      </c>
      <c r="F5932" s="23" t="str">
        <f>IF(OR(E5932="",E5932="!!!"),"",IF(NOT(ISNA(VLOOKUP(E5932,E$1:E5931,1,FALSE()))),"OLD",IF(AND(E5932&lt;&gt;"",E5932&lt;&gt;"!!!"),"NEW","")))</f>
        <v> </v>
      </c>
      <c r="G5932" s="24" t="str">
        <f>IF(OR(E5932="",E5932="!!!"),"",IF(OR(J5932=0,AND(J5932=1,K5932=1),AND(J5932=1,I5932="SBJ"),AND(J5932=1,I5932=0)),"?IN_FOCUS",IF(J5932&lt;=2,"?ACTIVATED",IF(J5932&lt;&gt;"","?FAMILIAR",IF(F5932="NEW",IF(ISNA(VLOOKUP(E5932,#REF!,1,FALSE())),"?TYPE_IDENTIFIABLE","?REFERENTIAL"),"_")))))</f>
        <v> </v>
      </c>
      <c r="H5932" s="25" t="str">
        <f>IF(J5932&lt;&gt;1,"",IF(I5932="SBJ","CB","?"))</f>
        <v> </v>
      </c>
      <c r="I5932" s="26" t="str">
        <f>IF(OR(E5932="",E5932="!!!",F5932="NEW"),"",INDEX(B5931:B$2,-1+SUMPRODUCT(MAX(ROW(E5931:E$2)*(E5932=E5931:E$2)))))</f>
        <v> </v>
      </c>
      <c r="J5932" s="26" t="str">
        <f>IF(OR(E5932="",E5932="!!!",F5932="NEW"),"",COUNTBLANK(OFFSET(A$1,,,SUMPRODUCT(MAX(ROW(E$2:E5932)*(E5932=E$2:E5932)))))-COUNTBLANK(OFFSET(A$1,,,SUMPRODUCT(MAX(ROW(E$1:E5931)*(E2=E$1:E5931))))))</f>
        <v> </v>
      </c>
      <c r="K5932" s="26" t="str">
        <f>IF(OR(E5932="",E5932="!!!",F5932="NEW"),"",INDEX(J$1:J5931,SUMPRODUCT(MAX(ROW(E$1:E5931)*(E5932=E$1:E5931)))))</f>
        <v> </v>
      </c>
      <c r="L5932" s="27"/>
    </row>
    <row r="5933" spans="1:12">
      <c r="A5933" s="20" t="s">
        <v>975</v>
      </c>
      <c r="B5933" s="21" t="s">
        <v>1034</v>
      </c>
      <c r="C5933" s="21" t="s">
        <v>985</v>
      </c>
      <c r="D5933" s="21" t="s">
        <v>964</v>
      </c>
      <c r="E5933" s="22">
        <f>IF(D5933="?OLD","!!!","")</f>
        <v/>
      </c>
      <c r="F5933" s="23" t="str">
        <f>IF(OR(E5933="",E5933="!!!"),"",IF(NOT(ISNA(VLOOKUP(E5933,E$1:E5932,1,FALSE()))),"OLD",IF(AND(E5933&lt;&gt;"",E5933&lt;&gt;"!!!"),"NEW","")))</f>
        <v> </v>
      </c>
      <c r="G5933" s="24" t="str">
        <f>IF(OR(E5933="",E5933="!!!"),"",IF(OR(J5933=0,AND(J5933=1,K5933=1),AND(J5933=1,I5933="SBJ"),AND(J5933=1,I5933=0)),"?IN_FOCUS",IF(J5933&lt;=2,"?ACTIVATED",IF(J5933&lt;&gt;"","?FAMILIAR",IF(F5933="NEW",IF(ISNA(VLOOKUP(E5933,#REF!,1,FALSE())),"?TYPE_IDENTIFIABLE","?REFERENTIAL"),"_")))))</f>
        <v> </v>
      </c>
      <c r="H5933" s="25" t="str">
        <f>IF(J5933&lt;&gt;1,"",IF(I5933="SBJ","CB","?"))</f>
        <v> </v>
      </c>
      <c r="I5933" s="26" t="str">
        <f>IF(OR(E5933="",E5933="!!!",F5933="NEW"),"",INDEX(B5932:B$2,-1+SUMPRODUCT(MAX(ROW(E5932:E$2)*(E5933=E5932:E$2)))))</f>
        <v> </v>
      </c>
      <c r="J5933" s="26" t="str">
        <f>IF(OR(E5933="",E5933="!!!",F5933="NEW"),"",COUNTBLANK(OFFSET(A$1,,,SUMPRODUCT(MAX(ROW(E$2:E5933)*(E5933=E$2:E5933)))))-COUNTBLANK(OFFSET(A$1,,,SUMPRODUCT(MAX(ROW(E$1:E5932)*(E2=E$1:E5932))))))</f>
        <v> </v>
      </c>
      <c r="K5933" s="26" t="str">
        <f>IF(OR(E5933="",E5933="!!!",F5933="NEW"),"",INDEX(J$1:J5932,SUMPRODUCT(MAX(ROW(E$1:E5932)*(E5933=E$1:E5932)))))</f>
        <v> </v>
      </c>
      <c r="L5933" s="27"/>
    </row>
    <row r="5934" spans="1:12">
      <c r="A5934" s="20" t="s">
        <v>2439</v>
      </c>
      <c r="E5934" s="22">
        <f>IF(D5934="?OLD","!!!","")</f>
        <v/>
      </c>
      <c r="F5934" s="23" t="str">
        <f>IF(OR(E5934="",E5934="!!!"),"",IF(NOT(ISNA(VLOOKUP(E5934,E$1:E5933,1,FALSE()))),"OLD",IF(AND(E5934&lt;&gt;"",E5934&lt;&gt;"!!!"),"NEW","")))</f>
        <v> </v>
      </c>
      <c r="G5934" s="24" t="str">
        <f>IF(OR(E5934="",E5934="!!!"),"",IF(OR(J5934=0,AND(J5934=1,K5934=1),AND(J5934=1,I5934="SBJ"),AND(J5934=1,I5934=0)),"?IN_FOCUS",IF(J5934&lt;=2,"?ACTIVATED",IF(J5934&lt;&gt;"","?FAMILIAR",IF(F5934="NEW",IF(ISNA(VLOOKUP(E5934,#REF!,1,FALSE())),"?TYPE_IDENTIFIABLE","?REFERENTIAL"),"_")))))</f>
        <v> </v>
      </c>
      <c r="H5934" s="25" t="str">
        <f>IF(J5934&lt;&gt;1,"",IF(I5934="SBJ","CB","?"))</f>
        <v> </v>
      </c>
      <c r="I5934" s="26" t="str">
        <f>IF(OR(E5934="",E5934="!!!",F5934="NEW"),"",INDEX(B5933:B$2,-1+SUMPRODUCT(MAX(ROW(E5933:E$2)*(E5934=E5933:E$2)))))</f>
        <v> </v>
      </c>
      <c r="J5934" s="26" t="str">
        <f>IF(OR(E5934="",E5934="!!!",F5934="NEW"),"",COUNTBLANK(OFFSET(A$1,,,SUMPRODUCT(MAX(ROW(E$2:E5934)*(E5934=E$2:E5934)))))-COUNTBLANK(OFFSET(A$1,,,SUMPRODUCT(MAX(ROW(E$1:E5933)*(E2=E$1:E5933))))))</f>
        <v> </v>
      </c>
      <c r="K5934" s="26" t="str">
        <f>IF(OR(E5934="",E5934="!!!",F5934="NEW"),"",INDEX(J$1:J5933,SUMPRODUCT(MAX(ROW(E$1:E5933)*(E5934=E$1:E5933)))))</f>
        <v> </v>
      </c>
      <c r="L5934" s="27"/>
    </row>
    <row r="5935" spans="1:12">
      <c r="A5935" s="20" t="s">
        <v>970</v>
      </c>
      <c r="E5935" s="22">
        <f>IF(D5935="?OLD","!!!","")</f>
        <v/>
      </c>
      <c r="F5935" s="23" t="str">
        <f>IF(OR(E5935="",E5935="!!!"),"",IF(NOT(ISNA(VLOOKUP(E5935,E$1:E5934,1,FALSE()))),"OLD",IF(AND(E5935&lt;&gt;"",E5935&lt;&gt;"!!!"),"NEW","")))</f>
        <v> </v>
      </c>
      <c r="G5935" s="24" t="str">
        <f>IF(OR(E5935="",E5935="!!!"),"",IF(OR(J5935=0,AND(J5935=1,K5935=1),AND(J5935=1,I5935="SBJ"),AND(J5935=1,I5935=0)),"?IN_FOCUS",IF(J5935&lt;=2,"?ACTIVATED",IF(J5935&lt;&gt;"","?FAMILIAR",IF(F5935="NEW",IF(ISNA(VLOOKUP(E5935,#REF!,1,FALSE())),"?TYPE_IDENTIFIABLE","?REFERENTIAL"),"_")))))</f>
        <v> </v>
      </c>
      <c r="H5935" s="25" t="str">
        <f>IF(J5935&lt;&gt;1,"",IF(I5935="SBJ","CB","?"))</f>
        <v> </v>
      </c>
      <c r="I5935" s="26" t="str">
        <f>IF(OR(E5935="",E5935="!!!",F5935="NEW"),"",INDEX(B5934:B$2,-1+SUMPRODUCT(MAX(ROW(E5934:E$2)*(E5935=E5934:E$2)))))</f>
        <v> </v>
      </c>
      <c r="J5935" s="26" t="str">
        <f>IF(OR(E5935="",E5935="!!!",F5935="NEW"),"",COUNTBLANK(OFFSET(A$1,,,SUMPRODUCT(MAX(ROW(E$2:E5935)*(E5935=E$2:E5935)))))-COUNTBLANK(OFFSET(A$1,,,SUMPRODUCT(MAX(ROW(E$1:E5934)*(E2=E$1:E5934))))))</f>
        <v> </v>
      </c>
      <c r="K5935" s="26" t="str">
        <f>IF(OR(E5935="",E5935="!!!",F5935="NEW"),"",INDEX(J$1:J5934,SUMPRODUCT(MAX(ROW(E$1:E5934)*(E5935=E$1:E5934)))))</f>
        <v> </v>
      </c>
      <c r="L5935" s="27"/>
    </row>
    <row r="5936" spans="1:12">
      <c r="A5936" s="20" t="s">
        <v>1181</v>
      </c>
      <c r="E5936" s="22">
        <f>IF(D5936="?OLD","!!!","")</f>
        <v/>
      </c>
      <c r="F5936" s="23" t="str">
        <f>IF(OR(E5936="",E5936="!!!"),"",IF(NOT(ISNA(VLOOKUP(E5936,E$1:E5935,1,FALSE()))),"OLD",IF(AND(E5936&lt;&gt;"",E5936&lt;&gt;"!!!"),"NEW","")))</f>
        <v> </v>
      </c>
      <c r="G5936" s="24" t="str">
        <f>IF(OR(E5936="",E5936="!!!"),"",IF(OR(J5936=0,AND(J5936=1,K5936=1),AND(J5936=1,I5936="SBJ"),AND(J5936=1,I5936=0)),"?IN_FOCUS",IF(J5936&lt;=2,"?ACTIVATED",IF(J5936&lt;&gt;"","?FAMILIAR",IF(F5936="NEW",IF(ISNA(VLOOKUP(E5936,#REF!,1,FALSE())),"?TYPE_IDENTIFIABLE","?REFERENTIAL"),"_")))))</f>
        <v> </v>
      </c>
      <c r="H5936" s="25" t="str">
        <f>IF(J5936&lt;&gt;1,"",IF(I5936="SBJ","CB","?"))</f>
        <v> </v>
      </c>
      <c r="I5936" s="26" t="str">
        <f>IF(OR(E5936="",E5936="!!!",F5936="NEW"),"",INDEX(B5935:B$2,-1+SUMPRODUCT(MAX(ROW(E5935:E$2)*(E5936=E5935:E$2)))))</f>
        <v> </v>
      </c>
      <c r="J5936" s="26" t="str">
        <f>IF(OR(E5936="",E5936="!!!",F5936="NEW"),"",COUNTBLANK(OFFSET(A$1,,,SUMPRODUCT(MAX(ROW(E$2:E5936)*(E5936=E$2:E5936)))))-COUNTBLANK(OFFSET(A$1,,,SUMPRODUCT(MAX(ROW(E$1:E5935)*(E2=E$1:E5935))))))</f>
        <v> </v>
      </c>
      <c r="K5936" s="26" t="str">
        <f>IF(OR(E5936="",E5936="!!!",F5936="NEW"),"",INDEX(J$1:J5935,SUMPRODUCT(MAX(ROW(E$1:E5935)*(E5936=E$1:E5935)))))</f>
        <v> </v>
      </c>
      <c r="L5936" s="27"/>
    </row>
    <row r="5937" spans="1:12">
      <c r="A5937" s="20" t="s">
        <v>174</v>
      </c>
      <c r="B5937" s="21" t="s">
        <v>1307</v>
      </c>
      <c r="C5937" s="21" t="s">
        <v>997</v>
      </c>
      <c r="D5937" s="21" t="s">
        <v>964</v>
      </c>
      <c r="E5937" s="22">
        <f>IF(D5937="?OLD","!!!","")</f>
        <v/>
      </c>
      <c r="F5937" s="23" t="str">
        <f>IF(OR(E5937="",E5937="!!!"),"",IF(NOT(ISNA(VLOOKUP(E5937,E$1:E5936,1,FALSE()))),"OLD",IF(AND(E5937&lt;&gt;"",E5937&lt;&gt;"!!!"),"NEW","")))</f>
        <v> </v>
      </c>
      <c r="G5937" s="24" t="str">
        <f>IF(OR(E5937="",E5937="!!!"),"",IF(OR(J5937=0,AND(J5937=1,K5937=1),AND(J5937=1,I5937="SBJ"),AND(J5937=1,I5937=0)),"?IN_FOCUS",IF(J5937&lt;=2,"?ACTIVATED",IF(J5937&lt;&gt;"","?FAMILIAR",IF(F5937="NEW",IF(ISNA(VLOOKUP(E5937,#REF!,1,FALSE())),"?TYPE_IDENTIFIABLE","?REFERENTIAL"),"_")))))</f>
        <v> </v>
      </c>
      <c r="H5937" s="25" t="str">
        <f>IF(J5937&lt;&gt;1,"",IF(I5937="SBJ","CB","?"))</f>
        <v> </v>
      </c>
      <c r="I5937" s="26" t="str">
        <f>IF(OR(E5937="",E5937="!!!",F5937="NEW"),"",INDEX(B5936:B$2,-1+SUMPRODUCT(MAX(ROW(E5936:E$2)*(E5937=E5936:E$2)))))</f>
        <v> </v>
      </c>
      <c r="J5937" s="26" t="str">
        <f>IF(OR(E5937="",E5937="!!!",F5937="NEW"),"",COUNTBLANK(OFFSET(A$1,,,SUMPRODUCT(MAX(ROW(E$2:E5937)*(E5937=E$2:E5937)))))-COUNTBLANK(OFFSET(A$1,,,SUMPRODUCT(MAX(ROW(E$1:E5936)*(E2=E$1:E5936))))))</f>
        <v> </v>
      </c>
      <c r="K5937" s="26" t="str">
        <f>IF(OR(E5937="",E5937="!!!",F5937="NEW"),"",INDEX(J$1:J5936,SUMPRODUCT(MAX(ROW(E$1:E5936)*(E5937=E$1:E5936)))))</f>
        <v> </v>
      </c>
      <c r="L5937" s="27"/>
    </row>
    <row r="5938" spans="1:12">
      <c r="A5938" s="20" t="s">
        <v>2440</v>
      </c>
      <c r="E5938" s="22">
        <f>IF(D5938="?OLD","!!!","")</f>
        <v/>
      </c>
      <c r="F5938" s="23" t="str">
        <f>IF(OR(E5938="",E5938="!!!"),"",IF(NOT(ISNA(VLOOKUP(E5938,E$1:E5937,1,FALSE()))),"OLD",IF(AND(E5938&lt;&gt;"",E5938&lt;&gt;"!!!"),"NEW","")))</f>
        <v> </v>
      </c>
      <c r="G5938" s="24" t="str">
        <f>IF(OR(E5938="",E5938="!!!"),"",IF(OR(J5938=0,AND(J5938=1,K5938=1),AND(J5938=1,I5938="SBJ"),AND(J5938=1,I5938=0)),"?IN_FOCUS",IF(J5938&lt;=2,"?ACTIVATED",IF(J5938&lt;&gt;"","?FAMILIAR",IF(F5938="NEW",IF(ISNA(VLOOKUP(E5938,#REF!,1,FALSE())),"?TYPE_IDENTIFIABLE","?REFERENTIAL"),"_")))))</f>
        <v> </v>
      </c>
      <c r="H5938" s="25" t="str">
        <f>IF(J5938&lt;&gt;1,"",IF(I5938="SBJ","CB","?"))</f>
        <v> </v>
      </c>
      <c r="I5938" s="26" t="str">
        <f>IF(OR(E5938="",E5938="!!!",F5938="NEW"),"",INDEX(B5937:B$2,-1+SUMPRODUCT(MAX(ROW(E5937:E$2)*(E5938=E5937:E$2)))))</f>
        <v> </v>
      </c>
      <c r="J5938" s="26" t="str">
        <f>IF(OR(E5938="",E5938="!!!",F5938="NEW"),"",COUNTBLANK(OFFSET(A$1,,,SUMPRODUCT(MAX(ROW(E$2:E5938)*(E5938=E$2:E5938)))))-COUNTBLANK(OFFSET(A$1,,,SUMPRODUCT(MAX(ROW(E$1:E5937)*(E2=E$1:E5937))))))</f>
        <v> </v>
      </c>
      <c r="K5938" s="26" t="str">
        <f>IF(OR(E5938="",E5938="!!!",F5938="NEW"),"",INDEX(J$1:J5937,SUMPRODUCT(MAX(ROW(E$1:E5937)*(E5938=E$1:E5937)))))</f>
        <v> </v>
      </c>
      <c r="L5938" s="27"/>
    </row>
    <row r="5939" spans="1:12">
      <c r="A5939" s="20" t="s">
        <v>974</v>
      </c>
      <c r="E5939" s="22">
        <f>IF(D5939="?OLD","!!!","")</f>
        <v/>
      </c>
      <c r="F5939" s="23" t="str">
        <f>IF(OR(E5939="",E5939="!!!"),"",IF(NOT(ISNA(VLOOKUP(E5939,E$1:E5938,1,FALSE()))),"OLD",IF(AND(E5939&lt;&gt;"",E5939&lt;&gt;"!!!"),"NEW","")))</f>
        <v> </v>
      </c>
      <c r="G5939" s="24" t="str">
        <f>IF(OR(E5939="",E5939="!!!"),"",IF(OR(J5939=0,AND(J5939=1,K5939=1),AND(J5939=1,I5939="SBJ"),AND(J5939=1,I5939=0)),"?IN_FOCUS",IF(J5939&lt;=2,"?ACTIVATED",IF(J5939&lt;&gt;"","?FAMILIAR",IF(F5939="NEW",IF(ISNA(VLOOKUP(E5939,#REF!,1,FALSE())),"?TYPE_IDENTIFIABLE","?REFERENTIAL"),"_")))))</f>
        <v> </v>
      </c>
      <c r="H5939" s="25" t="str">
        <f>IF(J5939&lt;&gt;1,"",IF(I5939="SBJ","CB","?"))</f>
        <v> </v>
      </c>
      <c r="I5939" s="26" t="str">
        <f>IF(OR(E5939="",E5939="!!!",F5939="NEW"),"",INDEX(B5938:B$2,-1+SUMPRODUCT(MAX(ROW(E5938:E$2)*(E5939=E5938:E$2)))))</f>
        <v> </v>
      </c>
      <c r="J5939" s="26" t="str">
        <f>IF(OR(E5939="",E5939="!!!",F5939="NEW"),"",COUNTBLANK(OFFSET(A$1,,,SUMPRODUCT(MAX(ROW(E$2:E5939)*(E5939=E$2:E5939)))))-COUNTBLANK(OFFSET(A$1,,,SUMPRODUCT(MAX(ROW(E$1:E5938)*(E2=E$1:E5938))))))</f>
        <v> </v>
      </c>
      <c r="K5939" s="26" t="str">
        <f>IF(OR(E5939="",E5939="!!!",F5939="NEW"),"",INDEX(J$1:J5938,SUMPRODUCT(MAX(ROW(E$1:E5938)*(E5939=E$1:E5938)))))</f>
        <v> </v>
      </c>
      <c r="L5939" s="27"/>
    </row>
    <row r="5940" spans="1:12">
      <c r="A5940" s="20" t="s">
        <v>2367</v>
      </c>
      <c r="E5940" s="22">
        <f>IF(D5940="?OLD","!!!","")</f>
        <v/>
      </c>
      <c r="F5940" s="23" t="str">
        <f>IF(OR(E5940="",E5940="!!!"),"",IF(NOT(ISNA(VLOOKUP(E5940,E$1:E5939,1,FALSE()))),"OLD",IF(AND(E5940&lt;&gt;"",E5940&lt;&gt;"!!!"),"NEW","")))</f>
        <v> </v>
      </c>
      <c r="G5940" s="24" t="str">
        <f>IF(OR(E5940="",E5940="!!!"),"",IF(OR(J5940=0,AND(J5940=1,K5940=1),AND(J5940=1,I5940="SBJ"),AND(J5940=1,I5940=0)),"?IN_FOCUS",IF(J5940&lt;=2,"?ACTIVATED",IF(J5940&lt;&gt;"","?FAMILIAR",IF(F5940="NEW",IF(ISNA(VLOOKUP(E5940,#REF!,1,FALSE())),"?TYPE_IDENTIFIABLE","?REFERENTIAL"),"_")))))</f>
        <v> </v>
      </c>
      <c r="H5940" s="25" t="str">
        <f>IF(J5940&lt;&gt;1,"",IF(I5940="SBJ","CB","?"))</f>
        <v> </v>
      </c>
      <c r="I5940" s="26" t="str">
        <f>IF(OR(E5940="",E5940="!!!",F5940="NEW"),"",INDEX(B5939:B$2,-1+SUMPRODUCT(MAX(ROW(E5939:E$2)*(E5940=E5939:E$2)))))</f>
        <v> </v>
      </c>
      <c r="J5940" s="26" t="str">
        <f>IF(OR(E5940="",E5940="!!!",F5940="NEW"),"",COUNTBLANK(OFFSET(A$1,,,SUMPRODUCT(MAX(ROW(E$2:E5940)*(E5940=E$2:E5940)))))-COUNTBLANK(OFFSET(A$1,,,SUMPRODUCT(MAX(ROW(E$1:E5939)*(E2=E$1:E5939))))))</f>
        <v> </v>
      </c>
      <c r="K5940" s="26" t="str">
        <f>IF(OR(E5940="",E5940="!!!",F5940="NEW"),"",INDEX(J$1:J5939,SUMPRODUCT(MAX(ROW(E$1:E5939)*(E5940=E$1:E5939)))))</f>
        <v> </v>
      </c>
      <c r="L5940" s="27"/>
    </row>
    <row r="5941" spans="1:12">
      <c r="A5941" s="20" t="s">
        <v>1162</v>
      </c>
      <c r="E5941" s="22">
        <f>IF(D5941="?OLD","!!!","")</f>
        <v/>
      </c>
      <c r="F5941" s="23" t="str">
        <f>IF(OR(E5941="",E5941="!!!"),"",IF(NOT(ISNA(VLOOKUP(E5941,E$1:E5940,1,FALSE()))),"OLD",IF(AND(E5941&lt;&gt;"",E5941&lt;&gt;"!!!"),"NEW","")))</f>
        <v> </v>
      </c>
      <c r="G5941" s="24" t="str">
        <f>IF(OR(E5941="",E5941="!!!"),"",IF(OR(J5941=0,AND(J5941=1,K5941=1),AND(J5941=1,I5941="SBJ"),AND(J5941=1,I5941=0)),"?IN_FOCUS",IF(J5941&lt;=2,"?ACTIVATED",IF(J5941&lt;&gt;"","?FAMILIAR",IF(F5941="NEW",IF(ISNA(VLOOKUP(E5941,#REF!,1,FALSE())),"?TYPE_IDENTIFIABLE","?REFERENTIAL"),"_")))))</f>
        <v> </v>
      </c>
      <c r="H5941" s="25" t="str">
        <f>IF(J5941&lt;&gt;1,"",IF(I5941="SBJ","CB","?"))</f>
        <v> </v>
      </c>
      <c r="I5941" s="26" t="str">
        <f>IF(OR(E5941="",E5941="!!!",F5941="NEW"),"",INDEX(B5940:B$2,-1+SUMPRODUCT(MAX(ROW(E5940:E$2)*(E5941=E5940:E$2)))))</f>
        <v> </v>
      </c>
      <c r="J5941" s="26" t="str">
        <f>IF(OR(E5941="",E5941="!!!",F5941="NEW"),"",COUNTBLANK(OFFSET(A$1,,,SUMPRODUCT(MAX(ROW(E$2:E5941)*(E5941=E$2:E5941)))))-COUNTBLANK(OFFSET(A$1,,,SUMPRODUCT(MAX(ROW(E$1:E5940)*(E2=E$1:E5940))))))</f>
        <v> </v>
      </c>
      <c r="K5941" s="26" t="str">
        <f>IF(OR(E5941="",E5941="!!!",F5941="NEW"),"",INDEX(J$1:J5940,SUMPRODUCT(MAX(ROW(E$1:E5940)*(E5941=E$1:E5940)))))</f>
        <v> </v>
      </c>
      <c r="L5941" s="27"/>
    </row>
    <row r="5942" spans="1:12">
      <c r="A5942" s="20" t="s">
        <v>1010</v>
      </c>
      <c r="E5942" s="22">
        <f>IF(D5942="?OLD","!!!","")</f>
        <v/>
      </c>
      <c r="F5942" s="23" t="str">
        <f>IF(OR(E5942="",E5942="!!!"),"",IF(NOT(ISNA(VLOOKUP(E5942,E$1:E5941,1,FALSE()))),"OLD",IF(AND(E5942&lt;&gt;"",E5942&lt;&gt;"!!!"),"NEW","")))</f>
        <v> </v>
      </c>
      <c r="G5942" s="24" t="str">
        <f>IF(OR(E5942="",E5942="!!!"),"",IF(OR(J5942=0,AND(J5942=1,K5942=1),AND(J5942=1,I5942="SBJ"),AND(J5942=1,I5942=0)),"?IN_FOCUS",IF(J5942&lt;=2,"?ACTIVATED",IF(J5942&lt;&gt;"","?FAMILIAR",IF(F5942="NEW",IF(ISNA(VLOOKUP(E5942,#REF!,1,FALSE())),"?TYPE_IDENTIFIABLE","?REFERENTIAL"),"_")))))</f>
        <v> </v>
      </c>
      <c r="H5942" s="25" t="str">
        <f>IF(J5942&lt;&gt;1,"",IF(I5942="SBJ","CB","?"))</f>
        <v> </v>
      </c>
      <c r="I5942" s="26" t="str">
        <f>IF(OR(E5942="",E5942="!!!",F5942="NEW"),"",INDEX(B5941:B$2,-1+SUMPRODUCT(MAX(ROW(E5941:E$2)*(E5942=E5941:E$2)))))</f>
        <v> </v>
      </c>
      <c r="J5942" s="26" t="str">
        <f>IF(OR(E5942="",E5942="!!!",F5942="NEW"),"",COUNTBLANK(OFFSET(A$1,,,SUMPRODUCT(MAX(ROW(E$2:E5942)*(E5942=E$2:E5942)))))-COUNTBLANK(OFFSET(A$1,,,SUMPRODUCT(MAX(ROW(E$1:E5941)*(E2=E$1:E5941))))))</f>
        <v> </v>
      </c>
      <c r="K5942" s="26" t="str">
        <f>IF(OR(E5942="",E5942="!!!",F5942="NEW"),"",INDEX(J$1:J5941,SUMPRODUCT(MAX(ROW(E$1:E5941)*(E5942=E$1:E5941)))))</f>
        <v> </v>
      </c>
      <c r="L5942" s="27"/>
    </row>
    <row r="5943" spans="1:12">
      <c r="A5943" s="20" t="s">
        <v>2441</v>
      </c>
      <c r="B5943" s="21" t="s">
        <v>1308</v>
      </c>
      <c r="C5943" s="21" t="s">
        <v>1012</v>
      </c>
      <c r="E5943" s="22">
        <f>IF(D5943="?OLD","!!!","")</f>
        <v/>
      </c>
      <c r="F5943" s="23" t="str">
        <f>IF(OR(E5943="",E5943="!!!"),"",IF(NOT(ISNA(VLOOKUP(E5943,E$1:E5942,1,FALSE()))),"OLD",IF(AND(E5943&lt;&gt;"",E5943&lt;&gt;"!!!"),"NEW","")))</f>
        <v> </v>
      </c>
      <c r="G5943" s="24" t="str">
        <f>IF(OR(E5943="",E5943="!!!"),"",IF(OR(J5943=0,AND(J5943=1,K5943=1),AND(J5943=1,I5943="SBJ"),AND(J5943=1,I5943=0)),"?IN_FOCUS",IF(J5943&lt;=2,"?ACTIVATED",IF(J5943&lt;&gt;"","?FAMILIAR",IF(F5943="NEW",IF(ISNA(VLOOKUP(E5943,#REF!,1,FALSE())),"?TYPE_IDENTIFIABLE","?REFERENTIAL"),"_")))))</f>
        <v> </v>
      </c>
      <c r="H5943" s="25" t="str">
        <f>IF(J5943&lt;&gt;1,"",IF(I5943="SBJ","CB","?"))</f>
        <v> </v>
      </c>
      <c r="I5943" s="26" t="str">
        <f>IF(OR(E5943="",E5943="!!!",F5943="NEW"),"",INDEX(B5942:B$2,-1+SUMPRODUCT(MAX(ROW(E5942:E$2)*(E5943=E5942:E$2)))))</f>
        <v> </v>
      </c>
      <c r="J5943" s="26" t="str">
        <f>IF(OR(E5943="",E5943="!!!",F5943="NEW"),"",COUNTBLANK(OFFSET(A$1,,,SUMPRODUCT(MAX(ROW(E$2:E5943)*(E5943=E$2:E5943)))))-COUNTBLANK(OFFSET(A$1,,,SUMPRODUCT(MAX(ROW(E$1:E5942)*(E2=E$1:E5942))))))</f>
        <v> </v>
      </c>
      <c r="K5943" s="26" t="str">
        <f>IF(OR(E5943="",E5943="!!!",F5943="NEW"),"",INDEX(J$1:J5942,SUMPRODUCT(MAX(ROW(E$1:E5942)*(E5943=E$1:E5942)))))</f>
        <v> </v>
      </c>
      <c r="L5943" s="27"/>
    </row>
    <row r="5944" spans="1:12">
      <c r="A5944" s="20" t="s">
        <v>974</v>
      </c>
      <c r="E5944" s="22">
        <f>IF(D5944="?OLD","!!!","")</f>
        <v/>
      </c>
      <c r="F5944" s="23" t="str">
        <f>IF(OR(E5944="",E5944="!!!"),"",IF(NOT(ISNA(VLOOKUP(E5944,E$1:E5943,1,FALSE()))),"OLD",IF(AND(E5944&lt;&gt;"",E5944&lt;&gt;"!!!"),"NEW","")))</f>
        <v> </v>
      </c>
      <c r="G5944" s="24" t="str">
        <f>IF(OR(E5944="",E5944="!!!"),"",IF(OR(J5944=0,AND(J5944=1,K5944=1),AND(J5944=1,I5944="SBJ"),AND(J5944=1,I5944=0)),"?IN_FOCUS",IF(J5944&lt;=2,"?ACTIVATED",IF(J5944&lt;&gt;"","?FAMILIAR",IF(F5944="NEW",IF(ISNA(VLOOKUP(E5944,#REF!,1,FALSE())),"?TYPE_IDENTIFIABLE","?REFERENTIAL"),"_")))))</f>
        <v> </v>
      </c>
      <c r="H5944" s="25" t="str">
        <f>IF(J5944&lt;&gt;1,"",IF(I5944="SBJ","CB","?"))</f>
        <v> </v>
      </c>
      <c r="I5944" s="26" t="str">
        <f>IF(OR(E5944="",E5944="!!!",F5944="NEW"),"",INDEX(B5943:B$2,-1+SUMPRODUCT(MAX(ROW(E5943:E$2)*(E5944=E5943:E$2)))))</f>
        <v> </v>
      </c>
      <c r="J5944" s="26" t="str">
        <f>IF(OR(E5944="",E5944="!!!",F5944="NEW"),"",COUNTBLANK(OFFSET(A$1,,,SUMPRODUCT(MAX(ROW(E$2:E5944)*(E5944=E$2:E5944)))))-COUNTBLANK(OFFSET(A$1,,,SUMPRODUCT(MAX(ROW(E$1:E5943)*(E2=E$1:E5943))))))</f>
        <v> </v>
      </c>
      <c r="K5944" s="26" t="str">
        <f>IF(OR(E5944="",E5944="!!!",F5944="NEW"),"",INDEX(J$1:J5943,SUMPRODUCT(MAX(ROW(E$1:E5943)*(E5944=E$1:E5943)))))</f>
        <v> </v>
      </c>
      <c r="L5944" s="27"/>
    </row>
    <row r="5945" spans="1:12">
      <c r="A5945" s="20" t="s">
        <v>1045</v>
      </c>
      <c r="B5945" s="21" t="s">
        <v>984</v>
      </c>
      <c r="C5945" s="21" t="s">
        <v>985</v>
      </c>
      <c r="D5945" s="21" t="s">
        <v>964</v>
      </c>
      <c r="E5945" s="22">
        <f>IF(D5945="?OLD","!!!","")</f>
        <v/>
      </c>
      <c r="F5945" s="23" t="str">
        <f>IF(OR(E5945="",E5945="!!!"),"",IF(NOT(ISNA(VLOOKUP(E5945,E$1:E5944,1,FALSE()))),"OLD",IF(AND(E5945&lt;&gt;"",E5945&lt;&gt;"!!!"),"NEW","")))</f>
        <v> </v>
      </c>
      <c r="G5945" s="24" t="str">
        <f>IF(OR(E5945="",E5945="!!!"),"",IF(OR(J5945=0,AND(J5945=1,K5945=1),AND(J5945=1,I5945="SBJ"),AND(J5945=1,I5945=0)),"?IN_FOCUS",IF(J5945&lt;=2,"?ACTIVATED",IF(J5945&lt;&gt;"","?FAMILIAR",IF(F5945="NEW",IF(ISNA(VLOOKUP(E5945,#REF!,1,FALSE())),"?TYPE_IDENTIFIABLE","?REFERENTIAL"),"_")))))</f>
        <v> </v>
      </c>
      <c r="H5945" s="25" t="str">
        <f>IF(J5945&lt;&gt;1,"",IF(I5945="SBJ","CB","?"))</f>
        <v> </v>
      </c>
      <c r="I5945" s="26" t="str">
        <f>IF(OR(E5945="",E5945="!!!",F5945="NEW"),"",INDEX(B5944:B$2,-1+SUMPRODUCT(MAX(ROW(E5944:E$2)*(E5945=E5944:E$2)))))</f>
        <v> </v>
      </c>
      <c r="J5945" s="26" t="str">
        <f>IF(OR(E5945="",E5945="!!!",F5945="NEW"),"",COUNTBLANK(OFFSET(A$1,,,SUMPRODUCT(MAX(ROW(E$2:E5945)*(E5945=E$2:E5945)))))-COUNTBLANK(OFFSET(A$1,,,SUMPRODUCT(MAX(ROW(E$1:E5944)*(E2=E$1:E5944))))))</f>
        <v> </v>
      </c>
      <c r="K5945" s="26" t="str">
        <f>IF(OR(E5945="",E5945="!!!",F5945="NEW"),"",INDEX(J$1:J5944,SUMPRODUCT(MAX(ROW(E$1:E5944)*(E5945=E$1:E5944)))))</f>
        <v> </v>
      </c>
      <c r="L5945" s="27"/>
    </row>
    <row r="5946" spans="1:12">
      <c r="A5946" s="20" t="s">
        <v>1008</v>
      </c>
      <c r="E5946" s="22">
        <f>IF(D5946="?OLD","!!!","")</f>
        <v/>
      </c>
      <c r="F5946" s="23" t="str">
        <f>IF(OR(E5946="",E5946="!!!"),"",IF(NOT(ISNA(VLOOKUP(E5946,E$1:E5945,1,FALSE()))),"OLD",IF(AND(E5946&lt;&gt;"",E5946&lt;&gt;"!!!"),"NEW","")))</f>
        <v> </v>
      </c>
      <c r="G5946" s="24" t="str">
        <f>IF(OR(E5946="",E5946="!!!"),"",IF(OR(J5946=0,AND(J5946=1,K5946=1),AND(J5946=1,I5946="SBJ"),AND(J5946=1,I5946=0)),"?IN_FOCUS",IF(J5946&lt;=2,"?ACTIVATED",IF(J5946&lt;&gt;"","?FAMILIAR",IF(F5946="NEW",IF(ISNA(VLOOKUP(E5946,#REF!,1,FALSE())),"?TYPE_IDENTIFIABLE","?REFERENTIAL"),"_")))))</f>
        <v> </v>
      </c>
      <c r="H5946" s="25" t="str">
        <f>IF(J5946&lt;&gt;1,"",IF(I5946="SBJ","CB","?"))</f>
        <v> </v>
      </c>
      <c r="I5946" s="26" t="str">
        <f>IF(OR(E5946="",E5946="!!!",F5946="NEW"),"",INDEX(B5945:B$2,-1+SUMPRODUCT(MAX(ROW(E5945:E$2)*(E5946=E5945:E$2)))))</f>
        <v> </v>
      </c>
      <c r="J5946" s="26" t="str">
        <f>IF(OR(E5946="",E5946="!!!",F5946="NEW"),"",COUNTBLANK(OFFSET(A$1,,,SUMPRODUCT(MAX(ROW(E$2:E5946)*(E5946=E$2:E5946)))))-COUNTBLANK(OFFSET(A$1,,,SUMPRODUCT(MAX(ROW(E$1:E5945)*(E2=E$1:E5945))))))</f>
        <v> </v>
      </c>
      <c r="K5946" s="26" t="str">
        <f>IF(OR(E5946="",E5946="!!!",F5946="NEW"),"",INDEX(J$1:J5945,SUMPRODUCT(MAX(ROW(E$1:E5945)*(E5946=E$1:E5945)))))</f>
        <v> </v>
      </c>
      <c r="L5946" s="27"/>
    </row>
    <row r="5947" spans="1:12">
      <c r="A5947" s="20" t="s">
        <v>1029</v>
      </c>
      <c r="E5947" s="22">
        <f>IF(D5947="?OLD","!!!","")</f>
        <v/>
      </c>
      <c r="F5947" s="23" t="str">
        <f>IF(OR(E5947="",E5947="!!!"),"",IF(NOT(ISNA(VLOOKUP(E5947,E$1:E5946,1,FALSE()))),"OLD",IF(AND(E5947&lt;&gt;"",E5947&lt;&gt;"!!!"),"NEW","")))</f>
        <v> </v>
      </c>
      <c r="G5947" s="24" t="str">
        <f>IF(OR(E5947="",E5947="!!!"),"",IF(OR(J5947=0,AND(J5947=1,K5947=1),AND(J5947=1,I5947="SBJ"),AND(J5947=1,I5947=0)),"?IN_FOCUS",IF(J5947&lt;=2,"?ACTIVATED",IF(J5947&lt;&gt;"","?FAMILIAR",IF(F5947="NEW",IF(ISNA(VLOOKUP(E5947,#REF!,1,FALSE())),"?TYPE_IDENTIFIABLE","?REFERENTIAL"),"_")))))</f>
        <v> </v>
      </c>
      <c r="H5947" s="25" t="str">
        <f>IF(J5947&lt;&gt;1,"",IF(I5947="SBJ","CB","?"))</f>
        <v> </v>
      </c>
      <c r="I5947" s="26" t="str">
        <f>IF(OR(E5947="",E5947="!!!",F5947="NEW"),"",INDEX(B5946:B$2,-1+SUMPRODUCT(MAX(ROW(E5946:E$2)*(E5947=E5946:E$2)))))</f>
        <v> </v>
      </c>
      <c r="J5947" s="26" t="str">
        <f>IF(OR(E5947="",E5947="!!!",F5947="NEW"),"",COUNTBLANK(OFFSET(A$1,,,SUMPRODUCT(MAX(ROW(E$2:E5947)*(E5947=E$2:E5947)))))-COUNTBLANK(OFFSET(A$1,,,SUMPRODUCT(MAX(ROW(E$1:E5946)*(E2=E$1:E5946))))))</f>
        <v> </v>
      </c>
      <c r="K5947" s="26" t="str">
        <f>IF(OR(E5947="",E5947="!!!",F5947="NEW"),"",INDEX(J$1:J5946,SUMPRODUCT(MAX(ROW(E$1:E5946)*(E5947=E$1:E5946)))))</f>
        <v> </v>
      </c>
      <c r="L5947" s="27"/>
    </row>
    <row r="5948" spans="1:12">
      <c r="A5948" s="20" t="s">
        <v>744</v>
      </c>
      <c r="E5948" s="22">
        <f>IF(D5948="?OLD","!!!","")</f>
        <v/>
      </c>
      <c r="F5948" s="23" t="str">
        <f>IF(OR(E5948="",E5948="!!!"),"",IF(NOT(ISNA(VLOOKUP(E5948,E$1:E5947,1,FALSE()))),"OLD",IF(AND(E5948&lt;&gt;"",E5948&lt;&gt;"!!!"),"NEW","")))</f>
        <v> </v>
      </c>
      <c r="G5948" s="24" t="str">
        <f>IF(OR(E5948="",E5948="!!!"),"",IF(OR(J5948=0,AND(J5948=1,K5948=1),AND(J5948=1,I5948="SBJ"),AND(J5948=1,I5948=0)),"?IN_FOCUS",IF(J5948&lt;=2,"?ACTIVATED",IF(J5948&lt;&gt;"","?FAMILIAR",IF(F5948="NEW",IF(ISNA(VLOOKUP(E5948,#REF!,1,FALSE())),"?TYPE_IDENTIFIABLE","?REFERENTIAL"),"_")))))</f>
        <v> </v>
      </c>
      <c r="H5948" s="25" t="str">
        <f>IF(J5948&lt;&gt;1,"",IF(I5948="SBJ","CB","?"))</f>
        <v> </v>
      </c>
      <c r="I5948" s="26" t="str">
        <f>IF(OR(E5948="",E5948="!!!",F5948="NEW"),"",INDEX(B5947:B$2,-1+SUMPRODUCT(MAX(ROW(E5947:E$2)*(E5948=E5947:E$2)))))</f>
        <v> </v>
      </c>
      <c r="J5948" s="26" t="str">
        <f>IF(OR(E5948="",E5948="!!!",F5948="NEW"),"",COUNTBLANK(OFFSET(A$1,,,SUMPRODUCT(MAX(ROW(E$2:E5948)*(E5948=E$2:E5948)))))-COUNTBLANK(OFFSET(A$1,,,SUMPRODUCT(MAX(ROW(E$1:E5947)*(E2=E$1:E5947))))))</f>
        <v> </v>
      </c>
      <c r="K5948" s="26" t="str">
        <f>IF(OR(E5948="",E5948="!!!",F5948="NEW"),"",INDEX(J$1:J5947,SUMPRODUCT(MAX(ROW(E$1:E5947)*(E5948=E$1:E5947)))))</f>
        <v> </v>
      </c>
      <c r="L5948" s="27"/>
    </row>
    <row r="5949" spans="1:12">
      <c r="A5949" s="20" t="s">
        <v>1183</v>
      </c>
      <c r="E5949" s="22">
        <f>IF(D5949="?OLD","!!!","")</f>
        <v/>
      </c>
      <c r="F5949" s="23" t="str">
        <f>IF(OR(E5949="",E5949="!!!"),"",IF(NOT(ISNA(VLOOKUP(E5949,E$1:E5948,1,FALSE()))),"OLD",IF(AND(E5949&lt;&gt;"",E5949&lt;&gt;"!!!"),"NEW","")))</f>
        <v> </v>
      </c>
      <c r="G5949" s="24" t="str">
        <f>IF(OR(E5949="",E5949="!!!"),"",IF(OR(J5949=0,AND(J5949=1,K5949=1),AND(J5949=1,I5949="SBJ"),AND(J5949=1,I5949=0)),"?IN_FOCUS",IF(J5949&lt;=2,"?ACTIVATED",IF(J5949&lt;&gt;"","?FAMILIAR",IF(F5949="NEW",IF(ISNA(VLOOKUP(E5949,#REF!,1,FALSE())),"?TYPE_IDENTIFIABLE","?REFERENTIAL"),"_")))))</f>
        <v> </v>
      </c>
      <c r="H5949" s="25" t="str">
        <f>IF(J5949&lt;&gt;1,"",IF(I5949="SBJ","CB","?"))</f>
        <v> </v>
      </c>
      <c r="I5949" s="26" t="str">
        <f>IF(OR(E5949="",E5949="!!!",F5949="NEW"),"",INDEX(B5948:B$2,-1+SUMPRODUCT(MAX(ROW(E5948:E$2)*(E5949=E5948:E$2)))))</f>
        <v> </v>
      </c>
      <c r="J5949" s="26" t="str">
        <f>IF(OR(E5949="",E5949="!!!",F5949="NEW"),"",COUNTBLANK(OFFSET(A$1,,,SUMPRODUCT(MAX(ROW(E$2:E5949)*(E5949=E$2:E5949)))))-COUNTBLANK(OFFSET(A$1,,,SUMPRODUCT(MAX(ROW(E$1:E5948)*(E2=E$1:E5948))))))</f>
        <v> </v>
      </c>
      <c r="K5949" s="26" t="str">
        <f>IF(OR(E5949="",E5949="!!!",F5949="NEW"),"",INDEX(J$1:J5948,SUMPRODUCT(MAX(ROW(E$1:E5948)*(E5949=E$1:E5948)))))</f>
        <v> </v>
      </c>
      <c r="L5949" s="27"/>
    </row>
    <row r="5950" spans="1:12">
      <c r="A5950" s="20" t="s">
        <v>1116</v>
      </c>
      <c r="E5950" s="22">
        <f>IF(D5950="?OLD","!!!","")</f>
        <v/>
      </c>
      <c r="F5950" s="23" t="str">
        <f>IF(OR(E5950="",E5950="!!!"),"",IF(NOT(ISNA(VLOOKUP(E5950,E$1:E5949,1,FALSE()))),"OLD",IF(AND(E5950&lt;&gt;"",E5950&lt;&gt;"!!!"),"NEW","")))</f>
        <v> </v>
      </c>
      <c r="G5950" s="24" t="str">
        <f>IF(OR(E5950="",E5950="!!!"),"",IF(OR(J5950=0,AND(J5950=1,K5950=1),AND(J5950=1,I5950="SBJ"),AND(J5950=1,I5950=0)),"?IN_FOCUS",IF(J5950&lt;=2,"?ACTIVATED",IF(J5950&lt;&gt;"","?FAMILIAR",IF(F5950="NEW",IF(ISNA(VLOOKUP(E5950,#REF!,1,FALSE())),"?TYPE_IDENTIFIABLE","?REFERENTIAL"),"_")))))</f>
        <v> </v>
      </c>
      <c r="H5950" s="25" t="str">
        <f>IF(J5950&lt;&gt;1,"",IF(I5950="SBJ","CB","?"))</f>
        <v> </v>
      </c>
      <c r="I5950" s="26" t="str">
        <f>IF(OR(E5950="",E5950="!!!",F5950="NEW"),"",INDEX(B5949:B$2,-1+SUMPRODUCT(MAX(ROW(E5949:E$2)*(E5950=E5949:E$2)))))</f>
        <v> </v>
      </c>
      <c r="J5950" s="26" t="str">
        <f>IF(OR(E5950="",E5950="!!!",F5950="NEW"),"",COUNTBLANK(OFFSET(A$1,,,SUMPRODUCT(MAX(ROW(E$2:E5950)*(E5950=E$2:E5950)))))-COUNTBLANK(OFFSET(A$1,,,SUMPRODUCT(MAX(ROW(E$1:E5949)*(E2=E$1:E5949))))))</f>
        <v> </v>
      </c>
      <c r="K5950" s="26" t="str">
        <f>IF(OR(E5950="",E5950="!!!",F5950="NEW"),"",INDEX(J$1:J5949,SUMPRODUCT(MAX(ROW(E$1:E5949)*(E5950=E$1:E5949)))))</f>
        <v> </v>
      </c>
      <c r="L5950" s="27"/>
    </row>
    <row r="5951" spans="1:12">
      <c r="A5951" s="20" t="s">
        <v>1014</v>
      </c>
      <c r="E5951" s="22">
        <f>IF(D5951="?OLD","!!!","")</f>
        <v/>
      </c>
      <c r="F5951" s="23" t="str">
        <f>IF(OR(E5951="",E5951="!!!"),"",IF(NOT(ISNA(VLOOKUP(E5951,E$1:E5950,1,FALSE()))),"OLD",IF(AND(E5951&lt;&gt;"",E5951&lt;&gt;"!!!"),"NEW","")))</f>
        <v> </v>
      </c>
      <c r="G5951" s="24" t="str">
        <f>IF(OR(E5951="",E5951="!!!"),"",IF(OR(J5951=0,AND(J5951=1,K5951=1),AND(J5951=1,I5951="SBJ"),AND(J5951=1,I5951=0)),"?IN_FOCUS",IF(J5951&lt;=2,"?ACTIVATED",IF(J5951&lt;&gt;"","?FAMILIAR",IF(F5951="NEW",IF(ISNA(VLOOKUP(E5951,#REF!,1,FALSE())),"?TYPE_IDENTIFIABLE","?REFERENTIAL"),"_")))))</f>
        <v> </v>
      </c>
      <c r="H5951" s="25" t="str">
        <f>IF(J5951&lt;&gt;1,"",IF(I5951="SBJ","CB","?"))</f>
        <v> </v>
      </c>
      <c r="I5951" s="26" t="str">
        <f>IF(OR(E5951="",E5951="!!!",F5951="NEW"),"",INDEX(B5950:B$2,-1+SUMPRODUCT(MAX(ROW(E5950:E$2)*(E5951=E5950:E$2)))))</f>
        <v> </v>
      </c>
      <c r="J5951" s="26" t="str">
        <f>IF(OR(E5951="",E5951="!!!",F5951="NEW"),"",COUNTBLANK(OFFSET(A$1,,,SUMPRODUCT(MAX(ROW(E$2:E5951)*(E5951=E$2:E5951)))))-COUNTBLANK(OFFSET(A$1,,,SUMPRODUCT(MAX(ROW(E$1:E5950)*(E2=E$1:E5950))))))</f>
        <v> </v>
      </c>
      <c r="K5951" s="26" t="str">
        <f>IF(OR(E5951="",E5951="!!!",F5951="NEW"),"",INDEX(J$1:J5950,SUMPRODUCT(MAX(ROW(E$1:E5950)*(E5951=E$1:E5950)))))</f>
        <v> </v>
      </c>
      <c r="L5951" s="27"/>
    </row>
    <row r="5952" spans="1:12">
      <c r="A5952" s="20" t="s">
        <v>1128</v>
      </c>
      <c r="B5952" s="21" t="s">
        <v>993</v>
      </c>
      <c r="C5952" s="21" t="s">
        <v>1016</v>
      </c>
      <c r="E5952" s="22">
        <f>IF(D5952="?OLD","!!!","")</f>
        <v/>
      </c>
      <c r="F5952" s="23" t="str">
        <f>IF(OR(E5952="",E5952="!!!"),"",IF(NOT(ISNA(VLOOKUP(E5952,E$1:E5951,1,FALSE()))),"OLD",IF(AND(E5952&lt;&gt;"",E5952&lt;&gt;"!!!"),"NEW","")))</f>
        <v> </v>
      </c>
      <c r="G5952" s="24" t="str">
        <f>IF(OR(E5952="",E5952="!!!"),"",IF(OR(J5952=0,AND(J5952=1,K5952=1),AND(J5952=1,I5952="SBJ"),AND(J5952=1,I5952=0)),"?IN_FOCUS",IF(J5952&lt;=2,"?ACTIVATED",IF(J5952&lt;&gt;"","?FAMILIAR",IF(F5952="NEW",IF(ISNA(VLOOKUP(E5952,#REF!,1,FALSE())),"?TYPE_IDENTIFIABLE","?REFERENTIAL"),"_")))))</f>
        <v> </v>
      </c>
      <c r="H5952" s="25" t="str">
        <f>IF(J5952&lt;&gt;1,"",IF(I5952="SBJ","CB","?"))</f>
        <v> </v>
      </c>
      <c r="I5952" s="26" t="str">
        <f>IF(OR(E5952="",E5952="!!!",F5952="NEW"),"",INDEX(B5951:B$2,-1+SUMPRODUCT(MAX(ROW(E5951:E$2)*(E5952=E5951:E$2)))))</f>
        <v> </v>
      </c>
      <c r="J5952" s="26" t="str">
        <f>IF(OR(E5952="",E5952="!!!",F5952="NEW"),"",COUNTBLANK(OFFSET(A$1,,,SUMPRODUCT(MAX(ROW(E$2:E5952)*(E5952=E$2:E5952)))))-COUNTBLANK(OFFSET(A$1,,,SUMPRODUCT(MAX(ROW(E$1:E5951)*(E2=E$1:E5951))))))</f>
        <v> </v>
      </c>
      <c r="K5952" s="26" t="str">
        <f>IF(OR(E5952="",E5952="!!!",F5952="NEW"),"",INDEX(J$1:J5951,SUMPRODUCT(MAX(ROW(E$1:E5951)*(E5952=E$1:E5951)))))</f>
        <v> </v>
      </c>
      <c r="L5952" s="27"/>
    </row>
    <row r="5953" spans="1:12">
      <c r="A5953" s="20" t="s">
        <v>970</v>
      </c>
      <c r="E5953" s="22">
        <f>IF(D5953="?OLD","!!!","")</f>
        <v/>
      </c>
      <c r="F5953" s="23" t="str">
        <f>IF(OR(E5953="",E5953="!!!"),"",IF(NOT(ISNA(VLOOKUP(E5953,E$1:E5952,1,FALSE()))),"OLD",IF(AND(E5953&lt;&gt;"",E5953&lt;&gt;"!!!"),"NEW","")))</f>
        <v> </v>
      </c>
      <c r="G5953" s="24" t="str">
        <f>IF(OR(E5953="",E5953="!!!"),"",IF(OR(J5953=0,AND(J5953=1,K5953=1),AND(J5953=1,I5953="SBJ"),AND(J5953=1,I5953=0)),"?IN_FOCUS",IF(J5953&lt;=2,"?ACTIVATED",IF(J5953&lt;&gt;"","?FAMILIAR",IF(F5953="NEW",IF(ISNA(VLOOKUP(E5953,#REF!,1,FALSE())),"?TYPE_IDENTIFIABLE","?REFERENTIAL"),"_")))))</f>
        <v> </v>
      </c>
      <c r="H5953" s="25" t="str">
        <f>IF(J5953&lt;&gt;1,"",IF(I5953="SBJ","CB","?"))</f>
        <v> </v>
      </c>
      <c r="I5953" s="26" t="str">
        <f>IF(OR(E5953="",E5953="!!!",F5953="NEW"),"",INDEX(B5952:B$2,-1+SUMPRODUCT(MAX(ROW(E5952:E$2)*(E5953=E5952:E$2)))))</f>
        <v> </v>
      </c>
      <c r="J5953" s="26" t="str">
        <f>IF(OR(E5953="",E5953="!!!",F5953="NEW"),"",COUNTBLANK(OFFSET(A$1,,,SUMPRODUCT(MAX(ROW(E$2:E5953)*(E5953=E$2:E5953)))))-COUNTBLANK(OFFSET(A$1,,,SUMPRODUCT(MAX(ROW(E$1:E5952)*(E2=E$1:E5952))))))</f>
        <v> </v>
      </c>
      <c r="K5953" s="26" t="str">
        <f>IF(OR(E5953="",E5953="!!!",F5953="NEW"),"",INDEX(J$1:J5952,SUMPRODUCT(MAX(ROW(E$1:E5952)*(E5953=E$1:E5952)))))</f>
        <v> </v>
      </c>
      <c r="L5953" s="27"/>
    </row>
    <row r="5954" spans="1:12">
      <c r="A5954" s="20" t="s">
        <v>2442</v>
      </c>
      <c r="B5954" s="21" t="s">
        <v>980</v>
      </c>
      <c r="C5954" s="21" t="s">
        <v>1004</v>
      </c>
      <c r="E5954" s="22">
        <f>IF(D5954="?OLD","!!!","")</f>
        <v/>
      </c>
      <c r="F5954" s="23" t="str">
        <f>IF(OR(E5954="",E5954="!!!"),"",IF(NOT(ISNA(VLOOKUP(E5954,E$1:E5953,1,FALSE()))),"OLD",IF(AND(E5954&lt;&gt;"",E5954&lt;&gt;"!!!"),"NEW","")))</f>
        <v> </v>
      </c>
      <c r="G5954" s="24" t="str">
        <f>IF(OR(E5954="",E5954="!!!"),"",IF(OR(J5954=0,AND(J5954=1,K5954=1),AND(J5954=1,I5954="SBJ"),AND(J5954=1,I5954=0)),"?IN_FOCUS",IF(J5954&lt;=2,"?ACTIVATED",IF(J5954&lt;&gt;"","?FAMILIAR",IF(F5954="NEW",IF(ISNA(VLOOKUP(E5954,#REF!,1,FALSE())),"?TYPE_IDENTIFIABLE","?REFERENTIAL"),"_")))))</f>
        <v> </v>
      </c>
      <c r="H5954" s="25" t="str">
        <f>IF(J5954&lt;&gt;1,"",IF(I5954="SBJ","CB","?"))</f>
        <v> </v>
      </c>
      <c r="I5954" s="26" t="str">
        <f>IF(OR(E5954="",E5954="!!!",F5954="NEW"),"",INDEX(B5953:B$2,-1+SUMPRODUCT(MAX(ROW(E5953:E$2)*(E5954=E5953:E$2)))))</f>
        <v> </v>
      </c>
      <c r="J5954" s="26" t="str">
        <f>IF(OR(E5954="",E5954="!!!",F5954="NEW"),"",COUNTBLANK(OFFSET(A$1,,,SUMPRODUCT(MAX(ROW(E$2:E5954)*(E5954=E$2:E5954)))))-COUNTBLANK(OFFSET(A$1,,,SUMPRODUCT(MAX(ROW(E$1:E5953)*(E2=E$1:E5953))))))</f>
        <v> </v>
      </c>
      <c r="K5954" s="26" t="str">
        <f>IF(OR(E5954="",E5954="!!!",F5954="NEW"),"",INDEX(J$1:J5953,SUMPRODUCT(MAX(ROW(E$1:E5953)*(E5954=E$1:E5953)))))</f>
        <v> </v>
      </c>
      <c r="L5954" s="27"/>
    </row>
    <row r="5955" spans="1:12">
      <c r="A5955" s="20" t="s">
        <v>1009</v>
      </c>
      <c r="E5955" s="22">
        <f>IF(D5955="?OLD","!!!","")</f>
        <v/>
      </c>
      <c r="F5955" s="23" t="str">
        <f>IF(OR(E5955="",E5955="!!!"),"",IF(NOT(ISNA(VLOOKUP(E5955,E$1:E5954,1,FALSE()))),"OLD",IF(AND(E5955&lt;&gt;"",E5955&lt;&gt;"!!!"),"NEW","")))</f>
        <v> </v>
      </c>
      <c r="G5955" s="24" t="str">
        <f>IF(OR(E5955="",E5955="!!!"),"",IF(OR(J5955=0,AND(J5955=1,K5955=1),AND(J5955=1,I5955="SBJ"),AND(J5955=1,I5955=0)),"?IN_FOCUS",IF(J5955&lt;=2,"?ACTIVATED",IF(J5955&lt;&gt;"","?FAMILIAR",IF(F5955="NEW",IF(ISNA(VLOOKUP(E5955,#REF!,1,FALSE())),"?TYPE_IDENTIFIABLE","?REFERENTIAL"),"_")))))</f>
        <v> </v>
      </c>
      <c r="H5955" s="25" t="str">
        <f>IF(J5955&lt;&gt;1,"",IF(I5955="SBJ","CB","?"))</f>
        <v> </v>
      </c>
      <c r="I5955" s="26" t="str">
        <f>IF(OR(E5955="",E5955="!!!",F5955="NEW"),"",INDEX(B5954:B$2,-1+SUMPRODUCT(MAX(ROW(E5954:E$2)*(E5955=E5954:E$2)))))</f>
        <v> </v>
      </c>
      <c r="J5955" s="26" t="str">
        <f>IF(OR(E5955="",E5955="!!!",F5955="NEW"),"",COUNTBLANK(OFFSET(A$1,,,SUMPRODUCT(MAX(ROW(E$2:E5955)*(E5955=E$2:E5955)))))-COUNTBLANK(OFFSET(A$1,,,SUMPRODUCT(MAX(ROW(E$1:E5954)*(E2=E$1:E5954))))))</f>
        <v> </v>
      </c>
      <c r="K5955" s="26" t="str">
        <f>IF(OR(E5955="",E5955="!!!",F5955="NEW"),"",INDEX(J$1:J5954,SUMPRODUCT(MAX(ROW(E$1:E5954)*(E5955=E$1:E5954)))))</f>
        <v> </v>
      </c>
      <c r="L5955" s="27"/>
    </row>
    <row r="5956" spans="1:12">
      <c r="A5956" s="20" t="s">
        <v>1020</v>
      </c>
      <c r="E5956" s="22">
        <f>IF(D5956="?OLD","!!!","")</f>
        <v/>
      </c>
      <c r="F5956" s="23" t="str">
        <f>IF(OR(E5956="",E5956="!!!"),"",IF(NOT(ISNA(VLOOKUP(E5956,E$1:E5955,1,FALSE()))),"OLD",IF(AND(E5956&lt;&gt;"",E5956&lt;&gt;"!!!"),"NEW","")))</f>
        <v> </v>
      </c>
      <c r="G5956" s="24" t="str">
        <f>IF(OR(E5956="",E5956="!!!"),"",IF(OR(J5956=0,AND(J5956=1,K5956=1),AND(J5956=1,I5956="SBJ"),AND(J5956=1,I5956=0)),"?IN_FOCUS",IF(J5956&lt;=2,"?ACTIVATED",IF(J5956&lt;&gt;"","?FAMILIAR",IF(F5956="NEW",IF(ISNA(VLOOKUP(E5956,#REF!,1,FALSE())),"?TYPE_IDENTIFIABLE","?REFERENTIAL"),"_")))))</f>
        <v> </v>
      </c>
      <c r="H5956" s="25" t="str">
        <f>IF(J5956&lt;&gt;1,"",IF(I5956="SBJ","CB","?"))</f>
        <v> </v>
      </c>
      <c r="I5956" s="26" t="str">
        <f>IF(OR(E5956="",E5956="!!!",F5956="NEW"),"",INDEX(B5955:B$2,-1+SUMPRODUCT(MAX(ROW(E5955:E$2)*(E5956=E5955:E$2)))))</f>
        <v> </v>
      </c>
      <c r="J5956" s="26" t="str">
        <f>IF(OR(E5956="",E5956="!!!",F5956="NEW"),"",COUNTBLANK(OFFSET(A$1,,,SUMPRODUCT(MAX(ROW(E$2:E5956)*(E5956=E$2:E5956)))))-COUNTBLANK(OFFSET(A$1,,,SUMPRODUCT(MAX(ROW(E$1:E5955)*(E2=E$1:E5955))))))</f>
        <v> </v>
      </c>
      <c r="K5956" s="26" t="str">
        <f>IF(OR(E5956="",E5956="!!!",F5956="NEW"),"",INDEX(J$1:J5955,SUMPRODUCT(MAX(ROW(E$1:E5955)*(E5956=E$1:E5955)))))</f>
        <v> </v>
      </c>
      <c r="L5956" s="27"/>
    </row>
    <row r="5957" spans="1:12">
      <c r="A5957" s="20" t="s">
        <v>1790</v>
      </c>
      <c r="B5957" s="21" t="s">
        <v>973</v>
      </c>
      <c r="C5957" s="21" t="s">
        <v>969</v>
      </c>
      <c r="D5957" s="21" t="s">
        <v>964</v>
      </c>
      <c r="E5957" s="22">
        <f>IF(D5957="?OLD","!!!","")</f>
        <v/>
      </c>
      <c r="F5957" s="23" t="str">
        <f>IF(OR(E5957="",E5957="!!!"),"",IF(NOT(ISNA(VLOOKUP(E5957,E$1:E5956,1,FALSE()))),"OLD",IF(AND(E5957&lt;&gt;"",E5957&lt;&gt;"!!!"),"NEW","")))</f>
        <v> </v>
      </c>
      <c r="G5957" s="24" t="str">
        <f>IF(OR(E5957="",E5957="!!!"),"",IF(OR(J5957=0,AND(J5957=1,K5957=1),AND(J5957=1,I5957="SBJ"),AND(J5957=1,I5957=0)),"?IN_FOCUS",IF(J5957&lt;=2,"?ACTIVATED",IF(J5957&lt;&gt;"","?FAMILIAR",IF(F5957="NEW",IF(ISNA(VLOOKUP(E5957,#REF!,1,FALSE())),"?TYPE_IDENTIFIABLE","?REFERENTIAL"),"_")))))</f>
        <v> </v>
      </c>
      <c r="H5957" s="25" t="str">
        <f>IF(J5957&lt;&gt;1,"",IF(I5957="SBJ","CB","?"))</f>
        <v> </v>
      </c>
      <c r="I5957" s="26" t="str">
        <f>IF(OR(E5957="",E5957="!!!",F5957="NEW"),"",INDEX(B5956:B$2,-1+SUMPRODUCT(MAX(ROW(E5956:E$2)*(E5957=E5956:E$2)))))</f>
        <v> </v>
      </c>
      <c r="J5957" s="26" t="str">
        <f>IF(OR(E5957="",E5957="!!!",F5957="NEW"),"",COUNTBLANK(OFFSET(A$1,,,SUMPRODUCT(MAX(ROW(E$2:E5957)*(E5957=E$2:E5957)))))-COUNTBLANK(OFFSET(A$1,,,SUMPRODUCT(MAX(ROW(E$1:E5956)*(E2=E$1:E5956))))))</f>
        <v> </v>
      </c>
      <c r="K5957" s="26" t="str">
        <f>IF(OR(E5957="",E5957="!!!",F5957="NEW"),"",INDEX(J$1:J5956,SUMPRODUCT(MAX(ROW(E$1:E5956)*(E5957=E$1:E5956)))))</f>
        <v> </v>
      </c>
      <c r="L5957" s="27"/>
    </row>
    <row r="5958" spans="1:12">
      <c r="A5958" s="20" t="s">
        <v>1029</v>
      </c>
      <c r="E5958" s="22">
        <f>IF(D5958="?OLD","!!!","")</f>
        <v/>
      </c>
      <c r="F5958" s="23" t="str">
        <f>IF(OR(E5958="",E5958="!!!"),"",IF(NOT(ISNA(VLOOKUP(E5958,E$1:E5957,1,FALSE()))),"OLD",IF(AND(E5958&lt;&gt;"",E5958&lt;&gt;"!!!"),"NEW","")))</f>
        <v> </v>
      </c>
      <c r="G5958" s="24" t="str">
        <f>IF(OR(E5958="",E5958="!!!"),"",IF(OR(J5958=0,AND(J5958=1,K5958=1),AND(J5958=1,I5958="SBJ"),AND(J5958=1,I5958=0)),"?IN_FOCUS",IF(J5958&lt;=2,"?ACTIVATED",IF(J5958&lt;&gt;"","?FAMILIAR",IF(F5958="NEW",IF(ISNA(VLOOKUP(E5958,#REF!,1,FALSE())),"?TYPE_IDENTIFIABLE","?REFERENTIAL"),"_")))))</f>
        <v> </v>
      </c>
      <c r="H5958" s="25" t="str">
        <f>IF(J5958&lt;&gt;1,"",IF(I5958="SBJ","CB","?"))</f>
        <v> </v>
      </c>
      <c r="I5958" s="26" t="str">
        <f>IF(OR(E5958="",E5958="!!!",F5958="NEW"),"",INDEX(B5957:B$2,-1+SUMPRODUCT(MAX(ROW(E5957:E$2)*(E5958=E5957:E$2)))))</f>
        <v> </v>
      </c>
      <c r="J5958" s="26" t="str">
        <f>IF(OR(E5958="",E5958="!!!",F5958="NEW"),"",COUNTBLANK(OFFSET(A$1,,,SUMPRODUCT(MAX(ROW(E$2:E5958)*(E5958=E$2:E5958)))))-COUNTBLANK(OFFSET(A$1,,,SUMPRODUCT(MAX(ROW(E$1:E5957)*(E2=E$1:E5957))))))</f>
        <v> </v>
      </c>
      <c r="K5958" s="26" t="str">
        <f>IF(OR(E5958="",E5958="!!!",F5958="NEW"),"",INDEX(J$1:J5957,SUMPRODUCT(MAX(ROW(E$1:E5957)*(E5958=E$1:E5957)))))</f>
        <v> </v>
      </c>
      <c r="L5958" s="27"/>
    </row>
    <row r="5959" spans="1:12">
      <c r="A5959" s="20" t="s">
        <v>1010</v>
      </c>
      <c r="B5959" s="21" t="s">
        <v>1152</v>
      </c>
      <c r="C5959" s="21" t="s">
        <v>1050</v>
      </c>
      <c r="D5959" s="21" t="s">
        <v>964</v>
      </c>
      <c r="E5959" s="22">
        <f>IF(D5959="?OLD","!!!","")</f>
        <v/>
      </c>
      <c r="F5959" s="23" t="str">
        <f>IF(OR(E5959="",E5959="!!!"),"",IF(NOT(ISNA(VLOOKUP(E5959,E$1:E5958,1,FALSE()))),"OLD",IF(AND(E5959&lt;&gt;"",E5959&lt;&gt;"!!!"),"NEW","")))</f>
        <v> </v>
      </c>
      <c r="G5959" s="24" t="str">
        <f>IF(OR(E5959="",E5959="!!!"),"",IF(OR(J5959=0,AND(J5959=1,K5959=1),AND(J5959=1,I5959="SBJ"),AND(J5959=1,I5959=0)),"?IN_FOCUS",IF(J5959&lt;=2,"?ACTIVATED",IF(J5959&lt;&gt;"","?FAMILIAR",IF(F5959="NEW",IF(ISNA(VLOOKUP(E5959,#REF!,1,FALSE())),"?TYPE_IDENTIFIABLE","?REFERENTIAL"),"_")))))</f>
        <v> </v>
      </c>
      <c r="H5959" s="25" t="str">
        <f>IF(J5959&lt;&gt;1,"",IF(I5959="SBJ","CB","?"))</f>
        <v> </v>
      </c>
      <c r="I5959" s="26" t="str">
        <f>IF(OR(E5959="",E5959="!!!",F5959="NEW"),"",INDEX(B5958:B$2,-1+SUMPRODUCT(MAX(ROW(E5958:E$2)*(E5959=E5958:E$2)))))</f>
        <v> </v>
      </c>
      <c r="J5959" s="26" t="str">
        <f>IF(OR(E5959="",E5959="!!!",F5959="NEW"),"",COUNTBLANK(OFFSET(A$1,,,SUMPRODUCT(MAX(ROW(E$2:E5959)*(E5959=E$2:E5959)))))-COUNTBLANK(OFFSET(A$1,,,SUMPRODUCT(MAX(ROW(E$1:E5958)*(E2=E$1:E5958))))))</f>
        <v> </v>
      </c>
      <c r="K5959" s="26" t="str">
        <f>IF(OR(E5959="",E5959="!!!",F5959="NEW"),"",INDEX(J$1:J5958,SUMPRODUCT(MAX(ROW(E$1:E5958)*(E5959=E$1:E5958)))))</f>
        <v> </v>
      </c>
      <c r="L5959" s="27"/>
    </row>
    <row r="5960" spans="1:12">
      <c r="A5960" s="20" t="s">
        <v>970</v>
      </c>
      <c r="E5960" s="22">
        <f>IF(D5960="?OLD","!!!","")</f>
        <v/>
      </c>
      <c r="F5960" s="23" t="str">
        <f>IF(OR(E5960="",E5960="!!!"),"",IF(NOT(ISNA(VLOOKUP(E5960,E$1:E5959,1,FALSE()))),"OLD",IF(AND(E5960&lt;&gt;"",E5960&lt;&gt;"!!!"),"NEW","")))</f>
        <v> </v>
      </c>
      <c r="G5960" s="24" t="str">
        <f>IF(OR(E5960="",E5960="!!!"),"",IF(OR(J5960=0,AND(J5960=1,K5960=1),AND(J5960=1,I5960="SBJ"),AND(J5960=1,I5960=0)),"?IN_FOCUS",IF(J5960&lt;=2,"?ACTIVATED",IF(J5960&lt;&gt;"","?FAMILIAR",IF(F5960="NEW",IF(ISNA(VLOOKUP(E5960,#REF!,1,FALSE())),"?TYPE_IDENTIFIABLE","?REFERENTIAL"),"_")))))</f>
        <v> </v>
      </c>
      <c r="H5960" s="25" t="str">
        <f>IF(J5960&lt;&gt;1,"",IF(I5960="SBJ","CB","?"))</f>
        <v> </v>
      </c>
      <c r="I5960" s="26" t="str">
        <f>IF(OR(E5960="",E5960="!!!",F5960="NEW"),"",INDEX(B5959:B$2,-1+SUMPRODUCT(MAX(ROW(E5959:E$2)*(E5960=E5959:E$2)))))</f>
        <v> </v>
      </c>
      <c r="J5960" s="26" t="str">
        <f>IF(OR(E5960="",E5960="!!!",F5960="NEW"),"",COUNTBLANK(OFFSET(A$1,,,SUMPRODUCT(MAX(ROW(E$2:E5960)*(E5960=E$2:E5960)))))-COUNTBLANK(OFFSET(A$1,,,SUMPRODUCT(MAX(ROW(E$1:E5959)*(E2=E$1:E5959))))))</f>
        <v> </v>
      </c>
      <c r="K5960" s="26" t="str">
        <f>IF(OR(E5960="",E5960="!!!",F5960="NEW"),"",INDEX(J$1:J5959,SUMPRODUCT(MAX(ROW(E$1:E5959)*(E5960=E$1:E5959)))))</f>
        <v> </v>
      </c>
      <c r="L5960" s="27"/>
    </row>
    <row r="5961" spans="1:12">
      <c r="A5961" s="20" t="s">
        <v>971</v>
      </c>
      <c r="E5961" s="22">
        <f>IF(D5961="?OLD","!!!","")</f>
        <v/>
      </c>
      <c r="F5961" s="23" t="str">
        <f>IF(OR(E5961="",E5961="!!!"),"",IF(NOT(ISNA(VLOOKUP(E5961,E$1:E5960,1,FALSE()))),"OLD",IF(AND(E5961&lt;&gt;"",E5961&lt;&gt;"!!!"),"NEW","")))</f>
        <v> </v>
      </c>
      <c r="G5961" s="24" t="str">
        <f>IF(OR(E5961="",E5961="!!!"),"",IF(OR(J5961=0,AND(J5961=1,K5961=1),AND(J5961=1,I5961="SBJ"),AND(J5961=1,I5961=0)),"?IN_FOCUS",IF(J5961&lt;=2,"?ACTIVATED",IF(J5961&lt;&gt;"","?FAMILIAR",IF(F5961="NEW",IF(ISNA(VLOOKUP(E5961,#REF!,1,FALSE())),"?TYPE_IDENTIFIABLE","?REFERENTIAL"),"_")))))</f>
        <v> </v>
      </c>
      <c r="H5961" s="25" t="str">
        <f>IF(J5961&lt;&gt;1,"",IF(I5961="SBJ","CB","?"))</f>
        <v> </v>
      </c>
      <c r="I5961" s="26" t="str">
        <f>IF(OR(E5961="",E5961="!!!",F5961="NEW"),"",INDEX(B5960:B$2,-1+SUMPRODUCT(MAX(ROW(E5960:E$2)*(E5961=E5960:E$2)))))</f>
        <v> </v>
      </c>
      <c r="J5961" s="26" t="str">
        <f>IF(OR(E5961="",E5961="!!!",F5961="NEW"),"",COUNTBLANK(OFFSET(A$1,,,SUMPRODUCT(MAX(ROW(E$2:E5961)*(E5961=E$2:E5961)))))-COUNTBLANK(OFFSET(A$1,,,SUMPRODUCT(MAX(ROW(E$1:E5960)*(E2=E$1:E5960))))))</f>
        <v> </v>
      </c>
      <c r="K5961" s="26" t="str">
        <f>IF(OR(E5961="",E5961="!!!",F5961="NEW"),"",INDEX(J$1:J5960,SUMPRODUCT(MAX(ROW(E$1:E5960)*(E5961=E$1:E5960)))))</f>
        <v> </v>
      </c>
      <c r="L5961" s="27"/>
    </row>
    <row r="5962" spans="1:12">
      <c r="A5962" s="20" t="s">
        <v>2443</v>
      </c>
      <c r="B5962" s="21" t="s">
        <v>1156</v>
      </c>
      <c r="C5962" s="21" t="s">
        <v>977</v>
      </c>
      <c r="D5962" s="21" t="s">
        <v>964</v>
      </c>
      <c r="E5962" s="22">
        <f>IF(D5962="?OLD","!!!","")</f>
        <v/>
      </c>
      <c r="F5962" s="23" t="str">
        <f>IF(OR(E5962="",E5962="!!!"),"",IF(NOT(ISNA(VLOOKUP(E5962,E$1:E5961,1,FALSE()))),"OLD",IF(AND(E5962&lt;&gt;"",E5962&lt;&gt;"!!!"),"NEW","")))</f>
        <v> </v>
      </c>
      <c r="G5962" s="24" t="str">
        <f>IF(OR(E5962="",E5962="!!!"),"",IF(OR(J5962=0,AND(J5962=1,K5962=1),AND(J5962=1,I5962="SBJ"),AND(J5962=1,I5962=0)),"?IN_FOCUS",IF(J5962&lt;=2,"?ACTIVATED",IF(J5962&lt;&gt;"","?FAMILIAR",IF(F5962="NEW",IF(ISNA(VLOOKUP(E5962,#REF!,1,FALSE())),"?TYPE_IDENTIFIABLE","?REFERENTIAL"),"_")))))</f>
        <v> </v>
      </c>
      <c r="H5962" s="25" t="str">
        <f>IF(J5962&lt;&gt;1,"",IF(I5962="SBJ","CB","?"))</f>
        <v> </v>
      </c>
      <c r="I5962" s="26" t="str">
        <f>IF(OR(E5962="",E5962="!!!",F5962="NEW"),"",INDEX(B5961:B$2,-1+SUMPRODUCT(MAX(ROW(E5961:E$2)*(E5962=E5961:E$2)))))</f>
        <v> </v>
      </c>
      <c r="J5962" s="26" t="str">
        <f>IF(OR(E5962="",E5962="!!!",F5962="NEW"),"",COUNTBLANK(OFFSET(A$1,,,SUMPRODUCT(MAX(ROW(E$2:E5962)*(E5962=E$2:E5962)))))-COUNTBLANK(OFFSET(A$1,,,SUMPRODUCT(MAX(ROW(E$1:E5961)*(E2=E$1:E5961))))))</f>
        <v> </v>
      </c>
      <c r="K5962" s="26" t="str">
        <f>IF(OR(E5962="",E5962="!!!",F5962="NEW"),"",INDEX(J$1:J5961,SUMPRODUCT(MAX(ROW(E$1:E5961)*(E5962=E$1:E5961)))))</f>
        <v> </v>
      </c>
      <c r="L5962" s="27"/>
    </row>
    <row r="5963" spans="1:12">
      <c r="A5963" s="20" t="s">
        <v>978</v>
      </c>
      <c r="E5963" s="22">
        <f>IF(D5963="?OLD","!!!","")</f>
        <v/>
      </c>
      <c r="F5963" s="23" t="str">
        <f>IF(OR(E5963="",E5963="!!!"),"",IF(NOT(ISNA(VLOOKUP(E5963,E$1:E5962,1,FALSE()))),"OLD",IF(AND(E5963&lt;&gt;"",E5963&lt;&gt;"!!!"),"NEW","")))</f>
        <v> </v>
      </c>
      <c r="G5963" s="24" t="str">
        <f>IF(OR(E5963="",E5963="!!!"),"",IF(OR(J5963=0,AND(J5963=1,K5963=1),AND(J5963=1,I5963="SBJ"),AND(J5963=1,I5963=0)),"?IN_FOCUS",IF(J5963&lt;=2,"?ACTIVATED",IF(J5963&lt;&gt;"","?FAMILIAR",IF(F5963="NEW",IF(ISNA(VLOOKUP(E5963,#REF!,1,FALSE())),"?TYPE_IDENTIFIABLE","?REFERENTIAL"),"_")))))</f>
        <v> </v>
      </c>
      <c r="H5963" s="25" t="str">
        <f>IF(J5963&lt;&gt;1,"",IF(I5963="SBJ","CB","?"))</f>
        <v> </v>
      </c>
      <c r="I5963" s="26" t="str">
        <f>IF(OR(E5963="",E5963="!!!",F5963="NEW"),"",INDEX(B5962:B$2,-1+SUMPRODUCT(MAX(ROW(E5962:E$2)*(E5963=E5962:E$2)))))</f>
        <v> </v>
      </c>
      <c r="J5963" s="26" t="str">
        <f>IF(OR(E5963="",E5963="!!!",F5963="NEW"),"",COUNTBLANK(OFFSET(A$1,,,SUMPRODUCT(MAX(ROW(E$2:E5963)*(E5963=E$2:E5963)))))-COUNTBLANK(OFFSET(A$1,,,SUMPRODUCT(MAX(ROW(E$1:E5962)*(E2=E$1:E5962))))))</f>
        <v> </v>
      </c>
      <c r="K5963" s="26" t="str">
        <f>IF(OR(E5963="",E5963="!!!",F5963="NEW"),"",INDEX(J$1:J5962,SUMPRODUCT(MAX(ROW(E$1:E5962)*(E5963=E$1:E5962)))))</f>
        <v> </v>
      </c>
      <c r="L5963" s="27"/>
    </row>
    <row r="5964" spans="1:12">
      <c r="A5964" s="20" t="s">
        <v>979</v>
      </c>
      <c r="B5964" s="21" t="s">
        <v>1204</v>
      </c>
      <c r="C5964" s="21" t="s">
        <v>963</v>
      </c>
      <c r="D5964" s="21" t="s">
        <v>964</v>
      </c>
      <c r="E5964" s="22">
        <f>IF(D5964="?OLD","!!!","")</f>
        <v/>
      </c>
      <c r="F5964" s="23" t="str">
        <f>IF(OR(E5964="",E5964="!!!"),"",IF(NOT(ISNA(VLOOKUP(E5964,E$1:E5963,1,FALSE()))),"OLD",IF(AND(E5964&lt;&gt;"",E5964&lt;&gt;"!!!"),"NEW","")))</f>
        <v> </v>
      </c>
      <c r="G5964" s="24" t="str">
        <f>IF(OR(E5964="",E5964="!!!"),"",IF(OR(J5964=0,AND(J5964=1,K5964=1),AND(J5964=1,I5964="SBJ"),AND(J5964=1,I5964=0)),"?IN_FOCUS",IF(J5964&lt;=2,"?ACTIVATED",IF(J5964&lt;&gt;"","?FAMILIAR",IF(F5964="NEW",IF(ISNA(VLOOKUP(E5964,#REF!,1,FALSE())),"?TYPE_IDENTIFIABLE","?REFERENTIAL"),"_")))))</f>
        <v> </v>
      </c>
      <c r="H5964" s="25" t="str">
        <f>IF(J5964&lt;&gt;1,"",IF(I5964="SBJ","CB","?"))</f>
        <v> </v>
      </c>
      <c r="I5964" s="26" t="str">
        <f>IF(OR(E5964="",E5964="!!!",F5964="NEW"),"",INDEX(B5963:B$2,-1+SUMPRODUCT(MAX(ROW(E5963:E$2)*(E5964=E5963:E$2)))))</f>
        <v> </v>
      </c>
      <c r="J5964" s="26" t="str">
        <f>IF(OR(E5964="",E5964="!!!",F5964="NEW"),"",COUNTBLANK(OFFSET(A$1,,,SUMPRODUCT(MAX(ROW(E$2:E5964)*(E5964=E$2:E5964)))))-COUNTBLANK(OFFSET(A$1,,,SUMPRODUCT(MAX(ROW(E$1:E5963)*(E2=E$1:E5963))))))</f>
        <v> </v>
      </c>
      <c r="K5964" s="26" t="str">
        <f>IF(OR(E5964="",E5964="!!!",F5964="NEW"),"",INDEX(J$1:J5963,SUMPRODUCT(MAX(ROW(E$1:E5963)*(E5964=E$1:E5963)))))</f>
        <v> </v>
      </c>
      <c r="L5964" s="27"/>
    </row>
    <row r="5965" spans="1:12">
      <c r="A5965" s="20" t="s">
        <v>2288</v>
      </c>
      <c r="E5965" s="22">
        <f>IF(D5965="?OLD","!!!","")</f>
        <v/>
      </c>
      <c r="F5965" s="23" t="str">
        <f>IF(OR(E5965="",E5965="!!!"),"",IF(NOT(ISNA(VLOOKUP(E5965,E$1:E5964,1,FALSE()))),"OLD",IF(AND(E5965&lt;&gt;"",E5965&lt;&gt;"!!!"),"NEW","")))</f>
        <v> </v>
      </c>
      <c r="G5965" s="24" t="str">
        <f>IF(OR(E5965="",E5965="!!!"),"",IF(OR(J5965=0,AND(J5965=1,K5965=1),AND(J5965=1,I5965="SBJ"),AND(J5965=1,I5965=0)),"?IN_FOCUS",IF(J5965&lt;=2,"?ACTIVATED",IF(J5965&lt;&gt;"","?FAMILIAR",IF(F5965="NEW",IF(ISNA(VLOOKUP(E5965,#REF!,1,FALSE())),"?TYPE_IDENTIFIABLE","?REFERENTIAL"),"_")))))</f>
        <v> </v>
      </c>
      <c r="H5965" s="25" t="str">
        <f>IF(J5965&lt;&gt;1,"",IF(I5965="SBJ","CB","?"))</f>
        <v> </v>
      </c>
      <c r="I5965" s="26" t="str">
        <f>IF(OR(E5965="",E5965="!!!",F5965="NEW"),"",INDEX(B5964:B$2,-1+SUMPRODUCT(MAX(ROW(E5964:E$2)*(E5965=E5964:E$2)))))</f>
        <v> </v>
      </c>
      <c r="J5965" s="26" t="str">
        <f>IF(OR(E5965="",E5965="!!!",F5965="NEW"),"",COUNTBLANK(OFFSET(A$1,,,SUMPRODUCT(MAX(ROW(E$2:E5965)*(E5965=E$2:E5965)))))-COUNTBLANK(OFFSET(A$1,,,SUMPRODUCT(MAX(ROW(E$1:E5964)*(E2=E$1:E5964))))))</f>
        <v> </v>
      </c>
      <c r="K5965" s="26" t="str">
        <f>IF(OR(E5965="",E5965="!!!",F5965="NEW"),"",INDEX(J$1:J5964,SUMPRODUCT(MAX(ROW(E$1:E5964)*(E5965=E$1:E5964)))))</f>
        <v> </v>
      </c>
      <c r="L5965" s="27"/>
    </row>
    <row r="5966" spans="1:12">
      <c r="A5966" s="20" t="s">
        <v>2444</v>
      </c>
      <c r="E5966" s="22">
        <f>IF(D5966="?OLD","!!!","")</f>
        <v/>
      </c>
      <c r="F5966" s="23" t="str">
        <f>IF(OR(E5966="",E5966="!!!"),"",IF(NOT(ISNA(VLOOKUP(E5966,E$1:E5965,1,FALSE()))),"OLD",IF(AND(E5966&lt;&gt;"",E5966&lt;&gt;"!!!"),"NEW","")))</f>
        <v> </v>
      </c>
      <c r="G5966" s="24" t="str">
        <f>IF(OR(E5966="",E5966="!!!"),"",IF(OR(J5966=0,AND(J5966=1,K5966=1),AND(J5966=1,I5966="SBJ"),AND(J5966=1,I5966=0)),"?IN_FOCUS",IF(J5966&lt;=2,"?ACTIVATED",IF(J5966&lt;&gt;"","?FAMILIAR",IF(F5966="NEW",IF(ISNA(VLOOKUP(E5966,#REF!,1,FALSE())),"?TYPE_IDENTIFIABLE","?REFERENTIAL"),"_")))))</f>
        <v> </v>
      </c>
      <c r="H5966" s="25" t="str">
        <f>IF(J5966&lt;&gt;1,"",IF(I5966="SBJ","CB","?"))</f>
        <v> </v>
      </c>
      <c r="I5966" s="26" t="str">
        <f>IF(OR(E5966="",E5966="!!!",F5966="NEW"),"",INDEX(B5965:B$2,-1+SUMPRODUCT(MAX(ROW(E5965:E$2)*(E5966=E5965:E$2)))))</f>
        <v> </v>
      </c>
      <c r="J5966" s="26" t="str">
        <f>IF(OR(E5966="",E5966="!!!",F5966="NEW"),"",COUNTBLANK(OFFSET(A$1,,,SUMPRODUCT(MAX(ROW(E$2:E5966)*(E5966=E$2:E5966)))))-COUNTBLANK(OFFSET(A$1,,,SUMPRODUCT(MAX(ROW(E$1:E5965)*(E2=E$1:E5965))))))</f>
        <v> </v>
      </c>
      <c r="K5966" s="26" t="str">
        <f>IF(OR(E5966="",E5966="!!!",F5966="NEW"),"",INDEX(J$1:J5965,SUMPRODUCT(MAX(ROW(E$1:E5965)*(E5966=E$1:E5965)))))</f>
        <v> </v>
      </c>
      <c r="L5966" s="27"/>
    </row>
    <row r="5967" spans="1:12">
      <c r="A5967" s="20" t="s">
        <v>2445</v>
      </c>
      <c r="E5967" s="22">
        <f>IF(D5967="?OLD","!!!","")</f>
        <v/>
      </c>
      <c r="F5967" s="23" t="str">
        <f>IF(OR(E5967="",E5967="!!!"),"",IF(NOT(ISNA(VLOOKUP(E5967,E$1:E5966,1,FALSE()))),"OLD",IF(AND(E5967&lt;&gt;"",E5967&lt;&gt;"!!!"),"NEW","")))</f>
        <v> </v>
      </c>
      <c r="G5967" s="24" t="str">
        <f>IF(OR(E5967="",E5967="!!!"),"",IF(OR(J5967=0,AND(J5967=1,K5967=1),AND(J5967=1,I5967="SBJ"),AND(J5967=1,I5967=0)),"?IN_FOCUS",IF(J5967&lt;=2,"?ACTIVATED",IF(J5967&lt;&gt;"","?FAMILIAR",IF(F5967="NEW",IF(ISNA(VLOOKUP(E5967,#REF!,1,FALSE())),"?TYPE_IDENTIFIABLE","?REFERENTIAL"),"_")))))</f>
        <v> </v>
      </c>
      <c r="H5967" s="25" t="str">
        <f>IF(J5967&lt;&gt;1,"",IF(I5967="SBJ","CB","?"))</f>
        <v> </v>
      </c>
      <c r="I5967" s="26" t="str">
        <f>IF(OR(E5967="",E5967="!!!",F5967="NEW"),"",INDEX(B5966:B$2,-1+SUMPRODUCT(MAX(ROW(E5966:E$2)*(E5967=E5966:E$2)))))</f>
        <v> </v>
      </c>
      <c r="J5967" s="26" t="str">
        <f>IF(OR(E5967="",E5967="!!!",F5967="NEW"),"",COUNTBLANK(OFFSET(A$1,,,SUMPRODUCT(MAX(ROW(E$2:E5967)*(E5967=E$2:E5967)))))-COUNTBLANK(OFFSET(A$1,,,SUMPRODUCT(MAX(ROW(E$1:E5966)*(E2=E$1:E5966))))))</f>
        <v> </v>
      </c>
      <c r="K5967" s="26" t="str">
        <f>IF(OR(E5967="",E5967="!!!",F5967="NEW"),"",INDEX(J$1:J5966,SUMPRODUCT(MAX(ROW(E$1:E5966)*(E5967=E$1:E5966)))))</f>
        <v> </v>
      </c>
      <c r="L5967" s="27"/>
    </row>
    <row r="5968" spans="1:12">
      <c r="A5968" s="20" t="s">
        <v>978</v>
      </c>
      <c r="E5968" s="22">
        <f>IF(D5968="?OLD","!!!","")</f>
        <v/>
      </c>
      <c r="F5968" s="23" t="str">
        <f>IF(OR(E5968="",E5968="!!!"),"",IF(NOT(ISNA(VLOOKUP(E5968,E$1:E5967,1,FALSE()))),"OLD",IF(AND(E5968&lt;&gt;"",E5968&lt;&gt;"!!!"),"NEW","")))</f>
        <v> </v>
      </c>
      <c r="G5968" s="24" t="str">
        <f>IF(OR(E5968="",E5968="!!!"),"",IF(OR(J5968=0,AND(J5968=1,K5968=1),AND(J5968=1,I5968="SBJ"),AND(J5968=1,I5968=0)),"?IN_FOCUS",IF(J5968&lt;=2,"?ACTIVATED",IF(J5968&lt;&gt;"","?FAMILIAR",IF(F5968="NEW",IF(ISNA(VLOOKUP(E5968,#REF!,1,FALSE())),"?TYPE_IDENTIFIABLE","?REFERENTIAL"),"_")))))</f>
        <v> </v>
      </c>
      <c r="H5968" s="25" t="str">
        <f>IF(J5968&lt;&gt;1,"",IF(I5968="SBJ","CB","?"))</f>
        <v> </v>
      </c>
      <c r="I5968" s="26" t="str">
        <f>IF(OR(E5968="",E5968="!!!",F5968="NEW"),"",INDEX(B5967:B$2,-1+SUMPRODUCT(MAX(ROW(E5967:E$2)*(E5968=E5967:E$2)))))</f>
        <v> </v>
      </c>
      <c r="J5968" s="26" t="str">
        <f>IF(OR(E5968="",E5968="!!!",F5968="NEW"),"",COUNTBLANK(OFFSET(A$1,,,SUMPRODUCT(MAX(ROW(E$2:E5968)*(E5968=E$2:E5968)))))-COUNTBLANK(OFFSET(A$1,,,SUMPRODUCT(MAX(ROW(E$1:E5967)*(E2=E$1:E5967))))))</f>
        <v> </v>
      </c>
      <c r="K5968" s="26" t="str">
        <f>IF(OR(E5968="",E5968="!!!",F5968="NEW"),"",INDEX(J$1:J5967,SUMPRODUCT(MAX(ROW(E$1:E5967)*(E5968=E$1:E5967)))))</f>
        <v> </v>
      </c>
      <c r="L5968" s="27"/>
    </row>
    <row r="5969" spans="1:12">
      <c r="A5969" s="20" t="s">
        <v>979</v>
      </c>
      <c r="B5969" s="21" t="s">
        <v>1156</v>
      </c>
      <c r="C5969" s="21" t="s">
        <v>963</v>
      </c>
      <c r="D5969" s="21" t="s">
        <v>964</v>
      </c>
      <c r="E5969" s="22">
        <f>IF(D5969="?OLD","!!!","")</f>
        <v/>
      </c>
      <c r="F5969" s="23" t="str">
        <f>IF(OR(E5969="",E5969="!!!"),"",IF(NOT(ISNA(VLOOKUP(E5969,E$1:E5968,1,FALSE()))),"OLD",IF(AND(E5969&lt;&gt;"",E5969&lt;&gt;"!!!"),"NEW","")))</f>
        <v> </v>
      </c>
      <c r="G5969" s="24" t="str">
        <f>IF(OR(E5969="",E5969="!!!"),"",IF(OR(J5969=0,AND(J5969=1,K5969=1),AND(J5969=1,I5969="SBJ"),AND(J5969=1,I5969=0)),"?IN_FOCUS",IF(J5969&lt;=2,"?ACTIVATED",IF(J5969&lt;&gt;"","?FAMILIAR",IF(F5969="NEW",IF(ISNA(VLOOKUP(E5969,#REF!,1,FALSE())),"?TYPE_IDENTIFIABLE","?REFERENTIAL"),"_")))))</f>
        <v> </v>
      </c>
      <c r="H5969" s="25" t="str">
        <f>IF(J5969&lt;&gt;1,"",IF(I5969="SBJ","CB","?"))</f>
        <v> </v>
      </c>
      <c r="I5969" s="26" t="str">
        <f>IF(OR(E5969="",E5969="!!!",F5969="NEW"),"",INDEX(B5968:B$2,-1+SUMPRODUCT(MAX(ROW(E5968:E$2)*(E5969=E5968:E$2)))))</f>
        <v> </v>
      </c>
      <c r="J5969" s="26" t="str">
        <f>IF(OR(E5969="",E5969="!!!",F5969="NEW"),"",COUNTBLANK(OFFSET(A$1,,,SUMPRODUCT(MAX(ROW(E$2:E5969)*(E5969=E$2:E5969)))))-COUNTBLANK(OFFSET(A$1,,,SUMPRODUCT(MAX(ROW(E$1:E5968)*(E2=E$1:E5968))))))</f>
        <v> </v>
      </c>
      <c r="K5969" s="26" t="str">
        <f>IF(OR(E5969="",E5969="!!!",F5969="NEW"),"",INDEX(J$1:J5968,SUMPRODUCT(MAX(ROW(E$1:E5968)*(E5969=E$1:E5968)))))</f>
        <v> </v>
      </c>
      <c r="L5969" s="27"/>
    </row>
    <row r="5970" spans="1:12">
      <c r="A5970" s="20" t="s">
        <v>1017</v>
      </c>
      <c r="E5970" s="22">
        <f>IF(D5970="?OLD","!!!","")</f>
        <v/>
      </c>
      <c r="F5970" s="23" t="str">
        <f>IF(OR(E5970="",E5970="!!!"),"",IF(NOT(ISNA(VLOOKUP(E5970,E$1:E5969,1,FALSE()))),"OLD",IF(AND(E5970&lt;&gt;"",E5970&lt;&gt;"!!!"),"NEW","")))</f>
        <v> </v>
      </c>
      <c r="G5970" s="24" t="str">
        <f>IF(OR(E5970="",E5970="!!!"),"",IF(OR(J5970=0,AND(J5970=1,K5970=1),AND(J5970=1,I5970="SBJ"),AND(J5970=1,I5970=0)),"?IN_FOCUS",IF(J5970&lt;=2,"?ACTIVATED",IF(J5970&lt;&gt;"","?FAMILIAR",IF(F5970="NEW",IF(ISNA(VLOOKUP(E5970,#REF!,1,FALSE())),"?TYPE_IDENTIFIABLE","?REFERENTIAL"),"_")))))</f>
        <v> </v>
      </c>
      <c r="H5970" s="25" t="str">
        <f>IF(J5970&lt;&gt;1,"",IF(I5970="SBJ","CB","?"))</f>
        <v> </v>
      </c>
      <c r="I5970" s="26" t="str">
        <f>IF(OR(E5970="",E5970="!!!",F5970="NEW"),"",INDEX(B5969:B$2,-1+SUMPRODUCT(MAX(ROW(E5969:E$2)*(E5970=E5969:E$2)))))</f>
        <v> </v>
      </c>
      <c r="J5970" s="26" t="str">
        <f>IF(OR(E5970="",E5970="!!!",F5970="NEW"),"",COUNTBLANK(OFFSET(A$1,,,SUMPRODUCT(MAX(ROW(E$2:E5970)*(E5970=E$2:E5970)))))-COUNTBLANK(OFFSET(A$1,,,SUMPRODUCT(MAX(ROW(E$1:E5969)*(E2=E$1:E5969))))))</f>
        <v> </v>
      </c>
      <c r="K5970" s="26" t="str">
        <f>IF(OR(E5970="",E5970="!!!",F5970="NEW"),"",INDEX(J$1:J5969,SUMPRODUCT(MAX(ROW(E$1:E5969)*(E5970=E$1:E5969)))))</f>
        <v> </v>
      </c>
      <c r="L5970" s="27"/>
    </row>
    <row r="5971" spans="1:12">
      <c r="A5971" s="20" t="s">
        <v>1297</v>
      </c>
      <c r="B5971" s="21" t="s">
        <v>1156</v>
      </c>
      <c r="C5971" s="21" t="s">
        <v>1004</v>
      </c>
      <c r="E5971" s="22">
        <f>IF(D5971="?OLD","!!!","")</f>
        <v/>
      </c>
      <c r="F5971" s="23" t="str">
        <f>IF(OR(E5971="",E5971="!!!"),"",IF(NOT(ISNA(VLOOKUP(E5971,E$1:E5970,1,FALSE()))),"OLD",IF(AND(E5971&lt;&gt;"",E5971&lt;&gt;"!!!"),"NEW","")))</f>
        <v> </v>
      </c>
      <c r="G5971" s="24" t="str">
        <f>IF(OR(E5971="",E5971="!!!"),"",IF(OR(J5971=0,AND(J5971=1,K5971=1),AND(J5971=1,I5971="SBJ"),AND(J5971=1,I5971=0)),"?IN_FOCUS",IF(J5971&lt;=2,"?ACTIVATED",IF(J5971&lt;&gt;"","?FAMILIAR",IF(F5971="NEW",IF(ISNA(VLOOKUP(E5971,#REF!,1,FALSE())),"?TYPE_IDENTIFIABLE","?REFERENTIAL"),"_")))))</f>
        <v> </v>
      </c>
      <c r="H5971" s="25" t="str">
        <f>IF(J5971&lt;&gt;1,"",IF(I5971="SBJ","CB","?"))</f>
        <v> </v>
      </c>
      <c r="I5971" s="26" t="str">
        <f>IF(OR(E5971="",E5971="!!!",F5971="NEW"),"",INDEX(B5970:B$2,-1+SUMPRODUCT(MAX(ROW(E5970:E$2)*(E5971=E5970:E$2)))))</f>
        <v> </v>
      </c>
      <c r="J5971" s="26" t="str">
        <f>IF(OR(E5971="",E5971="!!!",F5971="NEW"),"",COUNTBLANK(OFFSET(A$1,,,SUMPRODUCT(MAX(ROW(E$2:E5971)*(E5971=E$2:E5971)))))-COUNTBLANK(OFFSET(A$1,,,SUMPRODUCT(MAX(ROW(E$1:E5970)*(E2=E$1:E5970))))))</f>
        <v> </v>
      </c>
      <c r="K5971" s="26" t="str">
        <f>IF(OR(E5971="",E5971="!!!",F5971="NEW"),"",INDEX(J$1:J5970,SUMPRODUCT(MAX(ROW(E$1:E5970)*(E5971=E$1:E5970)))))</f>
        <v> </v>
      </c>
      <c r="L5971" s="27"/>
    </row>
    <row r="5972" spans="1:12">
      <c r="A5972" s="20" t="s">
        <v>970</v>
      </c>
      <c r="E5972" s="22">
        <f>IF(D5972="?OLD","!!!","")</f>
        <v/>
      </c>
      <c r="F5972" s="23" t="str">
        <f>IF(OR(E5972="",E5972="!!!"),"",IF(NOT(ISNA(VLOOKUP(E5972,E$1:E5971,1,FALSE()))),"OLD",IF(AND(E5972&lt;&gt;"",E5972&lt;&gt;"!!!"),"NEW","")))</f>
        <v> </v>
      </c>
      <c r="G5972" s="24" t="str">
        <f>IF(OR(E5972="",E5972="!!!"),"",IF(OR(J5972=0,AND(J5972=1,K5972=1),AND(J5972=1,I5972="SBJ"),AND(J5972=1,I5972=0)),"?IN_FOCUS",IF(J5972&lt;=2,"?ACTIVATED",IF(J5972&lt;&gt;"","?FAMILIAR",IF(F5972="NEW",IF(ISNA(VLOOKUP(E5972,#REF!,1,FALSE())),"?TYPE_IDENTIFIABLE","?REFERENTIAL"),"_")))))</f>
        <v> </v>
      </c>
      <c r="H5972" s="25" t="str">
        <f>IF(J5972&lt;&gt;1,"",IF(I5972="SBJ","CB","?"))</f>
        <v> </v>
      </c>
      <c r="I5972" s="26" t="str">
        <f>IF(OR(E5972="",E5972="!!!",F5972="NEW"),"",INDEX(B5971:B$2,-1+SUMPRODUCT(MAX(ROW(E5971:E$2)*(E5972=E5971:E$2)))))</f>
        <v> </v>
      </c>
      <c r="J5972" s="26" t="str">
        <f>IF(OR(E5972="",E5972="!!!",F5972="NEW"),"",COUNTBLANK(OFFSET(A$1,,,SUMPRODUCT(MAX(ROW(E$2:E5972)*(E5972=E$2:E5972)))))-COUNTBLANK(OFFSET(A$1,,,SUMPRODUCT(MAX(ROW(E$1:E5971)*(E2=E$1:E5971))))))</f>
        <v> </v>
      </c>
      <c r="K5972" s="26" t="str">
        <f>IF(OR(E5972="",E5972="!!!",F5972="NEW"),"",INDEX(J$1:J5971,SUMPRODUCT(MAX(ROW(E$1:E5971)*(E5972=E$1:E5971)))))</f>
        <v> </v>
      </c>
      <c r="L5972" s="27"/>
    </row>
    <row r="5973" spans="1:12">
      <c r="A5973" s="20" t="s">
        <v>1024</v>
      </c>
      <c r="B5973" s="21" t="s">
        <v>1204</v>
      </c>
      <c r="C5973" s="21" t="s">
        <v>1025</v>
      </c>
      <c r="D5973" s="21" t="s">
        <v>964</v>
      </c>
      <c r="E5973" s="22">
        <f>IF(D5973="?OLD","!!!","")</f>
        <v/>
      </c>
      <c r="F5973" s="23" t="str">
        <f>IF(OR(E5973="",E5973="!!!"),"",IF(NOT(ISNA(VLOOKUP(E5973,E$1:E5972,1,FALSE()))),"OLD",IF(AND(E5973&lt;&gt;"",E5973&lt;&gt;"!!!"),"NEW","")))</f>
        <v> </v>
      </c>
      <c r="G5973" s="24" t="str">
        <f>IF(OR(E5973="",E5973="!!!"),"",IF(OR(J5973=0,AND(J5973=1,K5973=1),AND(J5973=1,I5973="SBJ"),AND(J5973=1,I5973=0)),"?IN_FOCUS",IF(J5973&lt;=2,"?ACTIVATED",IF(J5973&lt;&gt;"","?FAMILIAR",IF(F5973="NEW",IF(ISNA(VLOOKUP(E5973,#REF!,1,FALSE())),"?TYPE_IDENTIFIABLE","?REFERENTIAL"),"_")))))</f>
        <v> </v>
      </c>
      <c r="H5973" s="25" t="str">
        <f>IF(J5973&lt;&gt;1,"",IF(I5973="SBJ","CB","?"))</f>
        <v> </v>
      </c>
      <c r="I5973" s="26" t="str">
        <f>IF(OR(E5973="",E5973="!!!",F5973="NEW"),"",INDEX(B5972:B$2,-1+SUMPRODUCT(MAX(ROW(E5972:E$2)*(E5973=E5972:E$2)))))</f>
        <v> </v>
      </c>
      <c r="J5973" s="26" t="str">
        <f>IF(OR(E5973="",E5973="!!!",F5973="NEW"),"",COUNTBLANK(OFFSET(A$1,,,SUMPRODUCT(MAX(ROW(E$2:E5973)*(E5973=E$2:E5973)))))-COUNTBLANK(OFFSET(A$1,,,SUMPRODUCT(MAX(ROW(E$1:E5972)*(E2=E$1:E5972))))))</f>
        <v> </v>
      </c>
      <c r="K5973" s="26" t="str">
        <f>IF(OR(E5973="",E5973="!!!",F5973="NEW"),"",INDEX(J$1:J5972,SUMPRODUCT(MAX(ROW(E$1:E5972)*(E5973=E$1:E5972)))))</f>
        <v> </v>
      </c>
      <c r="L5973" s="27"/>
    </row>
    <row r="5974" spans="1:12">
      <c r="A5974" s="20" t="s">
        <v>2446</v>
      </c>
      <c r="B5974" s="21" t="s">
        <v>1156</v>
      </c>
      <c r="C5974" s="21" t="s">
        <v>977</v>
      </c>
      <c r="D5974" s="21" t="s">
        <v>964</v>
      </c>
      <c r="E5974" s="22">
        <f>IF(D5974="?OLD","!!!","")</f>
        <v/>
      </c>
      <c r="F5974" s="23" t="str">
        <f>IF(OR(E5974="",E5974="!!!"),"",IF(NOT(ISNA(VLOOKUP(E5974,E$1:E5973,1,FALSE()))),"OLD",IF(AND(E5974&lt;&gt;"",E5974&lt;&gt;"!!!"),"NEW","")))</f>
        <v> </v>
      </c>
      <c r="G5974" s="24" t="str">
        <f>IF(OR(E5974="",E5974="!!!"),"",IF(OR(J5974=0,AND(J5974=1,K5974=1),AND(J5974=1,I5974="SBJ"),AND(J5974=1,I5974=0)),"?IN_FOCUS",IF(J5974&lt;=2,"?ACTIVATED",IF(J5974&lt;&gt;"","?FAMILIAR",IF(F5974="NEW",IF(ISNA(VLOOKUP(E5974,#REF!,1,FALSE())),"?TYPE_IDENTIFIABLE","?REFERENTIAL"),"_")))))</f>
        <v> </v>
      </c>
      <c r="H5974" s="25" t="str">
        <f>IF(J5974&lt;&gt;1,"",IF(I5974="SBJ","CB","?"))</f>
        <v> </v>
      </c>
      <c r="I5974" s="26" t="str">
        <f>IF(OR(E5974="",E5974="!!!",F5974="NEW"),"",INDEX(B5973:B$2,-1+SUMPRODUCT(MAX(ROW(E5973:E$2)*(E5974=E5973:E$2)))))</f>
        <v> </v>
      </c>
      <c r="J5974" s="26" t="str">
        <f>IF(OR(E5974="",E5974="!!!",F5974="NEW"),"",COUNTBLANK(OFFSET(A$1,,,SUMPRODUCT(MAX(ROW(E$2:E5974)*(E5974=E$2:E5974)))))-COUNTBLANK(OFFSET(A$1,,,SUMPRODUCT(MAX(ROW(E$1:E5973)*(E2=E$1:E5973))))))</f>
        <v> </v>
      </c>
      <c r="K5974" s="26" t="str">
        <f>IF(OR(E5974="",E5974="!!!",F5974="NEW"),"",INDEX(J$1:J5973,SUMPRODUCT(MAX(ROW(E$1:E5973)*(E5974=E$1:E5973)))))</f>
        <v> </v>
      </c>
      <c r="L5974" s="27"/>
    </row>
    <row r="5975" spans="1:12">
      <c r="A5975" s="20" t="s">
        <v>2447</v>
      </c>
      <c r="E5975" s="22">
        <f>IF(D5975="?OLD","!!!","")</f>
        <v/>
      </c>
      <c r="F5975" s="23" t="str">
        <f>IF(OR(E5975="",E5975="!!!"),"",IF(NOT(ISNA(VLOOKUP(E5975,E$1:E5974,1,FALSE()))),"OLD",IF(AND(E5975&lt;&gt;"",E5975&lt;&gt;"!!!"),"NEW","")))</f>
        <v> </v>
      </c>
      <c r="G5975" s="24" t="str">
        <f>IF(OR(E5975="",E5975="!!!"),"",IF(OR(J5975=0,AND(J5975=1,K5975=1),AND(J5975=1,I5975="SBJ"),AND(J5975=1,I5975=0)),"?IN_FOCUS",IF(J5975&lt;=2,"?ACTIVATED",IF(J5975&lt;&gt;"","?FAMILIAR",IF(F5975="NEW",IF(ISNA(VLOOKUP(E5975,#REF!,1,FALSE())),"?TYPE_IDENTIFIABLE","?REFERENTIAL"),"_")))))</f>
        <v> </v>
      </c>
      <c r="H5975" s="25" t="str">
        <f>IF(J5975&lt;&gt;1,"",IF(I5975="SBJ","CB","?"))</f>
        <v> </v>
      </c>
      <c r="I5975" s="26" t="str">
        <f>IF(OR(E5975="",E5975="!!!",F5975="NEW"),"",INDEX(B5974:B$2,-1+SUMPRODUCT(MAX(ROW(E5974:E$2)*(E5975=E5974:E$2)))))</f>
        <v> </v>
      </c>
      <c r="J5975" s="26" t="str">
        <f>IF(OR(E5975="",E5975="!!!",F5975="NEW"),"",COUNTBLANK(OFFSET(A$1,,,SUMPRODUCT(MAX(ROW(E$2:E5975)*(E5975=E$2:E5975)))))-COUNTBLANK(OFFSET(A$1,,,SUMPRODUCT(MAX(ROW(E$1:E5974)*(E2=E$1:E5974))))))</f>
        <v> </v>
      </c>
      <c r="K5975" s="26" t="str">
        <f>IF(OR(E5975="",E5975="!!!",F5975="NEW"),"",INDEX(J$1:J5974,SUMPRODUCT(MAX(ROW(E$1:E5974)*(E5975=E$1:E5974)))))</f>
        <v> </v>
      </c>
      <c r="L5975" s="27"/>
    </row>
    <row r="5976" spans="1:12">
      <c r="A5976" s="20" t="s">
        <v>981</v>
      </c>
      <c r="E5976" s="22">
        <f>IF(D5976="?OLD","!!!","")</f>
        <v/>
      </c>
      <c r="F5976" s="23" t="str">
        <f>IF(OR(E5976="",E5976="!!!"),"",IF(NOT(ISNA(VLOOKUP(E5976,E$1:E5975,1,FALSE()))),"OLD",IF(AND(E5976&lt;&gt;"",E5976&lt;&gt;"!!!"),"NEW","")))</f>
        <v> </v>
      </c>
      <c r="G5976" s="24" t="str">
        <f>IF(OR(E5976="",E5976="!!!"),"",IF(OR(J5976=0,AND(J5976=1,K5976=1),AND(J5976=1,I5976="SBJ"),AND(J5976=1,I5976=0)),"?IN_FOCUS",IF(J5976&lt;=2,"?ACTIVATED",IF(J5976&lt;&gt;"","?FAMILIAR",IF(F5976="NEW",IF(ISNA(VLOOKUP(E5976,#REF!,1,FALSE())),"?TYPE_IDENTIFIABLE","?REFERENTIAL"),"_")))))</f>
        <v> </v>
      </c>
      <c r="H5976" s="25" t="str">
        <f>IF(J5976&lt;&gt;1,"",IF(I5976="SBJ","CB","?"))</f>
        <v> </v>
      </c>
      <c r="I5976" s="26" t="str">
        <f>IF(OR(E5976="",E5976="!!!",F5976="NEW"),"",INDEX(B5975:B$2,-1+SUMPRODUCT(MAX(ROW(E5975:E$2)*(E5976=E5975:E$2)))))</f>
        <v> </v>
      </c>
      <c r="J5976" s="26" t="str">
        <f>IF(OR(E5976="",E5976="!!!",F5976="NEW"),"",COUNTBLANK(OFFSET(A$1,,,SUMPRODUCT(MAX(ROW(E$2:E5976)*(E5976=E$2:E5976)))))-COUNTBLANK(OFFSET(A$1,,,SUMPRODUCT(MAX(ROW(E$1:E5975)*(E2=E$1:E5975))))))</f>
        <v> </v>
      </c>
      <c r="K5976" s="26" t="str">
        <f>IF(OR(E5976="",E5976="!!!",F5976="NEW"),"",INDEX(J$1:J5975,SUMPRODUCT(MAX(ROW(E$1:E5975)*(E5976=E$1:E5975)))))</f>
        <v> </v>
      </c>
      <c r="L5976" s="27"/>
    </row>
    <row r="5977" spans="1:12">
      <c r="A5977" s="20"/>
    </row>
    <row r="5978" spans="1:12">
      <c r="A5978" s="20" t="s">
        <v>2448</v>
      </c>
    </row>
    <row r="5979" spans="1:12">
      <c r="A5979" s="20" t="s">
        <v>983</v>
      </c>
      <c r="B5979" s="21" t="s">
        <v>984</v>
      </c>
      <c r="C5979" s="21" t="s">
        <v>985</v>
      </c>
      <c r="D5979" s="21" t="s">
        <v>964</v>
      </c>
      <c r="E5979" s="22">
        <f>IF(D5979="?OLD","!!!","")</f>
        <v/>
      </c>
      <c r="F5979" s="23" t="str">
        <f>IF(OR(E5979="",E5979="!!!"),"",IF(NOT(ISNA(VLOOKUP(E5979,E$1:E5978,1,FALSE()))),"OLD",IF(AND(E5979&lt;&gt;"",E5979&lt;&gt;"!!!"),"NEW","")))</f>
        <v> </v>
      </c>
      <c r="G5979" s="24" t="str">
        <f>IF(OR(E5979="",E5979="!!!"),"",IF(OR(J5979=0,AND(J5979=1,K5979=1),AND(J5979=1,I5979="SBJ"),AND(J5979=1,I5979=0)),"?IN_FOCUS",IF(J5979&lt;=2,"?ACTIVATED",IF(J5979&lt;&gt;"","?FAMILIAR",IF(F5979="NEW",IF(ISNA(VLOOKUP(E5979,#REF!,1,FALSE())),"?TYPE_IDENTIFIABLE","?REFERENTIAL"),"_")))))</f>
        <v> </v>
      </c>
      <c r="H5979" s="25" t="str">
        <f>IF(J5979&lt;&gt;1,"",IF(I5979="SBJ","CB","?"))</f>
        <v> </v>
      </c>
      <c r="I5979" s="26" t="str">
        <f>IF(OR(E5979="",E5979="!!!",F5979="NEW"),"",INDEX(B5978:B$2,-1+SUMPRODUCT(MAX(ROW(E5978:E$2)*(E5979=E5978:E$2)))))</f>
        <v> </v>
      </c>
      <c r="J5979" s="26" t="str">
        <f>IF(OR(E5979="",E5979="!!!",F5979="NEW"),"",COUNTBLANK(OFFSET(A$1,,,SUMPRODUCT(MAX(ROW(E$2:E5979)*(E5979=E$2:E5979)))))-COUNTBLANK(OFFSET(A$1,,,SUMPRODUCT(MAX(ROW(E$1:E5978)*(E2=E$1:E5978))))))</f>
        <v> </v>
      </c>
      <c r="K5979" s="26" t="str">
        <f>IF(OR(E5979="",E5979="!!!",F5979="NEW"),"",INDEX(J$1:J5978,SUMPRODUCT(MAX(ROW(E$1:E5978)*(E5979=E$1:E5978)))))</f>
        <v> </v>
      </c>
      <c r="L5979" s="27"/>
    </row>
    <row r="5980" spans="1:12">
      <c r="A5980" s="20" t="s">
        <v>1426</v>
      </c>
      <c r="E5980" s="22">
        <f>IF(D5980="?OLD","!!!","")</f>
        <v/>
      </c>
      <c r="F5980" s="23" t="str">
        <f>IF(OR(E5980="",E5980="!!!"),"",IF(NOT(ISNA(VLOOKUP(E5980,E$1:E5979,1,FALSE()))),"OLD",IF(AND(E5980&lt;&gt;"",E5980&lt;&gt;"!!!"),"NEW","")))</f>
        <v> </v>
      </c>
      <c r="G5980" s="24" t="str">
        <f>IF(OR(E5980="",E5980="!!!"),"",IF(OR(J5980=0,AND(J5980=1,K5980=1),AND(J5980=1,I5980="SBJ"),AND(J5980=1,I5980=0)),"?IN_FOCUS",IF(J5980&lt;=2,"?ACTIVATED",IF(J5980&lt;&gt;"","?FAMILIAR",IF(F5980="NEW",IF(ISNA(VLOOKUP(E5980,#REF!,1,FALSE())),"?TYPE_IDENTIFIABLE","?REFERENTIAL"),"_")))))</f>
        <v> </v>
      </c>
      <c r="H5980" s="25" t="str">
        <f>IF(J5980&lt;&gt;1,"",IF(I5980="SBJ","CB","?"))</f>
        <v> </v>
      </c>
      <c r="I5980" s="26" t="str">
        <f>IF(OR(E5980="",E5980="!!!",F5980="NEW"),"",INDEX(B5979:B$2,-1+SUMPRODUCT(MAX(ROW(E5979:E$2)*(E5980=E5979:E$2)))))</f>
        <v> </v>
      </c>
      <c r="J5980" s="26" t="str">
        <f>IF(OR(E5980="",E5980="!!!",F5980="NEW"),"",COUNTBLANK(OFFSET(A$1,,,SUMPRODUCT(MAX(ROW(E$2:E5980)*(E5980=E$2:E5980)))))-COUNTBLANK(OFFSET(A$1,,,SUMPRODUCT(MAX(ROW(E$1:E5979)*(E2=E$1:E5979))))))</f>
        <v> </v>
      </c>
      <c r="K5980" s="26" t="str">
        <f>IF(OR(E5980="",E5980="!!!",F5980="NEW"),"",INDEX(J$1:J5979,SUMPRODUCT(MAX(ROW(E$1:E5979)*(E5980=E$1:E5979)))))</f>
        <v> </v>
      </c>
      <c r="L5980" s="27"/>
    </row>
    <row r="5981" spans="1:12">
      <c r="A5981" s="20" t="s">
        <v>1029</v>
      </c>
      <c r="E5981" s="22">
        <f>IF(D5981="?OLD","!!!","")</f>
        <v/>
      </c>
      <c r="F5981" s="23" t="str">
        <f>IF(OR(E5981="",E5981="!!!"),"",IF(NOT(ISNA(VLOOKUP(E5981,E$1:E5980,1,FALSE()))),"OLD",IF(AND(E5981&lt;&gt;"",E5981&lt;&gt;"!!!"),"NEW","")))</f>
        <v> </v>
      </c>
      <c r="G5981" s="24" t="str">
        <f>IF(OR(E5981="",E5981="!!!"),"",IF(OR(J5981=0,AND(J5981=1,K5981=1),AND(J5981=1,I5981="SBJ"),AND(J5981=1,I5981=0)),"?IN_FOCUS",IF(J5981&lt;=2,"?ACTIVATED",IF(J5981&lt;&gt;"","?FAMILIAR",IF(F5981="NEW",IF(ISNA(VLOOKUP(E5981,#REF!,1,FALSE())),"?TYPE_IDENTIFIABLE","?REFERENTIAL"),"_")))))</f>
        <v> </v>
      </c>
      <c r="H5981" s="25" t="str">
        <f>IF(J5981&lt;&gt;1,"",IF(I5981="SBJ","CB","?"))</f>
        <v> </v>
      </c>
      <c r="I5981" s="26" t="str">
        <f>IF(OR(E5981="",E5981="!!!",F5981="NEW"),"",INDEX(B5980:B$2,-1+SUMPRODUCT(MAX(ROW(E5980:E$2)*(E5981=E5980:E$2)))))</f>
        <v> </v>
      </c>
      <c r="J5981" s="26" t="str">
        <f>IF(OR(E5981="",E5981="!!!",F5981="NEW"),"",COUNTBLANK(OFFSET(A$1,,,SUMPRODUCT(MAX(ROW(E$2:E5981)*(E5981=E$2:E5981)))))-COUNTBLANK(OFFSET(A$1,,,SUMPRODUCT(MAX(ROW(E$1:E5980)*(E2=E$1:E5980))))))</f>
        <v> </v>
      </c>
      <c r="K5981" s="26" t="str">
        <f>IF(OR(E5981="",E5981="!!!",F5981="NEW"),"",INDEX(J$1:J5980,SUMPRODUCT(MAX(ROW(E$1:E5980)*(E5981=E$1:E5980)))))</f>
        <v> </v>
      </c>
      <c r="L5981" s="27"/>
    </row>
    <row r="5982" spans="1:12">
      <c r="A5982" s="20" t="s">
        <v>1293</v>
      </c>
      <c r="E5982" s="22">
        <f>IF(D5982="?OLD","!!!","")</f>
        <v/>
      </c>
      <c r="F5982" s="23" t="str">
        <f>IF(OR(E5982="",E5982="!!!"),"",IF(NOT(ISNA(VLOOKUP(E5982,E$1:E5981,1,FALSE()))),"OLD",IF(AND(E5982&lt;&gt;"",E5982&lt;&gt;"!!!"),"NEW","")))</f>
        <v> </v>
      </c>
      <c r="G5982" s="24" t="str">
        <f>IF(OR(E5982="",E5982="!!!"),"",IF(OR(J5982=0,AND(J5982=1,K5982=1),AND(J5982=1,I5982="SBJ"),AND(J5982=1,I5982=0)),"?IN_FOCUS",IF(J5982&lt;=2,"?ACTIVATED",IF(J5982&lt;&gt;"","?FAMILIAR",IF(F5982="NEW",IF(ISNA(VLOOKUP(E5982,#REF!,1,FALSE())),"?TYPE_IDENTIFIABLE","?REFERENTIAL"),"_")))))</f>
        <v> </v>
      </c>
      <c r="H5982" s="25" t="str">
        <f>IF(J5982&lt;&gt;1,"",IF(I5982="SBJ","CB","?"))</f>
        <v> </v>
      </c>
      <c r="I5982" s="26" t="str">
        <f>IF(OR(E5982="",E5982="!!!",F5982="NEW"),"",INDEX(B5981:B$2,-1+SUMPRODUCT(MAX(ROW(E5981:E$2)*(E5982=E5981:E$2)))))</f>
        <v> </v>
      </c>
      <c r="J5982" s="26" t="str">
        <f>IF(OR(E5982="",E5982="!!!",F5982="NEW"),"",COUNTBLANK(OFFSET(A$1,,,SUMPRODUCT(MAX(ROW(E$2:E5982)*(E5982=E$2:E5982)))))-COUNTBLANK(OFFSET(A$1,,,SUMPRODUCT(MAX(ROW(E$1:E5981)*(E2=E$1:E5981))))))</f>
        <v> </v>
      </c>
      <c r="K5982" s="26" t="str">
        <f>IF(OR(E5982="",E5982="!!!",F5982="NEW"),"",INDEX(J$1:J5981,SUMPRODUCT(MAX(ROW(E$1:E5981)*(E5982=E$1:E5981)))))</f>
        <v> </v>
      </c>
      <c r="L5982" s="27"/>
    </row>
    <row r="5983" spans="1:12">
      <c r="A5983" s="20" t="s">
        <v>1163</v>
      </c>
      <c r="E5983" s="22">
        <f>IF(D5983="?OLD","!!!","")</f>
        <v/>
      </c>
      <c r="F5983" s="23" t="str">
        <f>IF(OR(E5983="",E5983="!!!"),"",IF(NOT(ISNA(VLOOKUP(E5983,E$1:E5982,1,FALSE()))),"OLD",IF(AND(E5983&lt;&gt;"",E5983&lt;&gt;"!!!"),"NEW","")))</f>
        <v> </v>
      </c>
      <c r="G5983" s="24" t="str">
        <f>IF(OR(E5983="",E5983="!!!"),"",IF(OR(J5983=0,AND(J5983=1,K5983=1),AND(J5983=1,I5983="SBJ"),AND(J5983=1,I5983=0)),"?IN_FOCUS",IF(J5983&lt;=2,"?ACTIVATED",IF(J5983&lt;&gt;"","?FAMILIAR",IF(F5983="NEW",IF(ISNA(VLOOKUP(E5983,#REF!,1,FALSE())),"?TYPE_IDENTIFIABLE","?REFERENTIAL"),"_")))))</f>
        <v> </v>
      </c>
      <c r="H5983" s="25" t="str">
        <f>IF(J5983&lt;&gt;1,"",IF(I5983="SBJ","CB","?"))</f>
        <v> </v>
      </c>
      <c r="I5983" s="26" t="str">
        <f>IF(OR(E5983="",E5983="!!!",F5983="NEW"),"",INDEX(B5982:B$2,-1+SUMPRODUCT(MAX(ROW(E5982:E$2)*(E5983=E5982:E$2)))))</f>
        <v> </v>
      </c>
      <c r="J5983" s="26" t="str">
        <f>IF(OR(E5983="",E5983="!!!",F5983="NEW"),"",COUNTBLANK(OFFSET(A$1,,,SUMPRODUCT(MAX(ROW(E$2:E5983)*(E5983=E$2:E5983)))))-COUNTBLANK(OFFSET(A$1,,,SUMPRODUCT(MAX(ROW(E$1:E5982)*(E2=E$1:E5982))))))</f>
        <v> </v>
      </c>
      <c r="K5983" s="26" t="str">
        <f>IF(OR(E5983="",E5983="!!!",F5983="NEW"),"",INDEX(J$1:J5982,SUMPRODUCT(MAX(ROW(E$1:E5982)*(E5983=E$1:E5982)))))</f>
        <v> </v>
      </c>
      <c r="L5983" s="27"/>
    </row>
    <row r="5984" spans="1:12">
      <c r="A5984" s="20" t="s">
        <v>2427</v>
      </c>
      <c r="E5984" s="22">
        <f>IF(D5984="?OLD","!!!","")</f>
        <v/>
      </c>
      <c r="F5984" s="23" t="str">
        <f>IF(OR(E5984="",E5984="!!!"),"",IF(NOT(ISNA(VLOOKUP(E5984,E$1:E5983,1,FALSE()))),"OLD",IF(AND(E5984&lt;&gt;"",E5984&lt;&gt;"!!!"),"NEW","")))</f>
        <v> </v>
      </c>
      <c r="G5984" s="24" t="str">
        <f>IF(OR(E5984="",E5984="!!!"),"",IF(OR(J5984=0,AND(J5984=1,K5984=1),AND(J5984=1,I5984="SBJ"),AND(J5984=1,I5984=0)),"?IN_FOCUS",IF(J5984&lt;=2,"?ACTIVATED",IF(J5984&lt;&gt;"","?FAMILIAR",IF(F5984="NEW",IF(ISNA(VLOOKUP(E5984,#REF!,1,FALSE())),"?TYPE_IDENTIFIABLE","?REFERENTIAL"),"_")))))</f>
        <v> </v>
      </c>
      <c r="H5984" s="25" t="str">
        <f>IF(J5984&lt;&gt;1,"",IF(I5984="SBJ","CB","?"))</f>
        <v> </v>
      </c>
      <c r="I5984" s="26" t="str">
        <f>IF(OR(E5984="",E5984="!!!",F5984="NEW"),"",INDEX(B5983:B$2,-1+SUMPRODUCT(MAX(ROW(E5983:E$2)*(E5984=E5983:E$2)))))</f>
        <v> </v>
      </c>
      <c r="J5984" s="26" t="str">
        <f>IF(OR(E5984="",E5984="!!!",F5984="NEW"),"",COUNTBLANK(OFFSET(A$1,,,SUMPRODUCT(MAX(ROW(E$2:E5984)*(E5984=E$2:E5984)))))-COUNTBLANK(OFFSET(A$1,,,SUMPRODUCT(MAX(ROW(E$1:E5983)*(E2=E$1:E5983))))))</f>
        <v> </v>
      </c>
      <c r="K5984" s="26" t="str">
        <f>IF(OR(E5984="",E5984="!!!",F5984="NEW"),"",INDEX(J$1:J5983,SUMPRODUCT(MAX(ROW(E$1:E5983)*(E5984=E$1:E5983)))))</f>
        <v> </v>
      </c>
      <c r="L5984" s="27"/>
    </row>
    <row r="5985" spans="1:12">
      <c r="A5985" s="20" t="s">
        <v>2428</v>
      </c>
      <c r="B5985" s="21" t="s">
        <v>1046</v>
      </c>
      <c r="C5985" s="21" t="s">
        <v>1012</v>
      </c>
      <c r="E5985" s="22">
        <f>IF(D5985="?OLD","!!!","")</f>
        <v/>
      </c>
      <c r="F5985" s="23" t="str">
        <f>IF(OR(E5985="",E5985="!!!"),"",IF(NOT(ISNA(VLOOKUP(E5985,E$1:E5984,1,FALSE()))),"OLD",IF(AND(E5985&lt;&gt;"",E5985&lt;&gt;"!!!"),"NEW","")))</f>
        <v> </v>
      </c>
      <c r="G5985" s="24" t="str">
        <f>IF(OR(E5985="",E5985="!!!"),"",IF(OR(J5985=0,AND(J5985=1,K5985=1),AND(J5985=1,I5985="SBJ"),AND(J5985=1,I5985=0)),"?IN_FOCUS",IF(J5985&lt;=2,"?ACTIVATED",IF(J5985&lt;&gt;"","?FAMILIAR",IF(F5985="NEW",IF(ISNA(VLOOKUP(E5985,#REF!,1,FALSE())),"?TYPE_IDENTIFIABLE","?REFERENTIAL"),"_")))))</f>
        <v> </v>
      </c>
      <c r="H5985" s="25" t="str">
        <f>IF(J5985&lt;&gt;1,"",IF(I5985="SBJ","CB","?"))</f>
        <v> </v>
      </c>
      <c r="I5985" s="26" t="str">
        <f>IF(OR(E5985="",E5985="!!!",F5985="NEW"),"",INDEX(B5984:B$2,-1+SUMPRODUCT(MAX(ROW(E5984:E$2)*(E5985=E5984:E$2)))))</f>
        <v> </v>
      </c>
      <c r="J5985" s="26" t="str">
        <f>IF(OR(E5985="",E5985="!!!",F5985="NEW"),"",COUNTBLANK(OFFSET(A$1,,,SUMPRODUCT(MAX(ROW(E$2:E5985)*(E5985=E$2:E5985)))))-COUNTBLANK(OFFSET(A$1,,,SUMPRODUCT(MAX(ROW(E$1:E5984)*(E2=E$1:E5984))))))</f>
        <v> </v>
      </c>
      <c r="K5985" s="26" t="str">
        <f>IF(OR(E5985="",E5985="!!!",F5985="NEW"),"",INDEX(J$1:J5984,SUMPRODUCT(MAX(ROW(E$1:E5984)*(E5985=E$1:E5984)))))</f>
        <v> </v>
      </c>
      <c r="L5985" s="27"/>
    </row>
    <row r="5986" spans="1:12">
      <c r="A5986" s="20" t="s">
        <v>345</v>
      </c>
      <c r="E5986" s="22">
        <f>IF(D5986="?OLD","!!!","")</f>
        <v/>
      </c>
      <c r="F5986" s="23" t="str">
        <f>IF(OR(E5986="",E5986="!!!"),"",IF(NOT(ISNA(VLOOKUP(E5986,E$1:E5985,1,FALSE()))),"OLD",IF(AND(E5986&lt;&gt;"",E5986&lt;&gt;"!!!"),"NEW","")))</f>
        <v> </v>
      </c>
      <c r="G5986" s="24" t="str">
        <f>IF(OR(E5986="",E5986="!!!"),"",IF(OR(J5986=0,AND(J5986=1,K5986=1),AND(J5986=1,I5986="SBJ"),AND(J5986=1,I5986=0)),"?IN_FOCUS",IF(J5986&lt;=2,"?ACTIVATED",IF(J5986&lt;&gt;"","?FAMILIAR",IF(F5986="NEW",IF(ISNA(VLOOKUP(E5986,#REF!,1,FALSE())),"?TYPE_IDENTIFIABLE","?REFERENTIAL"),"_")))))</f>
        <v> </v>
      </c>
      <c r="H5986" s="25" t="str">
        <f>IF(J5986&lt;&gt;1,"",IF(I5986="SBJ","CB","?"))</f>
        <v> </v>
      </c>
      <c r="I5986" s="26" t="str">
        <f>IF(OR(E5986="",E5986="!!!",F5986="NEW"),"",INDEX(B5985:B$2,-1+SUMPRODUCT(MAX(ROW(E5985:E$2)*(E5986=E5985:E$2)))))</f>
        <v> </v>
      </c>
      <c r="J5986" s="26" t="str">
        <f>IF(OR(E5986="",E5986="!!!",F5986="NEW"),"",COUNTBLANK(OFFSET(A$1,,,SUMPRODUCT(MAX(ROW(E$2:E5986)*(E5986=E$2:E5986)))))-COUNTBLANK(OFFSET(A$1,,,SUMPRODUCT(MAX(ROW(E$1:E5985)*(E2=E$1:E5985))))))</f>
        <v> </v>
      </c>
      <c r="K5986" s="26" t="str">
        <f>IF(OR(E5986="",E5986="!!!",F5986="NEW"),"",INDEX(J$1:J5985,SUMPRODUCT(MAX(ROW(E$1:E5985)*(E5986=E$1:E5985)))))</f>
        <v> </v>
      </c>
      <c r="L5986" s="27"/>
    </row>
    <row r="5987" spans="1:12">
      <c r="A5987" s="20" t="s">
        <v>1059</v>
      </c>
      <c r="E5987" s="22">
        <f>IF(D5987="?OLD","!!!","")</f>
        <v/>
      </c>
      <c r="F5987" s="23" t="str">
        <f>IF(OR(E5987="",E5987="!!!"),"",IF(NOT(ISNA(VLOOKUP(E5987,E$1:E5986,1,FALSE()))),"OLD",IF(AND(E5987&lt;&gt;"",E5987&lt;&gt;"!!!"),"NEW","")))</f>
        <v> </v>
      </c>
      <c r="G5987" s="24" t="str">
        <f>IF(OR(E5987="",E5987="!!!"),"",IF(OR(J5987=0,AND(J5987=1,K5987=1),AND(J5987=1,I5987="SBJ"),AND(J5987=1,I5987=0)),"?IN_FOCUS",IF(J5987&lt;=2,"?ACTIVATED",IF(J5987&lt;&gt;"","?FAMILIAR",IF(F5987="NEW",IF(ISNA(VLOOKUP(E5987,#REF!,1,FALSE())),"?TYPE_IDENTIFIABLE","?REFERENTIAL"),"_")))))</f>
        <v> </v>
      </c>
      <c r="H5987" s="25" t="str">
        <f>IF(J5987&lt;&gt;1,"",IF(I5987="SBJ","CB","?"))</f>
        <v> </v>
      </c>
      <c r="I5987" s="26" t="str">
        <f>IF(OR(E5987="",E5987="!!!",F5987="NEW"),"",INDEX(B5986:B$2,-1+SUMPRODUCT(MAX(ROW(E5986:E$2)*(E5987=E5986:E$2)))))</f>
        <v> </v>
      </c>
      <c r="J5987" s="26" t="str">
        <f>IF(OR(E5987="",E5987="!!!",F5987="NEW"),"",COUNTBLANK(OFFSET(A$1,,,SUMPRODUCT(MAX(ROW(E$2:E5987)*(E5987=E$2:E5987)))))-COUNTBLANK(OFFSET(A$1,,,SUMPRODUCT(MAX(ROW(E$1:E5986)*(E2=E$1:E5986))))))</f>
        <v> </v>
      </c>
      <c r="K5987" s="26" t="str">
        <f>IF(OR(E5987="",E5987="!!!",F5987="NEW"),"",INDEX(J$1:J5986,SUMPRODUCT(MAX(ROW(E$1:E5986)*(E5987=E$1:E5986)))))</f>
        <v> </v>
      </c>
      <c r="L5987" s="27"/>
    </row>
    <row r="5988" spans="1:12">
      <c r="A5988" s="20" t="s">
        <v>979</v>
      </c>
      <c r="B5988" s="21" t="s">
        <v>980</v>
      </c>
      <c r="C5988" s="21" t="s">
        <v>963</v>
      </c>
      <c r="D5988" s="21" t="s">
        <v>964</v>
      </c>
      <c r="E5988" s="22">
        <f>IF(D5988="?OLD","!!!","")</f>
        <v/>
      </c>
      <c r="F5988" s="23" t="str">
        <f>IF(OR(E5988="",E5988="!!!"),"",IF(NOT(ISNA(VLOOKUP(E5988,E$1:E5987,1,FALSE()))),"OLD",IF(AND(E5988&lt;&gt;"",E5988&lt;&gt;"!!!"),"NEW","")))</f>
        <v> </v>
      </c>
      <c r="G5988" s="24" t="str">
        <f>IF(OR(E5988="",E5988="!!!"),"",IF(OR(J5988=0,AND(J5988=1,K5988=1),AND(J5988=1,I5988="SBJ"),AND(J5988=1,I5988=0)),"?IN_FOCUS",IF(J5988&lt;=2,"?ACTIVATED",IF(J5988&lt;&gt;"","?FAMILIAR",IF(F5988="NEW",IF(ISNA(VLOOKUP(E5988,#REF!,1,FALSE())),"?TYPE_IDENTIFIABLE","?REFERENTIAL"),"_")))))</f>
        <v> </v>
      </c>
      <c r="H5988" s="25" t="str">
        <f>IF(J5988&lt;&gt;1,"",IF(I5988="SBJ","CB","?"))</f>
        <v> </v>
      </c>
      <c r="I5988" s="26" t="str">
        <f>IF(OR(E5988="",E5988="!!!",F5988="NEW"),"",INDEX(B5987:B$2,-1+SUMPRODUCT(MAX(ROW(E5987:E$2)*(E5988=E5987:E$2)))))</f>
        <v> </v>
      </c>
      <c r="J5988" s="26" t="str">
        <f>IF(OR(E5988="",E5988="!!!",F5988="NEW"),"",COUNTBLANK(OFFSET(A$1,,,SUMPRODUCT(MAX(ROW(E$2:E5988)*(E5988=E$2:E5988)))))-COUNTBLANK(OFFSET(A$1,,,SUMPRODUCT(MAX(ROW(E$1:E5987)*(E2=E$1:E5987))))))</f>
        <v> </v>
      </c>
      <c r="K5988" s="26" t="str">
        <f>IF(OR(E5988="",E5988="!!!",F5988="NEW"),"",INDEX(J$1:J5987,SUMPRODUCT(MAX(ROW(E$1:E5987)*(E5988=E$1:E5987)))))</f>
        <v> </v>
      </c>
      <c r="L5988" s="27"/>
    </row>
    <row r="5989" spans="1:12">
      <c r="A5989" s="20" t="s">
        <v>1053</v>
      </c>
      <c r="E5989" s="22">
        <f>IF(D5989="?OLD","!!!","")</f>
        <v/>
      </c>
      <c r="F5989" s="23" t="str">
        <f>IF(OR(E5989="",E5989="!!!"),"",IF(NOT(ISNA(VLOOKUP(E5989,E$1:E5988,1,FALSE()))),"OLD",IF(AND(E5989&lt;&gt;"",E5989&lt;&gt;"!!!"),"NEW","")))</f>
        <v> </v>
      </c>
      <c r="G5989" s="24" t="str">
        <f>IF(OR(E5989="",E5989="!!!"),"",IF(OR(J5989=0,AND(J5989=1,K5989=1),AND(J5989=1,I5989="SBJ"),AND(J5989=1,I5989=0)),"?IN_FOCUS",IF(J5989&lt;=2,"?ACTIVATED",IF(J5989&lt;&gt;"","?FAMILIAR",IF(F5989="NEW",IF(ISNA(VLOOKUP(E5989,#REF!,1,FALSE())),"?TYPE_IDENTIFIABLE","?REFERENTIAL"),"_")))))</f>
        <v> </v>
      </c>
      <c r="H5989" s="25" t="str">
        <f>IF(J5989&lt;&gt;1,"",IF(I5989="SBJ","CB","?"))</f>
        <v> </v>
      </c>
      <c r="I5989" s="26" t="str">
        <f>IF(OR(E5989="",E5989="!!!",F5989="NEW"),"",INDEX(B5988:B$2,-1+SUMPRODUCT(MAX(ROW(E5988:E$2)*(E5989=E5988:E$2)))))</f>
        <v> </v>
      </c>
      <c r="J5989" s="26" t="str">
        <f>IF(OR(E5989="",E5989="!!!",F5989="NEW"),"",COUNTBLANK(OFFSET(A$1,,,SUMPRODUCT(MAX(ROW(E$2:E5989)*(E5989=E$2:E5989)))))-COUNTBLANK(OFFSET(A$1,,,SUMPRODUCT(MAX(ROW(E$1:E5988)*(E2=E$1:E5988))))))</f>
        <v> </v>
      </c>
      <c r="K5989" s="26" t="str">
        <f>IF(OR(E5989="",E5989="!!!",F5989="NEW"),"",INDEX(J$1:J5988,SUMPRODUCT(MAX(ROW(E$1:E5988)*(E5989=E$1:E5988)))))</f>
        <v> </v>
      </c>
      <c r="L5989" s="27"/>
    </row>
    <row r="5990" spans="1:12">
      <c r="A5990" s="20" t="s">
        <v>2449</v>
      </c>
      <c r="E5990" s="22">
        <f>IF(D5990="?OLD","!!!","")</f>
        <v/>
      </c>
      <c r="F5990" s="23" t="str">
        <f>IF(OR(E5990="",E5990="!!!"),"",IF(NOT(ISNA(VLOOKUP(E5990,E$1:E5989,1,FALSE()))),"OLD",IF(AND(E5990&lt;&gt;"",E5990&lt;&gt;"!!!"),"NEW","")))</f>
        <v> </v>
      </c>
      <c r="G5990" s="24" t="str">
        <f>IF(OR(E5990="",E5990="!!!"),"",IF(OR(J5990=0,AND(J5990=1,K5990=1),AND(J5990=1,I5990="SBJ"),AND(J5990=1,I5990=0)),"?IN_FOCUS",IF(J5990&lt;=2,"?ACTIVATED",IF(J5990&lt;&gt;"","?FAMILIAR",IF(F5990="NEW",IF(ISNA(VLOOKUP(E5990,#REF!,1,FALSE())),"?TYPE_IDENTIFIABLE","?REFERENTIAL"),"_")))))</f>
        <v> </v>
      </c>
      <c r="H5990" s="25" t="str">
        <f>IF(J5990&lt;&gt;1,"",IF(I5990="SBJ","CB","?"))</f>
        <v> </v>
      </c>
      <c r="I5990" s="26" t="str">
        <f>IF(OR(E5990="",E5990="!!!",F5990="NEW"),"",INDEX(B5989:B$2,-1+SUMPRODUCT(MAX(ROW(E5989:E$2)*(E5990=E5989:E$2)))))</f>
        <v> </v>
      </c>
      <c r="J5990" s="26" t="str">
        <f>IF(OR(E5990="",E5990="!!!",F5990="NEW"),"",COUNTBLANK(OFFSET(A$1,,,SUMPRODUCT(MAX(ROW(E$2:E5990)*(E5990=E$2:E5990)))))-COUNTBLANK(OFFSET(A$1,,,SUMPRODUCT(MAX(ROW(E$1:E5989)*(E2=E$1:E5989))))))</f>
        <v> </v>
      </c>
      <c r="K5990" s="26" t="str">
        <f>IF(OR(E5990="",E5990="!!!",F5990="NEW"),"",INDEX(J$1:J5989,SUMPRODUCT(MAX(ROW(E$1:E5989)*(E5990=E$1:E5989)))))</f>
        <v> </v>
      </c>
      <c r="L5990" s="27"/>
    </row>
    <row r="5991" spans="1:12">
      <c r="A5991" s="20" t="s">
        <v>385</v>
      </c>
      <c r="B5991" s="21" t="s">
        <v>962</v>
      </c>
      <c r="C5991" s="21" t="s">
        <v>1028</v>
      </c>
      <c r="D5991" s="21" t="s">
        <v>964</v>
      </c>
      <c r="E5991" s="22">
        <f>IF(D5991="?OLD","!!!","")</f>
        <v/>
      </c>
      <c r="F5991" s="23" t="str">
        <f>IF(OR(E5991="",E5991="!!!"),"",IF(NOT(ISNA(VLOOKUP(E5991,E$1:E5990,1,FALSE()))),"OLD",IF(AND(E5991&lt;&gt;"",E5991&lt;&gt;"!!!"),"NEW","")))</f>
        <v> </v>
      </c>
      <c r="G5991" s="24" t="str">
        <f>IF(OR(E5991="",E5991="!!!"),"",IF(OR(J5991=0,AND(J5991=1,K5991=1),AND(J5991=1,I5991="SBJ"),AND(J5991=1,I5991=0)),"?IN_FOCUS",IF(J5991&lt;=2,"?ACTIVATED",IF(J5991&lt;&gt;"","?FAMILIAR",IF(F5991="NEW",IF(ISNA(VLOOKUP(E5991,#REF!,1,FALSE())),"?TYPE_IDENTIFIABLE","?REFERENTIAL"),"_")))))</f>
        <v> </v>
      </c>
      <c r="H5991" s="25" t="str">
        <f>IF(J5991&lt;&gt;1,"",IF(I5991="SBJ","CB","?"))</f>
        <v> </v>
      </c>
      <c r="I5991" s="26" t="str">
        <f>IF(OR(E5991="",E5991="!!!",F5991="NEW"),"",INDEX(B5990:B$2,-1+SUMPRODUCT(MAX(ROW(E5990:E$2)*(E5991=E5990:E$2)))))</f>
        <v> </v>
      </c>
      <c r="J5991" s="26" t="str">
        <f>IF(OR(E5991="",E5991="!!!",F5991="NEW"),"",COUNTBLANK(OFFSET(A$1,,,SUMPRODUCT(MAX(ROW(E$2:E5991)*(E5991=E$2:E5991)))))-COUNTBLANK(OFFSET(A$1,,,SUMPRODUCT(MAX(ROW(E$1:E5990)*(E2=E$1:E5990))))))</f>
        <v> </v>
      </c>
      <c r="K5991" s="26" t="str">
        <f>IF(OR(E5991="",E5991="!!!",F5991="NEW"),"",INDEX(J$1:J5990,SUMPRODUCT(MAX(ROW(E$1:E5990)*(E5991=E$1:E5990)))))</f>
        <v> </v>
      </c>
      <c r="L5991" s="27"/>
    </row>
    <row r="5992" spans="1:12">
      <c r="A5992" s="20" t="s">
        <v>1097</v>
      </c>
      <c r="B5992" s="21" t="s">
        <v>1049</v>
      </c>
      <c r="E5992" s="22">
        <f>IF(D5992="?OLD","!!!","")</f>
        <v/>
      </c>
      <c r="F5992" s="23" t="str">
        <f>IF(OR(E5992="",E5992="!!!"),"",IF(NOT(ISNA(VLOOKUP(E5992,E$1:E5991,1,FALSE()))),"OLD",IF(AND(E5992&lt;&gt;"",E5992&lt;&gt;"!!!"),"NEW","")))</f>
        <v> </v>
      </c>
      <c r="G5992" s="24" t="str">
        <f>IF(OR(E5992="",E5992="!!!"),"",IF(OR(J5992=0,AND(J5992=1,K5992=1),AND(J5992=1,I5992="SBJ"),AND(J5992=1,I5992=0)),"?IN_FOCUS",IF(J5992&lt;=2,"?ACTIVATED",IF(J5992&lt;&gt;"","?FAMILIAR",IF(F5992="NEW",IF(ISNA(VLOOKUP(E5992,#REF!,1,FALSE())),"?TYPE_IDENTIFIABLE","?REFERENTIAL"),"_")))))</f>
        <v> </v>
      </c>
      <c r="H5992" s="25" t="str">
        <f>IF(J5992&lt;&gt;1,"",IF(I5992="SBJ","CB","?"))</f>
        <v> </v>
      </c>
      <c r="I5992" s="26" t="str">
        <f>IF(OR(E5992="",E5992="!!!",F5992="NEW"),"",INDEX(B5991:B$2,-1+SUMPRODUCT(MAX(ROW(E5991:E$2)*(E5992=E5991:E$2)))))</f>
        <v> </v>
      </c>
      <c r="J5992" s="26" t="str">
        <f>IF(OR(E5992="",E5992="!!!",F5992="NEW"),"",COUNTBLANK(OFFSET(A$1,,,SUMPRODUCT(MAX(ROW(E$2:E5992)*(E5992=E$2:E5992)))))-COUNTBLANK(OFFSET(A$1,,,SUMPRODUCT(MAX(ROW(E$1:E5991)*(E2=E$1:E5991))))))</f>
        <v> </v>
      </c>
      <c r="K5992" s="26" t="str">
        <f>IF(OR(E5992="",E5992="!!!",F5992="NEW"),"",INDEX(J$1:J5991,SUMPRODUCT(MAX(ROW(E$1:E5991)*(E5992=E$1:E5991)))))</f>
        <v> </v>
      </c>
      <c r="L5992" s="27"/>
    </row>
    <row r="5993" spans="1:12">
      <c r="A5993" s="20" t="s">
        <v>1108</v>
      </c>
      <c r="B5993" s="21" t="s">
        <v>1084</v>
      </c>
      <c r="C5993" s="21" t="s">
        <v>985</v>
      </c>
      <c r="D5993" s="21" t="s">
        <v>964</v>
      </c>
      <c r="E5993" s="22">
        <f>IF(D5993="?OLD","!!!","")</f>
        <v/>
      </c>
      <c r="F5993" s="23" t="str">
        <f>IF(OR(E5993="",E5993="!!!"),"",IF(NOT(ISNA(VLOOKUP(E5993,E$1:E5992,1,FALSE()))),"OLD",IF(AND(E5993&lt;&gt;"",E5993&lt;&gt;"!!!"),"NEW","")))</f>
        <v> </v>
      </c>
      <c r="G5993" s="24" t="str">
        <f>IF(OR(E5993="",E5993="!!!"),"",IF(OR(J5993=0,AND(J5993=1,K5993=1),AND(J5993=1,I5993="SBJ"),AND(J5993=1,I5993=0)),"?IN_FOCUS",IF(J5993&lt;=2,"?ACTIVATED",IF(J5993&lt;&gt;"","?FAMILIAR",IF(F5993="NEW",IF(ISNA(VLOOKUP(E5993,#REF!,1,FALSE())),"?TYPE_IDENTIFIABLE","?REFERENTIAL"),"_")))))</f>
        <v> </v>
      </c>
      <c r="H5993" s="25" t="str">
        <f>IF(J5993&lt;&gt;1,"",IF(I5993="SBJ","CB","?"))</f>
        <v> </v>
      </c>
      <c r="I5993" s="26" t="str">
        <f>IF(OR(E5993="",E5993="!!!",F5993="NEW"),"",INDEX(B5992:B$2,-1+SUMPRODUCT(MAX(ROW(E5992:E$2)*(E5993=E5992:E$2)))))</f>
        <v> </v>
      </c>
      <c r="J5993" s="26" t="str">
        <f>IF(OR(E5993="",E5993="!!!",F5993="NEW"),"",COUNTBLANK(OFFSET(A$1,,,SUMPRODUCT(MAX(ROW(E$2:E5993)*(E5993=E$2:E5993)))))-COUNTBLANK(OFFSET(A$1,,,SUMPRODUCT(MAX(ROW(E$1:E5992)*(E2=E$1:E5992))))))</f>
        <v> </v>
      </c>
      <c r="K5993" s="26" t="str">
        <f>IF(OR(E5993="",E5993="!!!",F5993="NEW"),"",INDEX(J$1:J5992,SUMPRODUCT(MAX(ROW(E$1:E5992)*(E5993=E$1:E5992)))))</f>
        <v> </v>
      </c>
      <c r="L5993" s="27"/>
    </row>
    <row r="5994" spans="1:12">
      <c r="A5994" s="20" t="s">
        <v>1150</v>
      </c>
      <c r="E5994" s="22">
        <f>IF(D5994="?OLD","!!!","")</f>
        <v/>
      </c>
      <c r="F5994" s="23" t="str">
        <f>IF(OR(E5994="",E5994="!!!"),"",IF(NOT(ISNA(VLOOKUP(E5994,E$1:E5993,1,FALSE()))),"OLD",IF(AND(E5994&lt;&gt;"",E5994&lt;&gt;"!!!"),"NEW","")))</f>
        <v> </v>
      </c>
      <c r="G5994" s="24" t="str">
        <f>IF(OR(E5994="",E5994="!!!"),"",IF(OR(J5994=0,AND(J5994=1,K5994=1),AND(J5994=1,I5994="SBJ"),AND(J5994=1,I5994=0)),"?IN_FOCUS",IF(J5994&lt;=2,"?ACTIVATED",IF(J5994&lt;&gt;"","?FAMILIAR",IF(F5994="NEW",IF(ISNA(VLOOKUP(E5994,#REF!,1,FALSE())),"?TYPE_IDENTIFIABLE","?REFERENTIAL"),"_")))))</f>
        <v> </v>
      </c>
      <c r="H5994" s="25" t="str">
        <f>IF(J5994&lt;&gt;1,"",IF(I5994="SBJ","CB","?"))</f>
        <v> </v>
      </c>
      <c r="I5994" s="26" t="str">
        <f>IF(OR(E5994="",E5994="!!!",F5994="NEW"),"",INDEX(B5993:B$2,-1+SUMPRODUCT(MAX(ROW(E5993:E$2)*(E5994=E5993:E$2)))))</f>
        <v> </v>
      </c>
      <c r="J5994" s="26" t="str">
        <f>IF(OR(E5994="",E5994="!!!",F5994="NEW"),"",COUNTBLANK(OFFSET(A$1,,,SUMPRODUCT(MAX(ROW(E$2:E5994)*(E5994=E$2:E5994)))))-COUNTBLANK(OFFSET(A$1,,,SUMPRODUCT(MAX(ROW(E$1:E5993)*(E2=E$1:E5993))))))</f>
        <v> </v>
      </c>
      <c r="K5994" s="26" t="str">
        <f>IF(OR(E5994="",E5994="!!!",F5994="NEW"),"",INDEX(J$1:J5993,SUMPRODUCT(MAX(ROW(E$1:E5993)*(E5994=E$1:E5993)))))</f>
        <v> </v>
      </c>
      <c r="L5994" s="27"/>
    </row>
    <row r="5995" spans="1:12">
      <c r="A5995" s="20" t="s">
        <v>1848</v>
      </c>
      <c r="B5995" s="21" t="s">
        <v>1049</v>
      </c>
      <c r="C5995" s="21" t="s">
        <v>1004</v>
      </c>
      <c r="E5995" s="22">
        <f>IF(D5995="?OLD","!!!","")</f>
        <v/>
      </c>
      <c r="F5995" s="23" t="str">
        <f>IF(OR(E5995="",E5995="!!!"),"",IF(NOT(ISNA(VLOOKUP(E5995,E$1:E5994,1,FALSE()))),"OLD",IF(AND(E5995&lt;&gt;"",E5995&lt;&gt;"!!!"),"NEW","")))</f>
        <v> </v>
      </c>
      <c r="G5995" s="24" t="str">
        <f>IF(OR(E5995="",E5995="!!!"),"",IF(OR(J5995=0,AND(J5995=1,K5995=1),AND(J5995=1,I5995="SBJ"),AND(J5995=1,I5995=0)),"?IN_FOCUS",IF(J5995&lt;=2,"?ACTIVATED",IF(J5995&lt;&gt;"","?FAMILIAR",IF(F5995="NEW",IF(ISNA(VLOOKUP(E5995,#REF!,1,FALSE())),"?TYPE_IDENTIFIABLE","?REFERENTIAL"),"_")))))</f>
        <v> </v>
      </c>
      <c r="H5995" s="25" t="str">
        <f>IF(J5995&lt;&gt;1,"",IF(I5995="SBJ","CB","?"))</f>
        <v> </v>
      </c>
      <c r="I5995" s="26" t="str">
        <f>IF(OR(E5995="",E5995="!!!",F5995="NEW"),"",INDEX(B5994:B$2,-1+SUMPRODUCT(MAX(ROW(E5994:E$2)*(E5995=E5994:E$2)))))</f>
        <v> </v>
      </c>
      <c r="J5995" s="26" t="str">
        <f>IF(OR(E5995="",E5995="!!!",F5995="NEW"),"",COUNTBLANK(OFFSET(A$1,,,SUMPRODUCT(MAX(ROW(E$2:E5995)*(E5995=E$2:E5995)))))-COUNTBLANK(OFFSET(A$1,,,SUMPRODUCT(MAX(ROW(E$1:E5994)*(E2=E$1:E5994))))))</f>
        <v> </v>
      </c>
      <c r="K5995" s="26" t="str">
        <f>IF(OR(E5995="",E5995="!!!",F5995="NEW"),"",INDEX(J$1:J5994,SUMPRODUCT(MAX(ROW(E$1:E5994)*(E5995=E$1:E5994)))))</f>
        <v> </v>
      </c>
      <c r="L5995" s="27"/>
    </row>
    <row r="5996" spans="1:12">
      <c r="A5996" s="20" t="s">
        <v>981</v>
      </c>
      <c r="E5996" s="22">
        <f>IF(D5996="?OLD","!!!","")</f>
        <v/>
      </c>
      <c r="F5996" s="23" t="str">
        <f>IF(OR(E5996="",E5996="!!!"),"",IF(NOT(ISNA(VLOOKUP(E5996,E$1:E5995,1,FALSE()))),"OLD",IF(AND(E5996&lt;&gt;"",E5996&lt;&gt;"!!!"),"NEW","")))</f>
        <v> </v>
      </c>
      <c r="G5996" s="24" t="str">
        <f>IF(OR(E5996="",E5996="!!!"),"",IF(OR(J5996=0,AND(J5996=1,K5996=1),AND(J5996=1,I5996="SBJ"),AND(J5996=1,I5996=0)),"?IN_FOCUS",IF(J5996&lt;=2,"?ACTIVATED",IF(J5996&lt;&gt;"","?FAMILIAR",IF(F5996="NEW",IF(ISNA(VLOOKUP(E5996,#REF!,1,FALSE())),"?TYPE_IDENTIFIABLE","?REFERENTIAL"),"_")))))</f>
        <v> </v>
      </c>
      <c r="H5996" s="25" t="str">
        <f>IF(J5996&lt;&gt;1,"",IF(I5996="SBJ","CB","?"))</f>
        <v> </v>
      </c>
      <c r="I5996" s="26" t="str">
        <f>IF(OR(E5996="",E5996="!!!",F5996="NEW"),"",INDEX(B5995:B$2,-1+SUMPRODUCT(MAX(ROW(E5995:E$2)*(E5996=E5995:E$2)))))</f>
        <v> </v>
      </c>
      <c r="J5996" s="26" t="str">
        <f>IF(OR(E5996="",E5996="!!!",F5996="NEW"),"",COUNTBLANK(OFFSET(A$1,,,SUMPRODUCT(MAX(ROW(E$2:E5996)*(E5996=E$2:E5996)))))-COUNTBLANK(OFFSET(A$1,,,SUMPRODUCT(MAX(ROW(E$1:E5995)*(E2=E$1:E5995))))))</f>
        <v> </v>
      </c>
      <c r="K5996" s="26" t="str">
        <f>IF(OR(E5996="",E5996="!!!",F5996="NEW"),"",INDEX(J$1:J5995,SUMPRODUCT(MAX(ROW(E$1:E5995)*(E5996=E$1:E5995)))))</f>
        <v> </v>
      </c>
      <c r="L5996" s="27"/>
    </row>
    <row r="5997" spans="1:12">
      <c r="A5997" s="20"/>
    </row>
    <row r="5998" spans="1:12">
      <c r="A5998" s="20" t="s">
        <v>2450</v>
      </c>
    </row>
    <row r="5999" spans="1:12">
      <c r="A5999" s="20" t="s">
        <v>1230</v>
      </c>
      <c r="B5999" s="21" t="s">
        <v>984</v>
      </c>
      <c r="C5999" s="21" t="s">
        <v>985</v>
      </c>
      <c r="D5999" s="21" t="s">
        <v>964</v>
      </c>
      <c r="E5999" s="22">
        <f>IF(D5999="?OLD","!!!","")</f>
        <v/>
      </c>
      <c r="F5999" s="23" t="str">
        <f>IF(OR(E5999="",E5999="!!!"),"",IF(NOT(ISNA(VLOOKUP(E5999,E$1:E5998,1,FALSE()))),"OLD",IF(AND(E5999&lt;&gt;"",E5999&lt;&gt;"!!!"),"NEW","")))</f>
        <v> </v>
      </c>
      <c r="G5999" s="24" t="str">
        <f>IF(OR(E5999="",E5999="!!!"),"",IF(OR(J5999=0,AND(J5999=1,K5999=1),AND(J5999=1,I5999="SBJ"),AND(J5999=1,I5999=0)),"?IN_FOCUS",IF(J5999&lt;=2,"?ACTIVATED",IF(J5999&lt;&gt;"","?FAMILIAR",IF(F5999="NEW",IF(ISNA(VLOOKUP(E5999,#REF!,1,FALSE())),"?TYPE_IDENTIFIABLE","?REFERENTIAL"),"_")))))</f>
        <v> </v>
      </c>
      <c r="H5999" s="25" t="str">
        <f>IF(J5999&lt;&gt;1,"",IF(I5999="SBJ","CB","?"))</f>
        <v> </v>
      </c>
      <c r="I5999" s="26" t="str">
        <f>IF(OR(E5999="",E5999="!!!",F5999="NEW"),"",INDEX(B5998:B$2,-1+SUMPRODUCT(MAX(ROW(E5998:E$2)*(E5999=E5998:E$2)))))</f>
        <v> </v>
      </c>
      <c r="J5999" s="26" t="str">
        <f>IF(OR(E5999="",E5999="!!!",F5999="NEW"),"",COUNTBLANK(OFFSET(A$1,,,SUMPRODUCT(MAX(ROW(E$2:E5999)*(E5999=E$2:E5999)))))-COUNTBLANK(OFFSET(A$1,,,SUMPRODUCT(MAX(ROW(E$1:E5998)*(E2=E$1:E5998))))))</f>
        <v> </v>
      </c>
      <c r="K5999" s="26" t="str">
        <f>IF(OR(E5999="",E5999="!!!",F5999="NEW"),"",INDEX(J$1:J5998,SUMPRODUCT(MAX(ROW(E$1:E5998)*(E5999=E$1:E5998)))))</f>
        <v> </v>
      </c>
      <c r="L5999" s="27"/>
    </row>
    <row r="6000" spans="1:12">
      <c r="A6000" s="20" t="s">
        <v>2043</v>
      </c>
      <c r="E6000" s="22">
        <f>IF(D6000="?OLD","!!!","")</f>
        <v/>
      </c>
      <c r="F6000" s="23" t="str">
        <f>IF(OR(E6000="",E6000="!!!"),"",IF(NOT(ISNA(VLOOKUP(E6000,E$1:E5999,1,FALSE()))),"OLD",IF(AND(E6000&lt;&gt;"",E6000&lt;&gt;"!!!"),"NEW","")))</f>
        <v> </v>
      </c>
      <c r="G6000" s="24" t="str">
        <f>IF(OR(E6000="",E6000="!!!"),"",IF(OR(J6000=0,AND(J6000=1,K6000=1),AND(J6000=1,I6000="SBJ"),AND(J6000=1,I6000=0)),"?IN_FOCUS",IF(J6000&lt;=2,"?ACTIVATED",IF(J6000&lt;&gt;"","?FAMILIAR",IF(F6000="NEW",IF(ISNA(VLOOKUP(E6000,#REF!,1,FALSE())),"?TYPE_IDENTIFIABLE","?REFERENTIAL"),"_")))))</f>
        <v> </v>
      </c>
      <c r="H6000" s="25" t="str">
        <f>IF(J6000&lt;&gt;1,"",IF(I6000="SBJ","CB","?"))</f>
        <v> </v>
      </c>
      <c r="I6000" s="26" t="str">
        <f>IF(OR(E6000="",E6000="!!!",F6000="NEW"),"",INDEX(B5999:B$2,-1+SUMPRODUCT(MAX(ROW(E5999:E$2)*(E6000=E5999:E$2)))))</f>
        <v> </v>
      </c>
      <c r="J6000" s="26" t="str">
        <f>IF(OR(E6000="",E6000="!!!",F6000="NEW"),"",COUNTBLANK(OFFSET(A$1,,,SUMPRODUCT(MAX(ROW(E$2:E6000)*(E6000=E$2:E6000)))))-COUNTBLANK(OFFSET(A$1,,,SUMPRODUCT(MAX(ROW(E$1:E5999)*(E2=E$1:E5999))))))</f>
        <v> </v>
      </c>
      <c r="K6000" s="26" t="str">
        <f>IF(OR(E6000="",E6000="!!!",F6000="NEW"),"",INDEX(J$1:J5999,SUMPRODUCT(MAX(ROW(E$1:E5999)*(E6000=E$1:E5999)))))</f>
        <v> </v>
      </c>
      <c r="L6000" s="27"/>
    </row>
    <row r="6001" spans="1:12">
      <c r="A6001" s="20" t="s">
        <v>2451</v>
      </c>
      <c r="E6001" s="22">
        <f>IF(D6001="?OLD","!!!","")</f>
        <v/>
      </c>
      <c r="F6001" s="23" t="str">
        <f>IF(OR(E6001="",E6001="!!!"),"",IF(NOT(ISNA(VLOOKUP(E6001,E$1:E6000,1,FALSE()))),"OLD",IF(AND(E6001&lt;&gt;"",E6001&lt;&gt;"!!!"),"NEW","")))</f>
        <v> </v>
      </c>
      <c r="G6001" s="24" t="str">
        <f>IF(OR(E6001="",E6001="!!!"),"",IF(OR(J6001=0,AND(J6001=1,K6001=1),AND(J6001=1,I6001="SBJ"),AND(J6001=1,I6001=0)),"?IN_FOCUS",IF(J6001&lt;=2,"?ACTIVATED",IF(J6001&lt;&gt;"","?FAMILIAR",IF(F6001="NEW",IF(ISNA(VLOOKUP(E6001,#REF!,1,FALSE())),"?TYPE_IDENTIFIABLE","?REFERENTIAL"),"_")))))</f>
        <v> </v>
      </c>
      <c r="H6001" s="25" t="str">
        <f>IF(J6001&lt;&gt;1,"",IF(I6001="SBJ","CB","?"))</f>
        <v> </v>
      </c>
      <c r="I6001" s="26" t="str">
        <f>IF(OR(E6001="",E6001="!!!",F6001="NEW"),"",INDEX(B6000:B$2,-1+SUMPRODUCT(MAX(ROW(E6000:E$2)*(E6001=E6000:E$2)))))</f>
        <v> </v>
      </c>
      <c r="J6001" s="26" t="str">
        <f>IF(OR(E6001="",E6001="!!!",F6001="NEW"),"",COUNTBLANK(OFFSET(A$1,,,SUMPRODUCT(MAX(ROW(E$2:E6001)*(E6001=E$2:E6001)))))-COUNTBLANK(OFFSET(A$1,,,SUMPRODUCT(MAX(ROW(E$1:E6000)*(E2=E$1:E6000))))))</f>
        <v> </v>
      </c>
      <c r="K6001" s="26" t="str">
        <f>IF(OR(E6001="",E6001="!!!",F6001="NEW"),"",INDEX(J$1:J6000,SUMPRODUCT(MAX(ROW(E$1:E6000)*(E6001=E$1:E6000)))))</f>
        <v> </v>
      </c>
      <c r="L6001" s="27"/>
    </row>
    <row r="6002" spans="1:12">
      <c r="A6002" s="20" t="s">
        <v>1251</v>
      </c>
      <c r="B6002" s="21" t="s">
        <v>980</v>
      </c>
      <c r="C6002" s="21" t="s">
        <v>1025</v>
      </c>
      <c r="D6002" s="21" t="s">
        <v>964</v>
      </c>
      <c r="E6002" s="22">
        <f>IF(D6002="?OLD","!!!","")</f>
        <v/>
      </c>
      <c r="F6002" s="23" t="str">
        <f>IF(OR(E6002="",E6002="!!!"),"",IF(NOT(ISNA(VLOOKUP(E6002,E$1:E6001,1,FALSE()))),"OLD",IF(AND(E6002&lt;&gt;"",E6002&lt;&gt;"!!!"),"NEW","")))</f>
        <v> </v>
      </c>
      <c r="G6002" s="24" t="str">
        <f>IF(OR(E6002="",E6002="!!!"),"",IF(OR(J6002=0,AND(J6002=1,K6002=1),AND(J6002=1,I6002="SBJ"),AND(J6002=1,I6002=0)),"?IN_FOCUS",IF(J6002&lt;=2,"?ACTIVATED",IF(J6002&lt;&gt;"","?FAMILIAR",IF(F6002="NEW",IF(ISNA(VLOOKUP(E6002,#REF!,1,FALSE())),"?TYPE_IDENTIFIABLE","?REFERENTIAL"),"_")))))</f>
        <v> </v>
      </c>
      <c r="H6002" s="25" t="str">
        <f>IF(J6002&lt;&gt;1,"",IF(I6002="SBJ","CB","?"))</f>
        <v> </v>
      </c>
      <c r="I6002" s="26" t="str">
        <f>IF(OR(E6002="",E6002="!!!",F6002="NEW"),"",INDEX(B6001:B$2,-1+SUMPRODUCT(MAX(ROW(E6001:E$2)*(E6002=E6001:E$2)))))</f>
        <v> </v>
      </c>
      <c r="J6002" s="26" t="str">
        <f>IF(OR(E6002="",E6002="!!!",F6002="NEW"),"",COUNTBLANK(OFFSET(A$1,,,SUMPRODUCT(MAX(ROW(E$2:E6002)*(E6002=E$2:E6002)))))-COUNTBLANK(OFFSET(A$1,,,SUMPRODUCT(MAX(ROW(E$1:E6001)*(E2=E$1:E6001))))))</f>
        <v> </v>
      </c>
      <c r="K6002" s="26" t="str">
        <f>IF(OR(E6002="",E6002="!!!",F6002="NEW"),"",INDEX(J$1:J6001,SUMPRODUCT(MAX(ROW(E$1:E6001)*(E6002=E$1:E6001)))))</f>
        <v> </v>
      </c>
      <c r="L6002" s="27"/>
    </row>
    <row r="6003" spans="1:12">
      <c r="A6003" s="20" t="s">
        <v>2452</v>
      </c>
      <c r="B6003" s="21" t="s">
        <v>993</v>
      </c>
      <c r="C6003" s="21" t="s">
        <v>977</v>
      </c>
      <c r="D6003" s="21" t="s">
        <v>964</v>
      </c>
      <c r="E6003" s="22">
        <f>IF(D6003="?OLD","!!!","")</f>
        <v/>
      </c>
      <c r="F6003" s="23" t="str">
        <f>IF(OR(E6003="",E6003="!!!"),"",IF(NOT(ISNA(VLOOKUP(E6003,E$1:E6002,1,FALSE()))),"OLD",IF(AND(E6003&lt;&gt;"",E6003&lt;&gt;"!!!"),"NEW","")))</f>
        <v> </v>
      </c>
      <c r="G6003" s="24" t="str">
        <f>IF(OR(E6003="",E6003="!!!"),"",IF(OR(J6003=0,AND(J6003=1,K6003=1),AND(J6003=1,I6003="SBJ"),AND(J6003=1,I6003=0)),"?IN_FOCUS",IF(J6003&lt;=2,"?ACTIVATED",IF(J6003&lt;&gt;"","?FAMILIAR",IF(F6003="NEW",IF(ISNA(VLOOKUP(E6003,#REF!,1,FALSE())),"?TYPE_IDENTIFIABLE","?REFERENTIAL"),"_")))))</f>
        <v> </v>
      </c>
      <c r="H6003" s="25" t="str">
        <f>IF(J6003&lt;&gt;1,"",IF(I6003="SBJ","CB","?"))</f>
        <v> </v>
      </c>
      <c r="I6003" s="26" t="str">
        <f>IF(OR(E6003="",E6003="!!!",F6003="NEW"),"",INDEX(B6002:B$2,-1+SUMPRODUCT(MAX(ROW(E6002:E$2)*(E6003=E6002:E$2)))))</f>
        <v> </v>
      </c>
      <c r="J6003" s="26" t="str">
        <f>IF(OR(E6003="",E6003="!!!",F6003="NEW"),"",COUNTBLANK(OFFSET(A$1,,,SUMPRODUCT(MAX(ROW(E$2:E6003)*(E6003=E$2:E6003)))))-COUNTBLANK(OFFSET(A$1,,,SUMPRODUCT(MAX(ROW(E$1:E6002)*(E2=E$1:E6002))))))</f>
        <v> </v>
      </c>
      <c r="K6003" s="26" t="str">
        <f>IF(OR(E6003="",E6003="!!!",F6003="NEW"),"",INDEX(J$1:J6002,SUMPRODUCT(MAX(ROW(E$1:E6002)*(E6003=E$1:E6002)))))</f>
        <v> </v>
      </c>
      <c r="L6003" s="27"/>
    </row>
    <row r="6004" spans="1:12">
      <c r="A6004" s="20" t="s">
        <v>974</v>
      </c>
      <c r="E6004" s="22">
        <f>IF(D6004="?OLD","!!!","")</f>
        <v/>
      </c>
      <c r="F6004" s="23" t="str">
        <f>IF(OR(E6004="",E6004="!!!"),"",IF(NOT(ISNA(VLOOKUP(E6004,E$1:E6003,1,FALSE()))),"OLD",IF(AND(E6004&lt;&gt;"",E6004&lt;&gt;"!!!"),"NEW","")))</f>
        <v> </v>
      </c>
      <c r="G6004" s="24" t="str">
        <f>IF(OR(E6004="",E6004="!!!"),"",IF(OR(J6004=0,AND(J6004=1,K6004=1),AND(J6004=1,I6004="SBJ"),AND(J6004=1,I6004=0)),"?IN_FOCUS",IF(J6004&lt;=2,"?ACTIVATED",IF(J6004&lt;&gt;"","?FAMILIAR",IF(F6004="NEW",IF(ISNA(VLOOKUP(E6004,#REF!,1,FALSE())),"?TYPE_IDENTIFIABLE","?REFERENTIAL"),"_")))))</f>
        <v> </v>
      </c>
      <c r="H6004" s="25" t="str">
        <f>IF(J6004&lt;&gt;1,"",IF(I6004="SBJ","CB","?"))</f>
        <v> </v>
      </c>
      <c r="I6004" s="26" t="str">
        <f>IF(OR(E6004="",E6004="!!!",F6004="NEW"),"",INDEX(B6003:B$2,-1+SUMPRODUCT(MAX(ROW(E6003:E$2)*(E6004=E6003:E$2)))))</f>
        <v> </v>
      </c>
      <c r="J6004" s="26" t="str">
        <f>IF(OR(E6004="",E6004="!!!",F6004="NEW"),"",COUNTBLANK(OFFSET(A$1,,,SUMPRODUCT(MAX(ROW(E$2:E6004)*(E6004=E$2:E6004)))))-COUNTBLANK(OFFSET(A$1,,,SUMPRODUCT(MAX(ROW(E$1:E6003)*(E2=E$1:E6003))))))</f>
        <v> </v>
      </c>
      <c r="K6004" s="26" t="str">
        <f>IF(OR(E6004="",E6004="!!!",F6004="NEW"),"",INDEX(J$1:J6003,SUMPRODUCT(MAX(ROW(E$1:E6003)*(E6004=E$1:E6003)))))</f>
        <v> </v>
      </c>
      <c r="L6004" s="27"/>
    </row>
    <row r="6005" spans="1:12">
      <c r="A6005" s="20" t="s">
        <v>1165</v>
      </c>
      <c r="E6005" s="22">
        <f>IF(D6005="?OLD","!!!","")</f>
        <v/>
      </c>
      <c r="F6005" s="23" t="str">
        <f>IF(OR(E6005="",E6005="!!!"),"",IF(NOT(ISNA(VLOOKUP(E6005,E$1:E6004,1,FALSE()))),"OLD",IF(AND(E6005&lt;&gt;"",E6005&lt;&gt;"!!!"),"NEW","")))</f>
        <v> </v>
      </c>
      <c r="G6005" s="24" t="str">
        <f>IF(OR(E6005="",E6005="!!!"),"",IF(OR(J6005=0,AND(J6005=1,K6005=1),AND(J6005=1,I6005="SBJ"),AND(J6005=1,I6005=0)),"?IN_FOCUS",IF(J6005&lt;=2,"?ACTIVATED",IF(J6005&lt;&gt;"","?FAMILIAR",IF(F6005="NEW",IF(ISNA(VLOOKUP(E6005,#REF!,1,FALSE())),"?TYPE_IDENTIFIABLE","?REFERENTIAL"),"_")))))</f>
        <v> </v>
      </c>
      <c r="H6005" s="25" t="str">
        <f>IF(J6005&lt;&gt;1,"",IF(I6005="SBJ","CB","?"))</f>
        <v> </v>
      </c>
      <c r="I6005" s="26" t="str">
        <f>IF(OR(E6005="",E6005="!!!",F6005="NEW"),"",INDEX(B6004:B$2,-1+SUMPRODUCT(MAX(ROW(E6004:E$2)*(E6005=E6004:E$2)))))</f>
        <v> </v>
      </c>
      <c r="J6005" s="26" t="str">
        <f>IF(OR(E6005="",E6005="!!!",F6005="NEW"),"",COUNTBLANK(OFFSET(A$1,,,SUMPRODUCT(MAX(ROW(E$2:E6005)*(E6005=E$2:E6005)))))-COUNTBLANK(OFFSET(A$1,,,SUMPRODUCT(MAX(ROW(E$1:E6004)*(E2=E$1:E6004))))))</f>
        <v> </v>
      </c>
      <c r="K6005" s="26" t="str">
        <f>IF(OR(E6005="",E6005="!!!",F6005="NEW"),"",INDEX(J$1:J6004,SUMPRODUCT(MAX(ROW(E$1:E6004)*(E6005=E$1:E6004)))))</f>
        <v> </v>
      </c>
      <c r="L6005" s="27"/>
    </row>
    <row r="6006" spans="1:12">
      <c r="A6006" s="20" t="s">
        <v>1443</v>
      </c>
      <c r="E6006" s="22">
        <f>IF(D6006="?OLD","!!!","")</f>
        <v/>
      </c>
      <c r="F6006" s="23" t="str">
        <f>IF(OR(E6006="",E6006="!!!"),"",IF(NOT(ISNA(VLOOKUP(E6006,E$1:E6005,1,FALSE()))),"OLD",IF(AND(E6006&lt;&gt;"",E6006&lt;&gt;"!!!"),"NEW","")))</f>
        <v> </v>
      </c>
      <c r="G6006" s="24" t="str">
        <f>IF(OR(E6006="",E6006="!!!"),"",IF(OR(J6006=0,AND(J6006=1,K6006=1),AND(J6006=1,I6006="SBJ"),AND(J6006=1,I6006=0)),"?IN_FOCUS",IF(J6006&lt;=2,"?ACTIVATED",IF(J6006&lt;&gt;"","?FAMILIAR",IF(F6006="NEW",IF(ISNA(VLOOKUP(E6006,#REF!,1,FALSE())),"?TYPE_IDENTIFIABLE","?REFERENTIAL"),"_")))))</f>
        <v> </v>
      </c>
      <c r="H6006" s="25" t="str">
        <f>IF(J6006&lt;&gt;1,"",IF(I6006="SBJ","CB","?"))</f>
        <v> </v>
      </c>
      <c r="I6006" s="26" t="str">
        <f>IF(OR(E6006="",E6006="!!!",F6006="NEW"),"",INDEX(B6005:B$2,-1+SUMPRODUCT(MAX(ROW(E6005:E$2)*(E6006=E6005:E$2)))))</f>
        <v> </v>
      </c>
      <c r="J6006" s="26" t="str">
        <f>IF(OR(E6006="",E6006="!!!",F6006="NEW"),"",COUNTBLANK(OFFSET(A$1,,,SUMPRODUCT(MAX(ROW(E$2:E6006)*(E6006=E$2:E6006)))))-COUNTBLANK(OFFSET(A$1,,,SUMPRODUCT(MAX(ROW(E$1:E6005)*(E2=E$1:E6005))))))</f>
        <v> </v>
      </c>
      <c r="K6006" s="26" t="str">
        <f>IF(OR(E6006="",E6006="!!!",F6006="NEW"),"",INDEX(J$1:J6005,SUMPRODUCT(MAX(ROW(E$1:E6005)*(E6006=E$1:E6005)))))</f>
        <v> </v>
      </c>
      <c r="L6006" s="27"/>
    </row>
    <row r="6007" spans="1:12">
      <c r="A6007" s="20" t="s">
        <v>1009</v>
      </c>
      <c r="E6007" s="22">
        <f>IF(D6007="?OLD","!!!","")</f>
        <v/>
      </c>
      <c r="F6007" s="23" t="str">
        <f>IF(OR(E6007="",E6007="!!!"),"",IF(NOT(ISNA(VLOOKUP(E6007,E$1:E6006,1,FALSE()))),"OLD",IF(AND(E6007&lt;&gt;"",E6007&lt;&gt;"!!!"),"NEW","")))</f>
        <v> </v>
      </c>
      <c r="G6007" s="24" t="str">
        <f>IF(OR(E6007="",E6007="!!!"),"",IF(OR(J6007=0,AND(J6007=1,K6007=1),AND(J6007=1,I6007="SBJ"),AND(J6007=1,I6007=0)),"?IN_FOCUS",IF(J6007&lt;=2,"?ACTIVATED",IF(J6007&lt;&gt;"","?FAMILIAR",IF(F6007="NEW",IF(ISNA(VLOOKUP(E6007,#REF!,1,FALSE())),"?TYPE_IDENTIFIABLE","?REFERENTIAL"),"_")))))</f>
        <v> </v>
      </c>
      <c r="H6007" s="25" t="str">
        <f>IF(J6007&lt;&gt;1,"",IF(I6007="SBJ","CB","?"))</f>
        <v> </v>
      </c>
      <c r="I6007" s="26" t="str">
        <f>IF(OR(E6007="",E6007="!!!",F6007="NEW"),"",INDEX(B6006:B$2,-1+SUMPRODUCT(MAX(ROW(E6006:E$2)*(E6007=E6006:E$2)))))</f>
        <v> </v>
      </c>
      <c r="J6007" s="26" t="str">
        <f>IF(OR(E6007="",E6007="!!!",F6007="NEW"),"",COUNTBLANK(OFFSET(A$1,,,SUMPRODUCT(MAX(ROW(E$2:E6007)*(E6007=E$2:E6007)))))-COUNTBLANK(OFFSET(A$1,,,SUMPRODUCT(MAX(ROW(E$1:E6006)*(E2=E$1:E6006))))))</f>
        <v> </v>
      </c>
      <c r="K6007" s="26" t="str">
        <f>IF(OR(E6007="",E6007="!!!",F6007="NEW"),"",INDEX(J$1:J6006,SUMPRODUCT(MAX(ROW(E$1:E6006)*(E6007=E$1:E6006)))))</f>
        <v> </v>
      </c>
      <c r="L6007" s="27"/>
    </row>
    <row r="6008" spans="1:12">
      <c r="A6008" s="20" t="s">
        <v>970</v>
      </c>
      <c r="E6008" s="22">
        <f>IF(D6008="?OLD","!!!","")</f>
        <v/>
      </c>
      <c r="F6008" s="23" t="str">
        <f>IF(OR(E6008="",E6008="!!!"),"",IF(NOT(ISNA(VLOOKUP(E6008,E$1:E6007,1,FALSE()))),"OLD",IF(AND(E6008&lt;&gt;"",E6008&lt;&gt;"!!!"),"NEW","")))</f>
        <v> </v>
      </c>
      <c r="G6008" s="24" t="str">
        <f>IF(OR(E6008="",E6008="!!!"),"",IF(OR(J6008=0,AND(J6008=1,K6008=1),AND(J6008=1,I6008="SBJ"),AND(J6008=1,I6008=0)),"?IN_FOCUS",IF(J6008&lt;=2,"?ACTIVATED",IF(J6008&lt;&gt;"","?FAMILIAR",IF(F6008="NEW",IF(ISNA(VLOOKUP(E6008,#REF!,1,FALSE())),"?TYPE_IDENTIFIABLE","?REFERENTIAL"),"_")))))</f>
        <v> </v>
      </c>
      <c r="H6008" s="25" t="str">
        <f>IF(J6008&lt;&gt;1,"",IF(I6008="SBJ","CB","?"))</f>
        <v> </v>
      </c>
      <c r="I6008" s="26" t="str">
        <f>IF(OR(E6008="",E6008="!!!",F6008="NEW"),"",INDEX(B6007:B$2,-1+SUMPRODUCT(MAX(ROW(E6007:E$2)*(E6008=E6007:E$2)))))</f>
        <v> </v>
      </c>
      <c r="J6008" s="26" t="str">
        <f>IF(OR(E6008="",E6008="!!!",F6008="NEW"),"",COUNTBLANK(OFFSET(A$1,,,SUMPRODUCT(MAX(ROW(E$2:E6008)*(E6008=E$2:E6008)))))-COUNTBLANK(OFFSET(A$1,,,SUMPRODUCT(MAX(ROW(E$1:E6007)*(E2=E$1:E6007))))))</f>
        <v> </v>
      </c>
      <c r="K6008" s="26" t="str">
        <f>IF(OR(E6008="",E6008="!!!",F6008="NEW"),"",INDEX(J$1:J6007,SUMPRODUCT(MAX(ROW(E$1:E6007)*(E6008=E$1:E6007)))))</f>
        <v> </v>
      </c>
      <c r="L6008" s="27"/>
    </row>
    <row r="6009" spans="1:12">
      <c r="A6009" s="20" t="s">
        <v>971</v>
      </c>
      <c r="E6009" s="22">
        <f>IF(D6009="?OLD","!!!","")</f>
        <v/>
      </c>
      <c r="F6009" s="23" t="str">
        <f>IF(OR(E6009="",E6009="!!!"),"",IF(NOT(ISNA(VLOOKUP(E6009,E$1:E6008,1,FALSE()))),"OLD",IF(AND(E6009&lt;&gt;"",E6009&lt;&gt;"!!!"),"NEW","")))</f>
        <v> </v>
      </c>
      <c r="G6009" s="24" t="str">
        <f>IF(OR(E6009="",E6009="!!!"),"",IF(OR(J6009=0,AND(J6009=1,K6009=1),AND(J6009=1,I6009="SBJ"),AND(J6009=1,I6009=0)),"?IN_FOCUS",IF(J6009&lt;=2,"?ACTIVATED",IF(J6009&lt;&gt;"","?FAMILIAR",IF(F6009="NEW",IF(ISNA(VLOOKUP(E6009,#REF!,1,FALSE())),"?TYPE_IDENTIFIABLE","?REFERENTIAL"),"_")))))</f>
        <v> </v>
      </c>
      <c r="H6009" s="25" t="str">
        <f>IF(J6009&lt;&gt;1,"",IF(I6009="SBJ","CB","?"))</f>
        <v> </v>
      </c>
      <c r="I6009" s="26" t="str">
        <f>IF(OR(E6009="",E6009="!!!",F6009="NEW"),"",INDEX(B6008:B$2,-1+SUMPRODUCT(MAX(ROW(E6008:E$2)*(E6009=E6008:E$2)))))</f>
        <v> </v>
      </c>
      <c r="J6009" s="26" t="str">
        <f>IF(OR(E6009="",E6009="!!!",F6009="NEW"),"",COUNTBLANK(OFFSET(A$1,,,SUMPRODUCT(MAX(ROW(E$2:E6009)*(E6009=E$2:E6009)))))-COUNTBLANK(OFFSET(A$1,,,SUMPRODUCT(MAX(ROW(E$1:E6008)*(E2=E$1:E6008))))))</f>
        <v> </v>
      </c>
      <c r="K6009" s="26" t="str">
        <f>IF(OR(E6009="",E6009="!!!",F6009="NEW"),"",INDEX(J$1:J6008,SUMPRODUCT(MAX(ROW(E$1:E6008)*(E6009=E$1:E6008)))))</f>
        <v> </v>
      </c>
      <c r="L6009" s="27"/>
    </row>
    <row r="6010" spans="1:12">
      <c r="A6010" s="20" t="s">
        <v>2453</v>
      </c>
      <c r="B6010" s="21" t="s">
        <v>973</v>
      </c>
      <c r="C6010" s="21" t="s">
        <v>969</v>
      </c>
      <c r="D6010" s="21" t="s">
        <v>964</v>
      </c>
      <c r="E6010" s="22">
        <f>IF(D6010="?OLD","!!!","")</f>
        <v/>
      </c>
      <c r="F6010" s="23" t="str">
        <f>IF(OR(E6010="",E6010="!!!"),"",IF(NOT(ISNA(VLOOKUP(E6010,E$1:E6009,1,FALSE()))),"OLD",IF(AND(E6010&lt;&gt;"",E6010&lt;&gt;"!!!"),"NEW","")))</f>
        <v> </v>
      </c>
      <c r="G6010" s="24" t="str">
        <f>IF(OR(E6010="",E6010="!!!"),"",IF(OR(J6010=0,AND(J6010=1,K6010=1),AND(J6010=1,I6010="SBJ"),AND(J6010=1,I6010=0)),"?IN_FOCUS",IF(J6010&lt;=2,"?ACTIVATED",IF(J6010&lt;&gt;"","?FAMILIAR",IF(F6010="NEW",IF(ISNA(VLOOKUP(E6010,#REF!,1,FALSE())),"?TYPE_IDENTIFIABLE","?REFERENTIAL"),"_")))))</f>
        <v> </v>
      </c>
      <c r="H6010" s="25" t="str">
        <f>IF(J6010&lt;&gt;1,"",IF(I6010="SBJ","CB","?"))</f>
        <v> </v>
      </c>
      <c r="I6010" s="26" t="str">
        <f>IF(OR(E6010="",E6010="!!!",F6010="NEW"),"",INDEX(B6009:B$2,-1+SUMPRODUCT(MAX(ROW(E6009:E$2)*(E6010=E6009:E$2)))))</f>
        <v> </v>
      </c>
      <c r="J6010" s="26" t="str">
        <f>IF(OR(E6010="",E6010="!!!",F6010="NEW"),"",COUNTBLANK(OFFSET(A$1,,,SUMPRODUCT(MAX(ROW(E$2:E6010)*(E6010=E$2:E6010)))))-COUNTBLANK(OFFSET(A$1,,,SUMPRODUCT(MAX(ROW(E$1:E6009)*(E2=E$1:E6009))))))</f>
        <v> </v>
      </c>
      <c r="K6010" s="26" t="str">
        <f>IF(OR(E6010="",E6010="!!!",F6010="NEW"),"",INDEX(J$1:J6009,SUMPRODUCT(MAX(ROW(E$1:E6009)*(E6010=E$1:E6009)))))</f>
        <v> </v>
      </c>
      <c r="L6010" s="27"/>
    </row>
    <row r="6011" spans="1:12">
      <c r="A6011" s="20" t="s">
        <v>1301</v>
      </c>
      <c r="E6011" s="22">
        <f>IF(D6011="?OLD","!!!","")</f>
        <v/>
      </c>
      <c r="F6011" s="23" t="str">
        <f>IF(OR(E6011="",E6011="!!!"),"",IF(NOT(ISNA(VLOOKUP(E6011,E$1:E6010,1,FALSE()))),"OLD",IF(AND(E6011&lt;&gt;"",E6011&lt;&gt;"!!!"),"NEW","")))</f>
        <v> </v>
      </c>
      <c r="G6011" s="24" t="str">
        <f>IF(OR(E6011="",E6011="!!!"),"",IF(OR(J6011=0,AND(J6011=1,K6011=1),AND(J6011=1,I6011="SBJ"),AND(J6011=1,I6011=0)),"?IN_FOCUS",IF(J6011&lt;=2,"?ACTIVATED",IF(J6011&lt;&gt;"","?FAMILIAR",IF(F6011="NEW",IF(ISNA(VLOOKUP(E6011,#REF!,1,FALSE())),"?TYPE_IDENTIFIABLE","?REFERENTIAL"),"_")))))</f>
        <v> </v>
      </c>
      <c r="H6011" s="25" t="str">
        <f>IF(J6011&lt;&gt;1,"",IF(I6011="SBJ","CB","?"))</f>
        <v> </v>
      </c>
      <c r="I6011" s="26" t="str">
        <f>IF(OR(E6011="",E6011="!!!",F6011="NEW"),"",INDEX(B6010:B$2,-1+SUMPRODUCT(MAX(ROW(E6010:E$2)*(E6011=E6010:E$2)))))</f>
        <v> </v>
      </c>
      <c r="J6011" s="26" t="str">
        <f>IF(OR(E6011="",E6011="!!!",F6011="NEW"),"",COUNTBLANK(OFFSET(A$1,,,SUMPRODUCT(MAX(ROW(E$2:E6011)*(E6011=E$2:E6011)))))-COUNTBLANK(OFFSET(A$1,,,SUMPRODUCT(MAX(ROW(E$1:E6010)*(E2=E$1:E6010))))))</f>
        <v> </v>
      </c>
      <c r="K6011" s="26" t="str">
        <f>IF(OR(E6011="",E6011="!!!",F6011="NEW"),"",INDEX(J$1:J6010,SUMPRODUCT(MAX(ROW(E$1:E6010)*(E6011=E$1:E6010)))))</f>
        <v> </v>
      </c>
      <c r="L6011" s="27"/>
    </row>
    <row r="6012" spans="1:12">
      <c r="A6012" s="20" t="s">
        <v>1762</v>
      </c>
      <c r="E6012" s="22">
        <f>IF(D6012="?OLD","!!!","")</f>
        <v/>
      </c>
      <c r="F6012" s="23" t="str">
        <f>IF(OR(E6012="",E6012="!!!"),"",IF(NOT(ISNA(VLOOKUP(E6012,E$1:E6011,1,FALSE()))),"OLD",IF(AND(E6012&lt;&gt;"",E6012&lt;&gt;"!!!"),"NEW","")))</f>
        <v> </v>
      </c>
      <c r="G6012" s="24" t="str">
        <f>IF(OR(E6012="",E6012="!!!"),"",IF(OR(J6012=0,AND(J6012=1,K6012=1),AND(J6012=1,I6012="SBJ"),AND(J6012=1,I6012=0)),"?IN_FOCUS",IF(J6012&lt;=2,"?ACTIVATED",IF(J6012&lt;&gt;"","?FAMILIAR",IF(F6012="NEW",IF(ISNA(VLOOKUP(E6012,#REF!,1,FALSE())),"?TYPE_IDENTIFIABLE","?REFERENTIAL"),"_")))))</f>
        <v> </v>
      </c>
      <c r="H6012" s="25" t="str">
        <f>IF(J6012&lt;&gt;1,"",IF(I6012="SBJ","CB","?"))</f>
        <v> </v>
      </c>
      <c r="I6012" s="26" t="str">
        <f>IF(OR(E6012="",E6012="!!!",F6012="NEW"),"",INDEX(B6011:B$2,-1+SUMPRODUCT(MAX(ROW(E6011:E$2)*(E6012=E6011:E$2)))))</f>
        <v> </v>
      </c>
      <c r="J6012" s="26" t="str">
        <f>IF(OR(E6012="",E6012="!!!",F6012="NEW"),"",COUNTBLANK(OFFSET(A$1,,,SUMPRODUCT(MAX(ROW(E$2:E6012)*(E6012=E$2:E6012)))))-COUNTBLANK(OFFSET(A$1,,,SUMPRODUCT(MAX(ROW(E$1:E6011)*(E2=E$1:E6011))))))</f>
        <v> </v>
      </c>
      <c r="K6012" s="26" t="str">
        <f>IF(OR(E6012="",E6012="!!!",F6012="NEW"),"",INDEX(J$1:J6011,SUMPRODUCT(MAX(ROW(E$1:E6011)*(E6012=E$1:E6011)))))</f>
        <v> </v>
      </c>
      <c r="L6012" s="27"/>
    </row>
    <row r="6013" spans="1:12">
      <c r="A6013" s="20" t="s">
        <v>1009</v>
      </c>
      <c r="E6013" s="22">
        <f>IF(D6013="?OLD","!!!","")</f>
        <v/>
      </c>
      <c r="F6013" s="23" t="str">
        <f>IF(OR(E6013="",E6013="!!!"),"",IF(NOT(ISNA(VLOOKUP(E6013,E$1:E6012,1,FALSE()))),"OLD",IF(AND(E6013&lt;&gt;"",E6013&lt;&gt;"!!!"),"NEW","")))</f>
        <v> </v>
      </c>
      <c r="G6013" s="24" t="str">
        <f>IF(OR(E6013="",E6013="!!!"),"",IF(OR(J6013=0,AND(J6013=1,K6013=1),AND(J6013=1,I6013="SBJ"),AND(J6013=1,I6013=0)),"?IN_FOCUS",IF(J6013&lt;=2,"?ACTIVATED",IF(J6013&lt;&gt;"","?FAMILIAR",IF(F6013="NEW",IF(ISNA(VLOOKUP(E6013,#REF!,1,FALSE())),"?TYPE_IDENTIFIABLE","?REFERENTIAL"),"_")))))</f>
        <v> </v>
      </c>
      <c r="H6013" s="25" t="str">
        <f>IF(J6013&lt;&gt;1,"",IF(I6013="SBJ","CB","?"))</f>
        <v> </v>
      </c>
      <c r="I6013" s="26" t="str">
        <f>IF(OR(E6013="",E6013="!!!",F6013="NEW"),"",INDEX(B6012:B$2,-1+SUMPRODUCT(MAX(ROW(E6012:E$2)*(E6013=E6012:E$2)))))</f>
        <v> </v>
      </c>
      <c r="J6013" s="26" t="str">
        <f>IF(OR(E6013="",E6013="!!!",F6013="NEW"),"",COUNTBLANK(OFFSET(A$1,,,SUMPRODUCT(MAX(ROW(E$2:E6013)*(E6013=E$2:E6013)))))-COUNTBLANK(OFFSET(A$1,,,SUMPRODUCT(MAX(ROW(E$1:E6012)*(E2=E$1:E6012))))))</f>
        <v> </v>
      </c>
      <c r="K6013" s="26" t="str">
        <f>IF(OR(E6013="",E6013="!!!",F6013="NEW"),"",INDEX(J$1:J6012,SUMPRODUCT(MAX(ROW(E$1:E6012)*(E6013=E$1:E6012)))))</f>
        <v> </v>
      </c>
      <c r="L6013" s="27"/>
    </row>
    <row r="6014" spans="1:12">
      <c r="A6014" s="20" t="s">
        <v>989</v>
      </c>
      <c r="E6014" s="22">
        <f>IF(D6014="?OLD","!!!","")</f>
        <v/>
      </c>
      <c r="F6014" s="23" t="str">
        <f>IF(OR(E6014="",E6014="!!!"),"",IF(NOT(ISNA(VLOOKUP(E6014,E$1:E6013,1,FALSE()))),"OLD",IF(AND(E6014&lt;&gt;"",E6014&lt;&gt;"!!!"),"NEW","")))</f>
        <v> </v>
      </c>
      <c r="G6014" s="24" t="str">
        <f>IF(OR(E6014="",E6014="!!!"),"",IF(OR(J6014=0,AND(J6014=1,K6014=1),AND(J6014=1,I6014="SBJ"),AND(J6014=1,I6014=0)),"?IN_FOCUS",IF(J6014&lt;=2,"?ACTIVATED",IF(J6014&lt;&gt;"","?FAMILIAR",IF(F6014="NEW",IF(ISNA(VLOOKUP(E6014,#REF!,1,FALSE())),"?TYPE_IDENTIFIABLE","?REFERENTIAL"),"_")))))</f>
        <v> </v>
      </c>
      <c r="H6014" s="25" t="str">
        <f>IF(J6014&lt;&gt;1,"",IF(I6014="SBJ","CB","?"))</f>
        <v> </v>
      </c>
      <c r="I6014" s="26" t="str">
        <f>IF(OR(E6014="",E6014="!!!",F6014="NEW"),"",INDEX(B6013:B$2,-1+SUMPRODUCT(MAX(ROW(E6013:E$2)*(E6014=E6013:E$2)))))</f>
        <v> </v>
      </c>
      <c r="J6014" s="26" t="str">
        <f>IF(OR(E6014="",E6014="!!!",F6014="NEW"),"",COUNTBLANK(OFFSET(A$1,,,SUMPRODUCT(MAX(ROW(E$2:E6014)*(E6014=E$2:E6014)))))-COUNTBLANK(OFFSET(A$1,,,SUMPRODUCT(MAX(ROW(E$1:E6013)*(E2=E$1:E6013))))))</f>
        <v> </v>
      </c>
      <c r="K6014" s="26" t="str">
        <f>IF(OR(E6014="",E6014="!!!",F6014="NEW"),"",INDEX(J$1:J6013,SUMPRODUCT(MAX(ROW(E$1:E6013)*(E6014=E$1:E6013)))))</f>
        <v> </v>
      </c>
      <c r="L6014" s="27"/>
    </row>
    <row r="6015" spans="1:12">
      <c r="A6015" s="20" t="s">
        <v>2454</v>
      </c>
      <c r="B6015" s="21" t="s">
        <v>980</v>
      </c>
      <c r="C6015" s="21" t="s">
        <v>977</v>
      </c>
      <c r="D6015" s="21" t="s">
        <v>964</v>
      </c>
      <c r="E6015" s="22">
        <f>IF(D6015="?OLD","!!!","")</f>
        <v/>
      </c>
      <c r="F6015" s="23" t="str">
        <f>IF(OR(E6015="",E6015="!!!"),"",IF(NOT(ISNA(VLOOKUP(E6015,E$1:E6014,1,FALSE()))),"OLD",IF(AND(E6015&lt;&gt;"",E6015&lt;&gt;"!!!"),"NEW","")))</f>
        <v> </v>
      </c>
      <c r="G6015" s="24" t="str">
        <f>IF(OR(E6015="",E6015="!!!"),"",IF(OR(J6015=0,AND(J6015=1,K6015=1),AND(J6015=1,I6015="SBJ"),AND(J6015=1,I6015=0)),"?IN_FOCUS",IF(J6015&lt;=2,"?ACTIVATED",IF(J6015&lt;&gt;"","?FAMILIAR",IF(F6015="NEW",IF(ISNA(VLOOKUP(E6015,#REF!,1,FALSE())),"?TYPE_IDENTIFIABLE","?REFERENTIAL"),"_")))))</f>
        <v> </v>
      </c>
      <c r="H6015" s="25" t="str">
        <f>IF(J6015&lt;&gt;1,"",IF(I6015="SBJ","CB","?"))</f>
        <v> </v>
      </c>
      <c r="I6015" s="26" t="str">
        <f>IF(OR(E6015="",E6015="!!!",F6015="NEW"),"",INDEX(B6014:B$2,-1+SUMPRODUCT(MAX(ROW(E6014:E$2)*(E6015=E6014:E$2)))))</f>
        <v> </v>
      </c>
      <c r="J6015" s="26" t="str">
        <f>IF(OR(E6015="",E6015="!!!",F6015="NEW"),"",COUNTBLANK(OFFSET(A$1,,,SUMPRODUCT(MAX(ROW(E$2:E6015)*(E6015=E$2:E6015)))))-COUNTBLANK(OFFSET(A$1,,,SUMPRODUCT(MAX(ROW(E$1:E6014)*(E2=E$1:E6014))))))</f>
        <v> </v>
      </c>
      <c r="K6015" s="26" t="str">
        <f>IF(OR(E6015="",E6015="!!!",F6015="NEW"),"",INDEX(J$1:J6014,SUMPRODUCT(MAX(ROW(E$1:E6014)*(E6015=E$1:E6014)))))</f>
        <v> </v>
      </c>
      <c r="L6015" s="27"/>
    </row>
    <row r="6016" spans="1:12">
      <c r="A6016" s="20" t="s">
        <v>978</v>
      </c>
      <c r="E6016" s="22">
        <f>IF(D6016="?OLD","!!!","")</f>
        <v/>
      </c>
      <c r="F6016" s="23" t="str">
        <f>IF(OR(E6016="",E6016="!!!"),"",IF(NOT(ISNA(VLOOKUP(E6016,E$1:E6015,1,FALSE()))),"OLD",IF(AND(E6016&lt;&gt;"",E6016&lt;&gt;"!!!"),"NEW","")))</f>
        <v> </v>
      </c>
      <c r="G6016" s="24" t="str">
        <f>IF(OR(E6016="",E6016="!!!"),"",IF(OR(J6016=0,AND(J6016=1,K6016=1),AND(J6016=1,I6016="SBJ"),AND(J6016=1,I6016=0)),"?IN_FOCUS",IF(J6016&lt;=2,"?ACTIVATED",IF(J6016&lt;&gt;"","?FAMILIAR",IF(F6016="NEW",IF(ISNA(VLOOKUP(E6016,#REF!,1,FALSE())),"?TYPE_IDENTIFIABLE","?REFERENTIAL"),"_")))))</f>
        <v> </v>
      </c>
      <c r="H6016" s="25" t="str">
        <f>IF(J6016&lt;&gt;1,"",IF(I6016="SBJ","CB","?"))</f>
        <v> </v>
      </c>
      <c r="I6016" s="26" t="str">
        <f>IF(OR(E6016="",E6016="!!!",F6016="NEW"),"",INDEX(B6015:B$2,-1+SUMPRODUCT(MAX(ROW(E6015:E$2)*(E6016=E6015:E$2)))))</f>
        <v> </v>
      </c>
      <c r="J6016" s="26" t="str">
        <f>IF(OR(E6016="",E6016="!!!",F6016="NEW"),"",COUNTBLANK(OFFSET(A$1,,,SUMPRODUCT(MAX(ROW(E$2:E6016)*(E6016=E$2:E6016)))))-COUNTBLANK(OFFSET(A$1,,,SUMPRODUCT(MAX(ROW(E$1:E6015)*(E2=E$1:E6015))))))</f>
        <v> </v>
      </c>
      <c r="K6016" s="26" t="str">
        <f>IF(OR(E6016="",E6016="!!!",F6016="NEW"),"",INDEX(J$1:J6015,SUMPRODUCT(MAX(ROW(E$1:E6015)*(E6016=E$1:E6015)))))</f>
        <v> </v>
      </c>
      <c r="L6016" s="27"/>
    </row>
    <row r="6017" spans="1:12">
      <c r="A6017" s="20" t="s">
        <v>979</v>
      </c>
      <c r="B6017" s="21" t="s">
        <v>1000</v>
      </c>
      <c r="C6017" s="21" t="s">
        <v>963</v>
      </c>
      <c r="D6017" s="21" t="s">
        <v>964</v>
      </c>
      <c r="E6017" s="22">
        <f>IF(D6017="?OLD","!!!","")</f>
        <v/>
      </c>
      <c r="F6017" s="23" t="str">
        <f>IF(OR(E6017="",E6017="!!!"),"",IF(NOT(ISNA(VLOOKUP(E6017,E$1:E6016,1,FALSE()))),"OLD",IF(AND(E6017&lt;&gt;"",E6017&lt;&gt;"!!!"),"NEW","")))</f>
        <v> </v>
      </c>
      <c r="G6017" s="24" t="str">
        <f>IF(OR(E6017="",E6017="!!!"),"",IF(OR(J6017=0,AND(J6017=1,K6017=1),AND(J6017=1,I6017="SBJ"),AND(J6017=1,I6017=0)),"?IN_FOCUS",IF(J6017&lt;=2,"?ACTIVATED",IF(J6017&lt;&gt;"","?FAMILIAR",IF(F6017="NEW",IF(ISNA(VLOOKUP(E6017,#REF!,1,FALSE())),"?TYPE_IDENTIFIABLE","?REFERENTIAL"),"_")))))</f>
        <v> </v>
      </c>
      <c r="H6017" s="25" t="str">
        <f>IF(J6017&lt;&gt;1,"",IF(I6017="SBJ","CB","?"))</f>
        <v> </v>
      </c>
      <c r="I6017" s="26" t="str">
        <f>IF(OR(E6017="",E6017="!!!",F6017="NEW"),"",INDEX(B6016:B$2,-1+SUMPRODUCT(MAX(ROW(E6016:E$2)*(E6017=E6016:E$2)))))</f>
        <v> </v>
      </c>
      <c r="J6017" s="26" t="str">
        <f>IF(OR(E6017="",E6017="!!!",F6017="NEW"),"",COUNTBLANK(OFFSET(A$1,,,SUMPRODUCT(MAX(ROW(E$2:E6017)*(E6017=E$2:E6017)))))-COUNTBLANK(OFFSET(A$1,,,SUMPRODUCT(MAX(ROW(E$1:E6016)*(E2=E$1:E6016))))))</f>
        <v> </v>
      </c>
      <c r="K6017" s="26" t="str">
        <f>IF(OR(E6017="",E6017="!!!",F6017="NEW"),"",INDEX(J$1:J6016,SUMPRODUCT(MAX(ROW(E$1:E6016)*(E6017=E$1:E6016)))))</f>
        <v> </v>
      </c>
      <c r="L6017" s="27"/>
    </row>
    <row r="6018" spans="1:12">
      <c r="A6018" s="20" t="s">
        <v>974</v>
      </c>
      <c r="E6018" s="22">
        <f>IF(D6018="?OLD","!!!","")</f>
        <v/>
      </c>
      <c r="F6018" s="23" t="str">
        <f>IF(OR(E6018="",E6018="!!!"),"",IF(NOT(ISNA(VLOOKUP(E6018,E$1:E6017,1,FALSE()))),"OLD",IF(AND(E6018&lt;&gt;"",E6018&lt;&gt;"!!!"),"NEW","")))</f>
        <v> </v>
      </c>
      <c r="G6018" s="24" t="str">
        <f>IF(OR(E6018="",E6018="!!!"),"",IF(OR(J6018=0,AND(J6018=1,K6018=1),AND(J6018=1,I6018="SBJ"),AND(J6018=1,I6018=0)),"?IN_FOCUS",IF(J6018&lt;=2,"?ACTIVATED",IF(J6018&lt;&gt;"","?FAMILIAR",IF(F6018="NEW",IF(ISNA(VLOOKUP(E6018,#REF!,1,FALSE())),"?TYPE_IDENTIFIABLE","?REFERENTIAL"),"_")))))</f>
        <v> </v>
      </c>
      <c r="H6018" s="25" t="str">
        <f>IF(J6018&lt;&gt;1,"",IF(I6018="SBJ","CB","?"))</f>
        <v> </v>
      </c>
      <c r="I6018" s="26" t="str">
        <f>IF(OR(E6018="",E6018="!!!",F6018="NEW"),"",INDEX(B6017:B$2,-1+SUMPRODUCT(MAX(ROW(E6017:E$2)*(E6018=E6017:E$2)))))</f>
        <v> </v>
      </c>
      <c r="J6018" s="26" t="str">
        <f>IF(OR(E6018="",E6018="!!!",F6018="NEW"),"",COUNTBLANK(OFFSET(A$1,,,SUMPRODUCT(MAX(ROW(E$2:E6018)*(E6018=E$2:E6018)))))-COUNTBLANK(OFFSET(A$1,,,SUMPRODUCT(MAX(ROW(E$1:E6017)*(E2=E$1:E6017))))))</f>
        <v> </v>
      </c>
      <c r="K6018" s="26" t="str">
        <f>IF(OR(E6018="",E6018="!!!",F6018="NEW"),"",INDEX(J$1:J6017,SUMPRODUCT(MAX(ROW(E$1:E6017)*(E6018=E$1:E6017)))))</f>
        <v> </v>
      </c>
      <c r="L6018" s="27"/>
    </row>
    <row r="6019" spans="1:12">
      <c r="A6019" s="20" t="s">
        <v>1094</v>
      </c>
      <c r="E6019" s="22">
        <f>IF(D6019="?OLD","!!!","")</f>
        <v/>
      </c>
      <c r="F6019" s="23" t="str">
        <f>IF(OR(E6019="",E6019="!!!"),"",IF(NOT(ISNA(VLOOKUP(E6019,E$1:E6018,1,FALSE()))),"OLD",IF(AND(E6019&lt;&gt;"",E6019&lt;&gt;"!!!"),"NEW","")))</f>
        <v> </v>
      </c>
      <c r="G6019" s="24" t="str">
        <f>IF(OR(E6019="",E6019="!!!"),"",IF(OR(J6019=0,AND(J6019=1,K6019=1),AND(J6019=1,I6019="SBJ"),AND(J6019=1,I6019=0)),"?IN_FOCUS",IF(J6019&lt;=2,"?ACTIVATED",IF(J6019&lt;&gt;"","?FAMILIAR",IF(F6019="NEW",IF(ISNA(VLOOKUP(E6019,#REF!,1,FALSE())),"?TYPE_IDENTIFIABLE","?REFERENTIAL"),"_")))))</f>
        <v> </v>
      </c>
      <c r="H6019" s="25" t="str">
        <f>IF(J6019&lt;&gt;1,"",IF(I6019="SBJ","CB","?"))</f>
        <v> </v>
      </c>
      <c r="I6019" s="26" t="str">
        <f>IF(OR(E6019="",E6019="!!!",F6019="NEW"),"",INDEX(B6018:B$2,-1+SUMPRODUCT(MAX(ROW(E6018:E$2)*(E6019=E6018:E$2)))))</f>
        <v> </v>
      </c>
      <c r="J6019" s="26" t="str">
        <f>IF(OR(E6019="",E6019="!!!",F6019="NEW"),"",COUNTBLANK(OFFSET(A$1,,,SUMPRODUCT(MAX(ROW(E$2:E6019)*(E6019=E$2:E6019)))))-COUNTBLANK(OFFSET(A$1,,,SUMPRODUCT(MAX(ROW(E$1:E6018)*(E2=E$1:E6018))))))</f>
        <v> </v>
      </c>
      <c r="K6019" s="26" t="str">
        <f>IF(OR(E6019="",E6019="!!!",F6019="NEW"),"",INDEX(J$1:J6018,SUMPRODUCT(MAX(ROW(E$1:E6018)*(E6019=E$1:E6018)))))</f>
        <v> </v>
      </c>
      <c r="L6019" s="27"/>
    </row>
    <row r="6020" spans="1:12">
      <c r="A6020" s="20" t="s">
        <v>1137</v>
      </c>
      <c r="B6020" s="21" t="s">
        <v>1046</v>
      </c>
      <c r="C6020" s="21" t="s">
        <v>1028</v>
      </c>
      <c r="D6020" s="21" t="s">
        <v>964</v>
      </c>
      <c r="E6020" s="22">
        <f>IF(D6020="?OLD","!!!","")</f>
        <v/>
      </c>
      <c r="F6020" s="23" t="str">
        <f>IF(OR(E6020="",E6020="!!!"),"",IF(NOT(ISNA(VLOOKUP(E6020,E$1:E6019,1,FALSE()))),"OLD",IF(AND(E6020&lt;&gt;"",E6020&lt;&gt;"!!!"),"NEW","")))</f>
        <v> </v>
      </c>
      <c r="G6020" s="24" t="str">
        <f>IF(OR(E6020="",E6020="!!!"),"",IF(OR(J6020=0,AND(J6020=1,K6020=1),AND(J6020=1,I6020="SBJ"),AND(J6020=1,I6020=0)),"?IN_FOCUS",IF(J6020&lt;=2,"?ACTIVATED",IF(J6020&lt;&gt;"","?FAMILIAR",IF(F6020="NEW",IF(ISNA(VLOOKUP(E6020,#REF!,1,FALSE())),"?TYPE_IDENTIFIABLE","?REFERENTIAL"),"_")))))</f>
        <v> </v>
      </c>
      <c r="H6020" s="25" t="str">
        <f>IF(J6020&lt;&gt;1,"",IF(I6020="SBJ","CB","?"))</f>
        <v> </v>
      </c>
      <c r="I6020" s="26" t="str">
        <f>IF(OR(E6020="",E6020="!!!",F6020="NEW"),"",INDEX(B6019:B$2,-1+SUMPRODUCT(MAX(ROW(E6019:E$2)*(E6020=E6019:E$2)))))</f>
        <v> </v>
      </c>
      <c r="J6020" s="26" t="str">
        <f>IF(OR(E6020="",E6020="!!!",F6020="NEW"),"",COUNTBLANK(OFFSET(A$1,,,SUMPRODUCT(MAX(ROW(E$2:E6020)*(E6020=E$2:E6020)))))-COUNTBLANK(OFFSET(A$1,,,SUMPRODUCT(MAX(ROW(E$1:E6019)*(E2=E$1:E6019))))))</f>
        <v> </v>
      </c>
      <c r="K6020" s="26" t="str">
        <f>IF(OR(E6020="",E6020="!!!",F6020="NEW"),"",INDEX(J$1:J6019,SUMPRODUCT(MAX(ROW(E$1:E6019)*(E6020=E$1:E6019)))))</f>
        <v> </v>
      </c>
      <c r="L6020" s="27"/>
    </row>
    <row r="6021" spans="1:12">
      <c r="A6021" s="20" t="s">
        <v>1053</v>
      </c>
      <c r="E6021" s="22">
        <f>IF(D6021="?OLD","!!!","")</f>
        <v/>
      </c>
      <c r="F6021" s="23" t="str">
        <f>IF(OR(E6021="",E6021="!!!"),"",IF(NOT(ISNA(VLOOKUP(E6021,E$1:E6020,1,FALSE()))),"OLD",IF(AND(E6021&lt;&gt;"",E6021&lt;&gt;"!!!"),"NEW","")))</f>
        <v> </v>
      </c>
      <c r="G6021" s="24" t="str">
        <f>IF(OR(E6021="",E6021="!!!"),"",IF(OR(J6021=0,AND(J6021=1,K6021=1),AND(J6021=1,I6021="SBJ"),AND(J6021=1,I6021=0)),"?IN_FOCUS",IF(J6021&lt;=2,"?ACTIVATED",IF(J6021&lt;&gt;"","?FAMILIAR",IF(F6021="NEW",IF(ISNA(VLOOKUP(E6021,#REF!,1,FALSE())),"?TYPE_IDENTIFIABLE","?REFERENTIAL"),"_")))))</f>
        <v> </v>
      </c>
      <c r="H6021" s="25" t="str">
        <f>IF(J6021&lt;&gt;1,"",IF(I6021="SBJ","CB","?"))</f>
        <v> </v>
      </c>
      <c r="I6021" s="26" t="str">
        <f>IF(OR(E6021="",E6021="!!!",F6021="NEW"),"",INDEX(B6020:B$2,-1+SUMPRODUCT(MAX(ROW(E6020:E$2)*(E6021=E6020:E$2)))))</f>
        <v> </v>
      </c>
      <c r="J6021" s="26" t="str">
        <f>IF(OR(E6021="",E6021="!!!",F6021="NEW"),"",COUNTBLANK(OFFSET(A$1,,,SUMPRODUCT(MAX(ROW(E$2:E6021)*(E6021=E$2:E6021)))))-COUNTBLANK(OFFSET(A$1,,,SUMPRODUCT(MAX(ROW(E$1:E6020)*(E2=E$1:E6020))))))</f>
        <v> </v>
      </c>
      <c r="K6021" s="26" t="str">
        <f>IF(OR(E6021="",E6021="!!!",F6021="NEW"),"",INDEX(J$1:J6020,SUMPRODUCT(MAX(ROW(E$1:E6020)*(E6021=E$1:E6020)))))</f>
        <v> </v>
      </c>
      <c r="L6021" s="27"/>
    </row>
    <row r="6022" spans="1:12">
      <c r="A6022" s="20" t="s">
        <v>1014</v>
      </c>
      <c r="E6022" s="22">
        <f>IF(D6022="?OLD","!!!","")</f>
        <v/>
      </c>
      <c r="F6022" s="23" t="str">
        <f>IF(OR(E6022="",E6022="!!!"),"",IF(NOT(ISNA(VLOOKUP(E6022,E$1:E6021,1,FALSE()))),"OLD",IF(AND(E6022&lt;&gt;"",E6022&lt;&gt;"!!!"),"NEW","")))</f>
        <v> </v>
      </c>
      <c r="G6022" s="24" t="str">
        <f>IF(OR(E6022="",E6022="!!!"),"",IF(OR(J6022=0,AND(J6022=1,K6022=1),AND(J6022=1,I6022="SBJ"),AND(J6022=1,I6022=0)),"?IN_FOCUS",IF(J6022&lt;=2,"?ACTIVATED",IF(J6022&lt;&gt;"","?FAMILIAR",IF(F6022="NEW",IF(ISNA(VLOOKUP(E6022,#REF!,1,FALSE())),"?TYPE_IDENTIFIABLE","?REFERENTIAL"),"_")))))</f>
        <v> </v>
      </c>
      <c r="H6022" s="25" t="str">
        <f>IF(J6022&lt;&gt;1,"",IF(I6022="SBJ","CB","?"))</f>
        <v> </v>
      </c>
      <c r="I6022" s="26" t="str">
        <f>IF(OR(E6022="",E6022="!!!",F6022="NEW"),"",INDEX(B6021:B$2,-1+SUMPRODUCT(MAX(ROW(E6021:E$2)*(E6022=E6021:E$2)))))</f>
        <v> </v>
      </c>
      <c r="J6022" s="26" t="str">
        <f>IF(OR(E6022="",E6022="!!!",F6022="NEW"),"",COUNTBLANK(OFFSET(A$1,,,SUMPRODUCT(MAX(ROW(E$2:E6022)*(E6022=E$2:E6022)))))-COUNTBLANK(OFFSET(A$1,,,SUMPRODUCT(MAX(ROW(E$1:E6021)*(E2=E$1:E6021))))))</f>
        <v> </v>
      </c>
      <c r="K6022" s="26" t="str">
        <f>IF(OR(E6022="",E6022="!!!",F6022="NEW"),"",INDEX(J$1:J6021,SUMPRODUCT(MAX(ROW(E$1:E6021)*(E6022=E$1:E6021)))))</f>
        <v> </v>
      </c>
      <c r="L6022" s="27"/>
    </row>
    <row r="6023" spans="1:12">
      <c r="A6023" s="20" t="s">
        <v>1128</v>
      </c>
      <c r="B6023" s="21" t="s">
        <v>962</v>
      </c>
      <c r="C6023" s="21" t="s">
        <v>1016</v>
      </c>
      <c r="E6023" s="22">
        <f>IF(D6023="?OLD","!!!","")</f>
        <v/>
      </c>
      <c r="F6023" s="23" t="str">
        <f>IF(OR(E6023="",E6023="!!!"),"",IF(NOT(ISNA(VLOOKUP(E6023,E$1:E6022,1,FALSE()))),"OLD",IF(AND(E6023&lt;&gt;"",E6023&lt;&gt;"!!!"),"NEW","")))</f>
        <v> </v>
      </c>
      <c r="G6023" s="24" t="str">
        <f>IF(OR(E6023="",E6023="!!!"),"",IF(OR(J6023=0,AND(J6023=1,K6023=1),AND(J6023=1,I6023="SBJ"),AND(J6023=1,I6023=0)),"?IN_FOCUS",IF(J6023&lt;=2,"?ACTIVATED",IF(J6023&lt;&gt;"","?FAMILIAR",IF(F6023="NEW",IF(ISNA(VLOOKUP(E6023,#REF!,1,FALSE())),"?TYPE_IDENTIFIABLE","?REFERENTIAL"),"_")))))</f>
        <v> </v>
      </c>
      <c r="H6023" s="25" t="str">
        <f>IF(J6023&lt;&gt;1,"",IF(I6023="SBJ","CB","?"))</f>
        <v> </v>
      </c>
      <c r="I6023" s="26" t="str">
        <f>IF(OR(E6023="",E6023="!!!",F6023="NEW"),"",INDEX(B6022:B$2,-1+SUMPRODUCT(MAX(ROW(E6022:E$2)*(E6023=E6022:E$2)))))</f>
        <v> </v>
      </c>
      <c r="J6023" s="26" t="str">
        <f>IF(OR(E6023="",E6023="!!!",F6023="NEW"),"",COUNTBLANK(OFFSET(A$1,,,SUMPRODUCT(MAX(ROW(E$2:E6023)*(E6023=E$2:E6023)))))-COUNTBLANK(OFFSET(A$1,,,SUMPRODUCT(MAX(ROW(E$1:E6022)*(E2=E$1:E6022))))))</f>
        <v> </v>
      </c>
      <c r="K6023" s="26" t="str">
        <f>IF(OR(E6023="",E6023="!!!",F6023="NEW"),"",INDEX(J$1:J6022,SUMPRODUCT(MAX(ROW(E$1:E6022)*(E6023=E$1:E6022)))))</f>
        <v> </v>
      </c>
      <c r="L6023" s="27"/>
    </row>
    <row r="6024" spans="1:12">
      <c r="A6024" s="20" t="s">
        <v>1033</v>
      </c>
      <c r="B6024" s="21" t="s">
        <v>1049</v>
      </c>
      <c r="E6024" s="22">
        <f>IF(D6024="?OLD","!!!","")</f>
        <v/>
      </c>
      <c r="F6024" s="23" t="str">
        <f>IF(OR(E6024="",E6024="!!!"),"",IF(NOT(ISNA(VLOOKUP(E6024,E$1:E6023,1,FALSE()))),"OLD",IF(AND(E6024&lt;&gt;"",E6024&lt;&gt;"!!!"),"NEW","")))</f>
        <v> </v>
      </c>
      <c r="G6024" s="24" t="str">
        <f>IF(OR(E6024="",E6024="!!!"),"",IF(OR(J6024=0,AND(J6024=1,K6024=1),AND(J6024=1,I6024="SBJ"),AND(J6024=1,I6024=0)),"?IN_FOCUS",IF(J6024&lt;=2,"?ACTIVATED",IF(J6024&lt;&gt;"","?FAMILIAR",IF(F6024="NEW",IF(ISNA(VLOOKUP(E6024,#REF!,1,FALSE())),"?TYPE_IDENTIFIABLE","?REFERENTIAL"),"_")))))</f>
        <v> </v>
      </c>
      <c r="H6024" s="25" t="str">
        <f>IF(J6024&lt;&gt;1,"",IF(I6024="SBJ","CB","?"))</f>
        <v> </v>
      </c>
      <c r="I6024" s="26" t="str">
        <f>IF(OR(E6024="",E6024="!!!",F6024="NEW"),"",INDEX(B6023:B$2,-1+SUMPRODUCT(MAX(ROW(E6023:E$2)*(E6024=E6023:E$2)))))</f>
        <v> </v>
      </c>
      <c r="J6024" s="26" t="str">
        <f>IF(OR(E6024="",E6024="!!!",F6024="NEW"),"",COUNTBLANK(OFFSET(A$1,,,SUMPRODUCT(MAX(ROW(E$2:E6024)*(E6024=E$2:E6024)))))-COUNTBLANK(OFFSET(A$1,,,SUMPRODUCT(MAX(ROW(E$1:E6023)*(E2=E$1:E6023))))))</f>
        <v> </v>
      </c>
      <c r="K6024" s="26" t="str">
        <f>IF(OR(E6024="",E6024="!!!",F6024="NEW"),"",INDEX(J$1:J6023,SUMPRODUCT(MAX(ROW(E$1:E6023)*(E6024=E$1:E6023)))))</f>
        <v> </v>
      </c>
      <c r="L6024" s="27"/>
    </row>
    <row r="6025" spans="1:12">
      <c r="A6025" s="20" t="s">
        <v>1146</v>
      </c>
      <c r="B6025" s="21" t="s">
        <v>1084</v>
      </c>
      <c r="C6025" s="21" t="s">
        <v>985</v>
      </c>
      <c r="D6025" s="21" t="s">
        <v>964</v>
      </c>
      <c r="E6025" s="22">
        <f>IF(D6025="?OLD","!!!","")</f>
        <v/>
      </c>
      <c r="F6025" s="23" t="str">
        <f>IF(OR(E6025="",E6025="!!!"),"",IF(NOT(ISNA(VLOOKUP(E6025,E$1:E6024,1,FALSE()))),"OLD",IF(AND(E6025&lt;&gt;"",E6025&lt;&gt;"!!!"),"NEW","")))</f>
        <v> </v>
      </c>
      <c r="G6025" s="24" t="str">
        <f>IF(OR(E6025="",E6025="!!!"),"",IF(OR(J6025=0,AND(J6025=1,K6025=1),AND(J6025=1,I6025="SBJ"),AND(J6025=1,I6025=0)),"?IN_FOCUS",IF(J6025&lt;=2,"?ACTIVATED",IF(J6025&lt;&gt;"","?FAMILIAR",IF(F6025="NEW",IF(ISNA(VLOOKUP(E6025,#REF!,1,FALSE())),"?TYPE_IDENTIFIABLE","?REFERENTIAL"),"_")))))</f>
        <v> </v>
      </c>
      <c r="H6025" s="25" t="str">
        <f>IF(J6025&lt;&gt;1,"",IF(I6025="SBJ","CB","?"))</f>
        <v> </v>
      </c>
      <c r="I6025" s="26" t="str">
        <f>IF(OR(E6025="",E6025="!!!",F6025="NEW"),"",INDEX(B6024:B$2,-1+SUMPRODUCT(MAX(ROW(E6024:E$2)*(E6025=E6024:E$2)))))</f>
        <v> </v>
      </c>
      <c r="J6025" s="26" t="str">
        <f>IF(OR(E6025="",E6025="!!!",F6025="NEW"),"",COUNTBLANK(OFFSET(A$1,,,SUMPRODUCT(MAX(ROW(E$2:E6025)*(E6025=E$2:E6025)))))-COUNTBLANK(OFFSET(A$1,,,SUMPRODUCT(MAX(ROW(E$1:E6024)*(E2=E$1:E6024))))))</f>
        <v> </v>
      </c>
      <c r="K6025" s="26" t="str">
        <f>IF(OR(E6025="",E6025="!!!",F6025="NEW"),"",INDEX(J$1:J6024,SUMPRODUCT(MAX(ROW(E$1:E6024)*(E6025=E$1:E6024)))))</f>
        <v> </v>
      </c>
      <c r="L6025" s="27"/>
    </row>
    <row r="6026" spans="1:12">
      <c r="A6026" s="20" t="s">
        <v>1147</v>
      </c>
      <c r="E6026" s="22">
        <f>IF(D6026="?OLD","!!!","")</f>
        <v/>
      </c>
      <c r="F6026" s="23" t="str">
        <f>IF(OR(E6026="",E6026="!!!"),"",IF(NOT(ISNA(VLOOKUP(E6026,E$1:E6025,1,FALSE()))),"OLD",IF(AND(E6026&lt;&gt;"",E6026&lt;&gt;"!!!"),"NEW","")))</f>
        <v> </v>
      </c>
      <c r="G6026" s="24" t="str">
        <f>IF(OR(E6026="",E6026="!!!"),"",IF(OR(J6026=0,AND(J6026=1,K6026=1),AND(J6026=1,I6026="SBJ"),AND(J6026=1,I6026=0)),"?IN_FOCUS",IF(J6026&lt;=2,"?ACTIVATED",IF(J6026&lt;&gt;"","?FAMILIAR",IF(F6026="NEW",IF(ISNA(VLOOKUP(E6026,#REF!,1,FALSE())),"?TYPE_IDENTIFIABLE","?REFERENTIAL"),"_")))))</f>
        <v> </v>
      </c>
      <c r="H6026" s="25" t="str">
        <f>IF(J6026&lt;&gt;1,"",IF(I6026="SBJ","CB","?"))</f>
        <v> </v>
      </c>
      <c r="I6026" s="26" t="str">
        <f>IF(OR(E6026="",E6026="!!!",F6026="NEW"),"",INDEX(B6025:B$2,-1+SUMPRODUCT(MAX(ROW(E6025:E$2)*(E6026=E6025:E$2)))))</f>
        <v> </v>
      </c>
      <c r="J6026" s="26" t="str">
        <f>IF(OR(E6026="",E6026="!!!",F6026="NEW"),"",COUNTBLANK(OFFSET(A$1,,,SUMPRODUCT(MAX(ROW(E$2:E6026)*(E6026=E$2:E6026)))))-COUNTBLANK(OFFSET(A$1,,,SUMPRODUCT(MAX(ROW(E$1:E6025)*(E2=E$1:E6025))))))</f>
        <v> </v>
      </c>
      <c r="K6026" s="26" t="str">
        <f>IF(OR(E6026="",E6026="!!!",F6026="NEW"),"",INDEX(J$1:J6025,SUMPRODUCT(MAX(ROW(E$1:E6025)*(E6026=E$1:E6025)))))</f>
        <v> </v>
      </c>
      <c r="L6026" s="27"/>
    </row>
    <row r="6027" spans="1:12">
      <c r="A6027" s="20" t="s">
        <v>974</v>
      </c>
      <c r="E6027" s="22">
        <f>IF(D6027="?OLD","!!!","")</f>
        <v/>
      </c>
      <c r="F6027" s="23" t="str">
        <f>IF(OR(E6027="",E6027="!!!"),"",IF(NOT(ISNA(VLOOKUP(E6027,E$1:E6026,1,FALSE()))),"OLD",IF(AND(E6027&lt;&gt;"",E6027&lt;&gt;"!!!"),"NEW","")))</f>
        <v> </v>
      </c>
      <c r="G6027" s="24" t="str">
        <f>IF(OR(E6027="",E6027="!!!"),"",IF(OR(J6027=0,AND(J6027=1,K6027=1),AND(J6027=1,I6027="SBJ"),AND(J6027=1,I6027=0)),"?IN_FOCUS",IF(J6027&lt;=2,"?ACTIVATED",IF(J6027&lt;&gt;"","?FAMILIAR",IF(F6027="NEW",IF(ISNA(VLOOKUP(E6027,#REF!,1,FALSE())),"?TYPE_IDENTIFIABLE","?REFERENTIAL"),"_")))))</f>
        <v> </v>
      </c>
      <c r="H6027" s="25" t="str">
        <f>IF(J6027&lt;&gt;1,"",IF(I6027="SBJ","CB","?"))</f>
        <v> </v>
      </c>
      <c r="I6027" s="26" t="str">
        <f>IF(OR(E6027="",E6027="!!!",F6027="NEW"),"",INDEX(B6026:B$2,-1+SUMPRODUCT(MAX(ROW(E6026:E$2)*(E6027=E6026:E$2)))))</f>
        <v> </v>
      </c>
      <c r="J6027" s="26" t="str">
        <f>IF(OR(E6027="",E6027="!!!",F6027="NEW"),"",COUNTBLANK(OFFSET(A$1,,,SUMPRODUCT(MAX(ROW(E$2:E6027)*(E6027=E$2:E6027)))))-COUNTBLANK(OFFSET(A$1,,,SUMPRODUCT(MAX(ROW(E$1:E6026)*(E2=E$1:E6026))))))</f>
        <v> </v>
      </c>
      <c r="K6027" s="26" t="str">
        <f>IF(OR(E6027="",E6027="!!!",F6027="NEW"),"",INDEX(J$1:J6026,SUMPRODUCT(MAX(ROW(E$1:E6026)*(E6027=E$1:E6026)))))</f>
        <v> </v>
      </c>
      <c r="L6027" s="27"/>
    </row>
    <row r="6028" spans="1:12">
      <c r="A6028" s="20" t="s">
        <v>1146</v>
      </c>
      <c r="B6028" s="21" t="s">
        <v>1046</v>
      </c>
      <c r="C6028" s="21" t="s">
        <v>985</v>
      </c>
      <c r="D6028" s="21" t="s">
        <v>964</v>
      </c>
      <c r="E6028" s="22">
        <f>IF(D6028="?OLD","!!!","")</f>
        <v/>
      </c>
      <c r="F6028" s="23" t="str">
        <f>IF(OR(E6028="",E6028="!!!"),"",IF(NOT(ISNA(VLOOKUP(E6028,E$1:E6027,1,FALSE()))),"OLD",IF(AND(E6028&lt;&gt;"",E6028&lt;&gt;"!!!"),"NEW","")))</f>
        <v> </v>
      </c>
      <c r="G6028" s="24" t="str">
        <f>IF(OR(E6028="",E6028="!!!"),"",IF(OR(J6028=0,AND(J6028=1,K6028=1),AND(J6028=1,I6028="SBJ"),AND(J6028=1,I6028=0)),"?IN_FOCUS",IF(J6028&lt;=2,"?ACTIVATED",IF(J6028&lt;&gt;"","?FAMILIAR",IF(F6028="NEW",IF(ISNA(VLOOKUP(E6028,#REF!,1,FALSE())),"?TYPE_IDENTIFIABLE","?REFERENTIAL"),"_")))))</f>
        <v> </v>
      </c>
      <c r="H6028" s="25" t="str">
        <f>IF(J6028&lt;&gt;1,"",IF(I6028="SBJ","CB","?"))</f>
        <v> </v>
      </c>
      <c r="I6028" s="26" t="str">
        <f>IF(OR(E6028="",E6028="!!!",F6028="NEW"),"",INDEX(B6027:B$2,-1+SUMPRODUCT(MAX(ROW(E6027:E$2)*(E6028=E6027:E$2)))))</f>
        <v> </v>
      </c>
      <c r="J6028" s="26" t="str">
        <f>IF(OR(E6028="",E6028="!!!",F6028="NEW"),"",COUNTBLANK(OFFSET(A$1,,,SUMPRODUCT(MAX(ROW(E$2:E6028)*(E6028=E$2:E6028)))))-COUNTBLANK(OFFSET(A$1,,,SUMPRODUCT(MAX(ROW(E$1:E6027)*(E2=E$1:E6027))))))</f>
        <v> </v>
      </c>
      <c r="K6028" s="26" t="str">
        <f>IF(OR(E6028="",E6028="!!!",F6028="NEW"),"",INDEX(J$1:J6027,SUMPRODUCT(MAX(ROW(E$1:E6027)*(E6028=E$1:E6027)))))</f>
        <v> </v>
      </c>
      <c r="L6028" s="27"/>
    </row>
    <row r="6029" spans="1:12">
      <c r="A6029" s="20" t="s">
        <v>2455</v>
      </c>
      <c r="E6029" s="22">
        <f>IF(D6029="?OLD","!!!","")</f>
        <v/>
      </c>
      <c r="F6029" s="23" t="str">
        <f>IF(OR(E6029="",E6029="!!!"),"",IF(NOT(ISNA(VLOOKUP(E6029,E$1:E6028,1,FALSE()))),"OLD",IF(AND(E6029&lt;&gt;"",E6029&lt;&gt;"!!!"),"NEW","")))</f>
        <v> </v>
      </c>
      <c r="G6029" s="24" t="str">
        <f>IF(OR(E6029="",E6029="!!!"),"",IF(OR(J6029=0,AND(J6029=1,K6029=1),AND(J6029=1,I6029="SBJ"),AND(J6029=1,I6029=0)),"?IN_FOCUS",IF(J6029&lt;=2,"?ACTIVATED",IF(J6029&lt;&gt;"","?FAMILIAR",IF(F6029="NEW",IF(ISNA(VLOOKUP(E6029,#REF!,1,FALSE())),"?TYPE_IDENTIFIABLE","?REFERENTIAL"),"_")))))</f>
        <v> </v>
      </c>
      <c r="H6029" s="25" t="str">
        <f>IF(J6029&lt;&gt;1,"",IF(I6029="SBJ","CB","?"))</f>
        <v> </v>
      </c>
      <c r="I6029" s="26" t="str">
        <f>IF(OR(E6029="",E6029="!!!",F6029="NEW"),"",INDEX(B6028:B$2,-1+SUMPRODUCT(MAX(ROW(E6028:E$2)*(E6029=E6028:E$2)))))</f>
        <v> </v>
      </c>
      <c r="J6029" s="26" t="str">
        <f>IF(OR(E6029="",E6029="!!!",F6029="NEW"),"",COUNTBLANK(OFFSET(A$1,,,SUMPRODUCT(MAX(ROW(E$2:E6029)*(E6029=E$2:E6029)))))-COUNTBLANK(OFFSET(A$1,,,SUMPRODUCT(MAX(ROW(E$1:E6028)*(E2=E$1:E6028))))))</f>
        <v> </v>
      </c>
      <c r="K6029" s="26" t="str">
        <f>IF(OR(E6029="",E6029="!!!",F6029="NEW"),"",INDEX(J$1:J6028,SUMPRODUCT(MAX(ROW(E$1:E6028)*(E6029=E$1:E6028)))))</f>
        <v> </v>
      </c>
      <c r="L6029" s="27"/>
    </row>
    <row r="6030" spans="1:12">
      <c r="A6030" s="20" t="s">
        <v>1086</v>
      </c>
      <c r="E6030" s="22">
        <f>IF(D6030="?OLD","!!!","")</f>
        <v/>
      </c>
      <c r="F6030" s="23" t="str">
        <f>IF(OR(E6030="",E6030="!!!"),"",IF(NOT(ISNA(VLOOKUP(E6030,E$1:E6029,1,FALSE()))),"OLD",IF(AND(E6030&lt;&gt;"",E6030&lt;&gt;"!!!"),"NEW","")))</f>
        <v> </v>
      </c>
      <c r="G6030" s="24" t="str">
        <f>IF(OR(E6030="",E6030="!!!"),"",IF(OR(J6030=0,AND(J6030=1,K6030=1),AND(J6030=1,I6030="SBJ"),AND(J6030=1,I6030=0)),"?IN_FOCUS",IF(J6030&lt;=2,"?ACTIVATED",IF(J6030&lt;&gt;"","?FAMILIAR",IF(F6030="NEW",IF(ISNA(VLOOKUP(E6030,#REF!,1,FALSE())),"?TYPE_IDENTIFIABLE","?REFERENTIAL"),"_")))))</f>
        <v> </v>
      </c>
      <c r="H6030" s="25" t="str">
        <f>IF(J6030&lt;&gt;1,"",IF(I6030="SBJ","CB","?"))</f>
        <v> </v>
      </c>
      <c r="I6030" s="26" t="str">
        <f>IF(OR(E6030="",E6030="!!!",F6030="NEW"),"",INDEX(B6029:B$2,-1+SUMPRODUCT(MAX(ROW(E6029:E$2)*(E6030=E6029:E$2)))))</f>
        <v> </v>
      </c>
      <c r="J6030" s="26" t="str">
        <f>IF(OR(E6030="",E6030="!!!",F6030="NEW"),"",COUNTBLANK(OFFSET(A$1,,,SUMPRODUCT(MAX(ROW(E$2:E6030)*(E6030=E$2:E6030)))))-COUNTBLANK(OFFSET(A$1,,,SUMPRODUCT(MAX(ROW(E$1:E6029)*(E2=E$1:E6029))))))</f>
        <v> </v>
      </c>
      <c r="K6030" s="26" t="str">
        <f>IF(OR(E6030="",E6030="!!!",F6030="NEW"),"",INDEX(J$1:J6029,SUMPRODUCT(MAX(ROW(E$1:E6029)*(E6030=E$1:E6029)))))</f>
        <v> </v>
      </c>
      <c r="L6030" s="27"/>
    </row>
    <row r="6031" spans="1:12">
      <c r="A6031" s="20" t="s">
        <v>971</v>
      </c>
      <c r="E6031" s="22">
        <f>IF(D6031="?OLD","!!!","")</f>
        <v/>
      </c>
      <c r="F6031" s="23" t="str">
        <f>IF(OR(E6031="",E6031="!!!"),"",IF(NOT(ISNA(VLOOKUP(E6031,E$1:E6030,1,FALSE()))),"OLD",IF(AND(E6031&lt;&gt;"",E6031&lt;&gt;"!!!"),"NEW","")))</f>
        <v> </v>
      </c>
      <c r="G6031" s="24" t="str">
        <f>IF(OR(E6031="",E6031="!!!"),"",IF(OR(J6031=0,AND(J6031=1,K6031=1),AND(J6031=1,I6031="SBJ"),AND(J6031=1,I6031=0)),"?IN_FOCUS",IF(J6031&lt;=2,"?ACTIVATED",IF(J6031&lt;&gt;"","?FAMILIAR",IF(F6031="NEW",IF(ISNA(VLOOKUP(E6031,#REF!,1,FALSE())),"?TYPE_IDENTIFIABLE","?REFERENTIAL"),"_")))))</f>
        <v> </v>
      </c>
      <c r="H6031" s="25" t="str">
        <f>IF(J6031&lt;&gt;1,"",IF(I6031="SBJ","CB","?"))</f>
        <v> </v>
      </c>
      <c r="I6031" s="26" t="str">
        <f>IF(OR(E6031="",E6031="!!!",F6031="NEW"),"",INDEX(B6030:B$2,-1+SUMPRODUCT(MAX(ROW(E6030:E$2)*(E6031=E6030:E$2)))))</f>
        <v> </v>
      </c>
      <c r="J6031" s="26" t="str">
        <f>IF(OR(E6031="",E6031="!!!",F6031="NEW"),"",COUNTBLANK(OFFSET(A$1,,,SUMPRODUCT(MAX(ROW(E$2:E6031)*(E6031=E$2:E6031)))))-COUNTBLANK(OFFSET(A$1,,,SUMPRODUCT(MAX(ROW(E$1:E6030)*(E2=E$1:E6030))))))</f>
        <v> </v>
      </c>
      <c r="K6031" s="26" t="str">
        <f>IF(OR(E6031="",E6031="!!!",F6031="NEW"),"",INDEX(J$1:J6030,SUMPRODUCT(MAX(ROW(E$1:E6030)*(E6031=E$1:E6030)))))</f>
        <v> </v>
      </c>
      <c r="L6031" s="27"/>
    </row>
    <row r="6032" spans="1:12">
      <c r="A6032" s="20" t="s">
        <v>1087</v>
      </c>
      <c r="B6032" s="21" t="s">
        <v>993</v>
      </c>
      <c r="C6032" s="21" t="s">
        <v>969</v>
      </c>
      <c r="D6032" s="21" t="s">
        <v>964</v>
      </c>
      <c r="E6032" s="22">
        <f>IF(D6032="?OLD","!!!","")</f>
        <v/>
      </c>
      <c r="F6032" s="23" t="str">
        <f>IF(OR(E6032="",E6032="!!!"),"",IF(NOT(ISNA(VLOOKUP(E6032,E$1:E6031,1,FALSE()))),"OLD",IF(AND(E6032&lt;&gt;"",E6032&lt;&gt;"!!!"),"NEW","")))</f>
        <v> </v>
      </c>
      <c r="G6032" s="24" t="str">
        <f>IF(OR(E6032="",E6032="!!!"),"",IF(OR(J6032=0,AND(J6032=1,K6032=1),AND(J6032=1,I6032="SBJ"),AND(J6032=1,I6032=0)),"?IN_FOCUS",IF(J6032&lt;=2,"?ACTIVATED",IF(J6032&lt;&gt;"","?FAMILIAR",IF(F6032="NEW",IF(ISNA(VLOOKUP(E6032,#REF!,1,FALSE())),"?TYPE_IDENTIFIABLE","?REFERENTIAL"),"_")))))</f>
        <v> </v>
      </c>
      <c r="H6032" s="25" t="str">
        <f>IF(J6032&lt;&gt;1,"",IF(I6032="SBJ","CB","?"))</f>
        <v> </v>
      </c>
      <c r="I6032" s="26" t="str">
        <f>IF(OR(E6032="",E6032="!!!",F6032="NEW"),"",INDEX(B6031:B$2,-1+SUMPRODUCT(MAX(ROW(E6031:E$2)*(E6032=E6031:E$2)))))</f>
        <v> </v>
      </c>
      <c r="J6032" s="26" t="str">
        <f>IF(OR(E6032="",E6032="!!!",F6032="NEW"),"",COUNTBLANK(OFFSET(A$1,,,SUMPRODUCT(MAX(ROW(E$2:E6032)*(E6032=E$2:E6032)))))-COUNTBLANK(OFFSET(A$1,,,SUMPRODUCT(MAX(ROW(E$1:E6031)*(E2=E$1:E6031))))))</f>
        <v> </v>
      </c>
      <c r="K6032" s="26" t="str">
        <f>IF(OR(E6032="",E6032="!!!",F6032="NEW"),"",INDEX(J$1:J6031,SUMPRODUCT(MAX(ROW(E$1:E6031)*(E6032=E$1:E6031)))))</f>
        <v> </v>
      </c>
      <c r="L6032" s="27"/>
    </row>
    <row r="6033" spans="1:12">
      <c r="A6033" s="20" t="s">
        <v>970</v>
      </c>
      <c r="E6033" s="22">
        <f>IF(D6033="?OLD","!!!","")</f>
        <v/>
      </c>
      <c r="F6033" s="23" t="str">
        <f>IF(OR(E6033="",E6033="!!!"),"",IF(NOT(ISNA(VLOOKUP(E6033,E$1:E6032,1,FALSE()))),"OLD",IF(AND(E6033&lt;&gt;"",E6033&lt;&gt;"!!!"),"NEW","")))</f>
        <v> </v>
      </c>
      <c r="G6033" s="24" t="str">
        <f>IF(OR(E6033="",E6033="!!!"),"",IF(OR(J6033=0,AND(J6033=1,K6033=1),AND(J6033=1,I6033="SBJ"),AND(J6033=1,I6033=0)),"?IN_FOCUS",IF(J6033&lt;=2,"?ACTIVATED",IF(J6033&lt;&gt;"","?FAMILIAR",IF(F6033="NEW",IF(ISNA(VLOOKUP(E6033,#REF!,1,FALSE())),"?TYPE_IDENTIFIABLE","?REFERENTIAL"),"_")))))</f>
        <v> </v>
      </c>
      <c r="H6033" s="25" t="str">
        <f>IF(J6033&lt;&gt;1,"",IF(I6033="SBJ","CB","?"))</f>
        <v> </v>
      </c>
      <c r="I6033" s="26" t="str">
        <f>IF(OR(E6033="",E6033="!!!",F6033="NEW"),"",INDEX(B6032:B$2,-1+SUMPRODUCT(MAX(ROW(E6032:E$2)*(E6033=E6032:E$2)))))</f>
        <v> </v>
      </c>
      <c r="J6033" s="26" t="str">
        <f>IF(OR(E6033="",E6033="!!!",F6033="NEW"),"",COUNTBLANK(OFFSET(A$1,,,SUMPRODUCT(MAX(ROW(E$2:E6033)*(E6033=E$2:E6033)))))-COUNTBLANK(OFFSET(A$1,,,SUMPRODUCT(MAX(ROW(E$1:E6032)*(E2=E$1:E6032))))))</f>
        <v> </v>
      </c>
      <c r="K6033" s="26" t="str">
        <f>IF(OR(E6033="",E6033="!!!",F6033="NEW"),"",INDEX(J$1:J6032,SUMPRODUCT(MAX(ROW(E$1:E6032)*(E6033=E$1:E6032)))))</f>
        <v> </v>
      </c>
      <c r="L6033" s="27"/>
    </row>
    <row r="6034" spans="1:12">
      <c r="A6034" s="20" t="s">
        <v>1020</v>
      </c>
      <c r="E6034" s="22">
        <f>IF(D6034="?OLD","!!!","")</f>
        <v/>
      </c>
      <c r="F6034" s="23" t="str">
        <f>IF(OR(E6034="",E6034="!!!"),"",IF(NOT(ISNA(VLOOKUP(E6034,E$1:E6033,1,FALSE()))),"OLD",IF(AND(E6034&lt;&gt;"",E6034&lt;&gt;"!!!"),"NEW","")))</f>
        <v> </v>
      </c>
      <c r="G6034" s="24" t="str">
        <f>IF(OR(E6034="",E6034="!!!"),"",IF(OR(J6034=0,AND(J6034=1,K6034=1),AND(J6034=1,I6034="SBJ"),AND(J6034=1,I6034=0)),"?IN_FOCUS",IF(J6034&lt;=2,"?ACTIVATED",IF(J6034&lt;&gt;"","?FAMILIAR",IF(F6034="NEW",IF(ISNA(VLOOKUP(E6034,#REF!,1,FALSE())),"?TYPE_IDENTIFIABLE","?REFERENTIAL"),"_")))))</f>
        <v> </v>
      </c>
      <c r="H6034" s="25" t="str">
        <f>IF(J6034&lt;&gt;1,"",IF(I6034="SBJ","CB","?"))</f>
        <v> </v>
      </c>
      <c r="I6034" s="26" t="str">
        <f>IF(OR(E6034="",E6034="!!!",F6034="NEW"),"",INDEX(B6033:B$2,-1+SUMPRODUCT(MAX(ROW(E6033:E$2)*(E6034=E6033:E$2)))))</f>
        <v> </v>
      </c>
      <c r="J6034" s="26" t="str">
        <f>IF(OR(E6034="",E6034="!!!",F6034="NEW"),"",COUNTBLANK(OFFSET(A$1,,,SUMPRODUCT(MAX(ROW(E$2:E6034)*(E6034=E$2:E6034)))))-COUNTBLANK(OFFSET(A$1,,,SUMPRODUCT(MAX(ROW(E$1:E6033)*(E2=E$1:E6033))))))</f>
        <v> </v>
      </c>
      <c r="K6034" s="26" t="str">
        <f>IF(OR(E6034="",E6034="!!!",F6034="NEW"),"",INDEX(J$1:J6033,SUMPRODUCT(MAX(ROW(E$1:E6033)*(E6034=E$1:E6033)))))</f>
        <v> </v>
      </c>
      <c r="L6034" s="27"/>
    </row>
    <row r="6035" spans="1:12">
      <c r="A6035" s="20" t="s">
        <v>1247</v>
      </c>
      <c r="B6035" s="21" t="s">
        <v>980</v>
      </c>
      <c r="C6035" s="21" t="s">
        <v>969</v>
      </c>
      <c r="D6035" s="21" t="s">
        <v>964</v>
      </c>
      <c r="E6035" s="22">
        <f>IF(D6035="?OLD","!!!","")</f>
        <v/>
      </c>
      <c r="F6035" s="23" t="str">
        <f>IF(OR(E6035="",E6035="!!!"),"",IF(NOT(ISNA(VLOOKUP(E6035,E$1:E6034,1,FALSE()))),"OLD",IF(AND(E6035&lt;&gt;"",E6035&lt;&gt;"!!!"),"NEW","")))</f>
        <v> </v>
      </c>
      <c r="G6035" s="24" t="str">
        <f>IF(OR(E6035="",E6035="!!!"),"",IF(OR(J6035=0,AND(J6035=1,K6035=1),AND(J6035=1,I6035="SBJ"),AND(J6035=1,I6035=0)),"?IN_FOCUS",IF(J6035&lt;=2,"?ACTIVATED",IF(J6035&lt;&gt;"","?FAMILIAR",IF(F6035="NEW",IF(ISNA(VLOOKUP(E6035,#REF!,1,FALSE())),"?TYPE_IDENTIFIABLE","?REFERENTIAL"),"_")))))</f>
        <v> </v>
      </c>
      <c r="H6035" s="25" t="str">
        <f>IF(J6035&lt;&gt;1,"",IF(I6035="SBJ","CB","?"))</f>
        <v> </v>
      </c>
      <c r="I6035" s="26" t="str">
        <f>IF(OR(E6035="",E6035="!!!",F6035="NEW"),"",INDEX(B6034:B$2,-1+SUMPRODUCT(MAX(ROW(E6034:E$2)*(E6035=E6034:E$2)))))</f>
        <v> </v>
      </c>
      <c r="J6035" s="26" t="str">
        <f>IF(OR(E6035="",E6035="!!!",F6035="NEW"),"",COUNTBLANK(OFFSET(A$1,,,SUMPRODUCT(MAX(ROW(E$2:E6035)*(E6035=E$2:E6035)))))-COUNTBLANK(OFFSET(A$1,,,SUMPRODUCT(MAX(ROW(E$1:E6034)*(E2=E$1:E6034))))))</f>
        <v> </v>
      </c>
      <c r="K6035" s="26" t="str">
        <f>IF(OR(E6035="",E6035="!!!",F6035="NEW"),"",INDEX(J$1:J6034,SUMPRODUCT(MAX(ROW(E$1:E6034)*(E6035=E$1:E6034)))))</f>
        <v> </v>
      </c>
      <c r="L6035" s="27"/>
    </row>
    <row r="6036" spans="1:12">
      <c r="A6036" s="20" t="s">
        <v>974</v>
      </c>
      <c r="E6036" s="22">
        <f>IF(D6036="?OLD","!!!","")</f>
        <v/>
      </c>
      <c r="F6036" s="23" t="str">
        <f>IF(OR(E6036="",E6036="!!!"),"",IF(NOT(ISNA(VLOOKUP(E6036,E$1:E6035,1,FALSE()))),"OLD",IF(AND(E6036&lt;&gt;"",E6036&lt;&gt;"!!!"),"NEW","")))</f>
        <v> </v>
      </c>
      <c r="G6036" s="24" t="str">
        <f>IF(OR(E6036="",E6036="!!!"),"",IF(OR(J6036=0,AND(J6036=1,K6036=1),AND(J6036=1,I6036="SBJ"),AND(J6036=1,I6036=0)),"?IN_FOCUS",IF(J6036&lt;=2,"?ACTIVATED",IF(J6036&lt;&gt;"","?FAMILIAR",IF(F6036="NEW",IF(ISNA(VLOOKUP(E6036,#REF!,1,FALSE())),"?TYPE_IDENTIFIABLE","?REFERENTIAL"),"_")))))</f>
        <v> </v>
      </c>
      <c r="H6036" s="25" t="str">
        <f>IF(J6036&lt;&gt;1,"",IF(I6036="SBJ","CB","?"))</f>
        <v> </v>
      </c>
      <c r="I6036" s="26" t="str">
        <f>IF(OR(E6036="",E6036="!!!",F6036="NEW"),"",INDEX(B6035:B$2,-1+SUMPRODUCT(MAX(ROW(E6035:E$2)*(E6036=E6035:E$2)))))</f>
        <v> </v>
      </c>
      <c r="J6036" s="26" t="str">
        <f>IF(OR(E6036="",E6036="!!!",F6036="NEW"),"",COUNTBLANK(OFFSET(A$1,,,SUMPRODUCT(MAX(ROW(E$2:E6036)*(E6036=E$2:E6036)))))-COUNTBLANK(OFFSET(A$1,,,SUMPRODUCT(MAX(ROW(E$1:E6035)*(E2=E$1:E6035))))))</f>
        <v> </v>
      </c>
      <c r="K6036" s="26" t="str">
        <f>IF(OR(E6036="",E6036="!!!",F6036="NEW"),"",INDEX(J$1:J6035,SUMPRODUCT(MAX(ROW(E$1:E6035)*(E6036=E$1:E6035)))))</f>
        <v> </v>
      </c>
      <c r="L6036" s="27"/>
    </row>
    <row r="6037" spans="1:12">
      <c r="A6037" s="20" t="s">
        <v>1106</v>
      </c>
      <c r="E6037" s="22">
        <f>IF(D6037="?OLD","!!!","")</f>
        <v/>
      </c>
      <c r="F6037" s="23" t="str">
        <f>IF(OR(E6037="",E6037="!!!"),"",IF(NOT(ISNA(VLOOKUP(E6037,E$1:E6036,1,FALSE()))),"OLD",IF(AND(E6037&lt;&gt;"",E6037&lt;&gt;"!!!"),"NEW","")))</f>
        <v> </v>
      </c>
      <c r="G6037" s="24" t="str">
        <f>IF(OR(E6037="",E6037="!!!"),"",IF(OR(J6037=0,AND(J6037=1,K6037=1),AND(J6037=1,I6037="SBJ"),AND(J6037=1,I6037=0)),"?IN_FOCUS",IF(J6037&lt;=2,"?ACTIVATED",IF(J6037&lt;&gt;"","?FAMILIAR",IF(F6037="NEW",IF(ISNA(VLOOKUP(E6037,#REF!,1,FALSE())),"?TYPE_IDENTIFIABLE","?REFERENTIAL"),"_")))))</f>
        <v> </v>
      </c>
      <c r="H6037" s="25" t="str">
        <f>IF(J6037&lt;&gt;1,"",IF(I6037="SBJ","CB","?"))</f>
        <v> </v>
      </c>
      <c r="I6037" s="26" t="str">
        <f>IF(OR(E6037="",E6037="!!!",F6037="NEW"),"",INDEX(B6036:B$2,-1+SUMPRODUCT(MAX(ROW(E6036:E$2)*(E6037=E6036:E$2)))))</f>
        <v> </v>
      </c>
      <c r="J6037" s="26" t="str">
        <f>IF(OR(E6037="",E6037="!!!",F6037="NEW"),"",COUNTBLANK(OFFSET(A$1,,,SUMPRODUCT(MAX(ROW(E$2:E6037)*(E6037=E$2:E6037)))))-COUNTBLANK(OFFSET(A$1,,,SUMPRODUCT(MAX(ROW(E$1:E6036)*(E2=E$1:E6036))))))</f>
        <v> </v>
      </c>
      <c r="K6037" s="26" t="str">
        <f>IF(OR(E6037="",E6037="!!!",F6037="NEW"),"",INDEX(J$1:J6036,SUMPRODUCT(MAX(ROW(E$1:E6036)*(E6037=E$1:E6036)))))</f>
        <v> </v>
      </c>
      <c r="L6037" s="27"/>
    </row>
    <row r="6038" spans="1:12">
      <c r="A6038" s="20" t="s">
        <v>1443</v>
      </c>
      <c r="E6038" s="22">
        <f>IF(D6038="?OLD","!!!","")</f>
        <v/>
      </c>
      <c r="F6038" s="23" t="str">
        <f>IF(OR(E6038="",E6038="!!!"),"",IF(NOT(ISNA(VLOOKUP(E6038,E$1:E6037,1,FALSE()))),"OLD",IF(AND(E6038&lt;&gt;"",E6038&lt;&gt;"!!!"),"NEW","")))</f>
        <v> </v>
      </c>
      <c r="G6038" s="24" t="str">
        <f>IF(OR(E6038="",E6038="!!!"),"",IF(OR(J6038=0,AND(J6038=1,K6038=1),AND(J6038=1,I6038="SBJ"),AND(J6038=1,I6038=0)),"?IN_FOCUS",IF(J6038&lt;=2,"?ACTIVATED",IF(J6038&lt;&gt;"","?FAMILIAR",IF(F6038="NEW",IF(ISNA(VLOOKUP(E6038,#REF!,1,FALSE())),"?TYPE_IDENTIFIABLE","?REFERENTIAL"),"_")))))</f>
        <v> </v>
      </c>
      <c r="H6038" s="25" t="str">
        <f>IF(J6038&lt;&gt;1,"",IF(I6038="SBJ","CB","?"))</f>
        <v> </v>
      </c>
      <c r="I6038" s="26" t="str">
        <f>IF(OR(E6038="",E6038="!!!",F6038="NEW"),"",INDEX(B6037:B$2,-1+SUMPRODUCT(MAX(ROW(E6037:E$2)*(E6038=E6037:E$2)))))</f>
        <v> </v>
      </c>
      <c r="J6038" s="26" t="str">
        <f>IF(OR(E6038="",E6038="!!!",F6038="NEW"),"",COUNTBLANK(OFFSET(A$1,,,SUMPRODUCT(MAX(ROW(E$2:E6038)*(E6038=E$2:E6038)))))-COUNTBLANK(OFFSET(A$1,,,SUMPRODUCT(MAX(ROW(E$1:E6037)*(E2=E$1:E6037))))))</f>
        <v> </v>
      </c>
      <c r="K6038" s="26" t="str">
        <f>IF(OR(E6038="",E6038="!!!",F6038="NEW"),"",INDEX(J$1:J6037,SUMPRODUCT(MAX(ROW(E$1:E6037)*(E6038=E$1:E6037)))))</f>
        <v> </v>
      </c>
      <c r="L6038" s="27"/>
    </row>
    <row r="6039" spans="1:12">
      <c r="A6039" s="20" t="s">
        <v>1019</v>
      </c>
      <c r="E6039" s="22">
        <f>IF(D6039="?OLD","!!!","")</f>
        <v/>
      </c>
      <c r="F6039" s="23" t="str">
        <f>IF(OR(E6039="",E6039="!!!"),"",IF(NOT(ISNA(VLOOKUP(E6039,E$1:E6038,1,FALSE()))),"OLD",IF(AND(E6039&lt;&gt;"",E6039&lt;&gt;"!!!"),"NEW","")))</f>
        <v> </v>
      </c>
      <c r="G6039" s="24" t="str">
        <f>IF(OR(E6039="",E6039="!!!"),"",IF(OR(J6039=0,AND(J6039=1,K6039=1),AND(J6039=1,I6039="SBJ"),AND(J6039=1,I6039=0)),"?IN_FOCUS",IF(J6039&lt;=2,"?ACTIVATED",IF(J6039&lt;&gt;"","?FAMILIAR",IF(F6039="NEW",IF(ISNA(VLOOKUP(E6039,#REF!,1,FALSE())),"?TYPE_IDENTIFIABLE","?REFERENTIAL"),"_")))))</f>
        <v> </v>
      </c>
      <c r="H6039" s="25" t="str">
        <f>IF(J6039&lt;&gt;1,"",IF(I6039="SBJ","CB","?"))</f>
        <v> </v>
      </c>
      <c r="I6039" s="26" t="str">
        <f>IF(OR(E6039="",E6039="!!!",F6039="NEW"),"",INDEX(B6038:B$2,-1+SUMPRODUCT(MAX(ROW(E6038:E$2)*(E6039=E6038:E$2)))))</f>
        <v> </v>
      </c>
      <c r="J6039" s="26" t="str">
        <f>IF(OR(E6039="",E6039="!!!",F6039="NEW"),"",COUNTBLANK(OFFSET(A$1,,,SUMPRODUCT(MAX(ROW(E$2:E6039)*(E6039=E$2:E6039)))))-COUNTBLANK(OFFSET(A$1,,,SUMPRODUCT(MAX(ROW(E$1:E6038)*(E2=E$1:E6038))))))</f>
        <v> </v>
      </c>
      <c r="K6039" s="26" t="str">
        <f>IF(OR(E6039="",E6039="!!!",F6039="NEW"),"",INDEX(J$1:J6038,SUMPRODUCT(MAX(ROW(E$1:E6038)*(E6039=E$1:E6038)))))</f>
        <v> </v>
      </c>
      <c r="L6039" s="27"/>
    </row>
    <row r="6040" spans="1:12">
      <c r="A6040" s="20" t="s">
        <v>2456</v>
      </c>
      <c r="B6040" s="21" t="s">
        <v>980</v>
      </c>
      <c r="C6040" s="21" t="s">
        <v>963</v>
      </c>
      <c r="D6040" s="21" t="s">
        <v>964</v>
      </c>
      <c r="E6040" s="22">
        <f>IF(D6040="?OLD","!!!","")</f>
        <v/>
      </c>
      <c r="F6040" s="23" t="str">
        <f>IF(OR(E6040="",E6040="!!!"),"",IF(NOT(ISNA(VLOOKUP(E6040,E$1:E6039,1,FALSE()))),"OLD",IF(AND(E6040&lt;&gt;"",E6040&lt;&gt;"!!!"),"NEW","")))</f>
        <v> </v>
      </c>
      <c r="G6040" s="24" t="str">
        <f>IF(OR(E6040="",E6040="!!!"),"",IF(OR(J6040=0,AND(J6040=1,K6040=1),AND(J6040=1,I6040="SBJ"),AND(J6040=1,I6040=0)),"?IN_FOCUS",IF(J6040&lt;=2,"?ACTIVATED",IF(J6040&lt;&gt;"","?FAMILIAR",IF(F6040="NEW",IF(ISNA(VLOOKUP(E6040,#REF!,1,FALSE())),"?TYPE_IDENTIFIABLE","?REFERENTIAL"),"_")))))</f>
        <v> </v>
      </c>
      <c r="H6040" s="25" t="str">
        <f>IF(J6040&lt;&gt;1,"",IF(I6040="SBJ","CB","?"))</f>
        <v> </v>
      </c>
      <c r="I6040" s="26" t="str">
        <f>IF(OR(E6040="",E6040="!!!",F6040="NEW"),"",INDEX(B6039:B$2,-1+SUMPRODUCT(MAX(ROW(E6039:E$2)*(E6040=E6039:E$2)))))</f>
        <v> </v>
      </c>
      <c r="J6040" s="26" t="str">
        <f>IF(OR(E6040="",E6040="!!!",F6040="NEW"),"",COUNTBLANK(OFFSET(A$1,,,SUMPRODUCT(MAX(ROW(E$2:E6040)*(E6040=E$2:E6040)))))-COUNTBLANK(OFFSET(A$1,,,SUMPRODUCT(MAX(ROW(E$1:E6039)*(E2=E$1:E6039))))))</f>
        <v> </v>
      </c>
      <c r="K6040" s="26" t="str">
        <f>IF(OR(E6040="",E6040="!!!",F6040="NEW"),"",INDEX(J$1:J6039,SUMPRODUCT(MAX(ROW(E$1:E6039)*(E6040=E$1:E6039)))))</f>
        <v> </v>
      </c>
      <c r="L6040" s="27"/>
    </row>
    <row r="6041" spans="1:12">
      <c r="A6041" s="20" t="s">
        <v>974</v>
      </c>
      <c r="E6041" s="22">
        <f>IF(D6041="?OLD","!!!","")</f>
        <v/>
      </c>
      <c r="F6041" s="23" t="str">
        <f>IF(OR(E6041="",E6041="!!!"),"",IF(NOT(ISNA(VLOOKUP(E6041,E$1:E6040,1,FALSE()))),"OLD",IF(AND(E6041&lt;&gt;"",E6041&lt;&gt;"!!!"),"NEW","")))</f>
        <v> </v>
      </c>
      <c r="G6041" s="24" t="str">
        <f>IF(OR(E6041="",E6041="!!!"),"",IF(OR(J6041=0,AND(J6041=1,K6041=1),AND(J6041=1,I6041="SBJ"),AND(J6041=1,I6041=0)),"?IN_FOCUS",IF(J6041&lt;=2,"?ACTIVATED",IF(J6041&lt;&gt;"","?FAMILIAR",IF(F6041="NEW",IF(ISNA(VLOOKUP(E6041,#REF!,1,FALSE())),"?TYPE_IDENTIFIABLE","?REFERENTIAL"),"_")))))</f>
        <v> </v>
      </c>
      <c r="H6041" s="25" t="str">
        <f>IF(J6041&lt;&gt;1,"",IF(I6041="SBJ","CB","?"))</f>
        <v> </v>
      </c>
      <c r="I6041" s="26" t="str">
        <f>IF(OR(E6041="",E6041="!!!",F6041="NEW"),"",INDEX(B6040:B$2,-1+SUMPRODUCT(MAX(ROW(E6040:E$2)*(E6041=E6040:E$2)))))</f>
        <v> </v>
      </c>
      <c r="J6041" s="26" t="str">
        <f>IF(OR(E6041="",E6041="!!!",F6041="NEW"),"",COUNTBLANK(OFFSET(A$1,,,SUMPRODUCT(MAX(ROW(E$2:E6041)*(E6041=E$2:E6041)))))-COUNTBLANK(OFFSET(A$1,,,SUMPRODUCT(MAX(ROW(E$1:E6040)*(E2=E$1:E6040))))))</f>
        <v> </v>
      </c>
      <c r="K6041" s="26" t="str">
        <f>IF(OR(E6041="",E6041="!!!",F6041="NEW"),"",INDEX(J$1:J6040,SUMPRODUCT(MAX(ROW(E$1:E6040)*(E6041=E$1:E6040)))))</f>
        <v> </v>
      </c>
      <c r="L6041" s="27"/>
    </row>
    <row r="6042" spans="1:12">
      <c r="A6042" s="20" t="s">
        <v>1301</v>
      </c>
      <c r="E6042" s="22">
        <f>IF(D6042="?OLD","!!!","")</f>
        <v/>
      </c>
      <c r="F6042" s="23" t="str">
        <f>IF(OR(E6042="",E6042="!!!"),"",IF(NOT(ISNA(VLOOKUP(E6042,E$1:E6041,1,FALSE()))),"OLD",IF(AND(E6042&lt;&gt;"",E6042&lt;&gt;"!!!"),"NEW","")))</f>
        <v> </v>
      </c>
      <c r="G6042" s="24" t="str">
        <f>IF(OR(E6042="",E6042="!!!"),"",IF(OR(J6042=0,AND(J6042=1,K6042=1),AND(J6042=1,I6042="SBJ"),AND(J6042=1,I6042=0)),"?IN_FOCUS",IF(J6042&lt;=2,"?ACTIVATED",IF(J6042&lt;&gt;"","?FAMILIAR",IF(F6042="NEW",IF(ISNA(VLOOKUP(E6042,#REF!,1,FALSE())),"?TYPE_IDENTIFIABLE","?REFERENTIAL"),"_")))))</f>
        <v> </v>
      </c>
      <c r="H6042" s="25" t="str">
        <f>IF(J6042&lt;&gt;1,"",IF(I6042="SBJ","CB","?"))</f>
        <v> </v>
      </c>
      <c r="I6042" s="26" t="str">
        <f>IF(OR(E6042="",E6042="!!!",F6042="NEW"),"",INDEX(B6041:B$2,-1+SUMPRODUCT(MAX(ROW(E6041:E$2)*(E6042=E6041:E$2)))))</f>
        <v> </v>
      </c>
      <c r="J6042" s="26" t="str">
        <f>IF(OR(E6042="",E6042="!!!",F6042="NEW"),"",COUNTBLANK(OFFSET(A$1,,,SUMPRODUCT(MAX(ROW(E$2:E6042)*(E6042=E$2:E6042)))))-COUNTBLANK(OFFSET(A$1,,,SUMPRODUCT(MAX(ROW(E$1:E6041)*(E2=E$1:E6041))))))</f>
        <v> </v>
      </c>
      <c r="K6042" s="26" t="str">
        <f>IF(OR(E6042="",E6042="!!!",F6042="NEW"),"",INDEX(J$1:J6041,SUMPRODUCT(MAX(ROW(E$1:E6041)*(E6042=E$1:E6041)))))</f>
        <v> </v>
      </c>
      <c r="L6042" s="27"/>
    </row>
    <row r="6043" spans="1:12">
      <c r="A6043" s="20" t="s">
        <v>2457</v>
      </c>
      <c r="E6043" s="22">
        <f>IF(D6043="?OLD","!!!","")</f>
        <v/>
      </c>
      <c r="F6043" s="23" t="str">
        <f>IF(OR(E6043="",E6043="!!!"),"",IF(NOT(ISNA(VLOOKUP(E6043,E$1:E6042,1,FALSE()))),"OLD",IF(AND(E6043&lt;&gt;"",E6043&lt;&gt;"!!!"),"NEW","")))</f>
        <v> </v>
      </c>
      <c r="G6043" s="24" t="str">
        <f>IF(OR(E6043="",E6043="!!!"),"",IF(OR(J6043=0,AND(J6043=1,K6043=1),AND(J6043=1,I6043="SBJ"),AND(J6043=1,I6043=0)),"?IN_FOCUS",IF(J6043&lt;=2,"?ACTIVATED",IF(J6043&lt;&gt;"","?FAMILIAR",IF(F6043="NEW",IF(ISNA(VLOOKUP(E6043,#REF!,1,FALSE())),"?TYPE_IDENTIFIABLE","?REFERENTIAL"),"_")))))</f>
        <v> </v>
      </c>
      <c r="H6043" s="25" t="str">
        <f>IF(J6043&lt;&gt;1,"",IF(I6043="SBJ","CB","?"))</f>
        <v> </v>
      </c>
      <c r="I6043" s="26" t="str">
        <f>IF(OR(E6043="",E6043="!!!",F6043="NEW"),"",INDEX(B6042:B$2,-1+SUMPRODUCT(MAX(ROW(E6042:E$2)*(E6043=E6042:E$2)))))</f>
        <v> </v>
      </c>
      <c r="J6043" s="26" t="str">
        <f>IF(OR(E6043="",E6043="!!!",F6043="NEW"),"",COUNTBLANK(OFFSET(A$1,,,SUMPRODUCT(MAX(ROW(E$2:E6043)*(E6043=E$2:E6043)))))-COUNTBLANK(OFFSET(A$1,,,SUMPRODUCT(MAX(ROW(E$1:E6042)*(E2=E$1:E6042))))))</f>
        <v> </v>
      </c>
      <c r="K6043" s="26" t="str">
        <f>IF(OR(E6043="",E6043="!!!",F6043="NEW"),"",INDEX(J$1:J6042,SUMPRODUCT(MAX(ROW(E$1:E6042)*(E6043=E$1:E6042)))))</f>
        <v> </v>
      </c>
      <c r="L6043" s="27"/>
    </row>
    <row r="6044" spans="1:12">
      <c r="A6044" s="20" t="s">
        <v>1009</v>
      </c>
      <c r="E6044" s="22">
        <f>IF(D6044="?OLD","!!!","")</f>
        <v/>
      </c>
      <c r="F6044" s="23" t="str">
        <f>IF(OR(E6044="",E6044="!!!"),"",IF(NOT(ISNA(VLOOKUP(E6044,E$1:E6043,1,FALSE()))),"OLD",IF(AND(E6044&lt;&gt;"",E6044&lt;&gt;"!!!"),"NEW","")))</f>
        <v> </v>
      </c>
      <c r="G6044" s="24" t="str">
        <f>IF(OR(E6044="",E6044="!!!"),"",IF(OR(J6044=0,AND(J6044=1,K6044=1),AND(J6044=1,I6044="SBJ"),AND(J6044=1,I6044=0)),"?IN_FOCUS",IF(J6044&lt;=2,"?ACTIVATED",IF(J6044&lt;&gt;"","?FAMILIAR",IF(F6044="NEW",IF(ISNA(VLOOKUP(E6044,#REF!,1,FALSE())),"?TYPE_IDENTIFIABLE","?REFERENTIAL"),"_")))))</f>
        <v> </v>
      </c>
      <c r="H6044" s="25" t="str">
        <f>IF(J6044&lt;&gt;1,"",IF(I6044="SBJ","CB","?"))</f>
        <v> </v>
      </c>
      <c r="I6044" s="26" t="str">
        <f>IF(OR(E6044="",E6044="!!!",F6044="NEW"),"",INDEX(B6043:B$2,-1+SUMPRODUCT(MAX(ROW(E6043:E$2)*(E6044=E6043:E$2)))))</f>
        <v> </v>
      </c>
      <c r="J6044" s="26" t="str">
        <f>IF(OR(E6044="",E6044="!!!",F6044="NEW"),"",COUNTBLANK(OFFSET(A$1,,,SUMPRODUCT(MAX(ROW(E$2:E6044)*(E6044=E$2:E6044)))))-COUNTBLANK(OFFSET(A$1,,,SUMPRODUCT(MAX(ROW(E$1:E6043)*(E2=E$1:E6043))))))</f>
        <v> </v>
      </c>
      <c r="K6044" s="26" t="str">
        <f>IF(OR(E6044="",E6044="!!!",F6044="NEW"),"",INDEX(J$1:J6043,SUMPRODUCT(MAX(ROW(E$1:E6043)*(E6044=E$1:E6043)))))</f>
        <v> </v>
      </c>
      <c r="L6044" s="27"/>
    </row>
    <row r="6045" spans="1:12">
      <c r="A6045" s="20" t="s">
        <v>1020</v>
      </c>
      <c r="E6045" s="22">
        <f>IF(D6045="?OLD","!!!","")</f>
        <v/>
      </c>
      <c r="F6045" s="23" t="str">
        <f>IF(OR(E6045="",E6045="!!!"),"",IF(NOT(ISNA(VLOOKUP(E6045,E$1:E6044,1,FALSE()))),"OLD",IF(AND(E6045&lt;&gt;"",E6045&lt;&gt;"!!!"),"NEW","")))</f>
        <v> </v>
      </c>
      <c r="G6045" s="24" t="str">
        <f>IF(OR(E6045="",E6045="!!!"),"",IF(OR(J6045=0,AND(J6045=1,K6045=1),AND(J6045=1,I6045="SBJ"),AND(J6045=1,I6045=0)),"?IN_FOCUS",IF(J6045&lt;=2,"?ACTIVATED",IF(J6045&lt;&gt;"","?FAMILIAR",IF(F6045="NEW",IF(ISNA(VLOOKUP(E6045,#REF!,1,FALSE())),"?TYPE_IDENTIFIABLE","?REFERENTIAL"),"_")))))</f>
        <v> </v>
      </c>
      <c r="H6045" s="25" t="str">
        <f>IF(J6045&lt;&gt;1,"",IF(I6045="SBJ","CB","?"))</f>
        <v> </v>
      </c>
      <c r="I6045" s="26" t="str">
        <f>IF(OR(E6045="",E6045="!!!",F6045="NEW"),"",INDEX(B6044:B$2,-1+SUMPRODUCT(MAX(ROW(E6044:E$2)*(E6045=E6044:E$2)))))</f>
        <v> </v>
      </c>
      <c r="J6045" s="26" t="str">
        <f>IF(OR(E6045="",E6045="!!!",F6045="NEW"),"",COUNTBLANK(OFFSET(A$1,,,SUMPRODUCT(MAX(ROW(E$2:E6045)*(E6045=E$2:E6045)))))-COUNTBLANK(OFFSET(A$1,,,SUMPRODUCT(MAX(ROW(E$1:E6044)*(E2=E$1:E6044))))))</f>
        <v> </v>
      </c>
      <c r="K6045" s="26" t="str">
        <f>IF(OR(E6045="",E6045="!!!",F6045="NEW"),"",INDEX(J$1:J6044,SUMPRODUCT(MAX(ROW(E$1:E6044)*(E6045=E$1:E6044)))))</f>
        <v> </v>
      </c>
      <c r="L6045" s="27"/>
    </row>
    <row r="6046" spans="1:12">
      <c r="A6046" s="20" t="s">
        <v>1122</v>
      </c>
      <c r="B6046" s="21" t="s">
        <v>973</v>
      </c>
      <c r="C6046" s="21" t="s">
        <v>969</v>
      </c>
      <c r="D6046" s="21" t="s">
        <v>964</v>
      </c>
      <c r="E6046" s="22">
        <f>IF(D6046="?OLD","!!!","")</f>
        <v/>
      </c>
      <c r="F6046" s="23" t="str">
        <f>IF(OR(E6046="",E6046="!!!"),"",IF(NOT(ISNA(VLOOKUP(E6046,E$1:E6045,1,FALSE()))),"OLD",IF(AND(E6046&lt;&gt;"",E6046&lt;&gt;"!!!"),"NEW","")))</f>
        <v> </v>
      </c>
      <c r="G6046" s="24" t="str">
        <f>IF(OR(E6046="",E6046="!!!"),"",IF(OR(J6046=0,AND(J6046=1,K6046=1),AND(J6046=1,I6046="SBJ"),AND(J6046=1,I6046=0)),"?IN_FOCUS",IF(J6046&lt;=2,"?ACTIVATED",IF(J6046&lt;&gt;"","?FAMILIAR",IF(F6046="NEW",IF(ISNA(VLOOKUP(E6046,#REF!,1,FALSE())),"?TYPE_IDENTIFIABLE","?REFERENTIAL"),"_")))))</f>
        <v> </v>
      </c>
      <c r="H6046" s="25" t="str">
        <f>IF(J6046&lt;&gt;1,"",IF(I6046="SBJ","CB","?"))</f>
        <v> </v>
      </c>
      <c r="I6046" s="26" t="str">
        <f>IF(OR(E6046="",E6046="!!!",F6046="NEW"),"",INDEX(B6045:B$2,-1+SUMPRODUCT(MAX(ROW(E6045:E$2)*(E6046=E6045:E$2)))))</f>
        <v> </v>
      </c>
      <c r="J6046" s="26" t="str">
        <f>IF(OR(E6046="",E6046="!!!",F6046="NEW"),"",COUNTBLANK(OFFSET(A$1,,,SUMPRODUCT(MAX(ROW(E$2:E6046)*(E6046=E$2:E6046)))))-COUNTBLANK(OFFSET(A$1,,,SUMPRODUCT(MAX(ROW(E$1:E6045)*(E2=E$1:E6045))))))</f>
        <v> </v>
      </c>
      <c r="K6046" s="26" t="str">
        <f>IF(OR(E6046="",E6046="!!!",F6046="NEW"),"",INDEX(J$1:J6045,SUMPRODUCT(MAX(ROW(E$1:E6045)*(E6046=E$1:E6045)))))</f>
        <v> </v>
      </c>
      <c r="L6046" s="27"/>
    </row>
    <row r="6047" spans="1:12">
      <c r="A6047" s="20" t="s">
        <v>974</v>
      </c>
      <c r="E6047" s="22">
        <f>IF(D6047="?OLD","!!!","")</f>
        <v/>
      </c>
      <c r="F6047" s="23" t="str">
        <f>IF(OR(E6047="",E6047="!!!"),"",IF(NOT(ISNA(VLOOKUP(E6047,E$1:E6046,1,FALSE()))),"OLD",IF(AND(E6047&lt;&gt;"",E6047&lt;&gt;"!!!"),"NEW","")))</f>
        <v> </v>
      </c>
      <c r="G6047" s="24" t="str">
        <f>IF(OR(E6047="",E6047="!!!"),"",IF(OR(J6047=0,AND(J6047=1,K6047=1),AND(J6047=1,I6047="SBJ"),AND(J6047=1,I6047=0)),"?IN_FOCUS",IF(J6047&lt;=2,"?ACTIVATED",IF(J6047&lt;&gt;"","?FAMILIAR",IF(F6047="NEW",IF(ISNA(VLOOKUP(E6047,#REF!,1,FALSE())),"?TYPE_IDENTIFIABLE","?REFERENTIAL"),"_")))))</f>
        <v> </v>
      </c>
      <c r="H6047" s="25" t="str">
        <f>IF(J6047&lt;&gt;1,"",IF(I6047="SBJ","CB","?"))</f>
        <v> </v>
      </c>
      <c r="I6047" s="26" t="str">
        <f>IF(OR(E6047="",E6047="!!!",F6047="NEW"),"",INDEX(B6046:B$2,-1+SUMPRODUCT(MAX(ROW(E6046:E$2)*(E6047=E6046:E$2)))))</f>
        <v> </v>
      </c>
      <c r="J6047" s="26" t="str">
        <f>IF(OR(E6047="",E6047="!!!",F6047="NEW"),"",COUNTBLANK(OFFSET(A$1,,,SUMPRODUCT(MAX(ROW(E$2:E6047)*(E6047=E$2:E6047)))))-COUNTBLANK(OFFSET(A$1,,,SUMPRODUCT(MAX(ROW(E$1:E6046)*(E2=E$1:E6046))))))</f>
        <v> </v>
      </c>
      <c r="K6047" s="26" t="str">
        <f>IF(OR(E6047="",E6047="!!!",F6047="NEW"),"",INDEX(J$1:J6046,SUMPRODUCT(MAX(ROW(E$1:E6046)*(E6047=E$1:E6046)))))</f>
        <v> </v>
      </c>
      <c r="L6047" s="27"/>
    </row>
    <row r="6048" spans="1:12">
      <c r="A6048" s="20" t="s">
        <v>1019</v>
      </c>
      <c r="E6048" s="22">
        <f>IF(D6048="?OLD","!!!","")</f>
        <v/>
      </c>
      <c r="F6048" s="23" t="str">
        <f>IF(OR(E6048="",E6048="!!!"),"",IF(NOT(ISNA(VLOOKUP(E6048,E$1:E6047,1,FALSE()))),"OLD",IF(AND(E6048&lt;&gt;"",E6048&lt;&gt;"!!!"),"NEW","")))</f>
        <v> </v>
      </c>
      <c r="G6048" s="24" t="str">
        <f>IF(OR(E6048="",E6048="!!!"),"",IF(OR(J6048=0,AND(J6048=1,K6048=1),AND(J6048=1,I6048="SBJ"),AND(J6048=1,I6048=0)),"?IN_FOCUS",IF(J6048&lt;=2,"?ACTIVATED",IF(J6048&lt;&gt;"","?FAMILIAR",IF(F6048="NEW",IF(ISNA(VLOOKUP(E6048,#REF!,1,FALSE())),"?TYPE_IDENTIFIABLE","?REFERENTIAL"),"_")))))</f>
        <v> </v>
      </c>
      <c r="H6048" s="25" t="str">
        <f>IF(J6048&lt;&gt;1,"",IF(I6048="SBJ","CB","?"))</f>
        <v> </v>
      </c>
      <c r="I6048" s="26" t="str">
        <f>IF(OR(E6048="",E6048="!!!",F6048="NEW"),"",INDEX(B6047:B$2,-1+SUMPRODUCT(MAX(ROW(E6047:E$2)*(E6048=E6047:E$2)))))</f>
        <v> </v>
      </c>
      <c r="J6048" s="26" t="str">
        <f>IF(OR(E6048="",E6048="!!!",F6048="NEW"),"",COUNTBLANK(OFFSET(A$1,,,SUMPRODUCT(MAX(ROW(E$2:E6048)*(E6048=E$2:E6048)))))-COUNTBLANK(OFFSET(A$1,,,SUMPRODUCT(MAX(ROW(E$1:E6047)*(E2=E$1:E6047))))))</f>
        <v> </v>
      </c>
      <c r="K6048" s="26" t="str">
        <f>IF(OR(E6048="",E6048="!!!",F6048="NEW"),"",INDEX(J$1:J6047,SUMPRODUCT(MAX(ROW(E$1:E6047)*(E6048=E$1:E6047)))))</f>
        <v> </v>
      </c>
      <c r="L6048" s="27"/>
    </row>
    <row r="6049" spans="1:12">
      <c r="A6049" s="20" t="s">
        <v>1183</v>
      </c>
      <c r="B6049" s="21" t="s">
        <v>1049</v>
      </c>
      <c r="C6049" s="21" t="s">
        <v>1050</v>
      </c>
      <c r="D6049" s="21" t="s">
        <v>964</v>
      </c>
      <c r="E6049" s="22">
        <f>IF(D6049="?OLD","!!!","")</f>
        <v/>
      </c>
      <c r="F6049" s="23" t="str">
        <f>IF(OR(E6049="",E6049="!!!"),"",IF(NOT(ISNA(VLOOKUP(E6049,E$1:E6048,1,FALSE()))),"OLD",IF(AND(E6049&lt;&gt;"",E6049&lt;&gt;"!!!"),"NEW","")))</f>
        <v> </v>
      </c>
      <c r="G6049" s="24" t="str">
        <f>IF(OR(E6049="",E6049="!!!"),"",IF(OR(J6049=0,AND(J6049=1,K6049=1),AND(J6049=1,I6049="SBJ"),AND(J6049=1,I6049=0)),"?IN_FOCUS",IF(J6049&lt;=2,"?ACTIVATED",IF(J6049&lt;&gt;"","?FAMILIAR",IF(F6049="NEW",IF(ISNA(VLOOKUP(E6049,#REF!,1,FALSE())),"?TYPE_IDENTIFIABLE","?REFERENTIAL"),"_")))))</f>
        <v> </v>
      </c>
      <c r="H6049" s="25" t="str">
        <f>IF(J6049&lt;&gt;1,"",IF(I6049="SBJ","CB","?"))</f>
        <v> </v>
      </c>
      <c r="I6049" s="26" t="str">
        <f>IF(OR(E6049="",E6049="!!!",F6049="NEW"),"",INDEX(B6048:B$2,-1+SUMPRODUCT(MAX(ROW(E6048:E$2)*(E6049=E6048:E$2)))))</f>
        <v> </v>
      </c>
      <c r="J6049" s="26" t="str">
        <f>IF(OR(E6049="",E6049="!!!",F6049="NEW"),"",COUNTBLANK(OFFSET(A$1,,,SUMPRODUCT(MAX(ROW(E$2:E6049)*(E6049=E$2:E6049)))))-COUNTBLANK(OFFSET(A$1,,,SUMPRODUCT(MAX(ROW(E$1:E6048)*(E2=E$1:E6048))))))</f>
        <v> </v>
      </c>
      <c r="K6049" s="26" t="str">
        <f>IF(OR(E6049="",E6049="!!!",F6049="NEW"),"",INDEX(J$1:J6048,SUMPRODUCT(MAX(ROW(E$1:E6048)*(E6049=E$1:E6048)))))</f>
        <v> </v>
      </c>
      <c r="L6049" s="27"/>
    </row>
    <row r="6050" spans="1:12">
      <c r="A6050" s="20" t="s">
        <v>2458</v>
      </c>
      <c r="E6050" s="22">
        <f>IF(D6050="?OLD","!!!","")</f>
        <v/>
      </c>
      <c r="F6050" s="23" t="str">
        <f>IF(OR(E6050="",E6050="!!!"),"",IF(NOT(ISNA(VLOOKUP(E6050,E$1:E6049,1,FALSE()))),"OLD",IF(AND(E6050&lt;&gt;"",E6050&lt;&gt;"!!!"),"NEW","")))</f>
        <v> </v>
      </c>
      <c r="G6050" s="24" t="str">
        <f>IF(OR(E6050="",E6050="!!!"),"",IF(OR(J6050=0,AND(J6050=1,K6050=1),AND(J6050=1,I6050="SBJ"),AND(J6050=1,I6050=0)),"?IN_FOCUS",IF(J6050&lt;=2,"?ACTIVATED",IF(J6050&lt;&gt;"","?FAMILIAR",IF(F6050="NEW",IF(ISNA(VLOOKUP(E6050,#REF!,1,FALSE())),"?TYPE_IDENTIFIABLE","?REFERENTIAL"),"_")))))</f>
        <v> </v>
      </c>
      <c r="H6050" s="25" t="str">
        <f>IF(J6050&lt;&gt;1,"",IF(I6050="SBJ","CB","?"))</f>
        <v> </v>
      </c>
      <c r="I6050" s="26" t="str">
        <f>IF(OR(E6050="",E6050="!!!",F6050="NEW"),"",INDEX(B6049:B$2,-1+SUMPRODUCT(MAX(ROW(E6049:E$2)*(E6050=E6049:E$2)))))</f>
        <v> </v>
      </c>
      <c r="J6050" s="26" t="str">
        <f>IF(OR(E6050="",E6050="!!!",F6050="NEW"),"",COUNTBLANK(OFFSET(A$1,,,SUMPRODUCT(MAX(ROW(E$2:E6050)*(E6050=E$2:E6050)))))-COUNTBLANK(OFFSET(A$1,,,SUMPRODUCT(MAX(ROW(E$1:E6049)*(E2=E$1:E6049))))))</f>
        <v> </v>
      </c>
      <c r="K6050" s="26" t="str">
        <f>IF(OR(E6050="",E6050="!!!",F6050="NEW"),"",INDEX(J$1:J6049,SUMPRODUCT(MAX(ROW(E$1:E6049)*(E6050=E$1:E6049)))))</f>
        <v> </v>
      </c>
      <c r="L6050" s="27"/>
    </row>
    <row r="6051" spans="1:12">
      <c r="A6051" s="20" t="s">
        <v>981</v>
      </c>
      <c r="E6051" s="22">
        <f>IF(D6051="?OLD","!!!","")</f>
        <v/>
      </c>
      <c r="F6051" s="23" t="str">
        <f>IF(OR(E6051="",E6051="!!!"),"",IF(NOT(ISNA(VLOOKUP(E6051,E$1:E6050,1,FALSE()))),"OLD",IF(AND(E6051&lt;&gt;"",E6051&lt;&gt;"!!!"),"NEW","")))</f>
        <v> </v>
      </c>
      <c r="G6051" s="24" t="str">
        <f>IF(OR(E6051="",E6051="!!!"),"",IF(OR(J6051=0,AND(J6051=1,K6051=1),AND(J6051=1,I6051="SBJ"),AND(J6051=1,I6051=0)),"?IN_FOCUS",IF(J6051&lt;=2,"?ACTIVATED",IF(J6051&lt;&gt;"","?FAMILIAR",IF(F6051="NEW",IF(ISNA(VLOOKUP(E6051,#REF!,1,FALSE())),"?TYPE_IDENTIFIABLE","?REFERENTIAL"),"_")))))</f>
        <v> </v>
      </c>
      <c r="H6051" s="25" t="str">
        <f>IF(J6051&lt;&gt;1,"",IF(I6051="SBJ","CB","?"))</f>
        <v> </v>
      </c>
      <c r="I6051" s="26" t="str">
        <f>IF(OR(E6051="",E6051="!!!",F6051="NEW"),"",INDEX(B6050:B$2,-1+SUMPRODUCT(MAX(ROW(E6050:E$2)*(E6051=E6050:E$2)))))</f>
        <v> </v>
      </c>
      <c r="J6051" s="26" t="str">
        <f>IF(OR(E6051="",E6051="!!!",F6051="NEW"),"",COUNTBLANK(OFFSET(A$1,,,SUMPRODUCT(MAX(ROW(E$2:E6051)*(E6051=E$2:E6051)))))-COUNTBLANK(OFFSET(A$1,,,SUMPRODUCT(MAX(ROW(E$1:E6050)*(E2=E$1:E6050))))))</f>
        <v> </v>
      </c>
      <c r="K6051" s="26" t="str">
        <f>IF(OR(E6051="",E6051="!!!",F6051="NEW"),"",INDEX(J$1:J6050,SUMPRODUCT(MAX(ROW(E$1:E6050)*(E6051=E$1:E6050)))))</f>
        <v> </v>
      </c>
      <c r="L6051" s="27"/>
    </row>
    <row r="6052" spans="1:12">
      <c r="A6052" s="20"/>
    </row>
    <row r="6053" spans="1:12">
      <c r="A6053" s="20" t="s">
        <v>2459</v>
      </c>
    </row>
    <row r="6054" spans="1:12">
      <c r="A6054" s="20" t="s">
        <v>1056</v>
      </c>
      <c r="B6054" s="21" t="s">
        <v>962</v>
      </c>
      <c r="C6054" s="21" t="s">
        <v>1028</v>
      </c>
      <c r="D6054" s="21" t="s">
        <v>964</v>
      </c>
      <c r="E6054" s="22">
        <f>IF(D6054="?OLD","!!!","")</f>
        <v/>
      </c>
      <c r="F6054" s="23" t="str">
        <f>IF(OR(E6054="",E6054="!!!"),"",IF(NOT(ISNA(VLOOKUP(E6054,E$1:E6053,1,FALSE()))),"OLD",IF(AND(E6054&lt;&gt;"",E6054&lt;&gt;"!!!"),"NEW","")))</f>
        <v> </v>
      </c>
      <c r="G6054" s="24" t="str">
        <f>IF(OR(E6054="",E6054="!!!"),"",IF(OR(J6054=0,AND(J6054=1,K6054=1),AND(J6054=1,I6054="SBJ"),AND(J6054=1,I6054=0)),"?IN_FOCUS",IF(J6054&lt;=2,"?ACTIVATED",IF(J6054&lt;&gt;"","?FAMILIAR",IF(F6054="NEW",IF(ISNA(VLOOKUP(E6054,#REF!,1,FALSE())),"?TYPE_IDENTIFIABLE","?REFERENTIAL"),"_")))))</f>
        <v> </v>
      </c>
      <c r="H6054" s="25" t="str">
        <f>IF(J6054&lt;&gt;1,"",IF(I6054="SBJ","CB","?"))</f>
        <v> </v>
      </c>
      <c r="I6054" s="26" t="str">
        <f>IF(OR(E6054="",E6054="!!!",F6054="NEW"),"",INDEX(B6053:B$2,-1+SUMPRODUCT(MAX(ROW(E6053:E$2)*(E6054=E6053:E$2)))))</f>
        <v> </v>
      </c>
      <c r="J6054" s="26" t="str">
        <f>IF(OR(E6054="",E6054="!!!",F6054="NEW"),"",COUNTBLANK(OFFSET(A$1,,,SUMPRODUCT(MAX(ROW(E$2:E6054)*(E6054=E$2:E6054)))))-COUNTBLANK(OFFSET(A$1,,,SUMPRODUCT(MAX(ROW(E$1:E6053)*(E2=E$1:E6053))))))</f>
        <v> </v>
      </c>
      <c r="K6054" s="26" t="str">
        <f>IF(OR(E6054="",E6054="!!!",F6054="NEW"),"",INDEX(J$1:J6053,SUMPRODUCT(MAX(ROW(E$1:E6053)*(E6054=E$1:E6053)))))</f>
        <v> </v>
      </c>
      <c r="L6054" s="27"/>
    </row>
    <row r="6055" spans="1:12">
      <c r="A6055" s="20" t="s">
        <v>966</v>
      </c>
      <c r="E6055" s="22">
        <f>IF(D6055="?OLD","!!!","")</f>
        <v/>
      </c>
      <c r="F6055" s="23" t="str">
        <f>IF(OR(E6055="",E6055="!!!"),"",IF(NOT(ISNA(VLOOKUP(E6055,E$1:E6054,1,FALSE()))),"OLD",IF(AND(E6055&lt;&gt;"",E6055&lt;&gt;"!!!"),"NEW","")))</f>
        <v> </v>
      </c>
      <c r="G6055" s="24" t="str">
        <f>IF(OR(E6055="",E6055="!!!"),"",IF(OR(J6055=0,AND(J6055=1,K6055=1),AND(J6055=1,I6055="SBJ"),AND(J6055=1,I6055=0)),"?IN_FOCUS",IF(J6055&lt;=2,"?ACTIVATED",IF(J6055&lt;&gt;"","?FAMILIAR",IF(F6055="NEW",IF(ISNA(VLOOKUP(E6055,#REF!,1,FALSE())),"?TYPE_IDENTIFIABLE","?REFERENTIAL"),"_")))))</f>
        <v> </v>
      </c>
      <c r="H6055" s="25" t="str">
        <f>IF(J6055&lt;&gt;1,"",IF(I6055="SBJ","CB","?"))</f>
        <v> </v>
      </c>
      <c r="I6055" s="26" t="str">
        <f>IF(OR(E6055="",E6055="!!!",F6055="NEW"),"",INDEX(B6054:B$2,-1+SUMPRODUCT(MAX(ROW(E6054:E$2)*(E6055=E6054:E$2)))))</f>
        <v> </v>
      </c>
      <c r="J6055" s="26" t="str">
        <f>IF(OR(E6055="",E6055="!!!",F6055="NEW"),"",COUNTBLANK(OFFSET(A$1,,,SUMPRODUCT(MAX(ROW(E$2:E6055)*(E6055=E$2:E6055)))))-COUNTBLANK(OFFSET(A$1,,,SUMPRODUCT(MAX(ROW(E$1:E6054)*(E2=E$1:E6054))))))</f>
        <v> </v>
      </c>
      <c r="K6055" s="26" t="str">
        <f>IF(OR(E6055="",E6055="!!!",F6055="NEW"),"",INDEX(J$1:J6054,SUMPRODUCT(MAX(ROW(E$1:E6054)*(E6055=E$1:E6054)))))</f>
        <v> </v>
      </c>
      <c r="L6055" s="27"/>
    </row>
    <row r="6056" spans="1:12">
      <c r="A6056" s="20" t="s">
        <v>2460</v>
      </c>
      <c r="E6056" s="22">
        <f>IF(D6056="?OLD","!!!","")</f>
        <v/>
      </c>
      <c r="F6056" s="23" t="str">
        <f>IF(OR(E6056="",E6056="!!!"),"",IF(NOT(ISNA(VLOOKUP(E6056,E$1:E6055,1,FALSE()))),"OLD",IF(AND(E6056&lt;&gt;"",E6056&lt;&gt;"!!!"),"NEW","")))</f>
        <v> </v>
      </c>
      <c r="G6056" s="24" t="str">
        <f>IF(OR(E6056="",E6056="!!!"),"",IF(OR(J6056=0,AND(J6056=1,K6056=1),AND(J6056=1,I6056="SBJ"),AND(J6056=1,I6056=0)),"?IN_FOCUS",IF(J6056&lt;=2,"?ACTIVATED",IF(J6056&lt;&gt;"","?FAMILIAR",IF(F6056="NEW",IF(ISNA(VLOOKUP(E6056,#REF!,1,FALSE())),"?TYPE_IDENTIFIABLE","?REFERENTIAL"),"_")))))</f>
        <v> </v>
      </c>
      <c r="H6056" s="25" t="str">
        <f>IF(J6056&lt;&gt;1,"",IF(I6056="SBJ","CB","?"))</f>
        <v> </v>
      </c>
      <c r="I6056" s="26" t="str">
        <f>IF(OR(E6056="",E6056="!!!",F6056="NEW"),"",INDEX(B6055:B$2,-1+SUMPRODUCT(MAX(ROW(E6055:E$2)*(E6056=E6055:E$2)))))</f>
        <v> </v>
      </c>
      <c r="J6056" s="26" t="str">
        <f>IF(OR(E6056="",E6056="!!!",F6056="NEW"),"",COUNTBLANK(OFFSET(A$1,,,SUMPRODUCT(MAX(ROW(E$2:E6056)*(E6056=E$2:E6056)))))-COUNTBLANK(OFFSET(A$1,,,SUMPRODUCT(MAX(ROW(E$1:E6055)*(E2=E$1:E6055))))))</f>
        <v> </v>
      </c>
      <c r="K6056" s="26" t="str">
        <f>IF(OR(E6056="",E6056="!!!",F6056="NEW"),"",INDEX(J$1:J6055,SUMPRODUCT(MAX(ROW(E$1:E6055)*(E6056=E$1:E6055)))))</f>
        <v> </v>
      </c>
      <c r="L6056" s="27"/>
    </row>
    <row r="6057" spans="1:12">
      <c r="A6057" s="20" t="s">
        <v>1365</v>
      </c>
      <c r="B6057" s="21" t="s">
        <v>1046</v>
      </c>
      <c r="C6057" s="21" t="s">
        <v>985</v>
      </c>
      <c r="D6057" s="21" t="s">
        <v>964</v>
      </c>
      <c r="E6057" s="22">
        <f>IF(D6057="?OLD","!!!","")</f>
        <v/>
      </c>
      <c r="F6057" s="23" t="str">
        <f>IF(OR(E6057="",E6057="!!!"),"",IF(NOT(ISNA(VLOOKUP(E6057,E$1:E6056,1,FALSE()))),"OLD",IF(AND(E6057&lt;&gt;"",E6057&lt;&gt;"!!!"),"NEW","")))</f>
        <v> </v>
      </c>
      <c r="G6057" s="24" t="str">
        <f>IF(OR(E6057="",E6057="!!!"),"",IF(OR(J6057=0,AND(J6057=1,K6057=1),AND(J6057=1,I6057="SBJ"),AND(J6057=1,I6057=0)),"?IN_FOCUS",IF(J6057&lt;=2,"?ACTIVATED",IF(J6057&lt;&gt;"","?FAMILIAR",IF(F6057="NEW",IF(ISNA(VLOOKUP(E6057,#REF!,1,FALSE())),"?TYPE_IDENTIFIABLE","?REFERENTIAL"),"_")))))</f>
        <v> </v>
      </c>
      <c r="H6057" s="25" t="str">
        <f>IF(J6057&lt;&gt;1,"",IF(I6057="SBJ","CB","?"))</f>
        <v> </v>
      </c>
      <c r="I6057" s="26" t="str">
        <f>IF(OR(E6057="",E6057="!!!",F6057="NEW"),"",INDEX(B6056:B$2,-1+SUMPRODUCT(MAX(ROW(E6056:E$2)*(E6057=E6056:E$2)))))</f>
        <v> </v>
      </c>
      <c r="J6057" s="26" t="str">
        <f>IF(OR(E6057="",E6057="!!!",F6057="NEW"),"",COUNTBLANK(OFFSET(A$1,,,SUMPRODUCT(MAX(ROW(E$2:E6057)*(E6057=E$2:E6057)))))-COUNTBLANK(OFFSET(A$1,,,SUMPRODUCT(MAX(ROW(E$1:E6056)*(E2=E$1:E6056))))))</f>
        <v> </v>
      </c>
      <c r="K6057" s="26" t="str">
        <f>IF(OR(E6057="",E6057="!!!",F6057="NEW"),"",INDEX(J$1:J6056,SUMPRODUCT(MAX(ROW(E$1:E6056)*(E6057=E$1:E6056)))))</f>
        <v> </v>
      </c>
      <c r="L6057" s="27"/>
    </row>
    <row r="6058" spans="1:12">
      <c r="A6058" s="20" t="s">
        <v>1293</v>
      </c>
      <c r="E6058" s="22">
        <f>IF(D6058="?OLD","!!!","")</f>
        <v/>
      </c>
      <c r="F6058" s="23" t="str">
        <f>IF(OR(E6058="",E6058="!!!"),"",IF(NOT(ISNA(VLOOKUP(E6058,E$1:E6057,1,FALSE()))),"OLD",IF(AND(E6058&lt;&gt;"",E6058&lt;&gt;"!!!"),"NEW","")))</f>
        <v> </v>
      </c>
      <c r="G6058" s="24" t="str">
        <f>IF(OR(E6058="",E6058="!!!"),"",IF(OR(J6058=0,AND(J6058=1,K6058=1),AND(J6058=1,I6058="SBJ"),AND(J6058=1,I6058=0)),"?IN_FOCUS",IF(J6058&lt;=2,"?ACTIVATED",IF(J6058&lt;&gt;"","?FAMILIAR",IF(F6058="NEW",IF(ISNA(VLOOKUP(E6058,#REF!,1,FALSE())),"?TYPE_IDENTIFIABLE","?REFERENTIAL"),"_")))))</f>
        <v> </v>
      </c>
      <c r="H6058" s="25" t="str">
        <f>IF(J6058&lt;&gt;1,"",IF(I6058="SBJ","CB","?"))</f>
        <v> </v>
      </c>
      <c r="I6058" s="26" t="str">
        <f>IF(OR(E6058="",E6058="!!!",F6058="NEW"),"",INDEX(B6057:B$2,-1+SUMPRODUCT(MAX(ROW(E6057:E$2)*(E6058=E6057:E$2)))))</f>
        <v> </v>
      </c>
      <c r="J6058" s="26" t="str">
        <f>IF(OR(E6058="",E6058="!!!",F6058="NEW"),"",COUNTBLANK(OFFSET(A$1,,,SUMPRODUCT(MAX(ROW(E$2:E6058)*(E6058=E$2:E6058)))))-COUNTBLANK(OFFSET(A$1,,,SUMPRODUCT(MAX(ROW(E$1:E6057)*(E2=E$1:E6057))))))</f>
        <v> </v>
      </c>
      <c r="K6058" s="26" t="str">
        <f>IF(OR(E6058="",E6058="!!!",F6058="NEW"),"",INDEX(J$1:J6057,SUMPRODUCT(MAX(ROW(E$1:E6057)*(E6058=E$1:E6057)))))</f>
        <v> </v>
      </c>
      <c r="L6058" s="27"/>
    </row>
    <row r="6059" spans="1:12">
      <c r="A6059" s="20" t="s">
        <v>1107</v>
      </c>
      <c r="B6059" s="21" t="s">
        <v>993</v>
      </c>
      <c r="C6059" s="21" t="s">
        <v>1012</v>
      </c>
      <c r="E6059" s="22">
        <f>IF(D6059="?OLD","!!!","")</f>
        <v/>
      </c>
      <c r="F6059" s="23" t="str">
        <f>IF(OR(E6059="",E6059="!!!"),"",IF(NOT(ISNA(VLOOKUP(E6059,E$1:E6058,1,FALSE()))),"OLD",IF(AND(E6059&lt;&gt;"",E6059&lt;&gt;"!!!"),"NEW","")))</f>
        <v> </v>
      </c>
      <c r="G6059" s="24" t="str">
        <f>IF(OR(E6059="",E6059="!!!"),"",IF(OR(J6059=0,AND(J6059=1,K6059=1),AND(J6059=1,I6059="SBJ"),AND(J6059=1,I6059=0)),"?IN_FOCUS",IF(J6059&lt;=2,"?ACTIVATED",IF(J6059&lt;&gt;"","?FAMILIAR",IF(F6059="NEW",IF(ISNA(VLOOKUP(E6059,#REF!,1,FALSE())),"?TYPE_IDENTIFIABLE","?REFERENTIAL"),"_")))))</f>
        <v> </v>
      </c>
      <c r="H6059" s="25" t="str">
        <f>IF(J6059&lt;&gt;1,"",IF(I6059="SBJ","CB","?"))</f>
        <v> </v>
      </c>
      <c r="I6059" s="26" t="str">
        <f>IF(OR(E6059="",E6059="!!!",F6059="NEW"),"",INDEX(B6058:B$2,-1+SUMPRODUCT(MAX(ROW(E6058:E$2)*(E6059=E6058:E$2)))))</f>
        <v> </v>
      </c>
      <c r="J6059" s="26" t="str">
        <f>IF(OR(E6059="",E6059="!!!",F6059="NEW"),"",COUNTBLANK(OFFSET(A$1,,,SUMPRODUCT(MAX(ROW(E$2:E6059)*(E6059=E$2:E6059)))))-COUNTBLANK(OFFSET(A$1,,,SUMPRODUCT(MAX(ROW(E$1:E6058)*(E2=E$1:E6058))))))</f>
        <v> </v>
      </c>
      <c r="K6059" s="26" t="str">
        <f>IF(OR(E6059="",E6059="!!!",F6059="NEW"),"",INDEX(J$1:J6058,SUMPRODUCT(MAX(ROW(E$1:E6058)*(E6059=E$1:E6058)))))</f>
        <v> </v>
      </c>
      <c r="L6059" s="27"/>
    </row>
    <row r="6060" spans="1:12">
      <c r="A6060" s="20" t="s">
        <v>1059</v>
      </c>
      <c r="E6060" s="22">
        <f>IF(D6060="?OLD","!!!","")</f>
        <v/>
      </c>
      <c r="F6060" s="23" t="str">
        <f>IF(OR(E6060="",E6060="!!!"),"",IF(NOT(ISNA(VLOOKUP(E6060,E$1:E6059,1,FALSE()))),"OLD",IF(AND(E6060&lt;&gt;"",E6060&lt;&gt;"!!!"),"NEW","")))</f>
        <v> </v>
      </c>
      <c r="G6060" s="24" t="str">
        <f>IF(OR(E6060="",E6060="!!!"),"",IF(OR(J6060=0,AND(J6060=1,K6060=1),AND(J6060=1,I6060="SBJ"),AND(J6060=1,I6060=0)),"?IN_FOCUS",IF(J6060&lt;=2,"?ACTIVATED",IF(J6060&lt;&gt;"","?FAMILIAR",IF(F6060="NEW",IF(ISNA(VLOOKUP(E6060,#REF!,1,FALSE())),"?TYPE_IDENTIFIABLE","?REFERENTIAL"),"_")))))</f>
        <v> </v>
      </c>
      <c r="H6060" s="25" t="str">
        <f>IF(J6060&lt;&gt;1,"",IF(I6060="SBJ","CB","?"))</f>
        <v> </v>
      </c>
      <c r="I6060" s="26" t="str">
        <f>IF(OR(E6060="",E6060="!!!",F6060="NEW"),"",INDEX(B6059:B$2,-1+SUMPRODUCT(MAX(ROW(E6059:E$2)*(E6060=E6059:E$2)))))</f>
        <v> </v>
      </c>
      <c r="J6060" s="26" t="str">
        <f>IF(OR(E6060="",E6060="!!!",F6060="NEW"),"",COUNTBLANK(OFFSET(A$1,,,SUMPRODUCT(MAX(ROW(E$2:E6060)*(E6060=E$2:E6060)))))-COUNTBLANK(OFFSET(A$1,,,SUMPRODUCT(MAX(ROW(E$1:E6059)*(E2=E$1:E6059))))))</f>
        <v> </v>
      </c>
      <c r="K6060" s="26" t="str">
        <f>IF(OR(E6060="",E6060="!!!",F6060="NEW"),"",INDEX(J$1:J6059,SUMPRODUCT(MAX(ROW(E$1:E6059)*(E6060=E$1:E6059)))))</f>
        <v> </v>
      </c>
      <c r="L6060" s="27"/>
    </row>
    <row r="6061" spans="1:12">
      <c r="A6061" s="20" t="s">
        <v>998</v>
      </c>
      <c r="B6061" s="21" t="s">
        <v>980</v>
      </c>
      <c r="C6061" s="21" t="s">
        <v>963</v>
      </c>
      <c r="D6061" s="21" t="s">
        <v>964</v>
      </c>
      <c r="E6061" s="22">
        <f>IF(D6061="?OLD","!!!","")</f>
        <v/>
      </c>
      <c r="F6061" s="23" t="str">
        <f>IF(OR(E6061="",E6061="!!!"),"",IF(NOT(ISNA(VLOOKUP(E6061,E$1:E6060,1,FALSE()))),"OLD",IF(AND(E6061&lt;&gt;"",E6061&lt;&gt;"!!!"),"NEW","")))</f>
        <v> </v>
      </c>
      <c r="G6061" s="24" t="str">
        <f>IF(OR(E6061="",E6061="!!!"),"",IF(OR(J6061=0,AND(J6061=1,K6061=1),AND(J6061=1,I6061="SBJ"),AND(J6061=1,I6061=0)),"?IN_FOCUS",IF(J6061&lt;=2,"?ACTIVATED",IF(J6061&lt;&gt;"","?FAMILIAR",IF(F6061="NEW",IF(ISNA(VLOOKUP(E6061,#REF!,1,FALSE())),"?TYPE_IDENTIFIABLE","?REFERENTIAL"),"_")))))</f>
        <v> </v>
      </c>
      <c r="H6061" s="25" t="str">
        <f>IF(J6061&lt;&gt;1,"",IF(I6061="SBJ","CB","?"))</f>
        <v> </v>
      </c>
      <c r="I6061" s="26" t="str">
        <f>IF(OR(E6061="",E6061="!!!",F6061="NEW"),"",INDEX(B6060:B$2,-1+SUMPRODUCT(MAX(ROW(E6060:E$2)*(E6061=E6060:E$2)))))</f>
        <v> </v>
      </c>
      <c r="J6061" s="26" t="str">
        <f>IF(OR(E6061="",E6061="!!!",F6061="NEW"),"",COUNTBLANK(OFFSET(A$1,,,SUMPRODUCT(MAX(ROW(E$2:E6061)*(E6061=E$2:E6061)))))-COUNTBLANK(OFFSET(A$1,,,SUMPRODUCT(MAX(ROW(E$1:E6060)*(E2=E$1:E6060))))))</f>
        <v> </v>
      </c>
      <c r="K6061" s="26" t="str">
        <f>IF(OR(E6061="",E6061="!!!",F6061="NEW"),"",INDEX(J$1:J6060,SUMPRODUCT(MAX(ROW(E$1:E6060)*(E6061=E$1:E6060)))))</f>
        <v> </v>
      </c>
      <c r="L6061" s="27"/>
    </row>
    <row r="6062" spans="1:12">
      <c r="A6062" s="20" t="s">
        <v>1042</v>
      </c>
      <c r="E6062" s="22">
        <f>IF(D6062="?OLD","!!!","")</f>
        <v/>
      </c>
      <c r="F6062" s="23" t="str">
        <f>IF(OR(E6062="",E6062="!!!"),"",IF(NOT(ISNA(VLOOKUP(E6062,E$1:E6061,1,FALSE()))),"OLD",IF(AND(E6062&lt;&gt;"",E6062&lt;&gt;"!!!"),"NEW","")))</f>
        <v> </v>
      </c>
      <c r="G6062" s="24" t="str">
        <f>IF(OR(E6062="",E6062="!!!"),"",IF(OR(J6062=0,AND(J6062=1,K6062=1),AND(J6062=1,I6062="SBJ"),AND(J6062=1,I6062=0)),"?IN_FOCUS",IF(J6062&lt;=2,"?ACTIVATED",IF(J6062&lt;&gt;"","?FAMILIAR",IF(F6062="NEW",IF(ISNA(VLOOKUP(E6062,#REF!,1,FALSE())),"?TYPE_IDENTIFIABLE","?REFERENTIAL"),"_")))))</f>
        <v> </v>
      </c>
      <c r="H6062" s="25" t="str">
        <f>IF(J6062&lt;&gt;1,"",IF(I6062="SBJ","CB","?"))</f>
        <v> </v>
      </c>
      <c r="I6062" s="26" t="str">
        <f>IF(OR(E6062="",E6062="!!!",F6062="NEW"),"",INDEX(B6061:B$2,-1+SUMPRODUCT(MAX(ROW(E6061:E$2)*(E6062=E6061:E$2)))))</f>
        <v> </v>
      </c>
      <c r="J6062" s="26" t="str">
        <f>IF(OR(E6062="",E6062="!!!",F6062="NEW"),"",COUNTBLANK(OFFSET(A$1,,,SUMPRODUCT(MAX(ROW(E$2:E6062)*(E6062=E$2:E6062)))))-COUNTBLANK(OFFSET(A$1,,,SUMPRODUCT(MAX(ROW(E$1:E6061)*(E2=E$1:E6061))))))</f>
        <v> </v>
      </c>
      <c r="K6062" s="26" t="str">
        <f>IF(OR(E6062="",E6062="!!!",F6062="NEW"),"",INDEX(J$1:J6061,SUMPRODUCT(MAX(ROW(E$1:E6061)*(E6062=E$1:E6061)))))</f>
        <v> </v>
      </c>
      <c r="L6062" s="27"/>
    </row>
    <row r="6063" spans="1:12">
      <c r="A6063" s="20"/>
    </row>
    <row r="6064" spans="1:12">
      <c r="A6064" s="20" t="s">
        <v>2461</v>
      </c>
    </row>
    <row r="6065" spans="1:12">
      <c r="A6065" s="20" t="s">
        <v>810</v>
      </c>
      <c r="B6065" s="21" t="s">
        <v>962</v>
      </c>
      <c r="C6065" s="21" t="s">
        <v>963</v>
      </c>
      <c r="D6065" s="21" t="s">
        <v>964</v>
      </c>
      <c r="E6065" s="22">
        <f>IF(D6065="?OLD","!!!","")</f>
        <v/>
      </c>
      <c r="F6065" s="23" t="str">
        <f>IF(OR(E6065="",E6065="!!!"),"",IF(NOT(ISNA(VLOOKUP(E6065,E$1:E6064,1,FALSE()))),"OLD",IF(AND(E6065&lt;&gt;"",E6065&lt;&gt;"!!!"),"NEW","")))</f>
        <v> </v>
      </c>
      <c r="G6065" s="24" t="str">
        <f>IF(OR(E6065="",E6065="!!!"),"",IF(OR(J6065=0,AND(J6065=1,K6065=1),AND(J6065=1,I6065="SBJ"),AND(J6065=1,I6065=0)),"?IN_FOCUS",IF(J6065&lt;=2,"?ACTIVATED",IF(J6065&lt;&gt;"","?FAMILIAR",IF(F6065="NEW",IF(ISNA(VLOOKUP(E6065,#REF!,1,FALSE())),"?TYPE_IDENTIFIABLE","?REFERENTIAL"),"_")))))</f>
        <v> </v>
      </c>
      <c r="H6065" s="25" t="str">
        <f>IF(J6065&lt;&gt;1,"",IF(I6065="SBJ","CB","?"))</f>
        <v> </v>
      </c>
      <c r="I6065" s="26" t="str">
        <f>IF(OR(E6065="",E6065="!!!",F6065="NEW"),"",INDEX(B6064:B$2,-1+SUMPRODUCT(MAX(ROW(E6064:E$2)*(E6065=E6064:E$2)))))</f>
        <v> </v>
      </c>
      <c r="J6065" s="26" t="str">
        <f>IF(OR(E6065="",E6065="!!!",F6065="NEW"),"",COUNTBLANK(OFFSET(A$1,,,SUMPRODUCT(MAX(ROW(E$2:E6065)*(E6065=E$2:E6065)))))-COUNTBLANK(OFFSET(A$1,,,SUMPRODUCT(MAX(ROW(E$1:E6064)*(E2=E$1:E6064))))))</f>
        <v> </v>
      </c>
      <c r="K6065" s="26" t="str">
        <f>IF(OR(E6065="",E6065="!!!",F6065="NEW"),"",INDEX(J$1:J6064,SUMPRODUCT(MAX(ROW(E$1:E6064)*(E6065=E$1:E6064)))))</f>
        <v> </v>
      </c>
      <c r="L6065" s="27"/>
    </row>
    <row r="6066" spans="1:12">
      <c r="A6066" s="20" t="s">
        <v>966</v>
      </c>
      <c r="E6066" s="22">
        <f>IF(D6066="?OLD","!!!","")</f>
        <v/>
      </c>
      <c r="F6066" s="23" t="str">
        <f>IF(OR(E6066="",E6066="!!!"),"",IF(NOT(ISNA(VLOOKUP(E6066,E$1:E6065,1,FALSE()))),"OLD",IF(AND(E6066&lt;&gt;"",E6066&lt;&gt;"!!!"),"NEW","")))</f>
        <v> </v>
      </c>
      <c r="G6066" s="24" t="str">
        <f>IF(OR(E6066="",E6066="!!!"),"",IF(OR(J6066=0,AND(J6066=1,K6066=1),AND(J6066=1,I6066="SBJ"),AND(J6066=1,I6066=0)),"?IN_FOCUS",IF(J6066&lt;=2,"?ACTIVATED",IF(J6066&lt;&gt;"","?FAMILIAR",IF(F6066="NEW",IF(ISNA(VLOOKUP(E6066,#REF!,1,FALSE())),"?TYPE_IDENTIFIABLE","?REFERENTIAL"),"_")))))</f>
        <v> </v>
      </c>
      <c r="H6066" s="25" t="str">
        <f>IF(J6066&lt;&gt;1,"",IF(I6066="SBJ","CB","?"))</f>
        <v> </v>
      </c>
      <c r="I6066" s="26" t="str">
        <f>IF(OR(E6066="",E6066="!!!",F6066="NEW"),"",INDEX(B6065:B$2,-1+SUMPRODUCT(MAX(ROW(E6065:E$2)*(E6066=E6065:E$2)))))</f>
        <v> </v>
      </c>
      <c r="J6066" s="26" t="str">
        <f>IF(OR(E6066="",E6066="!!!",F6066="NEW"),"",COUNTBLANK(OFFSET(A$1,,,SUMPRODUCT(MAX(ROW(E$2:E6066)*(E6066=E$2:E6066)))))-COUNTBLANK(OFFSET(A$1,,,SUMPRODUCT(MAX(ROW(E$1:E6065)*(E2=E$1:E6065))))))</f>
        <v> </v>
      </c>
      <c r="K6066" s="26" t="str">
        <f>IF(OR(E6066="",E6066="!!!",F6066="NEW"),"",INDEX(J$1:J6065,SUMPRODUCT(MAX(ROW(E$1:E6065)*(E6066=E$1:E6065)))))</f>
        <v> </v>
      </c>
      <c r="L6066" s="27"/>
    </row>
    <row r="6067" spans="1:12">
      <c r="A6067" s="20" t="s">
        <v>2462</v>
      </c>
      <c r="E6067" s="22">
        <f>IF(D6067="?OLD","!!!","")</f>
        <v/>
      </c>
      <c r="F6067" s="23" t="str">
        <f>IF(OR(E6067="",E6067="!!!"),"",IF(NOT(ISNA(VLOOKUP(E6067,E$1:E6066,1,FALSE()))),"OLD",IF(AND(E6067&lt;&gt;"",E6067&lt;&gt;"!!!"),"NEW","")))</f>
        <v> </v>
      </c>
      <c r="G6067" s="24" t="str">
        <f>IF(OR(E6067="",E6067="!!!"),"",IF(OR(J6067=0,AND(J6067=1,K6067=1),AND(J6067=1,I6067="SBJ"),AND(J6067=1,I6067=0)),"?IN_FOCUS",IF(J6067&lt;=2,"?ACTIVATED",IF(J6067&lt;&gt;"","?FAMILIAR",IF(F6067="NEW",IF(ISNA(VLOOKUP(E6067,#REF!,1,FALSE())),"?TYPE_IDENTIFIABLE","?REFERENTIAL"),"_")))))</f>
        <v> </v>
      </c>
      <c r="H6067" s="25" t="str">
        <f>IF(J6067&lt;&gt;1,"",IF(I6067="SBJ","CB","?"))</f>
        <v> </v>
      </c>
      <c r="I6067" s="26" t="str">
        <f>IF(OR(E6067="",E6067="!!!",F6067="NEW"),"",INDEX(B6066:B$2,-1+SUMPRODUCT(MAX(ROW(E6066:E$2)*(E6067=E6066:E$2)))))</f>
        <v> </v>
      </c>
      <c r="J6067" s="26" t="str">
        <f>IF(OR(E6067="",E6067="!!!",F6067="NEW"),"",COUNTBLANK(OFFSET(A$1,,,SUMPRODUCT(MAX(ROW(E$2:E6067)*(E6067=E$2:E6067)))))-COUNTBLANK(OFFSET(A$1,,,SUMPRODUCT(MAX(ROW(E$1:E6066)*(E2=E$1:E6066))))))</f>
        <v> </v>
      </c>
      <c r="K6067" s="26" t="str">
        <f>IF(OR(E6067="",E6067="!!!",F6067="NEW"),"",INDEX(J$1:J6066,SUMPRODUCT(MAX(ROW(E$1:E6066)*(E6067=E$1:E6066)))))</f>
        <v> </v>
      </c>
      <c r="L6067" s="27"/>
    </row>
    <row r="6068" spans="1:12">
      <c r="A6068" s="20" t="s">
        <v>1058</v>
      </c>
      <c r="B6068" s="21" t="s">
        <v>962</v>
      </c>
      <c r="C6068" s="21" t="s">
        <v>1457</v>
      </c>
      <c r="E6068" s="22">
        <f>IF(D6068="?OLD","!!!","")</f>
        <v/>
      </c>
      <c r="F6068" s="23" t="str">
        <f>IF(OR(E6068="",E6068="!!!"),"",IF(NOT(ISNA(VLOOKUP(E6068,E$1:E6067,1,FALSE()))),"OLD",IF(AND(E6068&lt;&gt;"",E6068&lt;&gt;"!!!"),"NEW","")))</f>
        <v> </v>
      </c>
      <c r="G6068" s="24" t="str">
        <f>IF(OR(E6068="",E6068="!!!"),"",IF(OR(J6068=0,AND(J6068=1,K6068=1),AND(J6068=1,I6068="SBJ"),AND(J6068=1,I6068=0)),"?IN_FOCUS",IF(J6068&lt;=2,"?ACTIVATED",IF(J6068&lt;&gt;"","?FAMILIAR",IF(F6068="NEW",IF(ISNA(VLOOKUP(E6068,#REF!,1,FALSE())),"?TYPE_IDENTIFIABLE","?REFERENTIAL"),"_")))))</f>
        <v> </v>
      </c>
      <c r="H6068" s="25" t="str">
        <f>IF(J6068&lt;&gt;1,"",IF(I6068="SBJ","CB","?"))</f>
        <v> </v>
      </c>
      <c r="I6068" s="26" t="str">
        <f>IF(OR(E6068="",E6068="!!!",F6068="NEW"),"",INDEX(B6067:B$2,-1+SUMPRODUCT(MAX(ROW(E6067:E$2)*(E6068=E6067:E$2)))))</f>
        <v> </v>
      </c>
      <c r="J6068" s="26" t="str">
        <f>IF(OR(E6068="",E6068="!!!",F6068="NEW"),"",COUNTBLANK(OFFSET(A$1,,,SUMPRODUCT(MAX(ROW(E$2:E6068)*(E6068=E$2:E6068)))))-COUNTBLANK(OFFSET(A$1,,,SUMPRODUCT(MAX(ROW(E$1:E6067)*(E2=E$1:E6067))))))</f>
        <v> </v>
      </c>
      <c r="K6068" s="26" t="str">
        <f>IF(OR(E6068="",E6068="!!!",F6068="NEW"),"",INDEX(J$1:J6067,SUMPRODUCT(MAX(ROW(E$1:E6067)*(E6068=E$1:E6067)))))</f>
        <v> </v>
      </c>
      <c r="L6068" s="27"/>
    </row>
    <row r="6069" spans="1:12">
      <c r="A6069" s="20" t="s">
        <v>974</v>
      </c>
      <c r="E6069" s="22">
        <f>IF(D6069="?OLD","!!!","")</f>
        <v/>
      </c>
      <c r="F6069" s="23" t="str">
        <f>IF(OR(E6069="",E6069="!!!"),"",IF(NOT(ISNA(VLOOKUP(E6069,E$1:E6068,1,FALSE()))),"OLD",IF(AND(E6069&lt;&gt;"",E6069&lt;&gt;"!!!"),"NEW","")))</f>
        <v> </v>
      </c>
      <c r="G6069" s="24" t="str">
        <f>IF(OR(E6069="",E6069="!!!"),"",IF(OR(J6069=0,AND(J6069=1,K6069=1),AND(J6069=1,I6069="SBJ"),AND(J6069=1,I6069=0)),"?IN_FOCUS",IF(J6069&lt;=2,"?ACTIVATED",IF(J6069&lt;&gt;"","?FAMILIAR",IF(F6069="NEW",IF(ISNA(VLOOKUP(E6069,#REF!,1,FALSE())),"?TYPE_IDENTIFIABLE","?REFERENTIAL"),"_")))))</f>
        <v> </v>
      </c>
      <c r="H6069" s="25" t="str">
        <f>IF(J6069&lt;&gt;1,"",IF(I6069="SBJ","CB","?"))</f>
        <v> </v>
      </c>
      <c r="I6069" s="26" t="str">
        <f>IF(OR(E6069="",E6069="!!!",F6069="NEW"),"",INDEX(B6068:B$2,-1+SUMPRODUCT(MAX(ROW(E6068:E$2)*(E6069=E6068:E$2)))))</f>
        <v> </v>
      </c>
      <c r="J6069" s="26" t="str">
        <f>IF(OR(E6069="",E6069="!!!",F6069="NEW"),"",COUNTBLANK(OFFSET(A$1,,,SUMPRODUCT(MAX(ROW(E$2:E6069)*(E6069=E$2:E6069)))))-COUNTBLANK(OFFSET(A$1,,,SUMPRODUCT(MAX(ROW(E$1:E6068)*(E2=E$1:E6068))))))</f>
        <v> </v>
      </c>
      <c r="K6069" s="26" t="str">
        <f>IF(OR(E6069="",E6069="!!!",F6069="NEW"),"",INDEX(J$1:J6068,SUMPRODUCT(MAX(ROW(E$1:E6068)*(E6069=E$1:E6068)))))</f>
        <v> </v>
      </c>
      <c r="L6069" s="27"/>
    </row>
    <row r="6070" spans="1:12">
      <c r="A6070" s="20" t="s">
        <v>1017</v>
      </c>
      <c r="E6070" s="22">
        <f>IF(D6070="?OLD","!!!","")</f>
        <v/>
      </c>
      <c r="F6070" s="23" t="str">
        <f>IF(OR(E6070="",E6070="!!!"),"",IF(NOT(ISNA(VLOOKUP(E6070,E$1:E6069,1,FALSE()))),"OLD",IF(AND(E6070&lt;&gt;"",E6070&lt;&gt;"!!!"),"NEW","")))</f>
        <v> </v>
      </c>
      <c r="G6070" s="24" t="str">
        <f>IF(OR(E6070="",E6070="!!!"),"",IF(OR(J6070=0,AND(J6070=1,K6070=1),AND(J6070=1,I6070="SBJ"),AND(J6070=1,I6070=0)),"?IN_FOCUS",IF(J6070&lt;=2,"?ACTIVATED",IF(J6070&lt;&gt;"","?FAMILIAR",IF(F6070="NEW",IF(ISNA(VLOOKUP(E6070,#REF!,1,FALSE())),"?TYPE_IDENTIFIABLE","?REFERENTIAL"),"_")))))</f>
        <v> </v>
      </c>
      <c r="H6070" s="25" t="str">
        <f>IF(J6070&lt;&gt;1,"",IF(I6070="SBJ","CB","?"))</f>
        <v> </v>
      </c>
      <c r="I6070" s="26" t="str">
        <f>IF(OR(E6070="",E6070="!!!",F6070="NEW"),"",INDEX(B6069:B$2,-1+SUMPRODUCT(MAX(ROW(E6069:E$2)*(E6070=E6069:E$2)))))</f>
        <v> </v>
      </c>
      <c r="J6070" s="26" t="str">
        <f>IF(OR(E6070="",E6070="!!!",F6070="NEW"),"",COUNTBLANK(OFFSET(A$1,,,SUMPRODUCT(MAX(ROW(E$2:E6070)*(E6070=E$2:E6070)))))-COUNTBLANK(OFFSET(A$1,,,SUMPRODUCT(MAX(ROW(E$1:E6069)*(E2=E$1:E6069))))))</f>
        <v> </v>
      </c>
      <c r="K6070" s="26" t="str">
        <f>IF(OR(E6070="",E6070="!!!",F6070="NEW"),"",INDEX(J$1:J6069,SUMPRODUCT(MAX(ROW(E$1:E6069)*(E6070=E$1:E6069)))))</f>
        <v> </v>
      </c>
      <c r="L6070" s="27"/>
    </row>
    <row r="6071" spans="1:12">
      <c r="A6071" s="20" t="s">
        <v>1790</v>
      </c>
      <c r="B6071" s="21" t="s">
        <v>1000</v>
      </c>
      <c r="C6071" s="21" t="s">
        <v>1004</v>
      </c>
      <c r="E6071" s="22">
        <f>IF(D6071="?OLD","!!!","")</f>
        <v/>
      </c>
      <c r="F6071" s="23" t="str">
        <f>IF(OR(E6071="",E6071="!!!"),"",IF(NOT(ISNA(VLOOKUP(E6071,E$1:E6070,1,FALSE()))),"OLD",IF(AND(E6071&lt;&gt;"",E6071&lt;&gt;"!!!"),"NEW","")))</f>
        <v> </v>
      </c>
      <c r="G6071" s="24" t="str">
        <f>IF(OR(E6071="",E6071="!!!"),"",IF(OR(J6071=0,AND(J6071=1,K6071=1),AND(J6071=1,I6071="SBJ"),AND(J6071=1,I6071=0)),"?IN_FOCUS",IF(J6071&lt;=2,"?ACTIVATED",IF(J6071&lt;&gt;"","?FAMILIAR",IF(F6071="NEW",IF(ISNA(VLOOKUP(E6071,#REF!,1,FALSE())),"?TYPE_IDENTIFIABLE","?REFERENTIAL"),"_")))))</f>
        <v> </v>
      </c>
      <c r="H6071" s="25" t="str">
        <f>IF(J6071&lt;&gt;1,"",IF(I6071="SBJ","CB","?"))</f>
        <v> </v>
      </c>
      <c r="I6071" s="26" t="str">
        <f>IF(OR(E6071="",E6071="!!!",F6071="NEW"),"",INDEX(B6070:B$2,-1+SUMPRODUCT(MAX(ROW(E6070:E$2)*(E6071=E6070:E$2)))))</f>
        <v> </v>
      </c>
      <c r="J6071" s="26" t="str">
        <f>IF(OR(E6071="",E6071="!!!",F6071="NEW"),"",COUNTBLANK(OFFSET(A$1,,,SUMPRODUCT(MAX(ROW(E$2:E6071)*(E6071=E$2:E6071)))))-COUNTBLANK(OFFSET(A$1,,,SUMPRODUCT(MAX(ROW(E$1:E6070)*(E2=E$1:E6070))))))</f>
        <v> </v>
      </c>
      <c r="K6071" s="26" t="str">
        <f>IF(OR(E6071="",E6071="!!!",F6071="NEW"),"",INDEX(J$1:J6070,SUMPRODUCT(MAX(ROW(E$1:E6070)*(E6071=E$1:E6070)))))</f>
        <v> </v>
      </c>
      <c r="L6071" s="27"/>
    </row>
    <row r="6072" spans="1:12">
      <c r="A6072" s="20" t="s">
        <v>974</v>
      </c>
      <c r="E6072" s="22">
        <f>IF(D6072="?OLD","!!!","")</f>
        <v/>
      </c>
      <c r="F6072" s="23" t="str">
        <f>IF(OR(E6072="",E6072="!!!"),"",IF(NOT(ISNA(VLOOKUP(E6072,E$1:E6071,1,FALSE()))),"OLD",IF(AND(E6072&lt;&gt;"",E6072&lt;&gt;"!!!"),"NEW","")))</f>
        <v> </v>
      </c>
      <c r="G6072" s="24" t="str">
        <f>IF(OR(E6072="",E6072="!!!"),"",IF(OR(J6072=0,AND(J6072=1,K6072=1),AND(J6072=1,I6072="SBJ"),AND(J6072=1,I6072=0)),"?IN_FOCUS",IF(J6072&lt;=2,"?ACTIVATED",IF(J6072&lt;&gt;"","?FAMILIAR",IF(F6072="NEW",IF(ISNA(VLOOKUP(E6072,#REF!,1,FALSE())),"?TYPE_IDENTIFIABLE","?REFERENTIAL"),"_")))))</f>
        <v> </v>
      </c>
      <c r="H6072" s="25" t="str">
        <f>IF(J6072&lt;&gt;1,"",IF(I6072="SBJ","CB","?"))</f>
        <v> </v>
      </c>
      <c r="I6072" s="26" t="str">
        <f>IF(OR(E6072="",E6072="!!!",F6072="NEW"),"",INDEX(B6071:B$2,-1+SUMPRODUCT(MAX(ROW(E6071:E$2)*(E6072=E6071:E$2)))))</f>
        <v> </v>
      </c>
      <c r="J6072" s="26" t="str">
        <f>IF(OR(E6072="",E6072="!!!",F6072="NEW"),"",COUNTBLANK(OFFSET(A$1,,,SUMPRODUCT(MAX(ROW(E$2:E6072)*(E6072=E$2:E6072)))))-COUNTBLANK(OFFSET(A$1,,,SUMPRODUCT(MAX(ROW(E$1:E6071)*(E2=E$1:E6071))))))</f>
        <v> </v>
      </c>
      <c r="K6072" s="26" t="str">
        <f>IF(OR(E6072="",E6072="!!!",F6072="NEW"),"",INDEX(J$1:J6071,SUMPRODUCT(MAX(ROW(E$1:E6071)*(E6072=E$1:E6071)))))</f>
        <v> </v>
      </c>
      <c r="L6072" s="27"/>
    </row>
    <row r="6073" spans="1:12">
      <c r="A6073" s="20" t="s">
        <v>1293</v>
      </c>
      <c r="E6073" s="22">
        <f>IF(D6073="?OLD","!!!","")</f>
        <v/>
      </c>
      <c r="F6073" s="23" t="str">
        <f>IF(OR(E6073="",E6073="!!!"),"",IF(NOT(ISNA(VLOOKUP(E6073,E$1:E6072,1,FALSE()))),"OLD",IF(AND(E6073&lt;&gt;"",E6073&lt;&gt;"!!!"),"NEW","")))</f>
        <v> </v>
      </c>
      <c r="G6073" s="24" t="str">
        <f>IF(OR(E6073="",E6073="!!!"),"",IF(OR(J6073=0,AND(J6073=1,K6073=1),AND(J6073=1,I6073="SBJ"),AND(J6073=1,I6073=0)),"?IN_FOCUS",IF(J6073&lt;=2,"?ACTIVATED",IF(J6073&lt;&gt;"","?FAMILIAR",IF(F6073="NEW",IF(ISNA(VLOOKUP(E6073,#REF!,1,FALSE())),"?TYPE_IDENTIFIABLE","?REFERENTIAL"),"_")))))</f>
        <v> </v>
      </c>
      <c r="H6073" s="25" t="str">
        <f>IF(J6073&lt;&gt;1,"",IF(I6073="SBJ","CB","?"))</f>
        <v> </v>
      </c>
      <c r="I6073" s="26" t="str">
        <f>IF(OR(E6073="",E6073="!!!",F6073="NEW"),"",INDEX(B6072:B$2,-1+SUMPRODUCT(MAX(ROW(E6072:E$2)*(E6073=E6072:E$2)))))</f>
        <v> </v>
      </c>
      <c r="J6073" s="26" t="str">
        <f>IF(OR(E6073="",E6073="!!!",F6073="NEW"),"",COUNTBLANK(OFFSET(A$1,,,SUMPRODUCT(MAX(ROW(E$2:E6073)*(E6073=E$2:E6073)))))-COUNTBLANK(OFFSET(A$1,,,SUMPRODUCT(MAX(ROW(E$1:E6072)*(E2=E$1:E6072))))))</f>
        <v> </v>
      </c>
      <c r="K6073" s="26" t="str">
        <f>IF(OR(E6073="",E6073="!!!",F6073="NEW"),"",INDEX(J$1:J6072,SUMPRODUCT(MAX(ROW(E$1:E6072)*(E6073=E$1:E6072)))))</f>
        <v> </v>
      </c>
      <c r="L6073" s="27"/>
    </row>
    <row r="6074" spans="1:12">
      <c r="A6074" s="20" t="s">
        <v>1107</v>
      </c>
      <c r="B6074" s="21" t="s">
        <v>973</v>
      </c>
      <c r="C6074" s="21" t="s">
        <v>1012</v>
      </c>
      <c r="E6074" s="22">
        <f>IF(D6074="?OLD","!!!","")</f>
        <v/>
      </c>
      <c r="F6074" s="23" t="str">
        <f>IF(OR(E6074="",E6074="!!!"),"",IF(NOT(ISNA(VLOOKUP(E6074,E$1:E6073,1,FALSE()))),"OLD",IF(AND(E6074&lt;&gt;"",E6074&lt;&gt;"!!!"),"NEW","")))</f>
        <v> </v>
      </c>
      <c r="G6074" s="24" t="str">
        <f>IF(OR(E6074="",E6074="!!!"),"",IF(OR(J6074=0,AND(J6074=1,K6074=1),AND(J6074=1,I6074="SBJ"),AND(J6074=1,I6074=0)),"?IN_FOCUS",IF(J6074&lt;=2,"?ACTIVATED",IF(J6074&lt;&gt;"","?FAMILIAR",IF(F6074="NEW",IF(ISNA(VLOOKUP(E6074,#REF!,1,FALSE())),"?TYPE_IDENTIFIABLE","?REFERENTIAL"),"_")))))</f>
        <v> </v>
      </c>
      <c r="H6074" s="25" t="str">
        <f>IF(J6074&lt;&gt;1,"",IF(I6074="SBJ","CB","?"))</f>
        <v> </v>
      </c>
      <c r="I6074" s="26" t="str">
        <f>IF(OR(E6074="",E6074="!!!",F6074="NEW"),"",INDEX(B6073:B$2,-1+SUMPRODUCT(MAX(ROW(E6073:E$2)*(E6074=E6073:E$2)))))</f>
        <v> </v>
      </c>
      <c r="J6074" s="26" t="str">
        <f>IF(OR(E6074="",E6074="!!!",F6074="NEW"),"",COUNTBLANK(OFFSET(A$1,,,SUMPRODUCT(MAX(ROW(E$2:E6074)*(E6074=E$2:E6074)))))-COUNTBLANK(OFFSET(A$1,,,SUMPRODUCT(MAX(ROW(E$1:E6073)*(E2=E$1:E6073))))))</f>
        <v> </v>
      </c>
      <c r="K6074" s="26" t="str">
        <f>IF(OR(E6074="",E6074="!!!",F6074="NEW"),"",INDEX(J$1:J6073,SUMPRODUCT(MAX(ROW(E$1:E6073)*(E6074=E$1:E6073)))))</f>
        <v> </v>
      </c>
      <c r="L6074" s="27"/>
    </row>
    <row r="6075" spans="1:12">
      <c r="A6075" s="20" t="s">
        <v>2463</v>
      </c>
      <c r="E6075" s="22">
        <f>IF(D6075="?OLD","!!!","")</f>
        <v/>
      </c>
      <c r="F6075" s="23" t="str">
        <f>IF(OR(E6075="",E6075="!!!"),"",IF(NOT(ISNA(VLOOKUP(E6075,E$1:E6074,1,FALSE()))),"OLD",IF(AND(E6075&lt;&gt;"",E6075&lt;&gt;"!!!"),"NEW","")))</f>
        <v> </v>
      </c>
      <c r="G6075" s="24" t="str">
        <f>IF(OR(E6075="",E6075="!!!"),"",IF(OR(J6075=0,AND(J6075=1,K6075=1),AND(J6075=1,I6075="SBJ"),AND(J6075=1,I6075=0)),"?IN_FOCUS",IF(J6075&lt;=2,"?ACTIVATED",IF(J6075&lt;&gt;"","?FAMILIAR",IF(F6075="NEW",IF(ISNA(VLOOKUP(E6075,#REF!,1,FALSE())),"?TYPE_IDENTIFIABLE","?REFERENTIAL"),"_")))))</f>
        <v> </v>
      </c>
      <c r="H6075" s="25" t="str">
        <f>IF(J6075&lt;&gt;1,"",IF(I6075="SBJ","CB","?"))</f>
        <v> </v>
      </c>
      <c r="I6075" s="26" t="str">
        <f>IF(OR(E6075="",E6075="!!!",F6075="NEW"),"",INDEX(B6074:B$2,-1+SUMPRODUCT(MAX(ROW(E6074:E$2)*(E6075=E6074:E$2)))))</f>
        <v> </v>
      </c>
      <c r="J6075" s="26" t="str">
        <f>IF(OR(E6075="",E6075="!!!",F6075="NEW"),"",COUNTBLANK(OFFSET(A$1,,,SUMPRODUCT(MAX(ROW(E$2:E6075)*(E6075=E$2:E6075)))))-COUNTBLANK(OFFSET(A$1,,,SUMPRODUCT(MAX(ROW(E$1:E6074)*(E2=E$1:E6074))))))</f>
        <v> </v>
      </c>
      <c r="K6075" s="26" t="str">
        <f>IF(OR(E6075="",E6075="!!!",F6075="NEW"),"",INDEX(J$1:J6074,SUMPRODUCT(MAX(ROW(E$1:E6074)*(E6075=E$1:E6074)))))</f>
        <v> </v>
      </c>
      <c r="L6075" s="27"/>
    </row>
    <row r="6076" spans="1:12">
      <c r="A6076" s="20" t="s">
        <v>11</v>
      </c>
      <c r="E6076" s="22">
        <f>IF(D6076="?OLD","!!!","")</f>
        <v/>
      </c>
      <c r="F6076" s="23" t="str">
        <f>IF(OR(E6076="",E6076="!!!"),"",IF(NOT(ISNA(VLOOKUP(E6076,E$1:E6075,1,FALSE()))),"OLD",IF(AND(E6076&lt;&gt;"",E6076&lt;&gt;"!!!"),"NEW","")))</f>
        <v> </v>
      </c>
      <c r="G6076" s="24" t="str">
        <f>IF(OR(E6076="",E6076="!!!"),"",IF(OR(J6076=0,AND(J6076=1,K6076=1),AND(J6076=1,I6076="SBJ"),AND(J6076=1,I6076=0)),"?IN_FOCUS",IF(J6076&lt;=2,"?ACTIVATED",IF(J6076&lt;&gt;"","?FAMILIAR",IF(F6076="NEW",IF(ISNA(VLOOKUP(E6076,#REF!,1,FALSE())),"?TYPE_IDENTIFIABLE","?REFERENTIAL"),"_")))))</f>
        <v> </v>
      </c>
      <c r="H6076" s="25" t="str">
        <f>IF(J6076&lt;&gt;1,"",IF(I6076="SBJ","CB","?"))</f>
        <v> </v>
      </c>
      <c r="I6076" s="26" t="str">
        <f>IF(OR(E6076="",E6076="!!!",F6076="NEW"),"",INDEX(B6075:B$2,-1+SUMPRODUCT(MAX(ROW(E6075:E$2)*(E6076=E6075:E$2)))))</f>
        <v> </v>
      </c>
      <c r="J6076" s="26" t="str">
        <f>IF(OR(E6076="",E6076="!!!",F6076="NEW"),"",COUNTBLANK(OFFSET(A$1,,,SUMPRODUCT(MAX(ROW(E$2:E6076)*(E6076=E$2:E6076)))))-COUNTBLANK(OFFSET(A$1,,,SUMPRODUCT(MAX(ROW(E$1:E6075)*(E2=E$1:E6075))))))</f>
        <v> </v>
      </c>
      <c r="K6076" s="26" t="str">
        <f>IF(OR(E6076="",E6076="!!!",F6076="NEW"),"",INDEX(J$1:J6075,SUMPRODUCT(MAX(ROW(E$1:E6075)*(E6076=E$1:E6075)))))</f>
        <v> </v>
      </c>
      <c r="L6076" s="27"/>
    </row>
    <row r="6077" spans="1:12">
      <c r="A6077" s="20" t="s">
        <v>1056</v>
      </c>
      <c r="B6077" s="21" t="s">
        <v>973</v>
      </c>
      <c r="C6077" s="21" t="s">
        <v>963</v>
      </c>
      <c r="D6077" s="21" t="s">
        <v>964</v>
      </c>
      <c r="E6077" s="22">
        <f>IF(D6077="?OLD","!!!","")</f>
        <v/>
      </c>
      <c r="F6077" s="23" t="str">
        <f>IF(OR(E6077="",E6077="!!!"),"",IF(NOT(ISNA(VLOOKUP(E6077,E$1:E6076,1,FALSE()))),"OLD",IF(AND(E6077&lt;&gt;"",E6077&lt;&gt;"!!!"),"NEW","")))</f>
        <v> </v>
      </c>
      <c r="G6077" s="24" t="str">
        <f>IF(OR(E6077="",E6077="!!!"),"",IF(OR(J6077=0,AND(J6077=1,K6077=1),AND(J6077=1,I6077="SBJ"),AND(J6077=1,I6077=0)),"?IN_FOCUS",IF(J6077&lt;=2,"?ACTIVATED",IF(J6077&lt;&gt;"","?FAMILIAR",IF(F6077="NEW",IF(ISNA(VLOOKUP(E6077,#REF!,1,FALSE())),"?TYPE_IDENTIFIABLE","?REFERENTIAL"),"_")))))</f>
        <v> </v>
      </c>
      <c r="H6077" s="25" t="str">
        <f>IF(J6077&lt;&gt;1,"",IF(I6077="SBJ","CB","?"))</f>
        <v> </v>
      </c>
      <c r="I6077" s="26" t="str">
        <f>IF(OR(E6077="",E6077="!!!",F6077="NEW"),"",INDEX(B6076:B$2,-1+SUMPRODUCT(MAX(ROW(E6076:E$2)*(E6077=E6076:E$2)))))</f>
        <v> </v>
      </c>
      <c r="J6077" s="26" t="str">
        <f>IF(OR(E6077="",E6077="!!!",F6077="NEW"),"",COUNTBLANK(OFFSET(A$1,,,SUMPRODUCT(MAX(ROW(E$2:E6077)*(E6077=E$2:E6077)))))-COUNTBLANK(OFFSET(A$1,,,SUMPRODUCT(MAX(ROW(E$1:E6076)*(E2=E$1:E6076))))))</f>
        <v> </v>
      </c>
      <c r="K6077" s="26" t="str">
        <f>IF(OR(E6077="",E6077="!!!",F6077="NEW"),"",INDEX(J$1:J6076,SUMPRODUCT(MAX(ROW(E$1:E6076)*(E6077=E$1:E6076)))))</f>
        <v> </v>
      </c>
      <c r="L6077" s="27"/>
    </row>
    <row r="6078" spans="1:12">
      <c r="A6078" s="20" t="s">
        <v>966</v>
      </c>
      <c r="E6078" s="22">
        <f>IF(D6078="?OLD","!!!","")</f>
        <v/>
      </c>
      <c r="F6078" s="23" t="str">
        <f>IF(OR(E6078="",E6078="!!!"),"",IF(NOT(ISNA(VLOOKUP(E6078,E$1:E6077,1,FALSE()))),"OLD",IF(AND(E6078&lt;&gt;"",E6078&lt;&gt;"!!!"),"NEW","")))</f>
        <v> </v>
      </c>
      <c r="G6078" s="24" t="str">
        <f>IF(OR(E6078="",E6078="!!!"),"",IF(OR(J6078=0,AND(J6078=1,K6078=1),AND(J6078=1,I6078="SBJ"),AND(J6078=1,I6078=0)),"?IN_FOCUS",IF(J6078&lt;=2,"?ACTIVATED",IF(J6078&lt;&gt;"","?FAMILIAR",IF(F6078="NEW",IF(ISNA(VLOOKUP(E6078,#REF!,1,FALSE())),"?TYPE_IDENTIFIABLE","?REFERENTIAL"),"_")))))</f>
        <v> </v>
      </c>
      <c r="H6078" s="25" t="str">
        <f>IF(J6078&lt;&gt;1,"",IF(I6078="SBJ","CB","?"))</f>
        <v> </v>
      </c>
      <c r="I6078" s="26" t="str">
        <f>IF(OR(E6078="",E6078="!!!",F6078="NEW"),"",INDEX(B6077:B$2,-1+SUMPRODUCT(MAX(ROW(E6077:E$2)*(E6078=E6077:E$2)))))</f>
        <v> </v>
      </c>
      <c r="J6078" s="26" t="str">
        <f>IF(OR(E6078="",E6078="!!!",F6078="NEW"),"",COUNTBLANK(OFFSET(A$1,,,SUMPRODUCT(MAX(ROW(E$2:E6078)*(E6078=E$2:E6078)))))-COUNTBLANK(OFFSET(A$1,,,SUMPRODUCT(MAX(ROW(E$1:E6077)*(E2=E$1:E6077))))))</f>
        <v> </v>
      </c>
      <c r="K6078" s="26" t="str">
        <f>IF(OR(E6078="",E6078="!!!",F6078="NEW"),"",INDEX(J$1:J6077,SUMPRODUCT(MAX(ROW(E$1:E6077)*(E6078=E$1:E6077)))))</f>
        <v> </v>
      </c>
      <c r="L6078" s="27"/>
    </row>
    <row r="6079" spans="1:12">
      <c r="A6079" s="20" t="s">
        <v>998</v>
      </c>
      <c r="B6079" s="21" t="s">
        <v>980</v>
      </c>
      <c r="C6079" s="21" t="s">
        <v>963</v>
      </c>
      <c r="D6079" s="21" t="s">
        <v>964</v>
      </c>
      <c r="E6079" s="22">
        <f>IF(D6079="?OLD","!!!","")</f>
        <v/>
      </c>
      <c r="F6079" s="23" t="str">
        <f>IF(OR(E6079="",E6079="!!!"),"",IF(NOT(ISNA(VLOOKUP(E6079,E$1:E6078,1,FALSE()))),"OLD",IF(AND(E6079&lt;&gt;"",E6079&lt;&gt;"!!!"),"NEW","")))</f>
        <v> </v>
      </c>
      <c r="G6079" s="24" t="str">
        <f>IF(OR(E6079="",E6079="!!!"),"",IF(OR(J6079=0,AND(J6079=1,K6079=1),AND(J6079=1,I6079="SBJ"),AND(J6079=1,I6079=0)),"?IN_FOCUS",IF(J6079&lt;=2,"?ACTIVATED",IF(J6079&lt;&gt;"","?FAMILIAR",IF(F6079="NEW",IF(ISNA(VLOOKUP(E6079,#REF!,1,FALSE())),"?TYPE_IDENTIFIABLE","?REFERENTIAL"),"_")))))</f>
        <v> </v>
      </c>
      <c r="H6079" s="25" t="str">
        <f>IF(J6079&lt;&gt;1,"",IF(I6079="SBJ","CB","?"))</f>
        <v> </v>
      </c>
      <c r="I6079" s="26" t="str">
        <f>IF(OR(E6079="",E6079="!!!",F6079="NEW"),"",INDEX(B6078:B$2,-1+SUMPRODUCT(MAX(ROW(E6078:E$2)*(E6079=E6078:E$2)))))</f>
        <v> </v>
      </c>
      <c r="J6079" s="26" t="str">
        <f>IF(OR(E6079="",E6079="!!!",F6079="NEW"),"",COUNTBLANK(OFFSET(A$1,,,SUMPRODUCT(MAX(ROW(E$2:E6079)*(E6079=E$2:E6079)))))-COUNTBLANK(OFFSET(A$1,,,SUMPRODUCT(MAX(ROW(E$1:E6078)*(E2=E$1:E6078))))))</f>
        <v> </v>
      </c>
      <c r="K6079" s="26" t="str">
        <f>IF(OR(E6079="",E6079="!!!",F6079="NEW"),"",INDEX(J$1:J6078,SUMPRODUCT(MAX(ROW(E$1:E6078)*(E6079=E$1:E6078)))))</f>
        <v> </v>
      </c>
      <c r="L6079" s="27"/>
    </row>
    <row r="6080" spans="1:12">
      <c r="A6080" s="20" t="s">
        <v>974</v>
      </c>
      <c r="E6080" s="22">
        <f>IF(D6080="?OLD","!!!","")</f>
        <v/>
      </c>
      <c r="F6080" s="23" t="str">
        <f>IF(OR(E6080="",E6080="!!!"),"",IF(NOT(ISNA(VLOOKUP(E6080,E$1:E6079,1,FALSE()))),"OLD",IF(AND(E6080&lt;&gt;"",E6080&lt;&gt;"!!!"),"NEW","")))</f>
        <v> </v>
      </c>
      <c r="G6080" s="24" t="str">
        <f>IF(OR(E6080="",E6080="!!!"),"",IF(OR(J6080=0,AND(J6080=1,K6080=1),AND(J6080=1,I6080="SBJ"),AND(J6080=1,I6080=0)),"?IN_FOCUS",IF(J6080&lt;=2,"?ACTIVATED",IF(J6080&lt;&gt;"","?FAMILIAR",IF(F6080="NEW",IF(ISNA(VLOOKUP(E6080,#REF!,1,FALSE())),"?TYPE_IDENTIFIABLE","?REFERENTIAL"),"_")))))</f>
        <v> </v>
      </c>
      <c r="H6080" s="25" t="str">
        <f>IF(J6080&lt;&gt;1,"",IF(I6080="SBJ","CB","?"))</f>
        <v> </v>
      </c>
      <c r="I6080" s="26" t="str">
        <f>IF(OR(E6080="",E6080="!!!",F6080="NEW"),"",INDEX(B6079:B$2,-1+SUMPRODUCT(MAX(ROW(E6079:E$2)*(E6080=E6079:E$2)))))</f>
        <v> </v>
      </c>
      <c r="J6080" s="26" t="str">
        <f>IF(OR(E6080="",E6080="!!!",F6080="NEW"),"",COUNTBLANK(OFFSET(A$1,,,SUMPRODUCT(MAX(ROW(E$2:E6080)*(E6080=E$2:E6080)))))-COUNTBLANK(OFFSET(A$1,,,SUMPRODUCT(MAX(ROW(E$1:E6079)*(E2=E$1:E6079))))))</f>
        <v> </v>
      </c>
      <c r="K6080" s="26" t="str">
        <f>IF(OR(E6080="",E6080="!!!",F6080="NEW"),"",INDEX(J$1:J6079,SUMPRODUCT(MAX(ROW(E$1:E6079)*(E6080=E$1:E6079)))))</f>
        <v> </v>
      </c>
      <c r="L6080" s="27"/>
    </row>
    <row r="6081" spans="1:12">
      <c r="A6081" s="20" t="s">
        <v>857</v>
      </c>
      <c r="B6081" s="21" t="s">
        <v>1084</v>
      </c>
      <c r="C6081" s="21" t="s">
        <v>985</v>
      </c>
      <c r="D6081" s="21" t="s">
        <v>964</v>
      </c>
      <c r="E6081" s="22">
        <f>IF(D6081="?OLD","!!!","")</f>
        <v/>
      </c>
      <c r="F6081" s="23" t="str">
        <f>IF(OR(E6081="",E6081="!!!"),"",IF(NOT(ISNA(VLOOKUP(E6081,E$1:E6080,1,FALSE()))),"OLD",IF(AND(E6081&lt;&gt;"",E6081&lt;&gt;"!!!"),"NEW","")))</f>
        <v> </v>
      </c>
      <c r="G6081" s="24" t="str">
        <f>IF(OR(E6081="",E6081="!!!"),"",IF(OR(J6081=0,AND(J6081=1,K6081=1),AND(J6081=1,I6081="SBJ"),AND(J6081=1,I6081=0)),"?IN_FOCUS",IF(J6081&lt;=2,"?ACTIVATED",IF(J6081&lt;&gt;"","?FAMILIAR",IF(F6081="NEW",IF(ISNA(VLOOKUP(E6081,#REF!,1,FALSE())),"?TYPE_IDENTIFIABLE","?REFERENTIAL"),"_")))))</f>
        <v> </v>
      </c>
      <c r="H6081" s="25" t="str">
        <f>IF(J6081&lt;&gt;1,"",IF(I6081="SBJ","CB","?"))</f>
        <v> </v>
      </c>
      <c r="I6081" s="26" t="str">
        <f>IF(OR(E6081="",E6081="!!!",F6081="NEW"),"",INDEX(B6080:B$2,-1+SUMPRODUCT(MAX(ROW(E6080:E$2)*(E6081=E6080:E$2)))))</f>
        <v> </v>
      </c>
      <c r="J6081" s="26" t="str">
        <f>IF(OR(E6081="",E6081="!!!",F6081="NEW"),"",COUNTBLANK(OFFSET(A$1,,,SUMPRODUCT(MAX(ROW(E$2:E6081)*(E6081=E$2:E6081)))))-COUNTBLANK(OFFSET(A$1,,,SUMPRODUCT(MAX(ROW(E$1:E6080)*(E2=E$1:E6080))))))</f>
        <v> </v>
      </c>
      <c r="K6081" s="26" t="str">
        <f>IF(OR(E6081="",E6081="!!!",F6081="NEW"),"",INDEX(J$1:J6080,SUMPRODUCT(MAX(ROW(E$1:E6080)*(E6081=E$1:E6080)))))</f>
        <v> </v>
      </c>
      <c r="L6081" s="27"/>
    </row>
    <row r="6082" spans="1:12">
      <c r="A6082" s="20" t="s">
        <v>1108</v>
      </c>
      <c r="B6082" s="21" t="s">
        <v>1049</v>
      </c>
      <c r="C6082" s="21" t="s">
        <v>985</v>
      </c>
      <c r="D6082" s="21" t="s">
        <v>964</v>
      </c>
      <c r="E6082" s="22">
        <f>IF(D6082="?OLD","!!!","")</f>
        <v/>
      </c>
      <c r="F6082" s="23" t="str">
        <f>IF(OR(E6082="",E6082="!!!"),"",IF(NOT(ISNA(VLOOKUP(E6082,E$1:E6081,1,FALSE()))),"OLD",IF(AND(E6082&lt;&gt;"",E6082&lt;&gt;"!!!"),"NEW","")))</f>
        <v> </v>
      </c>
      <c r="G6082" s="24" t="str">
        <f>IF(OR(E6082="",E6082="!!!"),"",IF(OR(J6082=0,AND(J6082=1,K6082=1),AND(J6082=1,I6082="SBJ"),AND(J6082=1,I6082=0)),"?IN_FOCUS",IF(J6082&lt;=2,"?ACTIVATED",IF(J6082&lt;&gt;"","?FAMILIAR",IF(F6082="NEW",IF(ISNA(VLOOKUP(E6082,#REF!,1,FALSE())),"?TYPE_IDENTIFIABLE","?REFERENTIAL"),"_")))))</f>
        <v> </v>
      </c>
      <c r="H6082" s="25" t="str">
        <f>IF(J6082&lt;&gt;1,"",IF(I6082="SBJ","CB","?"))</f>
        <v> </v>
      </c>
      <c r="I6082" s="26" t="str">
        <f>IF(OR(E6082="",E6082="!!!",F6082="NEW"),"",INDEX(B6081:B$2,-1+SUMPRODUCT(MAX(ROW(E6081:E$2)*(E6082=E6081:E$2)))))</f>
        <v> </v>
      </c>
      <c r="J6082" s="26" t="str">
        <f>IF(OR(E6082="",E6082="!!!",F6082="NEW"),"",COUNTBLANK(OFFSET(A$1,,,SUMPRODUCT(MAX(ROW(E$2:E6082)*(E6082=E$2:E6082)))))-COUNTBLANK(OFFSET(A$1,,,SUMPRODUCT(MAX(ROW(E$1:E6081)*(E2=E$1:E6081))))))</f>
        <v> </v>
      </c>
      <c r="K6082" s="26" t="str">
        <f>IF(OR(E6082="",E6082="!!!",F6082="NEW"),"",INDEX(J$1:J6081,SUMPRODUCT(MAX(ROW(E$1:E6081)*(E6082=E$1:E6081)))))</f>
        <v> </v>
      </c>
      <c r="L6082" s="27"/>
    </row>
    <row r="6083" spans="1:12">
      <c r="A6083" s="20" t="s">
        <v>2464</v>
      </c>
      <c r="E6083" s="22">
        <f>IF(D6083="?OLD","!!!","")</f>
        <v/>
      </c>
      <c r="F6083" s="23" t="str">
        <f>IF(OR(E6083="",E6083="!!!"),"",IF(NOT(ISNA(VLOOKUP(E6083,E$1:E6082,1,FALSE()))),"OLD",IF(AND(E6083&lt;&gt;"",E6083&lt;&gt;"!!!"),"NEW","")))</f>
        <v> </v>
      </c>
      <c r="G6083" s="24" t="str">
        <f>IF(OR(E6083="",E6083="!!!"),"",IF(OR(J6083=0,AND(J6083=1,K6083=1),AND(J6083=1,I6083="SBJ"),AND(J6083=1,I6083=0)),"?IN_FOCUS",IF(J6083&lt;=2,"?ACTIVATED",IF(J6083&lt;&gt;"","?FAMILIAR",IF(F6083="NEW",IF(ISNA(VLOOKUP(E6083,#REF!,1,FALSE())),"?TYPE_IDENTIFIABLE","?REFERENTIAL"),"_")))))</f>
        <v> </v>
      </c>
      <c r="H6083" s="25" t="str">
        <f>IF(J6083&lt;&gt;1,"",IF(I6083="SBJ","CB","?"))</f>
        <v> </v>
      </c>
      <c r="I6083" s="26" t="str">
        <f>IF(OR(E6083="",E6083="!!!",F6083="NEW"),"",INDEX(B6082:B$2,-1+SUMPRODUCT(MAX(ROW(E6082:E$2)*(E6083=E6082:E$2)))))</f>
        <v> </v>
      </c>
      <c r="J6083" s="26" t="str">
        <f>IF(OR(E6083="",E6083="!!!",F6083="NEW"),"",COUNTBLANK(OFFSET(A$1,,,SUMPRODUCT(MAX(ROW(E$2:E6083)*(E6083=E$2:E6083)))))-COUNTBLANK(OFFSET(A$1,,,SUMPRODUCT(MAX(ROW(E$1:E6082)*(E2=E$1:E6082))))))</f>
        <v> </v>
      </c>
      <c r="K6083" s="26" t="str">
        <f>IF(OR(E6083="",E6083="!!!",F6083="NEW"),"",INDEX(J$1:J6082,SUMPRODUCT(MAX(ROW(E$1:E6082)*(E6083=E$1:E6082)))))</f>
        <v> </v>
      </c>
      <c r="L6083" s="27"/>
    </row>
    <row r="6084" spans="1:12">
      <c r="A6084" s="20" t="s">
        <v>1042</v>
      </c>
      <c r="E6084" s="22">
        <f>IF(D6084="?OLD","!!!","")</f>
        <v/>
      </c>
      <c r="F6084" s="23" t="str">
        <f>IF(OR(E6084="",E6084="!!!"),"",IF(NOT(ISNA(VLOOKUP(E6084,E$1:E6083,1,FALSE()))),"OLD",IF(AND(E6084&lt;&gt;"",E6084&lt;&gt;"!!!"),"NEW","")))</f>
        <v> </v>
      </c>
      <c r="G6084" s="24" t="str">
        <f>IF(OR(E6084="",E6084="!!!"),"",IF(OR(J6084=0,AND(J6084=1,K6084=1),AND(J6084=1,I6084="SBJ"),AND(J6084=1,I6084=0)),"?IN_FOCUS",IF(J6084&lt;=2,"?ACTIVATED",IF(J6084&lt;&gt;"","?FAMILIAR",IF(F6084="NEW",IF(ISNA(VLOOKUP(E6084,#REF!,1,FALSE())),"?TYPE_IDENTIFIABLE","?REFERENTIAL"),"_")))))</f>
        <v> </v>
      </c>
      <c r="H6084" s="25" t="str">
        <f>IF(J6084&lt;&gt;1,"",IF(I6084="SBJ","CB","?"))</f>
        <v> </v>
      </c>
      <c r="I6084" s="26" t="str">
        <f>IF(OR(E6084="",E6084="!!!",F6084="NEW"),"",INDEX(B6083:B$2,-1+SUMPRODUCT(MAX(ROW(E6083:E$2)*(E6084=E6083:E$2)))))</f>
        <v> </v>
      </c>
      <c r="J6084" s="26" t="str">
        <f>IF(OR(E6084="",E6084="!!!",F6084="NEW"),"",COUNTBLANK(OFFSET(A$1,,,SUMPRODUCT(MAX(ROW(E$2:E6084)*(E6084=E$2:E6084)))))-COUNTBLANK(OFFSET(A$1,,,SUMPRODUCT(MAX(ROW(E$1:E6083)*(E2=E$1:E6083))))))</f>
        <v> </v>
      </c>
      <c r="K6084" s="26" t="str">
        <f>IF(OR(E6084="",E6084="!!!",F6084="NEW"),"",INDEX(J$1:J6083,SUMPRODUCT(MAX(ROW(E$1:E6083)*(E6084=E$1:E6083)))))</f>
        <v> </v>
      </c>
      <c r="L6084" s="27"/>
    </row>
    <row r="6085" spans="1:12">
      <c r="A6085" s="20"/>
    </row>
    <row r="6086" spans="1:12">
      <c r="A6086" s="20" t="s">
        <v>2465</v>
      </c>
    </row>
    <row r="6087" spans="1:12">
      <c r="A6087" s="20" t="s">
        <v>1083</v>
      </c>
      <c r="E6087" s="22">
        <f>IF(D6087="?OLD","!!!","")</f>
        <v/>
      </c>
      <c r="F6087" s="23" t="str">
        <f>IF(OR(E6087="",E6087="!!!"),"",IF(NOT(ISNA(VLOOKUP(E6087,E$1:E6086,1,FALSE()))),"OLD",IF(AND(E6087&lt;&gt;"",E6087&lt;&gt;"!!!"),"NEW","")))</f>
        <v> </v>
      </c>
      <c r="G6087" s="24" t="str">
        <f>IF(OR(E6087="",E6087="!!!"),"",IF(OR(J6087=0,AND(J6087=1,K6087=1),AND(J6087=1,I6087="SBJ"),AND(J6087=1,I6087=0)),"?IN_FOCUS",IF(J6087&lt;=2,"?ACTIVATED",IF(J6087&lt;&gt;"","?FAMILIAR",IF(F6087="NEW",IF(ISNA(VLOOKUP(E6087,#REF!,1,FALSE())),"?TYPE_IDENTIFIABLE","?REFERENTIAL"),"_")))))</f>
        <v> </v>
      </c>
      <c r="H6087" s="25" t="str">
        <f>IF(J6087&lt;&gt;1,"",IF(I6087="SBJ","CB","?"))</f>
        <v> </v>
      </c>
      <c r="I6087" s="26" t="str">
        <f>IF(OR(E6087="",E6087="!!!",F6087="NEW"),"",INDEX(B6086:B$2,-1+SUMPRODUCT(MAX(ROW(E6086:E$2)*(E6087=E6086:E$2)))))</f>
        <v> </v>
      </c>
      <c r="J6087" s="26" t="str">
        <f>IF(OR(E6087="",E6087="!!!",F6087="NEW"),"",COUNTBLANK(OFFSET(A$1,,,SUMPRODUCT(MAX(ROW(E$2:E6087)*(E6087=E$2:E6087)))))-COUNTBLANK(OFFSET(A$1,,,SUMPRODUCT(MAX(ROW(E$1:E6086)*(E2=E$1:E6086))))))</f>
        <v> </v>
      </c>
      <c r="K6087" s="26" t="str">
        <f>IF(OR(E6087="",E6087="!!!",F6087="NEW"),"",INDEX(J$1:J6086,SUMPRODUCT(MAX(ROW(E$1:E6086)*(E6087=E$1:E6086)))))</f>
        <v> </v>
      </c>
      <c r="L6087" s="27"/>
    </row>
    <row r="6088" spans="1:12">
      <c r="A6088" s="20" t="s">
        <v>966</v>
      </c>
      <c r="E6088" s="22">
        <f>IF(D6088="?OLD","!!!","")</f>
        <v/>
      </c>
      <c r="F6088" s="23" t="str">
        <f>IF(OR(E6088="",E6088="!!!"),"",IF(NOT(ISNA(VLOOKUP(E6088,E$1:E6087,1,FALSE()))),"OLD",IF(AND(E6088&lt;&gt;"",E6088&lt;&gt;"!!!"),"NEW","")))</f>
        <v> </v>
      </c>
      <c r="G6088" s="24" t="str">
        <f>IF(OR(E6088="",E6088="!!!"),"",IF(OR(J6088=0,AND(J6088=1,K6088=1),AND(J6088=1,I6088="SBJ"),AND(J6088=1,I6088=0)),"?IN_FOCUS",IF(J6088&lt;=2,"?ACTIVATED",IF(J6088&lt;&gt;"","?FAMILIAR",IF(F6088="NEW",IF(ISNA(VLOOKUP(E6088,#REF!,1,FALSE())),"?TYPE_IDENTIFIABLE","?REFERENTIAL"),"_")))))</f>
        <v> </v>
      </c>
      <c r="H6088" s="25" t="str">
        <f>IF(J6088&lt;&gt;1,"",IF(I6088="SBJ","CB","?"))</f>
        <v> </v>
      </c>
      <c r="I6088" s="26" t="str">
        <f>IF(OR(E6088="",E6088="!!!",F6088="NEW"),"",INDEX(B6087:B$2,-1+SUMPRODUCT(MAX(ROW(E6087:E$2)*(E6088=E6087:E$2)))))</f>
        <v> </v>
      </c>
      <c r="J6088" s="26" t="str">
        <f>IF(OR(E6088="",E6088="!!!",F6088="NEW"),"",COUNTBLANK(OFFSET(A$1,,,SUMPRODUCT(MAX(ROW(E$2:E6088)*(E6088=E$2:E6088)))))-COUNTBLANK(OFFSET(A$1,,,SUMPRODUCT(MAX(ROW(E$1:E6087)*(E2=E$1:E6087))))))</f>
        <v> </v>
      </c>
      <c r="K6088" s="26" t="str">
        <f>IF(OR(E6088="",E6088="!!!",F6088="NEW"),"",INDEX(J$1:J6087,SUMPRODUCT(MAX(ROW(E$1:E6087)*(E6088=E$1:E6087)))))</f>
        <v> </v>
      </c>
      <c r="L6088" s="27"/>
    </row>
    <row r="6089" spans="1:12">
      <c r="A6089" s="20" t="s">
        <v>2214</v>
      </c>
      <c r="E6089" s="22">
        <f>IF(D6089="?OLD","!!!","")</f>
        <v/>
      </c>
      <c r="F6089" s="23" t="str">
        <f>IF(OR(E6089="",E6089="!!!"),"",IF(NOT(ISNA(VLOOKUP(E6089,E$1:E6088,1,FALSE()))),"OLD",IF(AND(E6089&lt;&gt;"",E6089&lt;&gt;"!!!"),"NEW","")))</f>
        <v> </v>
      </c>
      <c r="G6089" s="24" t="str">
        <f>IF(OR(E6089="",E6089="!!!"),"",IF(OR(J6089=0,AND(J6089=1,K6089=1),AND(J6089=1,I6089="SBJ"),AND(J6089=1,I6089=0)),"?IN_FOCUS",IF(J6089&lt;=2,"?ACTIVATED",IF(J6089&lt;&gt;"","?FAMILIAR",IF(F6089="NEW",IF(ISNA(VLOOKUP(E6089,#REF!,1,FALSE())),"?TYPE_IDENTIFIABLE","?REFERENTIAL"),"_")))))</f>
        <v> </v>
      </c>
      <c r="H6089" s="25" t="str">
        <f>IF(J6089&lt;&gt;1,"",IF(I6089="SBJ","CB","?"))</f>
        <v> </v>
      </c>
      <c r="I6089" s="26" t="str">
        <f>IF(OR(E6089="",E6089="!!!",F6089="NEW"),"",INDEX(B6088:B$2,-1+SUMPRODUCT(MAX(ROW(E6088:E$2)*(E6089=E6088:E$2)))))</f>
        <v> </v>
      </c>
      <c r="J6089" s="26" t="str">
        <f>IF(OR(E6089="",E6089="!!!",F6089="NEW"),"",COUNTBLANK(OFFSET(A$1,,,SUMPRODUCT(MAX(ROW(E$2:E6089)*(E6089=E$2:E6089)))))-COUNTBLANK(OFFSET(A$1,,,SUMPRODUCT(MAX(ROW(E$1:E6088)*(E2=E$1:E6088))))))</f>
        <v> </v>
      </c>
      <c r="K6089" s="26" t="str">
        <f>IF(OR(E6089="",E6089="!!!",F6089="NEW"),"",INDEX(J$1:J6088,SUMPRODUCT(MAX(ROW(E$1:E6088)*(E6089=E$1:E6088)))))</f>
        <v> </v>
      </c>
      <c r="L6089" s="27"/>
    </row>
    <row r="6090" spans="1:12">
      <c r="A6090" s="20" t="s">
        <v>974</v>
      </c>
      <c r="E6090" s="22">
        <f>IF(D6090="?OLD","!!!","")</f>
        <v/>
      </c>
      <c r="F6090" s="23" t="str">
        <f>IF(OR(E6090="",E6090="!!!"),"",IF(NOT(ISNA(VLOOKUP(E6090,E$1:E6089,1,FALSE()))),"OLD",IF(AND(E6090&lt;&gt;"",E6090&lt;&gt;"!!!"),"NEW","")))</f>
        <v> </v>
      </c>
      <c r="G6090" s="24" t="str">
        <f>IF(OR(E6090="",E6090="!!!"),"",IF(OR(J6090=0,AND(J6090=1,K6090=1),AND(J6090=1,I6090="SBJ"),AND(J6090=1,I6090=0)),"?IN_FOCUS",IF(J6090&lt;=2,"?ACTIVATED",IF(J6090&lt;&gt;"","?FAMILIAR",IF(F6090="NEW",IF(ISNA(VLOOKUP(E6090,#REF!,1,FALSE())),"?TYPE_IDENTIFIABLE","?REFERENTIAL"),"_")))))</f>
        <v> </v>
      </c>
      <c r="H6090" s="25" t="str">
        <f>IF(J6090&lt;&gt;1,"",IF(I6090="SBJ","CB","?"))</f>
        <v> </v>
      </c>
      <c r="I6090" s="26" t="str">
        <f>IF(OR(E6090="",E6090="!!!",F6090="NEW"),"",INDEX(B6089:B$2,-1+SUMPRODUCT(MAX(ROW(E6089:E$2)*(E6090=E6089:E$2)))))</f>
        <v> </v>
      </c>
      <c r="J6090" s="26" t="str">
        <f>IF(OR(E6090="",E6090="!!!",F6090="NEW"),"",COUNTBLANK(OFFSET(A$1,,,SUMPRODUCT(MAX(ROW(E$2:E6090)*(E6090=E$2:E6090)))))-COUNTBLANK(OFFSET(A$1,,,SUMPRODUCT(MAX(ROW(E$1:E6089)*(E2=E$1:E6089))))))</f>
        <v> </v>
      </c>
      <c r="K6090" s="26" t="str">
        <f>IF(OR(E6090="",E6090="!!!",F6090="NEW"),"",INDEX(J$1:J6089,SUMPRODUCT(MAX(ROW(E$1:E6089)*(E6090=E$1:E6089)))))</f>
        <v> </v>
      </c>
      <c r="L6090" s="27"/>
    </row>
    <row r="6091" spans="1:12">
      <c r="A6091" s="20" t="s">
        <v>1045</v>
      </c>
      <c r="B6091" s="21" t="s">
        <v>1046</v>
      </c>
      <c r="C6091" s="21" t="s">
        <v>985</v>
      </c>
      <c r="D6091" s="21" t="s">
        <v>964</v>
      </c>
      <c r="E6091" s="22">
        <f>IF(D6091="?OLD","!!!","")</f>
        <v/>
      </c>
      <c r="F6091" s="23" t="str">
        <f>IF(OR(E6091="",E6091="!!!"),"",IF(NOT(ISNA(VLOOKUP(E6091,E$1:E6090,1,FALSE()))),"OLD",IF(AND(E6091&lt;&gt;"",E6091&lt;&gt;"!!!"),"NEW","")))</f>
        <v> </v>
      </c>
      <c r="G6091" s="24" t="str">
        <f>IF(OR(E6091="",E6091="!!!"),"",IF(OR(J6091=0,AND(J6091=1,K6091=1),AND(J6091=1,I6091="SBJ"),AND(J6091=1,I6091=0)),"?IN_FOCUS",IF(J6091&lt;=2,"?ACTIVATED",IF(J6091&lt;&gt;"","?FAMILIAR",IF(F6091="NEW",IF(ISNA(VLOOKUP(E6091,#REF!,1,FALSE())),"?TYPE_IDENTIFIABLE","?REFERENTIAL"),"_")))))</f>
        <v> </v>
      </c>
      <c r="H6091" s="25" t="str">
        <f>IF(J6091&lt;&gt;1,"",IF(I6091="SBJ","CB","?"))</f>
        <v> </v>
      </c>
      <c r="I6091" s="26" t="str">
        <f>IF(OR(E6091="",E6091="!!!",F6091="NEW"),"",INDEX(B6090:B$2,-1+SUMPRODUCT(MAX(ROW(E6090:E$2)*(E6091=E6090:E$2)))))</f>
        <v> </v>
      </c>
      <c r="J6091" s="26" t="str">
        <f>IF(OR(E6091="",E6091="!!!",F6091="NEW"),"",COUNTBLANK(OFFSET(A$1,,,SUMPRODUCT(MAX(ROW(E$2:E6091)*(E6091=E$2:E6091)))))-COUNTBLANK(OFFSET(A$1,,,SUMPRODUCT(MAX(ROW(E$1:E6090)*(E2=E$1:E6090))))))</f>
        <v> </v>
      </c>
      <c r="K6091" s="26" t="str">
        <f>IF(OR(E6091="",E6091="!!!",F6091="NEW"),"",INDEX(J$1:J6090,SUMPRODUCT(MAX(ROW(E$1:E6090)*(E6091=E$1:E6090)))))</f>
        <v> </v>
      </c>
      <c r="L6091" s="27"/>
    </row>
    <row r="6092" spans="1:12">
      <c r="A6092" s="20" t="s">
        <v>857</v>
      </c>
      <c r="B6092" s="21" t="s">
        <v>993</v>
      </c>
      <c r="C6092" s="21" t="s">
        <v>985</v>
      </c>
      <c r="D6092" s="21" t="s">
        <v>964</v>
      </c>
      <c r="E6092" s="22">
        <f>IF(D6092="?OLD","!!!","")</f>
        <v/>
      </c>
      <c r="F6092" s="23" t="str">
        <f>IF(OR(E6092="",E6092="!!!"),"",IF(NOT(ISNA(VLOOKUP(E6092,E$1:E6091,1,FALSE()))),"OLD",IF(AND(E6092&lt;&gt;"",E6092&lt;&gt;"!!!"),"NEW","")))</f>
        <v> </v>
      </c>
      <c r="G6092" s="24" t="str">
        <f>IF(OR(E6092="",E6092="!!!"),"",IF(OR(J6092=0,AND(J6092=1,K6092=1),AND(J6092=1,I6092="SBJ"),AND(J6092=1,I6092=0)),"?IN_FOCUS",IF(J6092&lt;=2,"?ACTIVATED",IF(J6092&lt;&gt;"","?FAMILIAR",IF(F6092="NEW",IF(ISNA(VLOOKUP(E6092,#REF!,1,FALSE())),"?TYPE_IDENTIFIABLE","?REFERENTIAL"),"_")))))</f>
        <v> </v>
      </c>
      <c r="H6092" s="25" t="str">
        <f>IF(J6092&lt;&gt;1,"",IF(I6092="SBJ","CB","?"))</f>
        <v> </v>
      </c>
      <c r="I6092" s="26" t="str">
        <f>IF(OR(E6092="",E6092="!!!",F6092="NEW"),"",INDEX(B6091:B$2,-1+SUMPRODUCT(MAX(ROW(E6091:E$2)*(E6092=E6091:E$2)))))</f>
        <v> </v>
      </c>
      <c r="J6092" s="26" t="str">
        <f>IF(OR(E6092="",E6092="!!!",F6092="NEW"),"",COUNTBLANK(OFFSET(A$1,,,SUMPRODUCT(MAX(ROW(E$2:E6092)*(E6092=E$2:E6092)))))-COUNTBLANK(OFFSET(A$1,,,SUMPRODUCT(MAX(ROW(E$1:E6091)*(E2=E$1:E6091))))))</f>
        <v> </v>
      </c>
      <c r="K6092" s="26" t="str">
        <f>IF(OR(E6092="",E6092="!!!",F6092="NEW"),"",INDEX(J$1:J6091,SUMPRODUCT(MAX(ROW(E$1:E6091)*(E6092=E$1:E6091)))))</f>
        <v> </v>
      </c>
      <c r="L6092" s="27"/>
    </row>
    <row r="6093" spans="1:12">
      <c r="A6093" s="20" t="s">
        <v>2466</v>
      </c>
      <c r="E6093" s="22">
        <f>IF(D6093="?OLD","!!!","")</f>
        <v/>
      </c>
      <c r="F6093" s="23" t="str">
        <f>IF(OR(E6093="",E6093="!!!"),"",IF(NOT(ISNA(VLOOKUP(E6093,E$1:E6092,1,FALSE()))),"OLD",IF(AND(E6093&lt;&gt;"",E6093&lt;&gt;"!!!"),"NEW","")))</f>
        <v> </v>
      </c>
      <c r="G6093" s="24" t="str">
        <f>IF(OR(E6093="",E6093="!!!"),"",IF(OR(J6093=0,AND(J6093=1,K6093=1),AND(J6093=1,I6093="SBJ"),AND(J6093=1,I6093=0)),"?IN_FOCUS",IF(J6093&lt;=2,"?ACTIVATED",IF(J6093&lt;&gt;"","?FAMILIAR",IF(F6093="NEW",IF(ISNA(VLOOKUP(E6093,#REF!,1,FALSE())),"?TYPE_IDENTIFIABLE","?REFERENTIAL"),"_")))))</f>
        <v> </v>
      </c>
      <c r="H6093" s="25" t="str">
        <f>IF(J6093&lt;&gt;1,"",IF(I6093="SBJ","CB","?"))</f>
        <v> </v>
      </c>
      <c r="I6093" s="26" t="str">
        <f>IF(OR(E6093="",E6093="!!!",F6093="NEW"),"",INDEX(B6092:B$2,-1+SUMPRODUCT(MAX(ROW(E6092:E$2)*(E6093=E6092:E$2)))))</f>
        <v> </v>
      </c>
      <c r="J6093" s="26" t="str">
        <f>IF(OR(E6093="",E6093="!!!",F6093="NEW"),"",COUNTBLANK(OFFSET(A$1,,,SUMPRODUCT(MAX(ROW(E$2:E6093)*(E6093=E$2:E6093)))))-COUNTBLANK(OFFSET(A$1,,,SUMPRODUCT(MAX(ROW(E$1:E6092)*(E2=E$1:E6092))))))</f>
        <v> </v>
      </c>
      <c r="K6093" s="26" t="str">
        <f>IF(OR(E6093="",E6093="!!!",F6093="NEW"),"",INDEX(J$1:J6092,SUMPRODUCT(MAX(ROW(E$1:E6092)*(E6093=E$1:E6092)))))</f>
        <v> </v>
      </c>
      <c r="L6093" s="27"/>
    </row>
    <row r="6094" spans="1:12">
      <c r="A6094" s="20" t="s">
        <v>981</v>
      </c>
      <c r="E6094" s="22">
        <f>IF(D6094="?OLD","!!!","")</f>
        <v/>
      </c>
      <c r="F6094" s="23" t="str">
        <f>IF(OR(E6094="",E6094="!!!"),"",IF(NOT(ISNA(VLOOKUP(E6094,E$1:E6093,1,FALSE()))),"OLD",IF(AND(E6094&lt;&gt;"",E6094&lt;&gt;"!!!"),"NEW","")))</f>
        <v> </v>
      </c>
      <c r="G6094" s="24" t="str">
        <f>IF(OR(E6094="",E6094="!!!"),"",IF(OR(J6094=0,AND(J6094=1,K6094=1),AND(J6094=1,I6094="SBJ"),AND(J6094=1,I6094=0)),"?IN_FOCUS",IF(J6094&lt;=2,"?ACTIVATED",IF(J6094&lt;&gt;"","?FAMILIAR",IF(F6094="NEW",IF(ISNA(VLOOKUP(E6094,#REF!,1,FALSE())),"?TYPE_IDENTIFIABLE","?REFERENTIAL"),"_")))))</f>
        <v> </v>
      </c>
      <c r="H6094" s="25" t="str">
        <f>IF(J6094&lt;&gt;1,"",IF(I6094="SBJ","CB","?"))</f>
        <v> </v>
      </c>
      <c r="I6094" s="26" t="str">
        <f>IF(OR(E6094="",E6094="!!!",F6094="NEW"),"",INDEX(B6093:B$2,-1+SUMPRODUCT(MAX(ROW(E6093:E$2)*(E6094=E6093:E$2)))))</f>
        <v> </v>
      </c>
      <c r="J6094" s="26" t="str">
        <f>IF(OR(E6094="",E6094="!!!",F6094="NEW"),"",COUNTBLANK(OFFSET(A$1,,,SUMPRODUCT(MAX(ROW(E$2:E6094)*(E6094=E$2:E6094)))))-COUNTBLANK(OFFSET(A$1,,,SUMPRODUCT(MAX(ROW(E$1:E6093)*(E2=E$1:E6093))))))</f>
        <v> </v>
      </c>
      <c r="K6094" s="26" t="str">
        <f>IF(OR(E6094="",E6094="!!!",F6094="NEW"),"",INDEX(J$1:J6093,SUMPRODUCT(MAX(ROW(E$1:E6093)*(E6094=E$1:E6093)))))</f>
        <v> </v>
      </c>
      <c r="L6094" s="27"/>
    </row>
    <row r="6095" spans="1:12">
      <c r="A6095" s="20"/>
    </row>
    <row r="6096" spans="1:12">
      <c r="A6096" s="20" t="s">
        <v>2467</v>
      </c>
    </row>
    <row r="6097" spans="1:12">
      <c r="A6097" s="20" t="s">
        <v>1056</v>
      </c>
      <c r="B6097" s="21" t="s">
        <v>962</v>
      </c>
      <c r="C6097" s="21" t="s">
        <v>963</v>
      </c>
      <c r="D6097" s="21" t="s">
        <v>964</v>
      </c>
      <c r="E6097" s="22">
        <f>IF(D6097="?OLD","!!!","")</f>
        <v/>
      </c>
      <c r="F6097" s="23" t="str">
        <f>IF(OR(E6097="",E6097="!!!"),"",IF(NOT(ISNA(VLOOKUP(E6097,E$1:E6096,1,FALSE()))),"OLD",IF(AND(E6097&lt;&gt;"",E6097&lt;&gt;"!!!"),"NEW","")))</f>
        <v> </v>
      </c>
      <c r="G6097" s="24" t="str">
        <f>IF(OR(E6097="",E6097="!!!"),"",IF(OR(J6097=0,AND(J6097=1,K6097=1),AND(J6097=1,I6097="SBJ"),AND(J6097=1,I6097=0)),"?IN_FOCUS",IF(J6097&lt;=2,"?ACTIVATED",IF(J6097&lt;&gt;"","?FAMILIAR",IF(F6097="NEW",IF(ISNA(VLOOKUP(E6097,#REF!,1,FALSE())),"?TYPE_IDENTIFIABLE","?REFERENTIAL"),"_")))))</f>
        <v> </v>
      </c>
      <c r="H6097" s="25" t="str">
        <f>IF(J6097&lt;&gt;1,"",IF(I6097="SBJ","CB","?"))</f>
        <v> </v>
      </c>
      <c r="I6097" s="26" t="str">
        <f>IF(OR(E6097="",E6097="!!!",F6097="NEW"),"",INDEX(B6096:B$2,-1+SUMPRODUCT(MAX(ROW(E6096:E$2)*(E6097=E6096:E$2)))))</f>
        <v> </v>
      </c>
      <c r="J6097" s="26" t="str">
        <f>IF(OR(E6097="",E6097="!!!",F6097="NEW"),"",COUNTBLANK(OFFSET(A$1,,,SUMPRODUCT(MAX(ROW(E$2:E6097)*(E6097=E$2:E6097)))))-COUNTBLANK(OFFSET(A$1,,,SUMPRODUCT(MAX(ROW(E$1:E6096)*(E2=E$1:E6096))))))</f>
        <v> </v>
      </c>
      <c r="K6097" s="26" t="str">
        <f>IF(OR(E6097="",E6097="!!!",F6097="NEW"),"",INDEX(J$1:J6096,SUMPRODUCT(MAX(ROW(E$1:E6096)*(E6097=E$1:E6096)))))</f>
        <v> </v>
      </c>
      <c r="L6097" s="27"/>
    </row>
    <row r="6098" spans="1:12">
      <c r="A6098" s="20" t="s">
        <v>966</v>
      </c>
      <c r="E6098" s="22">
        <f>IF(D6098="?OLD","!!!","")</f>
        <v/>
      </c>
      <c r="F6098" s="23" t="str">
        <f>IF(OR(E6098="",E6098="!!!"),"",IF(NOT(ISNA(VLOOKUP(E6098,E$1:E6097,1,FALSE()))),"OLD",IF(AND(E6098&lt;&gt;"",E6098&lt;&gt;"!!!"),"NEW","")))</f>
        <v> </v>
      </c>
      <c r="G6098" s="24" t="str">
        <f>IF(OR(E6098="",E6098="!!!"),"",IF(OR(J6098=0,AND(J6098=1,K6098=1),AND(J6098=1,I6098="SBJ"),AND(J6098=1,I6098=0)),"?IN_FOCUS",IF(J6098&lt;=2,"?ACTIVATED",IF(J6098&lt;&gt;"","?FAMILIAR",IF(F6098="NEW",IF(ISNA(VLOOKUP(E6098,#REF!,1,FALSE())),"?TYPE_IDENTIFIABLE","?REFERENTIAL"),"_")))))</f>
        <v> </v>
      </c>
      <c r="H6098" s="25" t="str">
        <f>IF(J6098&lt;&gt;1,"",IF(I6098="SBJ","CB","?"))</f>
        <v> </v>
      </c>
      <c r="I6098" s="26" t="str">
        <f>IF(OR(E6098="",E6098="!!!",F6098="NEW"),"",INDEX(B6097:B$2,-1+SUMPRODUCT(MAX(ROW(E6097:E$2)*(E6098=E6097:E$2)))))</f>
        <v> </v>
      </c>
      <c r="J6098" s="26" t="str">
        <f>IF(OR(E6098="",E6098="!!!",F6098="NEW"),"",COUNTBLANK(OFFSET(A$1,,,SUMPRODUCT(MAX(ROW(E$2:E6098)*(E6098=E$2:E6098)))))-COUNTBLANK(OFFSET(A$1,,,SUMPRODUCT(MAX(ROW(E$1:E6097)*(E2=E$1:E6097))))))</f>
        <v> </v>
      </c>
      <c r="K6098" s="26" t="str">
        <f>IF(OR(E6098="",E6098="!!!",F6098="NEW"),"",INDEX(J$1:J6097,SUMPRODUCT(MAX(ROW(E$1:E6097)*(E6098=E$1:E6097)))))</f>
        <v> </v>
      </c>
      <c r="L6098" s="27"/>
    </row>
    <row r="6099" spans="1:12">
      <c r="A6099" s="20" t="s">
        <v>2468</v>
      </c>
      <c r="B6099" s="21" t="s">
        <v>962</v>
      </c>
      <c r="C6099" s="21" t="s">
        <v>963</v>
      </c>
      <c r="D6099" s="21" t="s">
        <v>964</v>
      </c>
      <c r="E6099" s="22">
        <f>IF(D6099="?OLD","!!!","")</f>
        <v/>
      </c>
      <c r="F6099" s="23" t="str">
        <f>IF(OR(E6099="",E6099="!!!"),"",IF(NOT(ISNA(VLOOKUP(E6099,E$1:E6098,1,FALSE()))),"OLD",IF(AND(E6099&lt;&gt;"",E6099&lt;&gt;"!!!"),"NEW","")))</f>
        <v> </v>
      </c>
      <c r="G6099" s="24" t="str">
        <f>IF(OR(E6099="",E6099="!!!"),"",IF(OR(J6099=0,AND(J6099=1,K6099=1),AND(J6099=1,I6099="SBJ"),AND(J6099=1,I6099=0)),"?IN_FOCUS",IF(J6099&lt;=2,"?ACTIVATED",IF(J6099&lt;&gt;"","?FAMILIAR",IF(F6099="NEW",IF(ISNA(VLOOKUP(E6099,#REF!,1,FALSE())),"?TYPE_IDENTIFIABLE","?REFERENTIAL"),"_")))))</f>
        <v> </v>
      </c>
      <c r="H6099" s="25" t="str">
        <f>IF(J6099&lt;&gt;1,"",IF(I6099="SBJ","CB","?"))</f>
        <v> </v>
      </c>
      <c r="I6099" s="26" t="str">
        <f>IF(OR(E6099="",E6099="!!!",F6099="NEW"),"",INDEX(B6098:B$2,-1+SUMPRODUCT(MAX(ROW(E6098:E$2)*(E6099=E6098:E$2)))))</f>
        <v> </v>
      </c>
      <c r="J6099" s="26" t="str">
        <f>IF(OR(E6099="",E6099="!!!",F6099="NEW"),"",COUNTBLANK(OFFSET(A$1,,,SUMPRODUCT(MAX(ROW(E$2:E6099)*(E6099=E$2:E6099)))))-COUNTBLANK(OFFSET(A$1,,,SUMPRODUCT(MAX(ROW(E$1:E6098)*(E2=E$1:E6098))))))</f>
        <v> </v>
      </c>
      <c r="K6099" s="26" t="str">
        <f>IF(OR(E6099="",E6099="!!!",F6099="NEW"),"",INDEX(J$1:J6098,SUMPRODUCT(MAX(ROW(E$1:E6098)*(E6099=E$1:E6098)))))</f>
        <v> </v>
      </c>
      <c r="L6099" s="27"/>
    </row>
    <row r="6100" spans="1:12">
      <c r="A6100" s="20" t="s">
        <v>974</v>
      </c>
      <c r="E6100" s="22">
        <f>IF(D6100="?OLD","!!!","")</f>
        <v/>
      </c>
      <c r="F6100" s="23" t="str">
        <f>IF(OR(E6100="",E6100="!!!"),"",IF(NOT(ISNA(VLOOKUP(E6100,E$1:E6099,1,FALSE()))),"OLD",IF(AND(E6100&lt;&gt;"",E6100&lt;&gt;"!!!"),"NEW","")))</f>
        <v> </v>
      </c>
      <c r="G6100" s="24" t="str">
        <f>IF(OR(E6100="",E6100="!!!"),"",IF(OR(J6100=0,AND(J6100=1,K6100=1),AND(J6100=1,I6100="SBJ"),AND(J6100=1,I6100=0)),"?IN_FOCUS",IF(J6100&lt;=2,"?ACTIVATED",IF(J6100&lt;&gt;"","?FAMILIAR",IF(F6100="NEW",IF(ISNA(VLOOKUP(E6100,#REF!,1,FALSE())),"?TYPE_IDENTIFIABLE","?REFERENTIAL"),"_")))))</f>
        <v> </v>
      </c>
      <c r="H6100" s="25" t="str">
        <f>IF(J6100&lt;&gt;1,"",IF(I6100="SBJ","CB","?"))</f>
        <v> </v>
      </c>
      <c r="I6100" s="26" t="str">
        <f>IF(OR(E6100="",E6100="!!!",F6100="NEW"),"",INDEX(B6099:B$2,-1+SUMPRODUCT(MAX(ROW(E6099:E$2)*(E6100=E6099:E$2)))))</f>
        <v> </v>
      </c>
      <c r="J6100" s="26" t="str">
        <f>IF(OR(E6100="",E6100="!!!",F6100="NEW"),"",COUNTBLANK(OFFSET(A$1,,,SUMPRODUCT(MAX(ROW(E$2:E6100)*(E6100=E$2:E6100)))))-COUNTBLANK(OFFSET(A$1,,,SUMPRODUCT(MAX(ROW(E$1:E6099)*(E2=E$1:E6099))))))</f>
        <v> </v>
      </c>
      <c r="K6100" s="26" t="str">
        <f>IF(OR(E6100="",E6100="!!!",F6100="NEW"),"",INDEX(J$1:J6099,SUMPRODUCT(MAX(ROW(E$1:E6099)*(E6100=E$1:E6099)))))</f>
        <v> </v>
      </c>
      <c r="L6100" s="27"/>
    </row>
    <row r="6101" spans="1:12">
      <c r="A6101" s="20" t="s">
        <v>744</v>
      </c>
      <c r="B6101" s="21" t="s">
        <v>1084</v>
      </c>
      <c r="C6101" s="21" t="s">
        <v>985</v>
      </c>
      <c r="D6101" s="21" t="s">
        <v>964</v>
      </c>
      <c r="E6101" s="22">
        <f>IF(D6101="?OLD","!!!","")</f>
        <v/>
      </c>
      <c r="F6101" s="23" t="str">
        <f>IF(OR(E6101="",E6101="!!!"),"",IF(NOT(ISNA(VLOOKUP(E6101,E$1:E6100,1,FALSE()))),"OLD",IF(AND(E6101&lt;&gt;"",E6101&lt;&gt;"!!!"),"NEW","")))</f>
        <v> </v>
      </c>
      <c r="G6101" s="24" t="str">
        <f>IF(OR(E6101="",E6101="!!!"),"",IF(OR(J6101=0,AND(J6101=1,K6101=1),AND(J6101=1,I6101="SBJ"),AND(J6101=1,I6101=0)),"?IN_FOCUS",IF(J6101&lt;=2,"?ACTIVATED",IF(J6101&lt;&gt;"","?FAMILIAR",IF(F6101="NEW",IF(ISNA(VLOOKUP(E6101,#REF!,1,FALSE())),"?TYPE_IDENTIFIABLE","?REFERENTIAL"),"_")))))</f>
        <v> </v>
      </c>
      <c r="H6101" s="25" t="str">
        <f>IF(J6101&lt;&gt;1,"",IF(I6101="SBJ","CB","?"))</f>
        <v> </v>
      </c>
      <c r="I6101" s="26" t="str">
        <f>IF(OR(E6101="",E6101="!!!",F6101="NEW"),"",INDEX(B6100:B$2,-1+SUMPRODUCT(MAX(ROW(E6100:E$2)*(E6101=E6100:E$2)))))</f>
        <v> </v>
      </c>
      <c r="J6101" s="26" t="str">
        <f>IF(OR(E6101="",E6101="!!!",F6101="NEW"),"",COUNTBLANK(OFFSET(A$1,,,SUMPRODUCT(MAX(ROW(E$2:E6101)*(E6101=E$2:E6101)))))-COUNTBLANK(OFFSET(A$1,,,SUMPRODUCT(MAX(ROW(E$1:E6100)*(E2=E$1:E6100))))))</f>
        <v> </v>
      </c>
      <c r="K6101" s="26" t="str">
        <f>IF(OR(E6101="",E6101="!!!",F6101="NEW"),"",INDEX(J$1:J6100,SUMPRODUCT(MAX(ROW(E$1:E6100)*(E6101=E$1:E6100)))))</f>
        <v> </v>
      </c>
      <c r="L6101" s="27"/>
    </row>
    <row r="6102" spans="1:12">
      <c r="A6102" s="20" t="s">
        <v>1053</v>
      </c>
      <c r="E6102" s="22">
        <f>IF(D6102="?OLD","!!!","")</f>
        <v/>
      </c>
      <c r="F6102" s="23" t="str">
        <f>IF(OR(E6102="",E6102="!!!"),"",IF(NOT(ISNA(VLOOKUP(E6102,E$1:E6101,1,FALSE()))),"OLD",IF(AND(E6102&lt;&gt;"",E6102&lt;&gt;"!!!"),"NEW","")))</f>
        <v> </v>
      </c>
      <c r="G6102" s="24" t="str">
        <f>IF(OR(E6102="",E6102="!!!"),"",IF(OR(J6102=0,AND(J6102=1,K6102=1),AND(J6102=1,I6102="SBJ"),AND(J6102=1,I6102=0)),"?IN_FOCUS",IF(J6102&lt;=2,"?ACTIVATED",IF(J6102&lt;&gt;"","?FAMILIAR",IF(F6102="NEW",IF(ISNA(VLOOKUP(E6102,#REF!,1,FALSE())),"?TYPE_IDENTIFIABLE","?REFERENTIAL"),"_")))))</f>
        <v> </v>
      </c>
      <c r="H6102" s="25" t="str">
        <f>IF(J6102&lt;&gt;1,"",IF(I6102="SBJ","CB","?"))</f>
        <v> </v>
      </c>
      <c r="I6102" s="26" t="str">
        <f>IF(OR(E6102="",E6102="!!!",F6102="NEW"),"",INDEX(B6101:B$2,-1+SUMPRODUCT(MAX(ROW(E6101:E$2)*(E6102=E6101:E$2)))))</f>
        <v> </v>
      </c>
      <c r="J6102" s="26" t="str">
        <f>IF(OR(E6102="",E6102="!!!",F6102="NEW"),"",COUNTBLANK(OFFSET(A$1,,,SUMPRODUCT(MAX(ROW(E$2:E6102)*(E6102=E$2:E6102)))))-COUNTBLANK(OFFSET(A$1,,,SUMPRODUCT(MAX(ROW(E$1:E6101)*(E2=E$1:E6101))))))</f>
        <v> </v>
      </c>
      <c r="K6102" s="26" t="str">
        <f>IF(OR(E6102="",E6102="!!!",F6102="NEW"),"",INDEX(J$1:J6101,SUMPRODUCT(MAX(ROW(E$1:E6101)*(E6102=E$1:E6101)))))</f>
        <v> </v>
      </c>
      <c r="L6102" s="27"/>
    </row>
    <row r="6103" spans="1:12">
      <c r="A6103" s="20" t="s">
        <v>2013</v>
      </c>
      <c r="E6103" s="22">
        <f>IF(D6103="?OLD","!!!","")</f>
        <v/>
      </c>
      <c r="F6103" s="23" t="str">
        <f>IF(OR(E6103="",E6103="!!!"),"",IF(NOT(ISNA(VLOOKUP(E6103,E$1:E6102,1,FALSE()))),"OLD",IF(AND(E6103&lt;&gt;"",E6103&lt;&gt;"!!!"),"NEW","")))</f>
        <v> </v>
      </c>
      <c r="G6103" s="24" t="str">
        <f>IF(OR(E6103="",E6103="!!!"),"",IF(OR(J6103=0,AND(J6103=1,K6103=1),AND(J6103=1,I6103="SBJ"),AND(J6103=1,I6103=0)),"?IN_FOCUS",IF(J6103&lt;=2,"?ACTIVATED",IF(J6103&lt;&gt;"","?FAMILIAR",IF(F6103="NEW",IF(ISNA(VLOOKUP(E6103,#REF!,1,FALSE())),"?TYPE_IDENTIFIABLE","?REFERENTIAL"),"_")))))</f>
        <v> </v>
      </c>
      <c r="H6103" s="25" t="str">
        <f>IF(J6103&lt;&gt;1,"",IF(I6103="SBJ","CB","?"))</f>
        <v> </v>
      </c>
      <c r="I6103" s="26" t="str">
        <f>IF(OR(E6103="",E6103="!!!",F6103="NEW"),"",INDEX(B6102:B$2,-1+SUMPRODUCT(MAX(ROW(E6102:E$2)*(E6103=E6102:E$2)))))</f>
        <v> </v>
      </c>
      <c r="J6103" s="26" t="str">
        <f>IF(OR(E6103="",E6103="!!!",F6103="NEW"),"",COUNTBLANK(OFFSET(A$1,,,SUMPRODUCT(MAX(ROW(E$2:E6103)*(E6103=E$2:E6103)))))-COUNTBLANK(OFFSET(A$1,,,SUMPRODUCT(MAX(ROW(E$1:E6102)*(E2=E$1:E6102))))))</f>
        <v> </v>
      </c>
      <c r="K6103" s="26" t="str">
        <f>IF(OR(E6103="",E6103="!!!",F6103="NEW"),"",INDEX(J$1:J6102,SUMPRODUCT(MAX(ROW(E$1:E6102)*(E6103=E$1:E6102)))))</f>
        <v> </v>
      </c>
      <c r="L6103" s="27"/>
    </row>
    <row r="6104" spans="1:12">
      <c r="A6104" s="20" t="s">
        <v>981</v>
      </c>
      <c r="E6104" s="22">
        <f>IF(D6104="?OLD","!!!","")</f>
        <v/>
      </c>
      <c r="F6104" s="23" t="str">
        <f>IF(OR(E6104="",E6104="!!!"),"",IF(NOT(ISNA(VLOOKUP(E6104,E$1:E6103,1,FALSE()))),"OLD",IF(AND(E6104&lt;&gt;"",E6104&lt;&gt;"!!!"),"NEW","")))</f>
        <v> </v>
      </c>
      <c r="G6104" s="24" t="str">
        <f>IF(OR(E6104="",E6104="!!!"),"",IF(OR(J6104=0,AND(J6104=1,K6104=1),AND(J6104=1,I6104="SBJ"),AND(J6104=1,I6104=0)),"?IN_FOCUS",IF(J6104&lt;=2,"?ACTIVATED",IF(J6104&lt;&gt;"","?FAMILIAR",IF(F6104="NEW",IF(ISNA(VLOOKUP(E6104,#REF!,1,FALSE())),"?TYPE_IDENTIFIABLE","?REFERENTIAL"),"_")))))</f>
        <v> </v>
      </c>
      <c r="H6104" s="25" t="str">
        <f>IF(J6104&lt;&gt;1,"",IF(I6104="SBJ","CB","?"))</f>
        <v> </v>
      </c>
      <c r="I6104" s="26" t="str">
        <f>IF(OR(E6104="",E6104="!!!",F6104="NEW"),"",INDEX(B6103:B$2,-1+SUMPRODUCT(MAX(ROW(E6103:E$2)*(E6104=E6103:E$2)))))</f>
        <v> </v>
      </c>
      <c r="J6104" s="26" t="str">
        <f>IF(OR(E6104="",E6104="!!!",F6104="NEW"),"",COUNTBLANK(OFFSET(A$1,,,SUMPRODUCT(MAX(ROW(E$2:E6104)*(E6104=E$2:E6104)))))-COUNTBLANK(OFFSET(A$1,,,SUMPRODUCT(MAX(ROW(E$1:E6103)*(E2=E$1:E6103))))))</f>
        <v> </v>
      </c>
      <c r="K6104" s="26" t="str">
        <f>IF(OR(E6104="",E6104="!!!",F6104="NEW"),"",INDEX(J$1:J6103,SUMPRODUCT(MAX(ROW(E$1:E6103)*(E6104=E$1:E6103)))))</f>
        <v> </v>
      </c>
      <c r="L6104" s="27"/>
    </row>
    <row r="6105" spans="1:12">
      <c r="A6105" s="20"/>
    </row>
    <row r="6106" spans="1:12">
      <c r="A6106" s="20" t="s">
        <v>2469</v>
      </c>
    </row>
    <row r="6107" spans="1:12">
      <c r="A6107" s="20" t="s">
        <v>810</v>
      </c>
      <c r="B6107" s="21" t="s">
        <v>962</v>
      </c>
      <c r="C6107" s="21" t="s">
        <v>963</v>
      </c>
      <c r="D6107" s="21" t="s">
        <v>964</v>
      </c>
      <c r="E6107" s="22">
        <f>IF(D6107="?OLD","!!!","")</f>
        <v/>
      </c>
      <c r="F6107" s="23" t="str">
        <f>IF(OR(E6107="",E6107="!!!"),"",IF(NOT(ISNA(VLOOKUP(E6107,E$1:E6106,1,FALSE()))),"OLD",IF(AND(E6107&lt;&gt;"",E6107&lt;&gt;"!!!"),"NEW","")))</f>
        <v> </v>
      </c>
      <c r="G6107" s="24" t="str">
        <f>IF(OR(E6107="",E6107="!!!"),"",IF(OR(J6107=0,AND(J6107=1,K6107=1),AND(J6107=1,I6107="SBJ"),AND(J6107=1,I6107=0)),"?IN_FOCUS",IF(J6107&lt;=2,"?ACTIVATED",IF(J6107&lt;&gt;"","?FAMILIAR",IF(F6107="NEW",IF(ISNA(VLOOKUP(E6107,#REF!,1,FALSE())),"?TYPE_IDENTIFIABLE","?REFERENTIAL"),"_")))))</f>
        <v> </v>
      </c>
      <c r="H6107" s="25" t="str">
        <f>IF(J6107&lt;&gt;1,"",IF(I6107="SBJ","CB","?"))</f>
        <v> </v>
      </c>
      <c r="I6107" s="26" t="str">
        <f>IF(OR(E6107="",E6107="!!!",F6107="NEW"),"",INDEX(B6106:B$2,-1+SUMPRODUCT(MAX(ROW(E6106:E$2)*(E6107=E6106:E$2)))))</f>
        <v> </v>
      </c>
      <c r="J6107" s="26" t="str">
        <f>IF(OR(E6107="",E6107="!!!",F6107="NEW"),"",COUNTBLANK(OFFSET(A$1,,,SUMPRODUCT(MAX(ROW(E$2:E6107)*(E6107=E$2:E6107)))))-COUNTBLANK(OFFSET(A$1,,,SUMPRODUCT(MAX(ROW(E$1:E6106)*(E2=E$1:E6106))))))</f>
        <v> </v>
      </c>
      <c r="K6107" s="26" t="str">
        <f>IF(OR(E6107="",E6107="!!!",F6107="NEW"),"",INDEX(J$1:J6106,SUMPRODUCT(MAX(ROW(E$1:E6106)*(E6107=E$1:E6106)))))</f>
        <v> </v>
      </c>
      <c r="L6107" s="27"/>
    </row>
    <row r="6108" spans="1:12">
      <c r="A6108" s="20" t="s">
        <v>966</v>
      </c>
      <c r="E6108" s="22">
        <f>IF(D6108="?OLD","!!!","")</f>
        <v/>
      </c>
      <c r="F6108" s="23" t="str">
        <f>IF(OR(E6108="",E6108="!!!"),"",IF(NOT(ISNA(VLOOKUP(E6108,E$1:E6107,1,FALSE()))),"OLD",IF(AND(E6108&lt;&gt;"",E6108&lt;&gt;"!!!"),"NEW","")))</f>
        <v> </v>
      </c>
      <c r="G6108" s="24" t="str">
        <f>IF(OR(E6108="",E6108="!!!"),"",IF(OR(J6108=0,AND(J6108=1,K6108=1),AND(J6108=1,I6108="SBJ"),AND(J6108=1,I6108=0)),"?IN_FOCUS",IF(J6108&lt;=2,"?ACTIVATED",IF(J6108&lt;&gt;"","?FAMILIAR",IF(F6108="NEW",IF(ISNA(VLOOKUP(E6108,#REF!,1,FALSE())),"?TYPE_IDENTIFIABLE","?REFERENTIAL"),"_")))))</f>
        <v> </v>
      </c>
      <c r="H6108" s="25" t="str">
        <f>IF(J6108&lt;&gt;1,"",IF(I6108="SBJ","CB","?"))</f>
        <v> </v>
      </c>
      <c r="I6108" s="26" t="str">
        <f>IF(OR(E6108="",E6108="!!!",F6108="NEW"),"",INDEX(B6107:B$2,-1+SUMPRODUCT(MAX(ROW(E6107:E$2)*(E6108=E6107:E$2)))))</f>
        <v> </v>
      </c>
      <c r="J6108" s="26" t="str">
        <f>IF(OR(E6108="",E6108="!!!",F6108="NEW"),"",COUNTBLANK(OFFSET(A$1,,,SUMPRODUCT(MAX(ROW(E$2:E6108)*(E6108=E$2:E6108)))))-COUNTBLANK(OFFSET(A$1,,,SUMPRODUCT(MAX(ROW(E$1:E6107)*(E2=E$1:E6107))))))</f>
        <v> </v>
      </c>
      <c r="K6108" s="26" t="str">
        <f>IF(OR(E6108="",E6108="!!!",F6108="NEW"),"",INDEX(J$1:J6107,SUMPRODUCT(MAX(ROW(E$1:E6107)*(E6108=E$1:E6107)))))</f>
        <v> </v>
      </c>
      <c r="L6108" s="27"/>
    </row>
    <row r="6109" spans="1:12">
      <c r="A6109" s="20" t="s">
        <v>2050</v>
      </c>
      <c r="E6109" s="22">
        <f>IF(D6109="?OLD","!!!","")</f>
        <v/>
      </c>
      <c r="F6109" s="23" t="str">
        <f>IF(OR(E6109="",E6109="!!!"),"",IF(NOT(ISNA(VLOOKUP(E6109,E$1:E6108,1,FALSE()))),"OLD",IF(AND(E6109&lt;&gt;"",E6109&lt;&gt;"!!!"),"NEW","")))</f>
        <v> </v>
      </c>
      <c r="G6109" s="24" t="str">
        <f>IF(OR(E6109="",E6109="!!!"),"",IF(OR(J6109=0,AND(J6109=1,K6109=1),AND(J6109=1,I6109="SBJ"),AND(J6109=1,I6109=0)),"?IN_FOCUS",IF(J6109&lt;=2,"?ACTIVATED",IF(J6109&lt;&gt;"","?FAMILIAR",IF(F6109="NEW",IF(ISNA(VLOOKUP(E6109,#REF!,1,FALSE())),"?TYPE_IDENTIFIABLE","?REFERENTIAL"),"_")))))</f>
        <v> </v>
      </c>
      <c r="H6109" s="25" t="str">
        <f>IF(J6109&lt;&gt;1,"",IF(I6109="SBJ","CB","?"))</f>
        <v> </v>
      </c>
      <c r="I6109" s="26" t="str">
        <f>IF(OR(E6109="",E6109="!!!",F6109="NEW"),"",INDEX(B6108:B$2,-1+SUMPRODUCT(MAX(ROW(E6108:E$2)*(E6109=E6108:E$2)))))</f>
        <v> </v>
      </c>
      <c r="J6109" s="26" t="str">
        <f>IF(OR(E6109="",E6109="!!!",F6109="NEW"),"",COUNTBLANK(OFFSET(A$1,,,SUMPRODUCT(MAX(ROW(E$2:E6109)*(E6109=E$2:E6109)))))-COUNTBLANK(OFFSET(A$1,,,SUMPRODUCT(MAX(ROW(E$1:E6108)*(E2=E$1:E6108))))))</f>
        <v> </v>
      </c>
      <c r="K6109" s="26" t="str">
        <f>IF(OR(E6109="",E6109="!!!",F6109="NEW"),"",INDEX(J$1:J6108,SUMPRODUCT(MAX(ROW(E$1:E6108)*(E6109=E$1:E6108)))))</f>
        <v> </v>
      </c>
      <c r="L6109" s="27"/>
    </row>
    <row r="6110" spans="1:12">
      <c r="A6110" s="20" t="s">
        <v>1397</v>
      </c>
      <c r="B6110" s="21" t="s">
        <v>1046</v>
      </c>
      <c r="C6110" s="21" t="s">
        <v>969</v>
      </c>
      <c r="D6110" s="21" t="s">
        <v>964</v>
      </c>
      <c r="E6110" s="22">
        <f>IF(D6110="?OLD","!!!","")</f>
        <v/>
      </c>
      <c r="F6110" s="23" t="str">
        <f>IF(OR(E6110="",E6110="!!!"),"",IF(NOT(ISNA(VLOOKUP(E6110,E$1:E6109,1,FALSE()))),"OLD",IF(AND(E6110&lt;&gt;"",E6110&lt;&gt;"!!!"),"NEW","")))</f>
        <v> </v>
      </c>
      <c r="G6110" s="24" t="str">
        <f>IF(OR(E6110="",E6110="!!!"),"",IF(OR(J6110=0,AND(J6110=1,K6110=1),AND(J6110=1,I6110="SBJ"),AND(J6110=1,I6110=0)),"?IN_FOCUS",IF(J6110&lt;=2,"?ACTIVATED",IF(J6110&lt;&gt;"","?FAMILIAR",IF(F6110="NEW",IF(ISNA(VLOOKUP(E6110,#REF!,1,FALSE())),"?TYPE_IDENTIFIABLE","?REFERENTIAL"),"_")))))</f>
        <v> </v>
      </c>
      <c r="H6110" s="25" t="str">
        <f>IF(J6110&lt;&gt;1,"",IF(I6110="SBJ","CB","?"))</f>
        <v> </v>
      </c>
      <c r="I6110" s="26" t="str">
        <f>IF(OR(E6110="",E6110="!!!",F6110="NEW"),"",INDEX(B6109:B$2,-1+SUMPRODUCT(MAX(ROW(E6109:E$2)*(E6110=E6109:E$2)))))</f>
        <v> </v>
      </c>
      <c r="J6110" s="26" t="str">
        <f>IF(OR(E6110="",E6110="!!!",F6110="NEW"),"",COUNTBLANK(OFFSET(A$1,,,SUMPRODUCT(MAX(ROW(E$2:E6110)*(E6110=E$2:E6110)))))-COUNTBLANK(OFFSET(A$1,,,SUMPRODUCT(MAX(ROW(E$1:E6109)*(E2=E$1:E6109))))))</f>
        <v> </v>
      </c>
      <c r="K6110" s="26" t="str">
        <f>IF(OR(E6110="",E6110="!!!",F6110="NEW"),"",INDEX(J$1:J6109,SUMPRODUCT(MAX(ROW(E$1:E6109)*(E6110=E$1:E6109)))))</f>
        <v> </v>
      </c>
      <c r="L6110" s="27"/>
    </row>
    <row r="6111" spans="1:12">
      <c r="A6111" s="20" t="s">
        <v>2470</v>
      </c>
      <c r="E6111" s="22">
        <f>IF(D6111="?OLD","!!!","")</f>
        <v/>
      </c>
      <c r="F6111" s="23" t="str">
        <f>IF(OR(E6111="",E6111="!!!"),"",IF(NOT(ISNA(VLOOKUP(E6111,E$1:E6110,1,FALSE()))),"OLD",IF(AND(E6111&lt;&gt;"",E6111&lt;&gt;"!!!"),"NEW","")))</f>
        <v> </v>
      </c>
      <c r="G6111" s="24" t="str">
        <f>IF(OR(E6111="",E6111="!!!"),"",IF(OR(J6111=0,AND(J6111=1,K6111=1),AND(J6111=1,I6111="SBJ"),AND(J6111=1,I6111=0)),"?IN_FOCUS",IF(J6111&lt;=2,"?ACTIVATED",IF(J6111&lt;&gt;"","?FAMILIAR",IF(F6111="NEW",IF(ISNA(VLOOKUP(E6111,#REF!,1,FALSE())),"?TYPE_IDENTIFIABLE","?REFERENTIAL"),"_")))))</f>
        <v> </v>
      </c>
      <c r="H6111" s="25" t="str">
        <f>IF(J6111&lt;&gt;1,"",IF(I6111="SBJ","CB","?"))</f>
        <v> </v>
      </c>
      <c r="I6111" s="26" t="str">
        <f>IF(OR(E6111="",E6111="!!!",F6111="NEW"),"",INDEX(B6110:B$2,-1+SUMPRODUCT(MAX(ROW(E6110:E$2)*(E6111=E6110:E$2)))))</f>
        <v> </v>
      </c>
      <c r="J6111" s="26" t="str">
        <f>IF(OR(E6111="",E6111="!!!",F6111="NEW"),"",COUNTBLANK(OFFSET(A$1,,,SUMPRODUCT(MAX(ROW(E$2:E6111)*(E6111=E$2:E6111)))))-COUNTBLANK(OFFSET(A$1,,,SUMPRODUCT(MAX(ROW(E$1:E6110)*(E2=E$1:E6110))))))</f>
        <v> </v>
      </c>
      <c r="K6111" s="26" t="str">
        <f>IF(OR(E6111="",E6111="!!!",F6111="NEW"),"",INDEX(J$1:J6110,SUMPRODUCT(MAX(ROW(E$1:E6110)*(E6111=E$1:E6110)))))</f>
        <v> </v>
      </c>
      <c r="L6111" s="27"/>
    </row>
    <row r="6112" spans="1:12">
      <c r="A6112" s="20" t="s">
        <v>988</v>
      </c>
      <c r="E6112" s="22">
        <f>IF(D6112="?OLD","!!!","")</f>
        <v/>
      </c>
      <c r="F6112" s="23" t="str">
        <f>IF(OR(E6112="",E6112="!!!"),"",IF(NOT(ISNA(VLOOKUP(E6112,E$1:E6111,1,FALSE()))),"OLD",IF(AND(E6112&lt;&gt;"",E6112&lt;&gt;"!!!"),"NEW","")))</f>
        <v> </v>
      </c>
      <c r="G6112" s="24" t="str">
        <f>IF(OR(E6112="",E6112="!!!"),"",IF(OR(J6112=0,AND(J6112=1,K6112=1),AND(J6112=1,I6112="SBJ"),AND(J6112=1,I6112=0)),"?IN_FOCUS",IF(J6112&lt;=2,"?ACTIVATED",IF(J6112&lt;&gt;"","?FAMILIAR",IF(F6112="NEW",IF(ISNA(VLOOKUP(E6112,#REF!,1,FALSE())),"?TYPE_IDENTIFIABLE","?REFERENTIAL"),"_")))))</f>
        <v> </v>
      </c>
      <c r="H6112" s="25" t="str">
        <f>IF(J6112&lt;&gt;1,"",IF(I6112="SBJ","CB","?"))</f>
        <v> </v>
      </c>
      <c r="I6112" s="26" t="str">
        <f>IF(OR(E6112="",E6112="!!!",F6112="NEW"),"",INDEX(B6111:B$2,-1+SUMPRODUCT(MAX(ROW(E6111:E$2)*(E6112=E6111:E$2)))))</f>
        <v> </v>
      </c>
      <c r="J6112" s="26" t="str">
        <f>IF(OR(E6112="",E6112="!!!",F6112="NEW"),"",COUNTBLANK(OFFSET(A$1,,,SUMPRODUCT(MAX(ROW(E$2:E6112)*(E6112=E$2:E6112)))))-COUNTBLANK(OFFSET(A$1,,,SUMPRODUCT(MAX(ROW(E$1:E6111)*(E2=E$1:E6111))))))</f>
        <v> </v>
      </c>
      <c r="K6112" s="26" t="str">
        <f>IF(OR(E6112="",E6112="!!!",F6112="NEW"),"",INDEX(J$1:J6111,SUMPRODUCT(MAX(ROW(E$1:E6111)*(E6112=E$1:E6111)))))</f>
        <v> </v>
      </c>
      <c r="L6112" s="27"/>
    </row>
    <row r="6113" spans="1:12">
      <c r="A6113" s="20" t="s">
        <v>1720</v>
      </c>
      <c r="B6113" s="21" t="s">
        <v>1000</v>
      </c>
      <c r="C6113" s="21" t="s">
        <v>1025</v>
      </c>
      <c r="D6113" s="21" t="s">
        <v>964</v>
      </c>
      <c r="E6113" s="22">
        <f>IF(D6113="?OLD","!!!","")</f>
        <v/>
      </c>
      <c r="F6113" s="23" t="str">
        <f>IF(OR(E6113="",E6113="!!!"),"",IF(NOT(ISNA(VLOOKUP(E6113,E$1:E6112,1,FALSE()))),"OLD",IF(AND(E6113&lt;&gt;"",E6113&lt;&gt;"!!!"),"NEW","")))</f>
        <v> </v>
      </c>
      <c r="G6113" s="24" t="str">
        <f>IF(OR(E6113="",E6113="!!!"),"",IF(OR(J6113=0,AND(J6113=1,K6113=1),AND(J6113=1,I6113="SBJ"),AND(J6113=1,I6113=0)),"?IN_FOCUS",IF(J6113&lt;=2,"?ACTIVATED",IF(J6113&lt;&gt;"","?FAMILIAR",IF(F6113="NEW",IF(ISNA(VLOOKUP(E6113,#REF!,1,FALSE())),"?TYPE_IDENTIFIABLE","?REFERENTIAL"),"_")))))</f>
        <v> </v>
      </c>
      <c r="H6113" s="25" t="str">
        <f>IF(J6113&lt;&gt;1,"",IF(I6113="SBJ","CB","?"))</f>
        <v> </v>
      </c>
      <c r="I6113" s="26" t="str">
        <f>IF(OR(E6113="",E6113="!!!",F6113="NEW"),"",INDEX(B6112:B$2,-1+SUMPRODUCT(MAX(ROW(E6112:E$2)*(E6113=E6112:E$2)))))</f>
        <v> </v>
      </c>
      <c r="J6113" s="26" t="str">
        <f>IF(OR(E6113="",E6113="!!!",F6113="NEW"),"",COUNTBLANK(OFFSET(A$1,,,SUMPRODUCT(MAX(ROW(E$2:E6113)*(E6113=E$2:E6113)))))-COUNTBLANK(OFFSET(A$1,,,SUMPRODUCT(MAX(ROW(E$1:E6112)*(E2=E$1:E6112))))))</f>
        <v> </v>
      </c>
      <c r="K6113" s="26" t="str">
        <f>IF(OR(E6113="",E6113="!!!",F6113="NEW"),"",INDEX(J$1:J6112,SUMPRODUCT(MAX(ROW(E$1:E6112)*(E6113=E$1:E6112)))))</f>
        <v> </v>
      </c>
      <c r="L6113" s="27"/>
    </row>
    <row r="6114" spans="1:12">
      <c r="A6114" s="20" t="s">
        <v>1875</v>
      </c>
      <c r="B6114" s="21" t="s">
        <v>980</v>
      </c>
      <c r="C6114" s="21" t="s">
        <v>977</v>
      </c>
      <c r="D6114" s="21" t="s">
        <v>964</v>
      </c>
      <c r="E6114" s="22">
        <f>IF(D6114="?OLD","!!!","")</f>
        <v/>
      </c>
      <c r="F6114" s="23" t="str">
        <f>IF(OR(E6114="",E6114="!!!"),"",IF(NOT(ISNA(VLOOKUP(E6114,E$1:E6113,1,FALSE()))),"OLD",IF(AND(E6114&lt;&gt;"",E6114&lt;&gt;"!!!"),"NEW","")))</f>
        <v> </v>
      </c>
      <c r="G6114" s="24" t="str">
        <f>IF(OR(E6114="",E6114="!!!"),"",IF(OR(J6114=0,AND(J6114=1,K6114=1),AND(J6114=1,I6114="SBJ"),AND(J6114=1,I6114=0)),"?IN_FOCUS",IF(J6114&lt;=2,"?ACTIVATED",IF(J6114&lt;&gt;"","?FAMILIAR",IF(F6114="NEW",IF(ISNA(VLOOKUP(E6114,#REF!,1,FALSE())),"?TYPE_IDENTIFIABLE","?REFERENTIAL"),"_")))))</f>
        <v> </v>
      </c>
      <c r="H6114" s="25" t="str">
        <f>IF(J6114&lt;&gt;1,"",IF(I6114="SBJ","CB","?"))</f>
        <v> </v>
      </c>
      <c r="I6114" s="26" t="str">
        <f>IF(OR(E6114="",E6114="!!!",F6114="NEW"),"",INDEX(B6113:B$2,-1+SUMPRODUCT(MAX(ROW(E6113:E$2)*(E6114=E6113:E$2)))))</f>
        <v> </v>
      </c>
      <c r="J6114" s="26" t="str">
        <f>IF(OR(E6114="",E6114="!!!",F6114="NEW"),"",COUNTBLANK(OFFSET(A$1,,,SUMPRODUCT(MAX(ROW(E$2:E6114)*(E6114=E$2:E6114)))))-COUNTBLANK(OFFSET(A$1,,,SUMPRODUCT(MAX(ROW(E$1:E6113)*(E2=E$1:E6113))))))</f>
        <v> </v>
      </c>
      <c r="K6114" s="26" t="str">
        <f>IF(OR(E6114="",E6114="!!!",F6114="NEW"),"",INDEX(J$1:J6113,SUMPRODUCT(MAX(ROW(E$1:E6113)*(E6114=E$1:E6113)))))</f>
        <v> </v>
      </c>
      <c r="L6114" s="27"/>
    </row>
    <row r="6115" spans="1:12">
      <c r="A6115" s="20" t="s">
        <v>1116</v>
      </c>
      <c r="E6115" s="22">
        <f>IF(D6115="?OLD","!!!","")</f>
        <v/>
      </c>
      <c r="F6115" s="23" t="str">
        <f>IF(OR(E6115="",E6115="!!!"),"",IF(NOT(ISNA(VLOOKUP(E6115,E$1:E6114,1,FALSE()))),"OLD",IF(AND(E6115&lt;&gt;"",E6115&lt;&gt;"!!!"),"NEW","")))</f>
        <v> </v>
      </c>
      <c r="G6115" s="24" t="str">
        <f>IF(OR(E6115="",E6115="!!!"),"",IF(OR(J6115=0,AND(J6115=1,K6115=1),AND(J6115=1,I6115="SBJ"),AND(J6115=1,I6115=0)),"?IN_FOCUS",IF(J6115&lt;=2,"?ACTIVATED",IF(J6115&lt;&gt;"","?FAMILIAR",IF(F6115="NEW",IF(ISNA(VLOOKUP(E6115,#REF!,1,FALSE())),"?TYPE_IDENTIFIABLE","?REFERENTIAL"),"_")))))</f>
        <v> </v>
      </c>
      <c r="H6115" s="25" t="str">
        <f>IF(J6115&lt;&gt;1,"",IF(I6115="SBJ","CB","?"))</f>
        <v> </v>
      </c>
      <c r="I6115" s="26" t="str">
        <f>IF(OR(E6115="",E6115="!!!",F6115="NEW"),"",INDEX(B6114:B$2,-1+SUMPRODUCT(MAX(ROW(E6114:E$2)*(E6115=E6114:E$2)))))</f>
        <v> </v>
      </c>
      <c r="J6115" s="26" t="str">
        <f>IF(OR(E6115="",E6115="!!!",F6115="NEW"),"",COUNTBLANK(OFFSET(A$1,,,SUMPRODUCT(MAX(ROW(E$2:E6115)*(E6115=E$2:E6115)))))-COUNTBLANK(OFFSET(A$1,,,SUMPRODUCT(MAX(ROW(E$1:E6114)*(E2=E$1:E6114))))))</f>
        <v> </v>
      </c>
      <c r="K6115" s="26" t="str">
        <f>IF(OR(E6115="",E6115="!!!",F6115="NEW"),"",INDEX(J$1:J6114,SUMPRODUCT(MAX(ROW(E$1:E6114)*(E6115=E$1:E6114)))))</f>
        <v> </v>
      </c>
      <c r="L6115" s="27"/>
    </row>
    <row r="6116" spans="1:12">
      <c r="A6116" s="20" t="s">
        <v>2471</v>
      </c>
      <c r="E6116" s="22">
        <f>IF(D6116="?OLD","!!!","")</f>
        <v/>
      </c>
      <c r="F6116" s="23" t="str">
        <f>IF(OR(E6116="",E6116="!!!"),"",IF(NOT(ISNA(VLOOKUP(E6116,E$1:E6115,1,FALSE()))),"OLD",IF(AND(E6116&lt;&gt;"",E6116&lt;&gt;"!!!"),"NEW","")))</f>
        <v> </v>
      </c>
      <c r="G6116" s="24" t="str">
        <f>IF(OR(E6116="",E6116="!!!"),"",IF(OR(J6116=0,AND(J6116=1,K6116=1),AND(J6116=1,I6116="SBJ"),AND(J6116=1,I6116=0)),"?IN_FOCUS",IF(J6116&lt;=2,"?ACTIVATED",IF(J6116&lt;&gt;"","?FAMILIAR",IF(F6116="NEW",IF(ISNA(VLOOKUP(E6116,#REF!,1,FALSE())),"?TYPE_IDENTIFIABLE","?REFERENTIAL"),"_")))))</f>
        <v> </v>
      </c>
      <c r="H6116" s="25" t="str">
        <f>IF(J6116&lt;&gt;1,"",IF(I6116="SBJ","CB","?"))</f>
        <v> </v>
      </c>
      <c r="I6116" s="26" t="str">
        <f>IF(OR(E6116="",E6116="!!!",F6116="NEW"),"",INDEX(B6115:B$2,-1+SUMPRODUCT(MAX(ROW(E6115:E$2)*(E6116=E6115:E$2)))))</f>
        <v> </v>
      </c>
      <c r="J6116" s="26" t="str">
        <f>IF(OR(E6116="",E6116="!!!",F6116="NEW"),"",COUNTBLANK(OFFSET(A$1,,,SUMPRODUCT(MAX(ROW(E$2:E6116)*(E6116=E$2:E6116)))))-COUNTBLANK(OFFSET(A$1,,,SUMPRODUCT(MAX(ROW(E$1:E6115)*(E2=E$1:E6115))))))</f>
        <v> </v>
      </c>
      <c r="K6116" s="26" t="str">
        <f>IF(OR(E6116="",E6116="!!!",F6116="NEW"),"",INDEX(J$1:J6115,SUMPRODUCT(MAX(ROW(E$1:E6115)*(E6116=E$1:E6115)))))</f>
        <v> </v>
      </c>
      <c r="L6116" s="27"/>
    </row>
    <row r="6117" spans="1:12">
      <c r="A6117" s="20" t="s">
        <v>970</v>
      </c>
      <c r="E6117" s="22">
        <f>IF(D6117="?OLD","!!!","")</f>
        <v/>
      </c>
      <c r="F6117" s="23" t="str">
        <f>IF(OR(E6117="",E6117="!!!"),"",IF(NOT(ISNA(VLOOKUP(E6117,E$1:E6116,1,FALSE()))),"OLD",IF(AND(E6117&lt;&gt;"",E6117&lt;&gt;"!!!"),"NEW","")))</f>
        <v> </v>
      </c>
      <c r="G6117" s="24" t="str">
        <f>IF(OR(E6117="",E6117="!!!"),"",IF(OR(J6117=0,AND(J6117=1,K6117=1),AND(J6117=1,I6117="SBJ"),AND(J6117=1,I6117=0)),"?IN_FOCUS",IF(J6117&lt;=2,"?ACTIVATED",IF(J6117&lt;&gt;"","?FAMILIAR",IF(F6117="NEW",IF(ISNA(VLOOKUP(E6117,#REF!,1,FALSE())),"?TYPE_IDENTIFIABLE","?REFERENTIAL"),"_")))))</f>
        <v> </v>
      </c>
      <c r="H6117" s="25" t="str">
        <f>IF(J6117&lt;&gt;1,"",IF(I6117="SBJ","CB","?"))</f>
        <v> </v>
      </c>
      <c r="I6117" s="26" t="str">
        <f>IF(OR(E6117="",E6117="!!!",F6117="NEW"),"",INDEX(B6116:B$2,-1+SUMPRODUCT(MAX(ROW(E6116:E$2)*(E6117=E6116:E$2)))))</f>
        <v> </v>
      </c>
      <c r="J6117" s="26" t="str">
        <f>IF(OR(E6117="",E6117="!!!",F6117="NEW"),"",COUNTBLANK(OFFSET(A$1,,,SUMPRODUCT(MAX(ROW(E$2:E6117)*(E6117=E$2:E6117)))))-COUNTBLANK(OFFSET(A$1,,,SUMPRODUCT(MAX(ROW(E$1:E6116)*(E2=E$1:E6116))))))</f>
        <v> </v>
      </c>
      <c r="K6117" s="26" t="str">
        <f>IF(OR(E6117="",E6117="!!!",F6117="NEW"),"",INDEX(J$1:J6116,SUMPRODUCT(MAX(ROW(E$1:E6116)*(E6117=E$1:E6116)))))</f>
        <v> </v>
      </c>
      <c r="L6117" s="27"/>
    </row>
    <row r="6118" spans="1:12">
      <c r="A6118" s="20" t="s">
        <v>971</v>
      </c>
      <c r="E6118" s="22">
        <f>IF(D6118="?OLD","!!!","")</f>
        <v/>
      </c>
      <c r="F6118" s="23" t="str">
        <f>IF(OR(E6118="",E6118="!!!"),"",IF(NOT(ISNA(VLOOKUP(E6118,E$1:E6117,1,FALSE()))),"OLD",IF(AND(E6118&lt;&gt;"",E6118&lt;&gt;"!!!"),"NEW","")))</f>
        <v> </v>
      </c>
      <c r="G6118" s="24" t="str">
        <f>IF(OR(E6118="",E6118="!!!"),"",IF(OR(J6118=0,AND(J6118=1,K6118=1),AND(J6118=1,I6118="SBJ"),AND(J6118=1,I6118=0)),"?IN_FOCUS",IF(J6118&lt;=2,"?ACTIVATED",IF(J6118&lt;&gt;"","?FAMILIAR",IF(F6118="NEW",IF(ISNA(VLOOKUP(E6118,#REF!,1,FALSE())),"?TYPE_IDENTIFIABLE","?REFERENTIAL"),"_")))))</f>
        <v> </v>
      </c>
      <c r="H6118" s="25" t="str">
        <f>IF(J6118&lt;&gt;1,"",IF(I6118="SBJ","CB","?"))</f>
        <v> </v>
      </c>
      <c r="I6118" s="26" t="str">
        <f>IF(OR(E6118="",E6118="!!!",F6118="NEW"),"",INDEX(B6117:B$2,-1+SUMPRODUCT(MAX(ROW(E6117:E$2)*(E6118=E6117:E$2)))))</f>
        <v> </v>
      </c>
      <c r="J6118" s="26" t="str">
        <f>IF(OR(E6118="",E6118="!!!",F6118="NEW"),"",COUNTBLANK(OFFSET(A$1,,,SUMPRODUCT(MAX(ROW(E$2:E6118)*(E6118=E$2:E6118)))))-COUNTBLANK(OFFSET(A$1,,,SUMPRODUCT(MAX(ROW(E$1:E6117)*(E2=E$1:E6117))))))</f>
        <v> </v>
      </c>
      <c r="K6118" s="26" t="str">
        <f>IF(OR(E6118="",E6118="!!!",F6118="NEW"),"",INDEX(J$1:J6117,SUMPRODUCT(MAX(ROW(E$1:E6117)*(E6118=E$1:E6117)))))</f>
        <v> </v>
      </c>
      <c r="L6118" s="27"/>
    </row>
    <row r="6119" spans="1:12">
      <c r="A6119" s="20" t="s">
        <v>2472</v>
      </c>
      <c r="B6119" s="21" t="s">
        <v>973</v>
      </c>
      <c r="C6119" s="21" t="s">
        <v>969</v>
      </c>
      <c r="D6119" s="21" t="s">
        <v>964</v>
      </c>
      <c r="E6119" s="22">
        <f>IF(D6119="?OLD","!!!","")</f>
        <v/>
      </c>
      <c r="F6119" s="23" t="str">
        <f>IF(OR(E6119="",E6119="!!!"),"",IF(NOT(ISNA(VLOOKUP(E6119,E$1:E6118,1,FALSE()))),"OLD",IF(AND(E6119&lt;&gt;"",E6119&lt;&gt;"!!!"),"NEW","")))</f>
        <v> </v>
      </c>
      <c r="G6119" s="24" t="str">
        <f>IF(OR(E6119="",E6119="!!!"),"",IF(OR(J6119=0,AND(J6119=1,K6119=1),AND(J6119=1,I6119="SBJ"),AND(J6119=1,I6119=0)),"?IN_FOCUS",IF(J6119&lt;=2,"?ACTIVATED",IF(J6119&lt;&gt;"","?FAMILIAR",IF(F6119="NEW",IF(ISNA(VLOOKUP(E6119,#REF!,1,FALSE())),"?TYPE_IDENTIFIABLE","?REFERENTIAL"),"_")))))</f>
        <v> </v>
      </c>
      <c r="H6119" s="25" t="str">
        <f>IF(J6119&lt;&gt;1,"",IF(I6119="SBJ","CB","?"))</f>
        <v> </v>
      </c>
      <c r="I6119" s="26" t="str">
        <f>IF(OR(E6119="",E6119="!!!",F6119="NEW"),"",INDEX(B6118:B$2,-1+SUMPRODUCT(MAX(ROW(E6118:E$2)*(E6119=E6118:E$2)))))</f>
        <v> </v>
      </c>
      <c r="J6119" s="26" t="str">
        <f>IF(OR(E6119="",E6119="!!!",F6119="NEW"),"",COUNTBLANK(OFFSET(A$1,,,SUMPRODUCT(MAX(ROW(E$2:E6119)*(E6119=E$2:E6119)))))-COUNTBLANK(OFFSET(A$1,,,SUMPRODUCT(MAX(ROW(E$1:E6118)*(E2=E$1:E6118))))))</f>
        <v> </v>
      </c>
      <c r="K6119" s="26" t="str">
        <f>IF(OR(E6119="",E6119="!!!",F6119="NEW"),"",INDEX(J$1:J6118,SUMPRODUCT(MAX(ROW(E$1:E6118)*(E6119=E$1:E6118)))))</f>
        <v> </v>
      </c>
      <c r="L6119" s="27"/>
    </row>
    <row r="6120" spans="1:12">
      <c r="A6120" s="20" t="s">
        <v>2150</v>
      </c>
      <c r="E6120" s="22">
        <f>IF(D6120="?OLD","!!!","")</f>
        <v/>
      </c>
      <c r="F6120" s="23" t="str">
        <f>IF(OR(E6120="",E6120="!!!"),"",IF(NOT(ISNA(VLOOKUP(E6120,E$1:E6119,1,FALSE()))),"OLD",IF(AND(E6120&lt;&gt;"",E6120&lt;&gt;"!!!"),"NEW","")))</f>
        <v> </v>
      </c>
      <c r="G6120" s="24" t="str">
        <f>IF(OR(E6120="",E6120="!!!"),"",IF(OR(J6120=0,AND(J6120=1,K6120=1),AND(J6120=1,I6120="SBJ"),AND(J6120=1,I6120=0)),"?IN_FOCUS",IF(J6120&lt;=2,"?ACTIVATED",IF(J6120&lt;&gt;"","?FAMILIAR",IF(F6120="NEW",IF(ISNA(VLOOKUP(E6120,#REF!,1,FALSE())),"?TYPE_IDENTIFIABLE","?REFERENTIAL"),"_")))))</f>
        <v> </v>
      </c>
      <c r="H6120" s="25" t="str">
        <f>IF(J6120&lt;&gt;1,"",IF(I6120="SBJ","CB","?"))</f>
        <v> </v>
      </c>
      <c r="I6120" s="26" t="str">
        <f>IF(OR(E6120="",E6120="!!!",F6120="NEW"),"",INDEX(B6119:B$2,-1+SUMPRODUCT(MAX(ROW(E6119:E$2)*(E6120=E6119:E$2)))))</f>
        <v> </v>
      </c>
      <c r="J6120" s="26" t="str">
        <f>IF(OR(E6120="",E6120="!!!",F6120="NEW"),"",COUNTBLANK(OFFSET(A$1,,,SUMPRODUCT(MAX(ROW(E$2:E6120)*(E6120=E$2:E6120)))))-COUNTBLANK(OFFSET(A$1,,,SUMPRODUCT(MAX(ROW(E$1:E6119)*(E2=E$1:E6119))))))</f>
        <v> </v>
      </c>
      <c r="K6120" s="26" t="str">
        <f>IF(OR(E6120="",E6120="!!!",F6120="NEW"),"",INDEX(J$1:J6119,SUMPRODUCT(MAX(ROW(E$1:E6119)*(E6120=E$1:E6119)))))</f>
        <v> </v>
      </c>
      <c r="L6120" s="27"/>
    </row>
    <row r="6121" spans="1:12">
      <c r="A6121" s="20" t="s">
        <v>1010</v>
      </c>
      <c r="E6121" s="22">
        <f>IF(D6121="?OLD","!!!","")</f>
        <v/>
      </c>
      <c r="F6121" s="23" t="str">
        <f>IF(OR(E6121="",E6121="!!!"),"",IF(NOT(ISNA(VLOOKUP(E6121,E$1:E6120,1,FALSE()))),"OLD",IF(AND(E6121&lt;&gt;"",E6121&lt;&gt;"!!!"),"NEW","")))</f>
        <v> </v>
      </c>
      <c r="G6121" s="24" t="str">
        <f>IF(OR(E6121="",E6121="!!!"),"",IF(OR(J6121=0,AND(J6121=1,K6121=1),AND(J6121=1,I6121="SBJ"),AND(J6121=1,I6121=0)),"?IN_FOCUS",IF(J6121&lt;=2,"?ACTIVATED",IF(J6121&lt;&gt;"","?FAMILIAR",IF(F6121="NEW",IF(ISNA(VLOOKUP(E6121,#REF!,1,FALSE())),"?TYPE_IDENTIFIABLE","?REFERENTIAL"),"_")))))</f>
        <v> </v>
      </c>
      <c r="H6121" s="25" t="str">
        <f>IF(J6121&lt;&gt;1,"",IF(I6121="SBJ","CB","?"))</f>
        <v> </v>
      </c>
      <c r="I6121" s="26" t="str">
        <f>IF(OR(E6121="",E6121="!!!",F6121="NEW"),"",INDEX(B6120:B$2,-1+SUMPRODUCT(MAX(ROW(E6120:E$2)*(E6121=E6120:E$2)))))</f>
        <v> </v>
      </c>
      <c r="J6121" s="26" t="str">
        <f>IF(OR(E6121="",E6121="!!!",F6121="NEW"),"",COUNTBLANK(OFFSET(A$1,,,SUMPRODUCT(MAX(ROW(E$2:E6121)*(E6121=E$2:E6121)))))-COUNTBLANK(OFFSET(A$1,,,SUMPRODUCT(MAX(ROW(E$1:E6120)*(E2=E$1:E6120))))))</f>
        <v> </v>
      </c>
      <c r="K6121" s="26" t="str">
        <f>IF(OR(E6121="",E6121="!!!",F6121="NEW"),"",INDEX(J$1:J6120,SUMPRODUCT(MAX(ROW(E$1:E6120)*(E6121=E$1:E6120)))))</f>
        <v> </v>
      </c>
      <c r="L6121" s="27"/>
    </row>
    <row r="6122" spans="1:12">
      <c r="A6122" s="20" t="s">
        <v>2252</v>
      </c>
      <c r="B6122" s="21" t="s">
        <v>980</v>
      </c>
      <c r="C6122" s="21" t="s">
        <v>1012</v>
      </c>
      <c r="E6122" s="22">
        <f>IF(D6122="?OLD","!!!","")</f>
        <v/>
      </c>
      <c r="F6122" s="23" t="str">
        <f>IF(OR(E6122="",E6122="!!!"),"",IF(NOT(ISNA(VLOOKUP(E6122,E$1:E6121,1,FALSE()))),"OLD",IF(AND(E6122&lt;&gt;"",E6122&lt;&gt;"!!!"),"NEW","")))</f>
        <v> </v>
      </c>
      <c r="G6122" s="24" t="str">
        <f>IF(OR(E6122="",E6122="!!!"),"",IF(OR(J6122=0,AND(J6122=1,K6122=1),AND(J6122=1,I6122="SBJ"),AND(J6122=1,I6122=0)),"?IN_FOCUS",IF(J6122&lt;=2,"?ACTIVATED",IF(J6122&lt;&gt;"","?FAMILIAR",IF(F6122="NEW",IF(ISNA(VLOOKUP(E6122,#REF!,1,FALSE())),"?TYPE_IDENTIFIABLE","?REFERENTIAL"),"_")))))</f>
        <v> </v>
      </c>
      <c r="H6122" s="25" t="str">
        <f>IF(J6122&lt;&gt;1,"",IF(I6122="SBJ","CB","?"))</f>
        <v> </v>
      </c>
      <c r="I6122" s="26" t="str">
        <f>IF(OR(E6122="",E6122="!!!",F6122="NEW"),"",INDEX(B6121:B$2,-1+SUMPRODUCT(MAX(ROW(E6121:E$2)*(E6122=E6121:E$2)))))</f>
        <v> </v>
      </c>
      <c r="J6122" s="26" t="str">
        <f>IF(OR(E6122="",E6122="!!!",F6122="NEW"),"",COUNTBLANK(OFFSET(A$1,,,SUMPRODUCT(MAX(ROW(E$2:E6122)*(E6122=E$2:E6122)))))-COUNTBLANK(OFFSET(A$1,,,SUMPRODUCT(MAX(ROW(E$1:E6121)*(E2=E$1:E6121))))))</f>
        <v> </v>
      </c>
      <c r="K6122" s="26" t="str">
        <f>IF(OR(E6122="",E6122="!!!",F6122="NEW"),"",INDEX(J$1:J6121,SUMPRODUCT(MAX(ROW(E$1:E6121)*(E6122=E$1:E6121)))))</f>
        <v> </v>
      </c>
      <c r="L6122" s="27"/>
    </row>
    <row r="6123" spans="1:12">
      <c r="A6123" s="20" t="s">
        <v>981</v>
      </c>
      <c r="E6123" s="22">
        <f>IF(D6123="?OLD","!!!","")</f>
        <v/>
      </c>
      <c r="F6123" s="23" t="str">
        <f>IF(OR(E6123="",E6123="!!!"),"",IF(NOT(ISNA(VLOOKUP(E6123,E$1:E6122,1,FALSE()))),"OLD",IF(AND(E6123&lt;&gt;"",E6123&lt;&gt;"!!!"),"NEW","")))</f>
        <v> </v>
      </c>
      <c r="G6123" s="24" t="str">
        <f>IF(OR(E6123="",E6123="!!!"),"",IF(OR(J6123=0,AND(J6123=1,K6123=1),AND(J6123=1,I6123="SBJ"),AND(J6123=1,I6123=0)),"?IN_FOCUS",IF(J6123&lt;=2,"?ACTIVATED",IF(J6123&lt;&gt;"","?FAMILIAR",IF(F6123="NEW",IF(ISNA(VLOOKUP(E6123,#REF!,1,FALSE())),"?TYPE_IDENTIFIABLE","?REFERENTIAL"),"_")))))</f>
        <v> </v>
      </c>
      <c r="H6123" s="25" t="str">
        <f>IF(J6123&lt;&gt;1,"",IF(I6123="SBJ","CB","?"))</f>
        <v> </v>
      </c>
      <c r="I6123" s="26" t="str">
        <f>IF(OR(E6123="",E6123="!!!",F6123="NEW"),"",INDEX(B6122:B$2,-1+SUMPRODUCT(MAX(ROW(E6122:E$2)*(E6123=E6122:E$2)))))</f>
        <v> </v>
      </c>
      <c r="J6123" s="26" t="str">
        <f>IF(OR(E6123="",E6123="!!!",F6123="NEW"),"",COUNTBLANK(OFFSET(A$1,,,SUMPRODUCT(MAX(ROW(E$2:E6123)*(E6123=E$2:E6123)))))-COUNTBLANK(OFFSET(A$1,,,SUMPRODUCT(MAX(ROW(E$1:E6122)*(E2=E$1:E6122))))))</f>
        <v> </v>
      </c>
      <c r="K6123" s="26" t="str">
        <f>IF(OR(E6123="",E6123="!!!",F6123="NEW"),"",INDEX(J$1:J6122,SUMPRODUCT(MAX(ROW(E$1:E6122)*(E6123=E$1:E6122)))))</f>
        <v> </v>
      </c>
      <c r="L6123" s="27"/>
    </row>
    <row r="6124" spans="1:12">
      <c r="A6124" s="20"/>
    </row>
    <row r="6125" spans="1:12">
      <c r="A6125" s="20" t="s">
        <v>2473</v>
      </c>
    </row>
    <row r="6126" spans="1:12">
      <c r="A6126" s="20" t="s">
        <v>1083</v>
      </c>
      <c r="E6126" s="22">
        <f>IF(D6126="?OLD","!!!","")</f>
        <v/>
      </c>
      <c r="F6126" s="23" t="str">
        <f>IF(OR(E6126="",E6126="!!!"),"",IF(NOT(ISNA(VLOOKUP(E6126,E$1:E6125,1,FALSE()))),"OLD",IF(AND(E6126&lt;&gt;"",E6126&lt;&gt;"!!!"),"NEW","")))</f>
        <v> </v>
      </c>
      <c r="G6126" s="24" t="str">
        <f>IF(OR(E6126="",E6126="!!!"),"",IF(OR(J6126=0,AND(J6126=1,K6126=1),AND(J6126=1,I6126="SBJ"),AND(J6126=1,I6126=0)),"?IN_FOCUS",IF(J6126&lt;=2,"?ACTIVATED",IF(J6126&lt;&gt;"","?FAMILIAR",IF(F6126="NEW",IF(ISNA(VLOOKUP(E6126,#REF!,1,FALSE())),"?TYPE_IDENTIFIABLE","?REFERENTIAL"),"_")))))</f>
        <v> </v>
      </c>
      <c r="H6126" s="25" t="str">
        <f>IF(J6126&lt;&gt;1,"",IF(I6126="SBJ","CB","?"))</f>
        <v> </v>
      </c>
      <c r="I6126" s="26" t="str">
        <f>IF(OR(E6126="",E6126="!!!",F6126="NEW"),"",INDEX(B6125:B$2,-1+SUMPRODUCT(MAX(ROW(E6125:E$2)*(E6126=E6125:E$2)))))</f>
        <v> </v>
      </c>
      <c r="J6126" s="26" t="str">
        <f>IF(OR(E6126="",E6126="!!!",F6126="NEW"),"",COUNTBLANK(OFFSET(A$1,,,SUMPRODUCT(MAX(ROW(E$2:E6126)*(E6126=E$2:E6126)))))-COUNTBLANK(OFFSET(A$1,,,SUMPRODUCT(MAX(ROW(E$1:E6125)*(E2=E$1:E6125))))))</f>
        <v> </v>
      </c>
      <c r="K6126" s="26" t="str">
        <f>IF(OR(E6126="",E6126="!!!",F6126="NEW"),"",INDEX(J$1:J6125,SUMPRODUCT(MAX(ROW(E$1:E6125)*(E6126=E$1:E6125)))))</f>
        <v> </v>
      </c>
      <c r="L6126" s="27"/>
    </row>
    <row r="6127" spans="1:12">
      <c r="A6127" s="20" t="s">
        <v>966</v>
      </c>
      <c r="E6127" s="22">
        <f>IF(D6127="?OLD","!!!","")</f>
        <v/>
      </c>
      <c r="F6127" s="23" t="str">
        <f>IF(OR(E6127="",E6127="!!!"),"",IF(NOT(ISNA(VLOOKUP(E6127,E$1:E6126,1,FALSE()))),"OLD",IF(AND(E6127&lt;&gt;"",E6127&lt;&gt;"!!!"),"NEW","")))</f>
        <v> </v>
      </c>
      <c r="G6127" s="24" t="str">
        <f>IF(OR(E6127="",E6127="!!!"),"",IF(OR(J6127=0,AND(J6127=1,K6127=1),AND(J6127=1,I6127="SBJ"),AND(J6127=1,I6127=0)),"?IN_FOCUS",IF(J6127&lt;=2,"?ACTIVATED",IF(J6127&lt;&gt;"","?FAMILIAR",IF(F6127="NEW",IF(ISNA(VLOOKUP(E6127,#REF!,1,FALSE())),"?TYPE_IDENTIFIABLE","?REFERENTIAL"),"_")))))</f>
        <v> </v>
      </c>
      <c r="H6127" s="25" t="str">
        <f>IF(J6127&lt;&gt;1,"",IF(I6127="SBJ","CB","?"))</f>
        <v> </v>
      </c>
      <c r="I6127" s="26" t="str">
        <f>IF(OR(E6127="",E6127="!!!",F6127="NEW"),"",INDEX(B6126:B$2,-1+SUMPRODUCT(MAX(ROW(E6126:E$2)*(E6127=E6126:E$2)))))</f>
        <v> </v>
      </c>
      <c r="J6127" s="26" t="str">
        <f>IF(OR(E6127="",E6127="!!!",F6127="NEW"),"",COUNTBLANK(OFFSET(A$1,,,SUMPRODUCT(MAX(ROW(E$2:E6127)*(E6127=E$2:E6127)))))-COUNTBLANK(OFFSET(A$1,,,SUMPRODUCT(MAX(ROW(E$1:E6126)*(E2=E$1:E6126))))))</f>
        <v> </v>
      </c>
      <c r="K6127" s="26" t="str">
        <f>IF(OR(E6127="",E6127="!!!",F6127="NEW"),"",INDEX(J$1:J6126,SUMPRODUCT(MAX(ROW(E$1:E6126)*(E6127=E$1:E6126)))))</f>
        <v> </v>
      </c>
      <c r="L6127" s="27"/>
    </row>
    <row r="6128" spans="1:12">
      <c r="A6128" s="20" t="s">
        <v>1052</v>
      </c>
      <c r="B6128" s="21" t="s">
        <v>1046</v>
      </c>
      <c r="C6128" s="21" t="s">
        <v>1028</v>
      </c>
      <c r="D6128" s="21" t="s">
        <v>964</v>
      </c>
      <c r="E6128" s="22">
        <f>IF(D6128="?OLD","!!!","")</f>
        <v/>
      </c>
      <c r="F6128" s="23" t="str">
        <f>IF(OR(E6128="",E6128="!!!"),"",IF(NOT(ISNA(VLOOKUP(E6128,E$1:E6127,1,FALSE()))),"OLD",IF(AND(E6128&lt;&gt;"",E6128&lt;&gt;"!!!"),"NEW","")))</f>
        <v> </v>
      </c>
      <c r="G6128" s="24" t="str">
        <f>IF(OR(E6128="",E6128="!!!"),"",IF(OR(J6128=0,AND(J6128=1,K6128=1),AND(J6128=1,I6128="SBJ"),AND(J6128=1,I6128=0)),"?IN_FOCUS",IF(J6128&lt;=2,"?ACTIVATED",IF(J6128&lt;&gt;"","?FAMILIAR",IF(F6128="NEW",IF(ISNA(VLOOKUP(E6128,#REF!,1,FALSE())),"?TYPE_IDENTIFIABLE","?REFERENTIAL"),"_")))))</f>
        <v> </v>
      </c>
      <c r="H6128" s="25" t="str">
        <f>IF(J6128&lt;&gt;1,"",IF(I6128="SBJ","CB","?"))</f>
        <v> </v>
      </c>
      <c r="I6128" s="26" t="str">
        <f>IF(OR(E6128="",E6128="!!!",F6128="NEW"),"",INDEX(B6127:B$2,-1+SUMPRODUCT(MAX(ROW(E6127:E$2)*(E6128=E6127:E$2)))))</f>
        <v> </v>
      </c>
      <c r="J6128" s="26" t="str">
        <f>IF(OR(E6128="",E6128="!!!",F6128="NEW"),"",COUNTBLANK(OFFSET(A$1,,,SUMPRODUCT(MAX(ROW(E$2:E6128)*(E6128=E$2:E6128)))))-COUNTBLANK(OFFSET(A$1,,,SUMPRODUCT(MAX(ROW(E$1:E6127)*(E2=E$1:E6127))))))</f>
        <v> </v>
      </c>
      <c r="K6128" s="26" t="str">
        <f>IF(OR(E6128="",E6128="!!!",F6128="NEW"),"",INDEX(J$1:J6127,SUMPRODUCT(MAX(ROW(E$1:E6127)*(E6128=E$1:E6127)))))</f>
        <v> </v>
      </c>
      <c r="L6128" s="27"/>
    </row>
    <row r="6129" spans="1:12">
      <c r="A6129" s="20" t="s">
        <v>1053</v>
      </c>
      <c r="E6129" s="22">
        <f>IF(D6129="?OLD","!!!","")</f>
        <v/>
      </c>
      <c r="F6129" s="23" t="str">
        <f>IF(OR(E6129="",E6129="!!!"),"",IF(NOT(ISNA(VLOOKUP(E6129,E$1:E6128,1,FALSE()))),"OLD",IF(AND(E6129&lt;&gt;"",E6129&lt;&gt;"!!!"),"NEW","")))</f>
        <v> </v>
      </c>
      <c r="G6129" s="24" t="str">
        <f>IF(OR(E6129="",E6129="!!!"),"",IF(OR(J6129=0,AND(J6129=1,K6129=1),AND(J6129=1,I6129="SBJ"),AND(J6129=1,I6129=0)),"?IN_FOCUS",IF(J6129&lt;=2,"?ACTIVATED",IF(J6129&lt;&gt;"","?FAMILIAR",IF(F6129="NEW",IF(ISNA(VLOOKUP(E6129,#REF!,1,FALSE())),"?TYPE_IDENTIFIABLE","?REFERENTIAL"),"_")))))</f>
        <v> </v>
      </c>
      <c r="H6129" s="25" t="str">
        <f>IF(J6129&lt;&gt;1,"",IF(I6129="SBJ","CB","?"))</f>
        <v> </v>
      </c>
      <c r="I6129" s="26" t="str">
        <f>IF(OR(E6129="",E6129="!!!",F6129="NEW"),"",INDEX(B6128:B$2,-1+SUMPRODUCT(MAX(ROW(E6128:E$2)*(E6129=E6128:E$2)))))</f>
        <v> </v>
      </c>
      <c r="J6129" s="26" t="str">
        <f>IF(OR(E6129="",E6129="!!!",F6129="NEW"),"",COUNTBLANK(OFFSET(A$1,,,SUMPRODUCT(MAX(ROW(E$2:E6129)*(E6129=E$2:E6129)))))-COUNTBLANK(OFFSET(A$1,,,SUMPRODUCT(MAX(ROW(E$1:E6128)*(E2=E$1:E6128))))))</f>
        <v> </v>
      </c>
      <c r="K6129" s="26" t="str">
        <f>IF(OR(E6129="",E6129="!!!",F6129="NEW"),"",INDEX(J$1:J6128,SUMPRODUCT(MAX(ROW(E$1:E6128)*(E6129=E$1:E6128)))))</f>
        <v> </v>
      </c>
      <c r="L6129" s="27"/>
    </row>
    <row r="6130" spans="1:12">
      <c r="A6130" s="20" t="s">
        <v>1010</v>
      </c>
      <c r="E6130" s="22">
        <f>IF(D6130="?OLD","!!!","")</f>
        <v/>
      </c>
      <c r="F6130" s="23" t="str">
        <f>IF(OR(E6130="",E6130="!!!"),"",IF(NOT(ISNA(VLOOKUP(E6130,E$1:E6129,1,FALSE()))),"OLD",IF(AND(E6130&lt;&gt;"",E6130&lt;&gt;"!!!"),"NEW","")))</f>
        <v> </v>
      </c>
      <c r="G6130" s="24" t="str">
        <f>IF(OR(E6130="",E6130="!!!"),"",IF(OR(J6130=0,AND(J6130=1,K6130=1),AND(J6130=1,I6130="SBJ"),AND(J6130=1,I6130=0)),"?IN_FOCUS",IF(J6130&lt;=2,"?ACTIVATED",IF(J6130&lt;&gt;"","?FAMILIAR",IF(F6130="NEW",IF(ISNA(VLOOKUP(E6130,#REF!,1,FALSE())),"?TYPE_IDENTIFIABLE","?REFERENTIAL"),"_")))))</f>
        <v> </v>
      </c>
      <c r="H6130" s="25" t="str">
        <f>IF(J6130&lt;&gt;1,"",IF(I6130="SBJ","CB","?"))</f>
        <v> </v>
      </c>
      <c r="I6130" s="26" t="str">
        <f>IF(OR(E6130="",E6130="!!!",F6130="NEW"),"",INDEX(B6129:B$2,-1+SUMPRODUCT(MAX(ROW(E6129:E$2)*(E6130=E6129:E$2)))))</f>
        <v> </v>
      </c>
      <c r="J6130" s="26" t="str">
        <f>IF(OR(E6130="",E6130="!!!",F6130="NEW"),"",COUNTBLANK(OFFSET(A$1,,,SUMPRODUCT(MAX(ROW(E$2:E6130)*(E6130=E$2:E6130)))))-COUNTBLANK(OFFSET(A$1,,,SUMPRODUCT(MAX(ROW(E$1:E6129)*(E2=E$1:E6129))))))</f>
        <v> </v>
      </c>
      <c r="K6130" s="26" t="str">
        <f>IF(OR(E6130="",E6130="!!!",F6130="NEW"),"",INDEX(J$1:J6129,SUMPRODUCT(MAX(ROW(E$1:E6129)*(E6130=E$1:E6129)))))</f>
        <v> </v>
      </c>
      <c r="L6130" s="27"/>
    </row>
    <row r="6131" spans="1:12">
      <c r="A6131" s="20" t="s">
        <v>1539</v>
      </c>
      <c r="E6131" s="22">
        <f>IF(D6131="?OLD","!!!","")</f>
        <v/>
      </c>
      <c r="F6131" s="23" t="str">
        <f>IF(OR(E6131="",E6131="!!!"),"",IF(NOT(ISNA(VLOOKUP(E6131,E$1:E6130,1,FALSE()))),"OLD",IF(AND(E6131&lt;&gt;"",E6131&lt;&gt;"!!!"),"NEW","")))</f>
        <v> </v>
      </c>
      <c r="G6131" s="24" t="str">
        <f>IF(OR(E6131="",E6131="!!!"),"",IF(OR(J6131=0,AND(J6131=1,K6131=1),AND(J6131=1,I6131="SBJ"),AND(J6131=1,I6131=0)),"?IN_FOCUS",IF(J6131&lt;=2,"?ACTIVATED",IF(J6131&lt;&gt;"","?FAMILIAR",IF(F6131="NEW",IF(ISNA(VLOOKUP(E6131,#REF!,1,FALSE())),"?TYPE_IDENTIFIABLE","?REFERENTIAL"),"_")))))</f>
        <v> </v>
      </c>
      <c r="H6131" s="25" t="str">
        <f>IF(J6131&lt;&gt;1,"",IF(I6131="SBJ","CB","?"))</f>
        <v> </v>
      </c>
      <c r="I6131" s="26" t="str">
        <f>IF(OR(E6131="",E6131="!!!",F6131="NEW"),"",INDEX(B6130:B$2,-1+SUMPRODUCT(MAX(ROW(E6130:E$2)*(E6131=E6130:E$2)))))</f>
        <v> </v>
      </c>
      <c r="J6131" s="26" t="str">
        <f>IF(OR(E6131="",E6131="!!!",F6131="NEW"),"",COUNTBLANK(OFFSET(A$1,,,SUMPRODUCT(MAX(ROW(E$2:E6131)*(E6131=E$2:E6131)))))-COUNTBLANK(OFFSET(A$1,,,SUMPRODUCT(MAX(ROW(E$1:E6130)*(E2=E$1:E6130))))))</f>
        <v> </v>
      </c>
      <c r="K6131" s="26" t="str">
        <f>IF(OR(E6131="",E6131="!!!",F6131="NEW"),"",INDEX(J$1:J6130,SUMPRODUCT(MAX(ROW(E$1:E6130)*(E6131=E$1:E6130)))))</f>
        <v> </v>
      </c>
      <c r="L6131" s="27"/>
    </row>
    <row r="6132" spans="1:12">
      <c r="A6132" s="20" t="s">
        <v>1020</v>
      </c>
      <c r="E6132" s="22">
        <f>IF(D6132="?OLD","!!!","")</f>
        <v/>
      </c>
      <c r="F6132" s="23" t="str">
        <f>IF(OR(E6132="",E6132="!!!"),"",IF(NOT(ISNA(VLOOKUP(E6132,E$1:E6131,1,FALSE()))),"OLD",IF(AND(E6132&lt;&gt;"",E6132&lt;&gt;"!!!"),"NEW","")))</f>
        <v> </v>
      </c>
      <c r="G6132" s="24" t="str">
        <f>IF(OR(E6132="",E6132="!!!"),"",IF(OR(J6132=0,AND(J6132=1,K6132=1),AND(J6132=1,I6132="SBJ"),AND(J6132=1,I6132=0)),"?IN_FOCUS",IF(J6132&lt;=2,"?ACTIVATED",IF(J6132&lt;&gt;"","?FAMILIAR",IF(F6132="NEW",IF(ISNA(VLOOKUP(E6132,#REF!,1,FALSE())),"?TYPE_IDENTIFIABLE","?REFERENTIAL"),"_")))))</f>
        <v> </v>
      </c>
      <c r="H6132" s="25" t="str">
        <f>IF(J6132&lt;&gt;1,"",IF(I6132="SBJ","CB","?"))</f>
        <v> </v>
      </c>
      <c r="I6132" s="26" t="str">
        <f>IF(OR(E6132="",E6132="!!!",F6132="NEW"),"",INDEX(B6131:B$2,-1+SUMPRODUCT(MAX(ROW(E6131:E$2)*(E6132=E6131:E$2)))))</f>
        <v> </v>
      </c>
      <c r="J6132" s="26" t="str">
        <f>IF(OR(E6132="",E6132="!!!",F6132="NEW"),"",COUNTBLANK(OFFSET(A$1,,,SUMPRODUCT(MAX(ROW(E$2:E6132)*(E6132=E$2:E6132)))))-COUNTBLANK(OFFSET(A$1,,,SUMPRODUCT(MAX(ROW(E$1:E6131)*(E2=E$1:E6131))))))</f>
        <v> </v>
      </c>
      <c r="K6132" s="26" t="str">
        <f>IF(OR(E6132="",E6132="!!!",F6132="NEW"),"",INDEX(J$1:J6131,SUMPRODUCT(MAX(ROW(E$1:E6131)*(E6132=E$1:E6131)))))</f>
        <v> </v>
      </c>
      <c r="L6132" s="27"/>
    </row>
    <row r="6133" spans="1:12">
      <c r="A6133" s="20" t="s">
        <v>1840</v>
      </c>
      <c r="B6133" s="21" t="s">
        <v>962</v>
      </c>
      <c r="C6133" s="21" t="s">
        <v>969</v>
      </c>
      <c r="D6133" s="21" t="s">
        <v>964</v>
      </c>
      <c r="E6133" s="22">
        <f>IF(D6133="?OLD","!!!","")</f>
        <v/>
      </c>
      <c r="F6133" s="23" t="str">
        <f>IF(OR(E6133="",E6133="!!!"),"",IF(NOT(ISNA(VLOOKUP(E6133,E$1:E6132,1,FALSE()))),"OLD",IF(AND(E6133&lt;&gt;"",E6133&lt;&gt;"!!!"),"NEW","")))</f>
        <v> </v>
      </c>
      <c r="G6133" s="24" t="str">
        <f>IF(OR(E6133="",E6133="!!!"),"",IF(OR(J6133=0,AND(J6133=1,K6133=1),AND(J6133=1,I6133="SBJ"),AND(J6133=1,I6133=0)),"?IN_FOCUS",IF(J6133&lt;=2,"?ACTIVATED",IF(J6133&lt;&gt;"","?FAMILIAR",IF(F6133="NEW",IF(ISNA(VLOOKUP(E6133,#REF!,1,FALSE())),"?TYPE_IDENTIFIABLE","?REFERENTIAL"),"_")))))</f>
        <v> </v>
      </c>
      <c r="H6133" s="25" t="str">
        <f>IF(J6133&lt;&gt;1,"",IF(I6133="SBJ","CB","?"))</f>
        <v> </v>
      </c>
      <c r="I6133" s="26" t="str">
        <f>IF(OR(E6133="",E6133="!!!",F6133="NEW"),"",INDEX(B6132:B$2,-1+SUMPRODUCT(MAX(ROW(E6132:E$2)*(E6133=E6132:E$2)))))</f>
        <v> </v>
      </c>
      <c r="J6133" s="26" t="str">
        <f>IF(OR(E6133="",E6133="!!!",F6133="NEW"),"",COUNTBLANK(OFFSET(A$1,,,SUMPRODUCT(MAX(ROW(E$2:E6133)*(E6133=E$2:E6133)))))-COUNTBLANK(OFFSET(A$1,,,SUMPRODUCT(MAX(ROW(E$1:E6132)*(E2=E$1:E6132))))))</f>
        <v> </v>
      </c>
      <c r="K6133" s="26" t="str">
        <f>IF(OR(E6133="",E6133="!!!",F6133="NEW"),"",INDEX(J$1:J6132,SUMPRODUCT(MAX(ROW(E$1:E6132)*(E6133=E$1:E6132)))))</f>
        <v> </v>
      </c>
      <c r="L6133" s="27"/>
    </row>
    <row r="6134" spans="1:12">
      <c r="A6134" s="20" t="s">
        <v>1282</v>
      </c>
      <c r="E6134" s="22">
        <f>IF(D6134="?OLD","!!!","")</f>
        <v/>
      </c>
      <c r="F6134" s="23" t="str">
        <f>IF(OR(E6134="",E6134="!!!"),"",IF(NOT(ISNA(VLOOKUP(E6134,E$1:E6133,1,FALSE()))),"OLD",IF(AND(E6134&lt;&gt;"",E6134&lt;&gt;"!!!"),"NEW","")))</f>
        <v> </v>
      </c>
      <c r="G6134" s="24" t="str">
        <f>IF(OR(E6134="",E6134="!!!"),"",IF(OR(J6134=0,AND(J6134=1,K6134=1),AND(J6134=1,I6134="SBJ"),AND(J6134=1,I6134=0)),"?IN_FOCUS",IF(J6134&lt;=2,"?ACTIVATED",IF(J6134&lt;&gt;"","?FAMILIAR",IF(F6134="NEW",IF(ISNA(VLOOKUP(E6134,#REF!,1,FALSE())),"?TYPE_IDENTIFIABLE","?REFERENTIAL"),"_")))))</f>
        <v> </v>
      </c>
      <c r="H6134" s="25" t="str">
        <f>IF(J6134&lt;&gt;1,"",IF(I6134="SBJ","CB","?"))</f>
        <v> </v>
      </c>
      <c r="I6134" s="26" t="str">
        <f>IF(OR(E6134="",E6134="!!!",F6134="NEW"),"",INDEX(B6133:B$2,-1+SUMPRODUCT(MAX(ROW(E6133:E$2)*(E6134=E6133:E$2)))))</f>
        <v> </v>
      </c>
      <c r="J6134" s="26" t="str">
        <f>IF(OR(E6134="",E6134="!!!",F6134="NEW"),"",COUNTBLANK(OFFSET(A$1,,,SUMPRODUCT(MAX(ROW(E$2:E6134)*(E6134=E$2:E6134)))))-COUNTBLANK(OFFSET(A$1,,,SUMPRODUCT(MAX(ROW(E$1:E6133)*(E2=E$1:E6133))))))</f>
        <v> </v>
      </c>
      <c r="K6134" s="26" t="str">
        <f>IF(OR(E6134="",E6134="!!!",F6134="NEW"),"",INDEX(J$1:J6133,SUMPRODUCT(MAX(ROW(E$1:E6133)*(E6134=E$1:E6133)))))</f>
        <v> </v>
      </c>
      <c r="L6134" s="27"/>
    </row>
    <row r="6135" spans="1:12">
      <c r="A6135" s="20" t="s">
        <v>989</v>
      </c>
      <c r="E6135" s="22">
        <f>IF(D6135="?OLD","!!!","")</f>
        <v/>
      </c>
      <c r="F6135" s="23" t="str">
        <f>IF(OR(E6135="",E6135="!!!"),"",IF(NOT(ISNA(VLOOKUP(E6135,E$1:E6134,1,FALSE()))),"OLD",IF(AND(E6135&lt;&gt;"",E6135&lt;&gt;"!!!"),"NEW","")))</f>
        <v> </v>
      </c>
      <c r="G6135" s="24" t="str">
        <f>IF(OR(E6135="",E6135="!!!"),"",IF(OR(J6135=0,AND(J6135=1,K6135=1),AND(J6135=1,I6135="SBJ"),AND(J6135=1,I6135=0)),"?IN_FOCUS",IF(J6135&lt;=2,"?ACTIVATED",IF(J6135&lt;&gt;"","?FAMILIAR",IF(F6135="NEW",IF(ISNA(VLOOKUP(E6135,#REF!,1,FALSE())),"?TYPE_IDENTIFIABLE","?REFERENTIAL"),"_")))))</f>
        <v> </v>
      </c>
      <c r="H6135" s="25" t="str">
        <f>IF(J6135&lt;&gt;1,"",IF(I6135="SBJ","CB","?"))</f>
        <v> </v>
      </c>
      <c r="I6135" s="26" t="str">
        <f>IF(OR(E6135="",E6135="!!!",F6135="NEW"),"",INDEX(B6134:B$2,-1+SUMPRODUCT(MAX(ROW(E6134:E$2)*(E6135=E6134:E$2)))))</f>
        <v> </v>
      </c>
      <c r="J6135" s="26" t="str">
        <f>IF(OR(E6135="",E6135="!!!",F6135="NEW"),"",COUNTBLANK(OFFSET(A$1,,,SUMPRODUCT(MAX(ROW(E$2:E6135)*(E6135=E$2:E6135)))))-COUNTBLANK(OFFSET(A$1,,,SUMPRODUCT(MAX(ROW(E$1:E6134)*(E2=E$1:E6134))))))</f>
        <v> </v>
      </c>
      <c r="K6135" s="26" t="str">
        <f>IF(OR(E6135="",E6135="!!!",F6135="NEW"),"",INDEX(J$1:J6134,SUMPRODUCT(MAX(ROW(E$1:E6134)*(E6135=E$1:E6134)))))</f>
        <v> </v>
      </c>
      <c r="L6135" s="27"/>
    </row>
    <row r="6136" spans="1:12">
      <c r="A6136" s="20" t="s">
        <v>556</v>
      </c>
      <c r="B6136" s="21" t="s">
        <v>973</v>
      </c>
      <c r="C6136" s="21" t="s">
        <v>963</v>
      </c>
      <c r="D6136" s="21" t="s">
        <v>964</v>
      </c>
      <c r="E6136" s="22">
        <f>IF(D6136="?OLD","!!!","")</f>
        <v/>
      </c>
      <c r="F6136" s="23" t="str">
        <f>IF(OR(E6136="",E6136="!!!"),"",IF(NOT(ISNA(VLOOKUP(E6136,E$1:E6135,1,FALSE()))),"OLD",IF(AND(E6136&lt;&gt;"",E6136&lt;&gt;"!!!"),"NEW","")))</f>
        <v> </v>
      </c>
      <c r="G6136" s="24" t="str">
        <f>IF(OR(E6136="",E6136="!!!"),"",IF(OR(J6136=0,AND(J6136=1,K6136=1),AND(J6136=1,I6136="SBJ"),AND(J6136=1,I6136=0)),"?IN_FOCUS",IF(J6136&lt;=2,"?ACTIVATED",IF(J6136&lt;&gt;"","?FAMILIAR",IF(F6136="NEW",IF(ISNA(VLOOKUP(E6136,#REF!,1,FALSE())),"?TYPE_IDENTIFIABLE","?REFERENTIAL"),"_")))))</f>
        <v> </v>
      </c>
      <c r="H6136" s="25" t="str">
        <f>IF(J6136&lt;&gt;1,"",IF(I6136="SBJ","CB","?"))</f>
        <v> </v>
      </c>
      <c r="I6136" s="26" t="str">
        <f>IF(OR(E6136="",E6136="!!!",F6136="NEW"),"",INDEX(B6135:B$2,-1+SUMPRODUCT(MAX(ROW(E6135:E$2)*(E6136=E6135:E$2)))))</f>
        <v> </v>
      </c>
      <c r="J6136" s="26" t="str">
        <f>IF(OR(E6136="",E6136="!!!",F6136="NEW"),"",COUNTBLANK(OFFSET(A$1,,,SUMPRODUCT(MAX(ROW(E$2:E6136)*(E6136=E$2:E6136)))))-COUNTBLANK(OFFSET(A$1,,,SUMPRODUCT(MAX(ROW(E$1:E6135)*(E2=E$1:E6135))))))</f>
        <v> </v>
      </c>
      <c r="K6136" s="26" t="str">
        <f>IF(OR(E6136="",E6136="!!!",F6136="NEW"),"",INDEX(J$1:J6135,SUMPRODUCT(MAX(ROW(E$1:E6135)*(E6136=E$1:E6135)))))</f>
        <v> </v>
      </c>
      <c r="L6136" s="27"/>
    </row>
    <row r="6137" spans="1:12">
      <c r="A6137" s="20" t="s">
        <v>981</v>
      </c>
      <c r="E6137" s="22">
        <f>IF(D6137="?OLD","!!!","")</f>
        <v/>
      </c>
      <c r="F6137" s="23" t="str">
        <f>IF(OR(E6137="",E6137="!!!"),"",IF(NOT(ISNA(VLOOKUP(E6137,E$1:E6136,1,FALSE()))),"OLD",IF(AND(E6137&lt;&gt;"",E6137&lt;&gt;"!!!"),"NEW","")))</f>
        <v> </v>
      </c>
      <c r="G6137" s="24" t="str">
        <f>IF(OR(E6137="",E6137="!!!"),"",IF(OR(J6137=0,AND(J6137=1,K6137=1),AND(J6137=1,I6137="SBJ"),AND(J6137=1,I6137=0)),"?IN_FOCUS",IF(J6137&lt;=2,"?ACTIVATED",IF(J6137&lt;&gt;"","?FAMILIAR",IF(F6137="NEW",IF(ISNA(VLOOKUP(E6137,#REF!,1,FALSE())),"?TYPE_IDENTIFIABLE","?REFERENTIAL"),"_")))))</f>
        <v> </v>
      </c>
      <c r="H6137" s="25" t="str">
        <f>IF(J6137&lt;&gt;1,"",IF(I6137="SBJ","CB","?"))</f>
        <v> </v>
      </c>
      <c r="I6137" s="26" t="str">
        <f>IF(OR(E6137="",E6137="!!!",F6137="NEW"),"",INDEX(B6136:B$2,-1+SUMPRODUCT(MAX(ROW(E6136:E$2)*(E6137=E6136:E$2)))))</f>
        <v> </v>
      </c>
      <c r="J6137" s="26" t="str">
        <f>IF(OR(E6137="",E6137="!!!",F6137="NEW"),"",COUNTBLANK(OFFSET(A$1,,,SUMPRODUCT(MAX(ROW(E$2:E6137)*(E6137=E$2:E6137)))))-COUNTBLANK(OFFSET(A$1,,,SUMPRODUCT(MAX(ROW(E$1:E6136)*(E2=E$1:E6136))))))</f>
        <v> </v>
      </c>
      <c r="K6137" s="26" t="str">
        <f>IF(OR(E6137="",E6137="!!!",F6137="NEW"),"",INDEX(J$1:J6136,SUMPRODUCT(MAX(ROW(E$1:E6136)*(E6137=E$1:E6136)))))</f>
        <v> </v>
      </c>
      <c r="L6137" s="27"/>
    </row>
    <row r="6138" spans="1:12">
      <c r="A6138" s="20"/>
    </row>
    <row r="6139" spans="1:12">
      <c r="A6139" s="20" t="s">
        <v>2474</v>
      </c>
    </row>
    <row r="6140" spans="1:12">
      <c r="A6140" s="20" t="s">
        <v>810</v>
      </c>
      <c r="B6140" s="21" t="s">
        <v>962</v>
      </c>
      <c r="C6140" s="21" t="s">
        <v>963</v>
      </c>
      <c r="D6140" s="21" t="s">
        <v>964</v>
      </c>
      <c r="E6140" s="22">
        <f>IF(D6140="?OLD","!!!","")</f>
        <v/>
      </c>
      <c r="F6140" s="23" t="str">
        <f>IF(OR(E6140="",E6140="!!!"),"",IF(NOT(ISNA(VLOOKUP(E6140,E$1:E6139,1,FALSE()))),"OLD",IF(AND(E6140&lt;&gt;"",E6140&lt;&gt;"!!!"),"NEW","")))</f>
        <v> </v>
      </c>
      <c r="G6140" s="24" t="str">
        <f>IF(OR(E6140="",E6140="!!!"),"",IF(OR(J6140=0,AND(J6140=1,K6140=1),AND(J6140=1,I6140="SBJ"),AND(J6140=1,I6140=0)),"?IN_FOCUS",IF(J6140&lt;=2,"?ACTIVATED",IF(J6140&lt;&gt;"","?FAMILIAR",IF(F6140="NEW",IF(ISNA(VLOOKUP(E6140,#REF!,1,FALSE())),"?TYPE_IDENTIFIABLE","?REFERENTIAL"),"_")))))</f>
        <v> </v>
      </c>
      <c r="H6140" s="25" t="str">
        <f>IF(J6140&lt;&gt;1,"",IF(I6140="SBJ","CB","?"))</f>
        <v> </v>
      </c>
      <c r="I6140" s="26" t="str">
        <f>IF(OR(E6140="",E6140="!!!",F6140="NEW"),"",INDEX(B6139:B$2,-1+SUMPRODUCT(MAX(ROW(E6139:E$2)*(E6140=E6139:E$2)))))</f>
        <v> </v>
      </c>
      <c r="J6140" s="26" t="str">
        <f>IF(OR(E6140="",E6140="!!!",F6140="NEW"),"",COUNTBLANK(OFFSET(A$1,,,SUMPRODUCT(MAX(ROW(E$2:E6140)*(E6140=E$2:E6140)))))-COUNTBLANK(OFFSET(A$1,,,SUMPRODUCT(MAX(ROW(E$1:E6139)*(E2=E$1:E6139))))))</f>
        <v> </v>
      </c>
      <c r="K6140" s="26" t="str">
        <f>IF(OR(E6140="",E6140="!!!",F6140="NEW"),"",INDEX(J$1:J6139,SUMPRODUCT(MAX(ROW(E$1:E6139)*(E6140=E$1:E6139)))))</f>
        <v> </v>
      </c>
      <c r="L6140" s="27"/>
    </row>
    <row r="6141" spans="1:12">
      <c r="A6141" s="20" t="s">
        <v>966</v>
      </c>
      <c r="E6141" s="22">
        <f>IF(D6141="?OLD","!!!","")</f>
        <v/>
      </c>
      <c r="F6141" s="23" t="str">
        <f>IF(OR(E6141="",E6141="!!!"),"",IF(NOT(ISNA(VLOOKUP(E6141,E$1:E6140,1,FALSE()))),"OLD",IF(AND(E6141&lt;&gt;"",E6141&lt;&gt;"!!!"),"NEW","")))</f>
        <v> </v>
      </c>
      <c r="G6141" s="24" t="str">
        <f>IF(OR(E6141="",E6141="!!!"),"",IF(OR(J6141=0,AND(J6141=1,K6141=1),AND(J6141=1,I6141="SBJ"),AND(J6141=1,I6141=0)),"?IN_FOCUS",IF(J6141&lt;=2,"?ACTIVATED",IF(J6141&lt;&gt;"","?FAMILIAR",IF(F6141="NEW",IF(ISNA(VLOOKUP(E6141,#REF!,1,FALSE())),"?TYPE_IDENTIFIABLE","?REFERENTIAL"),"_")))))</f>
        <v> </v>
      </c>
      <c r="H6141" s="25" t="str">
        <f>IF(J6141&lt;&gt;1,"",IF(I6141="SBJ","CB","?"))</f>
        <v> </v>
      </c>
      <c r="I6141" s="26" t="str">
        <f>IF(OR(E6141="",E6141="!!!",F6141="NEW"),"",INDEX(B6140:B$2,-1+SUMPRODUCT(MAX(ROW(E6140:E$2)*(E6141=E6140:E$2)))))</f>
        <v> </v>
      </c>
      <c r="J6141" s="26" t="str">
        <f>IF(OR(E6141="",E6141="!!!",F6141="NEW"),"",COUNTBLANK(OFFSET(A$1,,,SUMPRODUCT(MAX(ROW(E$2:E6141)*(E6141=E$2:E6141)))))-COUNTBLANK(OFFSET(A$1,,,SUMPRODUCT(MAX(ROW(E$1:E6140)*(E2=E$1:E6140))))))</f>
        <v> </v>
      </c>
      <c r="K6141" s="26" t="str">
        <f>IF(OR(E6141="",E6141="!!!",F6141="NEW"),"",INDEX(J$1:J6140,SUMPRODUCT(MAX(ROW(E$1:E6140)*(E6141=E$1:E6140)))))</f>
        <v> </v>
      </c>
      <c r="L6141" s="27"/>
    </row>
    <row r="6142" spans="1:12">
      <c r="A6142" s="20" t="s">
        <v>1802</v>
      </c>
      <c r="E6142" s="22">
        <f>IF(D6142="?OLD","!!!","")</f>
        <v/>
      </c>
      <c r="F6142" s="23" t="str">
        <f>IF(OR(E6142="",E6142="!!!"),"",IF(NOT(ISNA(VLOOKUP(E6142,E$1:E6141,1,FALSE()))),"OLD",IF(AND(E6142&lt;&gt;"",E6142&lt;&gt;"!!!"),"NEW","")))</f>
        <v> </v>
      </c>
      <c r="G6142" s="24" t="str">
        <f>IF(OR(E6142="",E6142="!!!"),"",IF(OR(J6142=0,AND(J6142=1,K6142=1),AND(J6142=1,I6142="SBJ"),AND(J6142=1,I6142=0)),"?IN_FOCUS",IF(J6142&lt;=2,"?ACTIVATED",IF(J6142&lt;&gt;"","?FAMILIAR",IF(F6142="NEW",IF(ISNA(VLOOKUP(E6142,#REF!,1,FALSE())),"?TYPE_IDENTIFIABLE","?REFERENTIAL"),"_")))))</f>
        <v> </v>
      </c>
      <c r="H6142" s="25" t="str">
        <f>IF(J6142&lt;&gt;1,"",IF(I6142="SBJ","CB","?"))</f>
        <v> </v>
      </c>
      <c r="I6142" s="26" t="str">
        <f>IF(OR(E6142="",E6142="!!!",F6142="NEW"),"",INDEX(B6141:B$2,-1+SUMPRODUCT(MAX(ROW(E6141:E$2)*(E6142=E6141:E$2)))))</f>
        <v> </v>
      </c>
      <c r="J6142" s="26" t="str">
        <f>IF(OR(E6142="",E6142="!!!",F6142="NEW"),"",COUNTBLANK(OFFSET(A$1,,,SUMPRODUCT(MAX(ROW(E$2:E6142)*(E6142=E$2:E6142)))))-COUNTBLANK(OFFSET(A$1,,,SUMPRODUCT(MAX(ROW(E$1:E6141)*(E2=E$1:E6141))))))</f>
        <v> </v>
      </c>
      <c r="K6142" s="26" t="str">
        <f>IF(OR(E6142="",E6142="!!!",F6142="NEW"),"",INDEX(J$1:J6141,SUMPRODUCT(MAX(ROW(E$1:E6141)*(E6142=E$1:E6141)))))</f>
        <v> </v>
      </c>
      <c r="L6142" s="27"/>
    </row>
    <row r="6143" spans="1:12">
      <c r="A6143" s="20" t="s">
        <v>111</v>
      </c>
      <c r="E6143" s="22">
        <f>IF(D6143="?OLD","!!!","")</f>
        <v/>
      </c>
      <c r="F6143" s="23" t="str">
        <f>IF(OR(E6143="",E6143="!!!"),"",IF(NOT(ISNA(VLOOKUP(E6143,E$1:E6142,1,FALSE()))),"OLD",IF(AND(E6143&lt;&gt;"",E6143&lt;&gt;"!!!"),"NEW","")))</f>
        <v> </v>
      </c>
      <c r="G6143" s="24" t="str">
        <f>IF(OR(E6143="",E6143="!!!"),"",IF(OR(J6143=0,AND(J6143=1,K6143=1),AND(J6143=1,I6143="SBJ"),AND(J6143=1,I6143=0)),"?IN_FOCUS",IF(J6143&lt;=2,"?ACTIVATED",IF(J6143&lt;&gt;"","?FAMILIAR",IF(F6143="NEW",IF(ISNA(VLOOKUP(E6143,#REF!,1,FALSE())),"?TYPE_IDENTIFIABLE","?REFERENTIAL"),"_")))))</f>
        <v> </v>
      </c>
      <c r="H6143" s="25" t="str">
        <f>IF(J6143&lt;&gt;1,"",IF(I6143="SBJ","CB","?"))</f>
        <v> </v>
      </c>
      <c r="I6143" s="26" t="str">
        <f>IF(OR(E6143="",E6143="!!!",F6143="NEW"),"",INDEX(B6142:B$2,-1+SUMPRODUCT(MAX(ROW(E6142:E$2)*(E6143=E6142:E$2)))))</f>
        <v> </v>
      </c>
      <c r="J6143" s="26" t="str">
        <f>IF(OR(E6143="",E6143="!!!",F6143="NEW"),"",COUNTBLANK(OFFSET(A$1,,,SUMPRODUCT(MAX(ROW(E$2:E6143)*(E6143=E$2:E6143)))))-COUNTBLANK(OFFSET(A$1,,,SUMPRODUCT(MAX(ROW(E$1:E6142)*(E2=E$1:E6142))))))</f>
        <v> </v>
      </c>
      <c r="K6143" s="26" t="str">
        <f>IF(OR(E6143="",E6143="!!!",F6143="NEW"),"",INDEX(J$1:J6142,SUMPRODUCT(MAX(ROW(E$1:E6142)*(E6143=E$1:E6142)))))</f>
        <v> </v>
      </c>
      <c r="L6143" s="27"/>
    </row>
    <row r="6144" spans="1:12">
      <c r="A6144" s="20" t="s">
        <v>1472</v>
      </c>
      <c r="B6144" s="21" t="s">
        <v>962</v>
      </c>
      <c r="C6144" s="21" t="s">
        <v>1457</v>
      </c>
      <c r="E6144" s="22">
        <f>IF(D6144="?OLD","!!!","")</f>
        <v/>
      </c>
      <c r="F6144" s="23" t="str">
        <f>IF(OR(E6144="",E6144="!!!"),"",IF(NOT(ISNA(VLOOKUP(E6144,E$1:E6143,1,FALSE()))),"OLD",IF(AND(E6144&lt;&gt;"",E6144&lt;&gt;"!!!"),"NEW","")))</f>
        <v> </v>
      </c>
      <c r="G6144" s="24" t="str">
        <f>IF(OR(E6144="",E6144="!!!"),"",IF(OR(J6144=0,AND(J6144=1,K6144=1),AND(J6144=1,I6144="SBJ"),AND(J6144=1,I6144=0)),"?IN_FOCUS",IF(J6144&lt;=2,"?ACTIVATED",IF(J6144&lt;&gt;"","?FAMILIAR",IF(F6144="NEW",IF(ISNA(VLOOKUP(E6144,#REF!,1,FALSE())),"?TYPE_IDENTIFIABLE","?REFERENTIAL"),"_")))))</f>
        <v> </v>
      </c>
      <c r="H6144" s="25" t="str">
        <f>IF(J6144&lt;&gt;1,"",IF(I6144="SBJ","CB","?"))</f>
        <v> </v>
      </c>
      <c r="I6144" s="26" t="str">
        <f>IF(OR(E6144="",E6144="!!!",F6144="NEW"),"",INDEX(B6143:B$2,-1+SUMPRODUCT(MAX(ROW(E6143:E$2)*(E6144=E6143:E$2)))))</f>
        <v> </v>
      </c>
      <c r="J6144" s="26" t="str">
        <f>IF(OR(E6144="",E6144="!!!",F6144="NEW"),"",COUNTBLANK(OFFSET(A$1,,,SUMPRODUCT(MAX(ROW(E$2:E6144)*(E6144=E$2:E6144)))))-COUNTBLANK(OFFSET(A$1,,,SUMPRODUCT(MAX(ROW(E$1:E6143)*(E2=E$1:E6143))))))</f>
        <v> </v>
      </c>
      <c r="K6144" s="26" t="str">
        <f>IF(OR(E6144="",E6144="!!!",F6144="NEW"),"",INDEX(J$1:J6143,SUMPRODUCT(MAX(ROW(E$1:E6143)*(E6144=E$1:E6143)))))</f>
        <v> </v>
      </c>
      <c r="L6144" s="27"/>
    </row>
    <row r="6145" spans="1:12">
      <c r="A6145" s="20" t="s">
        <v>974</v>
      </c>
      <c r="E6145" s="22">
        <f>IF(D6145="?OLD","!!!","")</f>
        <v/>
      </c>
      <c r="F6145" s="23" t="str">
        <f>IF(OR(E6145="",E6145="!!!"),"",IF(NOT(ISNA(VLOOKUP(E6145,E$1:E6144,1,FALSE()))),"OLD",IF(AND(E6145&lt;&gt;"",E6145&lt;&gt;"!!!"),"NEW","")))</f>
        <v> </v>
      </c>
      <c r="G6145" s="24" t="str">
        <f>IF(OR(E6145="",E6145="!!!"),"",IF(OR(J6145=0,AND(J6145=1,K6145=1),AND(J6145=1,I6145="SBJ"),AND(J6145=1,I6145=0)),"?IN_FOCUS",IF(J6145&lt;=2,"?ACTIVATED",IF(J6145&lt;&gt;"","?FAMILIAR",IF(F6145="NEW",IF(ISNA(VLOOKUP(E6145,#REF!,1,FALSE())),"?TYPE_IDENTIFIABLE","?REFERENTIAL"),"_")))))</f>
        <v> </v>
      </c>
      <c r="H6145" s="25" t="str">
        <f>IF(J6145&lt;&gt;1,"",IF(I6145="SBJ","CB","?"))</f>
        <v> </v>
      </c>
      <c r="I6145" s="26" t="str">
        <f>IF(OR(E6145="",E6145="!!!",F6145="NEW"),"",INDEX(B6144:B$2,-1+SUMPRODUCT(MAX(ROW(E6144:E$2)*(E6145=E6144:E$2)))))</f>
        <v> </v>
      </c>
      <c r="J6145" s="26" t="str">
        <f>IF(OR(E6145="",E6145="!!!",F6145="NEW"),"",COUNTBLANK(OFFSET(A$1,,,SUMPRODUCT(MAX(ROW(E$2:E6145)*(E6145=E$2:E6145)))))-COUNTBLANK(OFFSET(A$1,,,SUMPRODUCT(MAX(ROW(E$1:E6144)*(E2=E$1:E6144))))))</f>
        <v> </v>
      </c>
      <c r="K6145" s="26" t="str">
        <f>IF(OR(E6145="",E6145="!!!",F6145="NEW"),"",INDEX(J$1:J6144,SUMPRODUCT(MAX(ROW(E$1:E6144)*(E6145=E$1:E6144)))))</f>
        <v> </v>
      </c>
      <c r="L6145" s="27"/>
    </row>
    <row r="6146" spans="1:12">
      <c r="A6146" s="20" t="s">
        <v>1282</v>
      </c>
      <c r="E6146" s="22">
        <f>IF(D6146="?OLD","!!!","")</f>
        <v/>
      </c>
      <c r="F6146" s="23" t="str">
        <f>IF(OR(E6146="",E6146="!!!"),"",IF(NOT(ISNA(VLOOKUP(E6146,E$1:E6145,1,FALSE()))),"OLD",IF(AND(E6146&lt;&gt;"",E6146&lt;&gt;"!!!"),"NEW","")))</f>
        <v> </v>
      </c>
      <c r="G6146" s="24" t="str">
        <f>IF(OR(E6146="",E6146="!!!"),"",IF(OR(J6146=0,AND(J6146=1,K6146=1),AND(J6146=1,I6146="SBJ"),AND(J6146=1,I6146=0)),"?IN_FOCUS",IF(J6146&lt;=2,"?ACTIVATED",IF(J6146&lt;&gt;"","?FAMILIAR",IF(F6146="NEW",IF(ISNA(VLOOKUP(E6146,#REF!,1,FALSE())),"?TYPE_IDENTIFIABLE","?REFERENTIAL"),"_")))))</f>
        <v> </v>
      </c>
      <c r="H6146" s="25" t="str">
        <f>IF(J6146&lt;&gt;1,"",IF(I6146="SBJ","CB","?"))</f>
        <v> </v>
      </c>
      <c r="I6146" s="26" t="str">
        <f>IF(OR(E6146="",E6146="!!!",F6146="NEW"),"",INDEX(B6145:B$2,-1+SUMPRODUCT(MAX(ROW(E6145:E$2)*(E6146=E6145:E$2)))))</f>
        <v> </v>
      </c>
      <c r="J6146" s="26" t="str">
        <f>IF(OR(E6146="",E6146="!!!",F6146="NEW"),"",COUNTBLANK(OFFSET(A$1,,,SUMPRODUCT(MAX(ROW(E$2:E6146)*(E6146=E$2:E6146)))))-COUNTBLANK(OFFSET(A$1,,,SUMPRODUCT(MAX(ROW(E$1:E6145)*(E2=E$1:E6145))))))</f>
        <v> </v>
      </c>
      <c r="K6146" s="26" t="str">
        <f>IF(OR(E6146="",E6146="!!!",F6146="NEW"),"",INDEX(J$1:J6145,SUMPRODUCT(MAX(ROW(E$1:E6145)*(E6146=E$1:E6145)))))</f>
        <v> </v>
      </c>
      <c r="L6146" s="27"/>
    </row>
    <row r="6147" spans="1:12">
      <c r="A6147" s="20" t="s">
        <v>970</v>
      </c>
      <c r="E6147" s="22">
        <f>IF(D6147="?OLD","!!!","")</f>
        <v/>
      </c>
      <c r="F6147" s="23" t="str">
        <f>IF(OR(E6147="",E6147="!!!"),"",IF(NOT(ISNA(VLOOKUP(E6147,E$1:E6146,1,FALSE()))),"OLD",IF(AND(E6147&lt;&gt;"",E6147&lt;&gt;"!!!"),"NEW","")))</f>
        <v> </v>
      </c>
      <c r="G6147" s="24" t="str">
        <f>IF(OR(E6147="",E6147="!!!"),"",IF(OR(J6147=0,AND(J6147=1,K6147=1),AND(J6147=1,I6147="SBJ"),AND(J6147=1,I6147=0)),"?IN_FOCUS",IF(J6147&lt;=2,"?ACTIVATED",IF(J6147&lt;&gt;"","?FAMILIAR",IF(F6147="NEW",IF(ISNA(VLOOKUP(E6147,#REF!,1,FALSE())),"?TYPE_IDENTIFIABLE","?REFERENTIAL"),"_")))))</f>
        <v> </v>
      </c>
      <c r="H6147" s="25" t="str">
        <f>IF(J6147&lt;&gt;1,"",IF(I6147="SBJ","CB","?"))</f>
        <v> </v>
      </c>
      <c r="I6147" s="26" t="str">
        <f>IF(OR(E6147="",E6147="!!!",F6147="NEW"),"",INDEX(B6146:B$2,-1+SUMPRODUCT(MAX(ROW(E6146:E$2)*(E6147=E6146:E$2)))))</f>
        <v> </v>
      </c>
      <c r="J6147" s="26" t="str">
        <f>IF(OR(E6147="",E6147="!!!",F6147="NEW"),"",COUNTBLANK(OFFSET(A$1,,,SUMPRODUCT(MAX(ROW(E$2:E6147)*(E6147=E$2:E6147)))))-COUNTBLANK(OFFSET(A$1,,,SUMPRODUCT(MAX(ROW(E$1:E6146)*(E2=E$1:E6146))))))</f>
        <v> </v>
      </c>
      <c r="K6147" s="26" t="str">
        <f>IF(OR(E6147="",E6147="!!!",F6147="NEW"),"",INDEX(J$1:J6146,SUMPRODUCT(MAX(ROW(E$1:E6146)*(E6147=E$1:E6146)))))</f>
        <v> </v>
      </c>
      <c r="L6147" s="27"/>
    </row>
    <row r="6148" spans="1:12">
      <c r="A6148" s="20" t="s">
        <v>1020</v>
      </c>
      <c r="E6148" s="22">
        <f>IF(D6148="?OLD","!!!","")</f>
        <v/>
      </c>
      <c r="F6148" s="23" t="str">
        <f>IF(OR(E6148="",E6148="!!!"),"",IF(NOT(ISNA(VLOOKUP(E6148,E$1:E6147,1,FALSE()))),"OLD",IF(AND(E6148&lt;&gt;"",E6148&lt;&gt;"!!!"),"NEW","")))</f>
        <v> </v>
      </c>
      <c r="G6148" s="24" t="str">
        <f>IF(OR(E6148="",E6148="!!!"),"",IF(OR(J6148=0,AND(J6148=1,K6148=1),AND(J6148=1,I6148="SBJ"),AND(J6148=1,I6148=0)),"?IN_FOCUS",IF(J6148&lt;=2,"?ACTIVATED",IF(J6148&lt;&gt;"","?FAMILIAR",IF(F6148="NEW",IF(ISNA(VLOOKUP(E6148,#REF!,1,FALSE())),"?TYPE_IDENTIFIABLE","?REFERENTIAL"),"_")))))</f>
        <v> </v>
      </c>
      <c r="H6148" s="25" t="str">
        <f>IF(J6148&lt;&gt;1,"",IF(I6148="SBJ","CB","?"))</f>
        <v> </v>
      </c>
      <c r="I6148" s="26" t="str">
        <f>IF(OR(E6148="",E6148="!!!",F6148="NEW"),"",INDEX(B6147:B$2,-1+SUMPRODUCT(MAX(ROW(E6147:E$2)*(E6148=E6147:E$2)))))</f>
        <v> </v>
      </c>
      <c r="J6148" s="26" t="str">
        <f>IF(OR(E6148="",E6148="!!!",F6148="NEW"),"",COUNTBLANK(OFFSET(A$1,,,SUMPRODUCT(MAX(ROW(E$2:E6148)*(E6148=E$2:E6148)))))-COUNTBLANK(OFFSET(A$1,,,SUMPRODUCT(MAX(ROW(E$1:E6147)*(E2=E$1:E6147))))))</f>
        <v> </v>
      </c>
      <c r="K6148" s="26" t="str">
        <f>IF(OR(E6148="",E6148="!!!",F6148="NEW"),"",INDEX(J$1:J6147,SUMPRODUCT(MAX(ROW(E$1:E6147)*(E6148=E$1:E6147)))))</f>
        <v> </v>
      </c>
      <c r="L6148" s="27"/>
    </row>
    <row r="6149" spans="1:12">
      <c r="A6149" s="20" t="s">
        <v>2475</v>
      </c>
      <c r="B6149" s="21" t="s">
        <v>962</v>
      </c>
      <c r="C6149" s="21" t="s">
        <v>969</v>
      </c>
      <c r="D6149" s="21" t="s">
        <v>964</v>
      </c>
      <c r="E6149" s="22">
        <f>IF(D6149="?OLD","!!!","")</f>
        <v/>
      </c>
      <c r="F6149" s="23" t="str">
        <f>IF(OR(E6149="",E6149="!!!"),"",IF(NOT(ISNA(VLOOKUP(E6149,E$1:E6148,1,FALSE()))),"OLD",IF(AND(E6149&lt;&gt;"",E6149&lt;&gt;"!!!"),"NEW","")))</f>
        <v> </v>
      </c>
      <c r="G6149" s="24" t="str">
        <f>IF(OR(E6149="",E6149="!!!"),"",IF(OR(J6149=0,AND(J6149=1,K6149=1),AND(J6149=1,I6149="SBJ"),AND(J6149=1,I6149=0)),"?IN_FOCUS",IF(J6149&lt;=2,"?ACTIVATED",IF(J6149&lt;&gt;"","?FAMILIAR",IF(F6149="NEW",IF(ISNA(VLOOKUP(E6149,#REF!,1,FALSE())),"?TYPE_IDENTIFIABLE","?REFERENTIAL"),"_")))))</f>
        <v> </v>
      </c>
      <c r="H6149" s="25" t="str">
        <f>IF(J6149&lt;&gt;1,"",IF(I6149="SBJ","CB","?"))</f>
        <v> </v>
      </c>
      <c r="I6149" s="26" t="str">
        <f>IF(OR(E6149="",E6149="!!!",F6149="NEW"),"",INDEX(B6148:B$2,-1+SUMPRODUCT(MAX(ROW(E6148:E$2)*(E6149=E6148:E$2)))))</f>
        <v> </v>
      </c>
      <c r="J6149" s="26" t="str">
        <f>IF(OR(E6149="",E6149="!!!",F6149="NEW"),"",COUNTBLANK(OFFSET(A$1,,,SUMPRODUCT(MAX(ROW(E$2:E6149)*(E6149=E$2:E6149)))))-COUNTBLANK(OFFSET(A$1,,,SUMPRODUCT(MAX(ROW(E$1:E6148)*(E2=E$1:E6148))))))</f>
        <v> </v>
      </c>
      <c r="K6149" s="26" t="str">
        <f>IF(OR(E6149="",E6149="!!!",F6149="NEW"),"",INDEX(J$1:J6148,SUMPRODUCT(MAX(ROW(E$1:E6148)*(E6149=E$1:E6148)))))</f>
        <v> </v>
      </c>
      <c r="L6149" s="27"/>
    </row>
    <row r="6150" spans="1:12">
      <c r="A6150" s="20" t="s">
        <v>1094</v>
      </c>
      <c r="E6150" s="22">
        <f>IF(D6150="?OLD","!!!","")</f>
        <v/>
      </c>
      <c r="F6150" s="23" t="str">
        <f>IF(OR(E6150="",E6150="!!!"),"",IF(NOT(ISNA(VLOOKUP(E6150,E$1:E6149,1,FALSE()))),"OLD",IF(AND(E6150&lt;&gt;"",E6150&lt;&gt;"!!!"),"NEW","")))</f>
        <v> </v>
      </c>
      <c r="G6150" s="24" t="str">
        <f>IF(OR(E6150="",E6150="!!!"),"",IF(OR(J6150=0,AND(J6150=1,K6150=1),AND(J6150=1,I6150="SBJ"),AND(J6150=1,I6150=0)),"?IN_FOCUS",IF(J6150&lt;=2,"?ACTIVATED",IF(J6150&lt;&gt;"","?FAMILIAR",IF(F6150="NEW",IF(ISNA(VLOOKUP(E6150,#REF!,1,FALSE())),"?TYPE_IDENTIFIABLE","?REFERENTIAL"),"_")))))</f>
        <v> </v>
      </c>
      <c r="H6150" s="25" t="str">
        <f>IF(J6150&lt;&gt;1,"",IF(I6150="SBJ","CB","?"))</f>
        <v> </v>
      </c>
      <c r="I6150" s="26" t="str">
        <f>IF(OR(E6150="",E6150="!!!",F6150="NEW"),"",INDEX(B6149:B$2,-1+SUMPRODUCT(MAX(ROW(E6149:E$2)*(E6150=E6149:E$2)))))</f>
        <v> </v>
      </c>
      <c r="J6150" s="26" t="str">
        <f>IF(OR(E6150="",E6150="!!!",F6150="NEW"),"",COUNTBLANK(OFFSET(A$1,,,SUMPRODUCT(MAX(ROW(E$2:E6150)*(E6150=E$2:E6150)))))-COUNTBLANK(OFFSET(A$1,,,SUMPRODUCT(MAX(ROW(E$1:E6149)*(E2=E$1:E6149))))))</f>
        <v> </v>
      </c>
      <c r="K6150" s="26" t="str">
        <f>IF(OR(E6150="",E6150="!!!",F6150="NEW"),"",INDEX(J$1:J6149,SUMPRODUCT(MAX(ROW(E$1:E6149)*(E6150=E$1:E6149)))))</f>
        <v> </v>
      </c>
      <c r="L6150" s="27"/>
    </row>
    <row r="6151" spans="1:12">
      <c r="A6151" s="20" t="s">
        <v>1017</v>
      </c>
      <c r="E6151" s="22">
        <f>IF(D6151="?OLD","!!!","")</f>
        <v/>
      </c>
      <c r="F6151" s="23" t="str">
        <f>IF(OR(E6151="",E6151="!!!"),"",IF(NOT(ISNA(VLOOKUP(E6151,E$1:E6150,1,FALSE()))),"OLD",IF(AND(E6151&lt;&gt;"",E6151&lt;&gt;"!!!"),"NEW","")))</f>
        <v> </v>
      </c>
      <c r="G6151" s="24" t="str">
        <f>IF(OR(E6151="",E6151="!!!"),"",IF(OR(J6151=0,AND(J6151=1,K6151=1),AND(J6151=1,I6151="SBJ"),AND(J6151=1,I6151=0)),"?IN_FOCUS",IF(J6151&lt;=2,"?ACTIVATED",IF(J6151&lt;&gt;"","?FAMILIAR",IF(F6151="NEW",IF(ISNA(VLOOKUP(E6151,#REF!,1,FALSE())),"?TYPE_IDENTIFIABLE","?REFERENTIAL"),"_")))))</f>
        <v> </v>
      </c>
      <c r="H6151" s="25" t="str">
        <f>IF(J6151&lt;&gt;1,"",IF(I6151="SBJ","CB","?"))</f>
        <v> </v>
      </c>
      <c r="I6151" s="26" t="str">
        <f>IF(OR(E6151="",E6151="!!!",F6151="NEW"),"",INDEX(B6150:B$2,-1+SUMPRODUCT(MAX(ROW(E6150:E$2)*(E6151=E6150:E$2)))))</f>
        <v> </v>
      </c>
      <c r="J6151" s="26" t="str">
        <f>IF(OR(E6151="",E6151="!!!",F6151="NEW"),"",COUNTBLANK(OFFSET(A$1,,,SUMPRODUCT(MAX(ROW(E$2:E6151)*(E6151=E$2:E6151)))))-COUNTBLANK(OFFSET(A$1,,,SUMPRODUCT(MAX(ROW(E$1:E6150)*(E2=E$1:E6150))))))</f>
        <v> </v>
      </c>
      <c r="K6151" s="26" t="str">
        <f>IF(OR(E6151="",E6151="!!!",F6151="NEW"),"",INDEX(J$1:J6150,SUMPRODUCT(MAX(ROW(E$1:E6150)*(E6151=E$1:E6150)))))</f>
        <v> </v>
      </c>
      <c r="L6151" s="27"/>
    </row>
    <row r="6152" spans="1:12">
      <c r="A6152" s="20" t="s">
        <v>1183</v>
      </c>
      <c r="B6152" s="21" t="s">
        <v>980</v>
      </c>
      <c r="C6152" s="21" t="s">
        <v>1050</v>
      </c>
      <c r="D6152" s="21" t="s">
        <v>964</v>
      </c>
      <c r="E6152" s="22">
        <f>IF(D6152="?OLD","!!!","")</f>
        <v/>
      </c>
      <c r="F6152" s="23" t="str">
        <f>IF(OR(E6152="",E6152="!!!"),"",IF(NOT(ISNA(VLOOKUP(E6152,E$1:E6151,1,FALSE()))),"OLD",IF(AND(E6152&lt;&gt;"",E6152&lt;&gt;"!!!"),"NEW","")))</f>
        <v> </v>
      </c>
      <c r="G6152" s="24" t="str">
        <f>IF(OR(E6152="",E6152="!!!"),"",IF(OR(J6152=0,AND(J6152=1,K6152=1),AND(J6152=1,I6152="SBJ"),AND(J6152=1,I6152=0)),"?IN_FOCUS",IF(J6152&lt;=2,"?ACTIVATED",IF(J6152&lt;&gt;"","?FAMILIAR",IF(F6152="NEW",IF(ISNA(VLOOKUP(E6152,#REF!,1,FALSE())),"?TYPE_IDENTIFIABLE","?REFERENTIAL"),"_")))))</f>
        <v> </v>
      </c>
      <c r="H6152" s="25" t="str">
        <f>IF(J6152&lt;&gt;1,"",IF(I6152="SBJ","CB","?"))</f>
        <v> </v>
      </c>
      <c r="I6152" s="26" t="str">
        <f>IF(OR(E6152="",E6152="!!!",F6152="NEW"),"",INDEX(B6151:B$2,-1+SUMPRODUCT(MAX(ROW(E6151:E$2)*(E6152=E6151:E$2)))))</f>
        <v> </v>
      </c>
      <c r="J6152" s="26" t="str">
        <f>IF(OR(E6152="",E6152="!!!",F6152="NEW"),"",COUNTBLANK(OFFSET(A$1,,,SUMPRODUCT(MAX(ROW(E$2:E6152)*(E6152=E$2:E6152)))))-COUNTBLANK(OFFSET(A$1,,,SUMPRODUCT(MAX(ROW(E$1:E6151)*(E2=E$1:E6151))))))</f>
        <v> </v>
      </c>
      <c r="K6152" s="26" t="str">
        <f>IF(OR(E6152="",E6152="!!!",F6152="NEW"),"",INDEX(J$1:J6151,SUMPRODUCT(MAX(ROW(E$1:E6151)*(E6152=E$1:E6151)))))</f>
        <v> </v>
      </c>
      <c r="L6152" s="27"/>
    </row>
    <row r="6153" spans="1:12">
      <c r="A6153" s="20" t="s">
        <v>2476</v>
      </c>
      <c r="E6153" s="22">
        <f>IF(D6153="?OLD","!!!","")</f>
        <v/>
      </c>
      <c r="F6153" s="23" t="str">
        <f>IF(OR(E6153="",E6153="!!!"),"",IF(NOT(ISNA(VLOOKUP(E6153,E$1:E6152,1,FALSE()))),"OLD",IF(AND(E6153&lt;&gt;"",E6153&lt;&gt;"!!!"),"NEW","")))</f>
        <v> </v>
      </c>
      <c r="G6153" s="24" t="str">
        <f>IF(OR(E6153="",E6153="!!!"),"",IF(OR(J6153=0,AND(J6153=1,K6153=1),AND(J6153=1,I6153="SBJ"),AND(J6153=1,I6153=0)),"?IN_FOCUS",IF(J6153&lt;=2,"?ACTIVATED",IF(J6153&lt;&gt;"","?FAMILIAR",IF(F6153="NEW",IF(ISNA(VLOOKUP(E6153,#REF!,1,FALSE())),"?TYPE_IDENTIFIABLE","?REFERENTIAL"),"_")))))</f>
        <v> </v>
      </c>
      <c r="H6153" s="25" t="str">
        <f>IF(J6153&lt;&gt;1,"",IF(I6153="SBJ","CB","?"))</f>
        <v> </v>
      </c>
      <c r="I6153" s="26" t="str">
        <f>IF(OR(E6153="",E6153="!!!",F6153="NEW"),"",INDEX(B6152:B$2,-1+SUMPRODUCT(MAX(ROW(E6152:E$2)*(E6153=E6152:E$2)))))</f>
        <v> </v>
      </c>
      <c r="J6153" s="26" t="str">
        <f>IF(OR(E6153="",E6153="!!!",F6153="NEW"),"",COUNTBLANK(OFFSET(A$1,,,SUMPRODUCT(MAX(ROW(E$2:E6153)*(E6153=E$2:E6153)))))-COUNTBLANK(OFFSET(A$1,,,SUMPRODUCT(MAX(ROW(E$1:E6152)*(E2=E$1:E6152))))))</f>
        <v> </v>
      </c>
      <c r="K6153" s="26" t="str">
        <f>IF(OR(E6153="",E6153="!!!",F6153="NEW"),"",INDEX(J$1:J6152,SUMPRODUCT(MAX(ROW(E$1:E6152)*(E6153=E$1:E6152)))))</f>
        <v> </v>
      </c>
      <c r="L6153" s="27"/>
    </row>
    <row r="6154" spans="1:12">
      <c r="A6154" s="20" t="s">
        <v>974</v>
      </c>
      <c r="E6154" s="22">
        <f>IF(D6154="?OLD","!!!","")</f>
        <v/>
      </c>
      <c r="F6154" s="23" t="str">
        <f>IF(OR(E6154="",E6154="!!!"),"",IF(NOT(ISNA(VLOOKUP(E6154,E$1:E6153,1,FALSE()))),"OLD",IF(AND(E6154&lt;&gt;"",E6154&lt;&gt;"!!!"),"NEW","")))</f>
        <v> </v>
      </c>
      <c r="G6154" s="24" t="str">
        <f>IF(OR(E6154="",E6154="!!!"),"",IF(OR(J6154=0,AND(J6154=1,K6154=1),AND(J6154=1,I6154="SBJ"),AND(J6154=1,I6154=0)),"?IN_FOCUS",IF(J6154&lt;=2,"?ACTIVATED",IF(J6154&lt;&gt;"","?FAMILIAR",IF(F6154="NEW",IF(ISNA(VLOOKUP(E6154,#REF!,1,FALSE())),"?TYPE_IDENTIFIABLE","?REFERENTIAL"),"_")))))</f>
        <v> </v>
      </c>
      <c r="H6154" s="25" t="str">
        <f>IF(J6154&lt;&gt;1,"",IF(I6154="SBJ","CB","?"))</f>
        <v> </v>
      </c>
      <c r="I6154" s="26" t="str">
        <f>IF(OR(E6154="",E6154="!!!",F6154="NEW"),"",INDEX(B6153:B$2,-1+SUMPRODUCT(MAX(ROW(E6153:E$2)*(E6154=E6153:E$2)))))</f>
        <v> </v>
      </c>
      <c r="J6154" s="26" t="str">
        <f>IF(OR(E6154="",E6154="!!!",F6154="NEW"),"",COUNTBLANK(OFFSET(A$1,,,SUMPRODUCT(MAX(ROW(E$2:E6154)*(E6154=E$2:E6154)))))-COUNTBLANK(OFFSET(A$1,,,SUMPRODUCT(MAX(ROW(E$1:E6153)*(E2=E$1:E6153))))))</f>
        <v> </v>
      </c>
      <c r="K6154" s="26" t="str">
        <f>IF(OR(E6154="",E6154="!!!",F6154="NEW"),"",INDEX(J$1:J6153,SUMPRODUCT(MAX(ROW(E$1:E6153)*(E6154=E$1:E6153)))))</f>
        <v> </v>
      </c>
      <c r="L6154" s="27"/>
    </row>
    <row r="6155" spans="1:12">
      <c r="A6155" s="20" t="s">
        <v>1029</v>
      </c>
      <c r="B6155" s="21" t="s">
        <v>993</v>
      </c>
      <c r="C6155" s="21" t="s">
        <v>1113</v>
      </c>
      <c r="E6155" s="22">
        <f>IF(D6155="?OLD","!!!","")</f>
        <v/>
      </c>
      <c r="F6155" s="23" t="str">
        <f>IF(OR(E6155="",E6155="!!!"),"",IF(NOT(ISNA(VLOOKUP(E6155,E$1:E6154,1,FALSE()))),"OLD",IF(AND(E6155&lt;&gt;"",E6155&lt;&gt;"!!!"),"NEW","")))</f>
        <v> </v>
      </c>
      <c r="G6155" s="24" t="str">
        <f>IF(OR(E6155="",E6155="!!!"),"",IF(OR(J6155=0,AND(J6155=1,K6155=1),AND(J6155=1,I6155="SBJ"),AND(J6155=1,I6155=0)),"?IN_FOCUS",IF(J6155&lt;=2,"?ACTIVATED",IF(J6155&lt;&gt;"","?FAMILIAR",IF(F6155="NEW",IF(ISNA(VLOOKUP(E6155,#REF!,1,FALSE())),"?TYPE_IDENTIFIABLE","?REFERENTIAL"),"_")))))</f>
        <v> </v>
      </c>
      <c r="H6155" s="25" t="str">
        <f>IF(J6155&lt;&gt;1,"",IF(I6155="SBJ","CB","?"))</f>
        <v> </v>
      </c>
      <c r="I6155" s="26" t="str">
        <f>IF(OR(E6155="",E6155="!!!",F6155="NEW"),"",INDEX(B6154:B$2,-1+SUMPRODUCT(MAX(ROW(E6154:E$2)*(E6155=E6154:E$2)))))</f>
        <v> </v>
      </c>
      <c r="J6155" s="26" t="str">
        <f>IF(OR(E6155="",E6155="!!!",F6155="NEW"),"",COUNTBLANK(OFFSET(A$1,,,SUMPRODUCT(MAX(ROW(E$2:E6155)*(E6155=E$2:E6155)))))-COUNTBLANK(OFFSET(A$1,,,SUMPRODUCT(MAX(ROW(E$1:E6154)*(E2=E$1:E6154))))))</f>
        <v> </v>
      </c>
      <c r="K6155" s="26" t="str">
        <f>IF(OR(E6155="",E6155="!!!",F6155="NEW"),"",INDEX(J$1:J6154,SUMPRODUCT(MAX(ROW(E$1:E6154)*(E6155=E$1:E6154)))))</f>
        <v> </v>
      </c>
      <c r="L6155" s="27"/>
    </row>
    <row r="6156" spans="1:12">
      <c r="A6156" s="20" t="s">
        <v>1053</v>
      </c>
      <c r="E6156" s="22">
        <f>IF(D6156="?OLD","!!!","")</f>
        <v/>
      </c>
      <c r="F6156" s="23" t="str">
        <f>IF(OR(E6156="",E6156="!!!"),"",IF(NOT(ISNA(VLOOKUP(E6156,E$1:E6155,1,FALSE()))),"OLD",IF(AND(E6156&lt;&gt;"",E6156&lt;&gt;"!!!"),"NEW","")))</f>
        <v> </v>
      </c>
      <c r="G6156" s="24" t="str">
        <f>IF(OR(E6156="",E6156="!!!"),"",IF(OR(J6156=0,AND(J6156=1,K6156=1),AND(J6156=1,I6156="SBJ"),AND(J6156=1,I6156=0)),"?IN_FOCUS",IF(J6156&lt;=2,"?ACTIVATED",IF(J6156&lt;&gt;"","?FAMILIAR",IF(F6156="NEW",IF(ISNA(VLOOKUP(E6156,#REF!,1,FALSE())),"?TYPE_IDENTIFIABLE","?REFERENTIAL"),"_")))))</f>
        <v> </v>
      </c>
      <c r="H6156" s="25" t="str">
        <f>IF(J6156&lt;&gt;1,"",IF(I6156="SBJ","CB","?"))</f>
        <v> </v>
      </c>
      <c r="I6156" s="26" t="str">
        <f>IF(OR(E6156="",E6156="!!!",F6156="NEW"),"",INDEX(B6155:B$2,-1+SUMPRODUCT(MAX(ROW(E6155:E$2)*(E6156=E6155:E$2)))))</f>
        <v> </v>
      </c>
      <c r="J6156" s="26" t="str">
        <f>IF(OR(E6156="",E6156="!!!",F6156="NEW"),"",COUNTBLANK(OFFSET(A$1,,,SUMPRODUCT(MAX(ROW(E$2:E6156)*(E6156=E$2:E6156)))))-COUNTBLANK(OFFSET(A$1,,,SUMPRODUCT(MAX(ROW(E$1:E6155)*(E2=E$1:E6155))))))</f>
        <v> </v>
      </c>
      <c r="K6156" s="26" t="str">
        <f>IF(OR(E6156="",E6156="!!!",F6156="NEW"),"",INDEX(J$1:J6155,SUMPRODUCT(MAX(ROW(E$1:E6155)*(E6156=E$1:E6155)))))</f>
        <v> </v>
      </c>
      <c r="L6156" s="27"/>
    </row>
    <row r="6157" spans="1:12">
      <c r="A6157" s="20" t="s">
        <v>1213</v>
      </c>
      <c r="B6157" s="21" t="s">
        <v>962</v>
      </c>
      <c r="C6157" s="21" t="s">
        <v>1028</v>
      </c>
      <c r="D6157" s="21" t="s">
        <v>964</v>
      </c>
      <c r="E6157" s="22">
        <f>IF(D6157="?OLD","!!!","")</f>
        <v/>
      </c>
      <c r="F6157" s="23" t="str">
        <f>IF(OR(E6157="",E6157="!!!"),"",IF(NOT(ISNA(VLOOKUP(E6157,E$1:E6156,1,FALSE()))),"OLD",IF(AND(E6157&lt;&gt;"",E6157&lt;&gt;"!!!"),"NEW","")))</f>
        <v> </v>
      </c>
      <c r="G6157" s="24" t="str">
        <f>IF(OR(E6157="",E6157="!!!"),"",IF(OR(J6157=0,AND(J6157=1,K6157=1),AND(J6157=1,I6157="SBJ"),AND(J6157=1,I6157=0)),"?IN_FOCUS",IF(J6157&lt;=2,"?ACTIVATED",IF(J6157&lt;&gt;"","?FAMILIAR",IF(F6157="NEW",IF(ISNA(VLOOKUP(E6157,#REF!,1,FALSE())),"?TYPE_IDENTIFIABLE","?REFERENTIAL"),"_")))))</f>
        <v> </v>
      </c>
      <c r="H6157" s="25" t="str">
        <f>IF(J6157&lt;&gt;1,"",IF(I6157="SBJ","CB","?"))</f>
        <v> </v>
      </c>
      <c r="I6157" s="26" t="str">
        <f>IF(OR(E6157="",E6157="!!!",F6157="NEW"),"",INDEX(B6156:B$2,-1+SUMPRODUCT(MAX(ROW(E6156:E$2)*(E6157=E6156:E$2)))))</f>
        <v> </v>
      </c>
      <c r="J6157" s="26" t="str">
        <f>IF(OR(E6157="",E6157="!!!",F6157="NEW"),"",COUNTBLANK(OFFSET(A$1,,,SUMPRODUCT(MAX(ROW(E$2:E6157)*(E6157=E$2:E6157)))))-COUNTBLANK(OFFSET(A$1,,,SUMPRODUCT(MAX(ROW(E$1:E6156)*(E2=E$1:E6156))))))</f>
        <v> </v>
      </c>
      <c r="K6157" s="26" t="str">
        <f>IF(OR(E6157="",E6157="!!!",F6157="NEW"),"",INDEX(J$1:J6156,SUMPRODUCT(MAX(ROW(E$1:E6156)*(E6157=E$1:E6156)))))</f>
        <v> </v>
      </c>
      <c r="L6157" s="27"/>
    </row>
    <row r="6158" spans="1:12">
      <c r="A6158" s="20" t="s">
        <v>1131</v>
      </c>
      <c r="B6158" s="21" t="s">
        <v>1084</v>
      </c>
      <c r="E6158" s="22">
        <f>IF(D6158="?OLD","!!!","")</f>
        <v/>
      </c>
      <c r="F6158" s="23" t="str">
        <f>IF(OR(E6158="",E6158="!!!"),"",IF(NOT(ISNA(VLOOKUP(E6158,E$1:E6157,1,FALSE()))),"OLD",IF(AND(E6158&lt;&gt;"",E6158&lt;&gt;"!!!"),"NEW","")))</f>
        <v> </v>
      </c>
      <c r="G6158" s="24" t="str">
        <f>IF(OR(E6158="",E6158="!!!"),"",IF(OR(J6158=0,AND(J6158=1,K6158=1),AND(J6158=1,I6158="SBJ"),AND(J6158=1,I6158=0)),"?IN_FOCUS",IF(J6158&lt;=2,"?ACTIVATED",IF(J6158&lt;&gt;"","?FAMILIAR",IF(F6158="NEW",IF(ISNA(VLOOKUP(E6158,#REF!,1,FALSE())),"?TYPE_IDENTIFIABLE","?REFERENTIAL"),"_")))))</f>
        <v> </v>
      </c>
      <c r="H6158" s="25" t="str">
        <f>IF(J6158&lt;&gt;1,"",IF(I6158="SBJ","CB","?"))</f>
        <v> </v>
      </c>
      <c r="I6158" s="26" t="str">
        <f>IF(OR(E6158="",E6158="!!!",F6158="NEW"),"",INDEX(B6157:B$2,-1+SUMPRODUCT(MAX(ROW(E6157:E$2)*(E6158=E6157:E$2)))))</f>
        <v> </v>
      </c>
      <c r="J6158" s="26" t="str">
        <f>IF(OR(E6158="",E6158="!!!",F6158="NEW"),"",COUNTBLANK(OFFSET(A$1,,,SUMPRODUCT(MAX(ROW(E$2:E6158)*(E6158=E$2:E6158)))))-COUNTBLANK(OFFSET(A$1,,,SUMPRODUCT(MAX(ROW(E$1:E6157)*(E2=E$1:E6157))))))</f>
        <v> </v>
      </c>
      <c r="K6158" s="26" t="str">
        <f>IF(OR(E6158="",E6158="!!!",F6158="NEW"),"",INDEX(J$1:J6157,SUMPRODUCT(MAX(ROW(E$1:E6157)*(E6158=E$1:E6157)))))</f>
        <v> </v>
      </c>
      <c r="L6158" s="27"/>
    </row>
    <row r="6159" spans="1:12">
      <c r="A6159" s="20" t="s">
        <v>1705</v>
      </c>
      <c r="E6159" s="22">
        <f>IF(D6159="?OLD","!!!","")</f>
        <v/>
      </c>
      <c r="F6159" s="23" t="str">
        <f>IF(OR(E6159="",E6159="!!!"),"",IF(NOT(ISNA(VLOOKUP(E6159,E$1:E6158,1,FALSE()))),"OLD",IF(AND(E6159&lt;&gt;"",E6159&lt;&gt;"!!!"),"NEW","")))</f>
        <v> </v>
      </c>
      <c r="G6159" s="24" t="str">
        <f>IF(OR(E6159="",E6159="!!!"),"",IF(OR(J6159=0,AND(J6159=1,K6159=1),AND(J6159=1,I6159="SBJ"),AND(J6159=1,I6159=0)),"?IN_FOCUS",IF(J6159&lt;=2,"?ACTIVATED",IF(J6159&lt;&gt;"","?FAMILIAR",IF(F6159="NEW",IF(ISNA(VLOOKUP(E6159,#REF!,1,FALSE())),"?TYPE_IDENTIFIABLE","?REFERENTIAL"),"_")))))</f>
        <v> </v>
      </c>
      <c r="H6159" s="25" t="str">
        <f>IF(J6159&lt;&gt;1,"",IF(I6159="SBJ","CB","?"))</f>
        <v> </v>
      </c>
      <c r="I6159" s="26" t="str">
        <f>IF(OR(E6159="",E6159="!!!",F6159="NEW"),"",INDEX(B6158:B$2,-1+SUMPRODUCT(MAX(ROW(E6158:E$2)*(E6159=E6158:E$2)))))</f>
        <v> </v>
      </c>
      <c r="J6159" s="26" t="str">
        <f>IF(OR(E6159="",E6159="!!!",F6159="NEW"),"",COUNTBLANK(OFFSET(A$1,,,SUMPRODUCT(MAX(ROW(E$2:E6159)*(E6159=E$2:E6159)))))-COUNTBLANK(OFFSET(A$1,,,SUMPRODUCT(MAX(ROW(E$1:E6158)*(E2=E$1:E6158))))))</f>
        <v> </v>
      </c>
      <c r="K6159" s="26" t="str">
        <f>IF(OR(E6159="",E6159="!!!",F6159="NEW"),"",INDEX(J$1:J6158,SUMPRODUCT(MAX(ROW(E$1:E6158)*(E6159=E$1:E6158)))))</f>
        <v> </v>
      </c>
      <c r="L6159" s="27"/>
    </row>
    <row r="6160" spans="1:12">
      <c r="A6160" s="20" t="s">
        <v>2056</v>
      </c>
      <c r="E6160" s="22">
        <f>IF(D6160="?OLD","!!!","")</f>
        <v/>
      </c>
      <c r="F6160" s="23" t="str">
        <f>IF(OR(E6160="",E6160="!!!"),"",IF(NOT(ISNA(VLOOKUP(E6160,E$1:E6159,1,FALSE()))),"OLD",IF(AND(E6160&lt;&gt;"",E6160&lt;&gt;"!!!"),"NEW","")))</f>
        <v> </v>
      </c>
      <c r="G6160" s="24" t="str">
        <f>IF(OR(E6160="",E6160="!!!"),"",IF(OR(J6160=0,AND(J6160=1,K6160=1),AND(J6160=1,I6160="SBJ"),AND(J6160=1,I6160=0)),"?IN_FOCUS",IF(J6160&lt;=2,"?ACTIVATED",IF(J6160&lt;&gt;"","?FAMILIAR",IF(F6160="NEW",IF(ISNA(VLOOKUP(E6160,#REF!,1,FALSE())),"?TYPE_IDENTIFIABLE","?REFERENTIAL"),"_")))))</f>
        <v> </v>
      </c>
      <c r="H6160" s="25" t="str">
        <f>IF(J6160&lt;&gt;1,"",IF(I6160="SBJ","CB","?"))</f>
        <v> </v>
      </c>
      <c r="I6160" s="26" t="str">
        <f>IF(OR(E6160="",E6160="!!!",F6160="NEW"),"",INDEX(B6159:B$2,-1+SUMPRODUCT(MAX(ROW(E6159:E$2)*(E6160=E6159:E$2)))))</f>
        <v> </v>
      </c>
      <c r="J6160" s="26" t="str">
        <f>IF(OR(E6160="",E6160="!!!",F6160="NEW"),"",COUNTBLANK(OFFSET(A$1,,,SUMPRODUCT(MAX(ROW(E$2:E6160)*(E6160=E$2:E6160)))))-COUNTBLANK(OFFSET(A$1,,,SUMPRODUCT(MAX(ROW(E$1:E6159)*(E2=E$1:E6159))))))</f>
        <v> </v>
      </c>
      <c r="K6160" s="26" t="str">
        <f>IF(OR(E6160="",E6160="!!!",F6160="NEW"),"",INDEX(J$1:J6159,SUMPRODUCT(MAX(ROW(E$1:E6159)*(E6160=E$1:E6159)))))</f>
        <v> </v>
      </c>
      <c r="L6160" s="27"/>
    </row>
    <row r="6161" spans="1:12">
      <c r="A6161" s="20" t="s">
        <v>857</v>
      </c>
      <c r="B6161" s="21" t="s">
        <v>980</v>
      </c>
      <c r="C6161" s="21" t="s">
        <v>985</v>
      </c>
      <c r="D6161" s="21" t="s">
        <v>964</v>
      </c>
      <c r="E6161" s="22">
        <f>IF(D6161="?OLD","!!!","")</f>
        <v/>
      </c>
      <c r="F6161" s="23" t="str">
        <f>IF(OR(E6161="",E6161="!!!"),"",IF(NOT(ISNA(VLOOKUP(E6161,E$1:E6160,1,FALSE()))),"OLD",IF(AND(E6161&lt;&gt;"",E6161&lt;&gt;"!!!"),"NEW","")))</f>
        <v> </v>
      </c>
      <c r="G6161" s="24" t="str">
        <f>IF(OR(E6161="",E6161="!!!"),"",IF(OR(J6161=0,AND(J6161=1,K6161=1),AND(J6161=1,I6161="SBJ"),AND(J6161=1,I6161=0)),"?IN_FOCUS",IF(J6161&lt;=2,"?ACTIVATED",IF(J6161&lt;&gt;"","?FAMILIAR",IF(F6161="NEW",IF(ISNA(VLOOKUP(E6161,#REF!,1,FALSE())),"?TYPE_IDENTIFIABLE","?REFERENTIAL"),"_")))))</f>
        <v> </v>
      </c>
      <c r="H6161" s="25" t="str">
        <f>IF(J6161&lt;&gt;1,"",IF(I6161="SBJ","CB","?"))</f>
        <v> </v>
      </c>
      <c r="I6161" s="26" t="str">
        <f>IF(OR(E6161="",E6161="!!!",F6161="NEW"),"",INDEX(B6160:B$2,-1+SUMPRODUCT(MAX(ROW(E6160:E$2)*(E6161=E6160:E$2)))))</f>
        <v> </v>
      </c>
      <c r="J6161" s="26" t="str">
        <f>IF(OR(E6161="",E6161="!!!",F6161="NEW"),"",COUNTBLANK(OFFSET(A$1,,,SUMPRODUCT(MAX(ROW(E$2:E6161)*(E6161=E$2:E6161)))))-COUNTBLANK(OFFSET(A$1,,,SUMPRODUCT(MAX(ROW(E$1:E6160)*(E2=E$1:E6160))))))</f>
        <v> </v>
      </c>
      <c r="K6161" s="26" t="str">
        <f>IF(OR(E6161="",E6161="!!!",F6161="NEW"),"",INDEX(J$1:J6160,SUMPRODUCT(MAX(ROW(E$1:E6160)*(E6161=E$1:E6160)))))</f>
        <v> </v>
      </c>
      <c r="L6161" s="27"/>
    </row>
    <row r="6162" spans="1:12">
      <c r="A6162" s="20" t="s">
        <v>1020</v>
      </c>
      <c r="E6162" s="22">
        <f>IF(D6162="?OLD","!!!","")</f>
        <v/>
      </c>
      <c r="F6162" s="23" t="str">
        <f>IF(OR(E6162="",E6162="!!!"),"",IF(NOT(ISNA(VLOOKUP(E6162,E$1:E6161,1,FALSE()))),"OLD",IF(AND(E6162&lt;&gt;"",E6162&lt;&gt;"!!!"),"NEW","")))</f>
        <v> </v>
      </c>
      <c r="G6162" s="24" t="str">
        <f>IF(OR(E6162="",E6162="!!!"),"",IF(OR(J6162=0,AND(J6162=1,K6162=1),AND(J6162=1,I6162="SBJ"),AND(J6162=1,I6162=0)),"?IN_FOCUS",IF(J6162&lt;=2,"?ACTIVATED",IF(J6162&lt;&gt;"","?FAMILIAR",IF(F6162="NEW",IF(ISNA(VLOOKUP(E6162,#REF!,1,FALSE())),"?TYPE_IDENTIFIABLE","?REFERENTIAL"),"_")))))</f>
        <v> </v>
      </c>
      <c r="H6162" s="25" t="str">
        <f>IF(J6162&lt;&gt;1,"",IF(I6162="SBJ","CB","?"))</f>
        <v> </v>
      </c>
      <c r="I6162" s="26" t="str">
        <f>IF(OR(E6162="",E6162="!!!",F6162="NEW"),"",INDEX(B6161:B$2,-1+SUMPRODUCT(MAX(ROW(E6161:E$2)*(E6162=E6161:E$2)))))</f>
        <v> </v>
      </c>
      <c r="J6162" s="26" t="str">
        <f>IF(OR(E6162="",E6162="!!!",F6162="NEW"),"",COUNTBLANK(OFFSET(A$1,,,SUMPRODUCT(MAX(ROW(E$2:E6162)*(E6162=E$2:E6162)))))-COUNTBLANK(OFFSET(A$1,,,SUMPRODUCT(MAX(ROW(E$1:E6161)*(E2=E$1:E6161))))))</f>
        <v> </v>
      </c>
      <c r="K6162" s="26" t="str">
        <f>IF(OR(E6162="",E6162="!!!",F6162="NEW"),"",INDEX(J$1:J6161,SUMPRODUCT(MAX(ROW(E$1:E6161)*(E6162=E$1:E6161)))))</f>
        <v> </v>
      </c>
      <c r="L6162" s="27"/>
    </row>
    <row r="6163" spans="1:12">
      <c r="A6163" s="20" t="s">
        <v>1940</v>
      </c>
      <c r="E6163" s="22">
        <f>IF(D6163="?OLD","!!!","")</f>
        <v/>
      </c>
      <c r="F6163" s="23" t="str">
        <f>IF(OR(E6163="",E6163="!!!"),"",IF(NOT(ISNA(VLOOKUP(E6163,E$1:E6162,1,FALSE()))),"OLD",IF(AND(E6163&lt;&gt;"",E6163&lt;&gt;"!!!"),"NEW","")))</f>
        <v> </v>
      </c>
      <c r="G6163" s="24" t="str">
        <f>IF(OR(E6163="",E6163="!!!"),"",IF(OR(J6163=0,AND(J6163=1,K6163=1),AND(J6163=1,I6163="SBJ"),AND(J6163=1,I6163=0)),"?IN_FOCUS",IF(J6163&lt;=2,"?ACTIVATED",IF(J6163&lt;&gt;"","?FAMILIAR",IF(F6163="NEW",IF(ISNA(VLOOKUP(E6163,#REF!,1,FALSE())),"?TYPE_IDENTIFIABLE","?REFERENTIAL"),"_")))))</f>
        <v> </v>
      </c>
      <c r="H6163" s="25" t="str">
        <f>IF(J6163&lt;&gt;1,"",IF(I6163="SBJ","CB","?"))</f>
        <v> </v>
      </c>
      <c r="I6163" s="26" t="str">
        <f>IF(OR(E6163="",E6163="!!!",F6163="NEW"),"",INDEX(B6162:B$2,-1+SUMPRODUCT(MAX(ROW(E6162:E$2)*(E6163=E6162:E$2)))))</f>
        <v> </v>
      </c>
      <c r="J6163" s="26" t="str">
        <f>IF(OR(E6163="",E6163="!!!",F6163="NEW"),"",COUNTBLANK(OFFSET(A$1,,,SUMPRODUCT(MAX(ROW(E$2:E6163)*(E6163=E$2:E6163)))))-COUNTBLANK(OFFSET(A$1,,,SUMPRODUCT(MAX(ROW(E$1:E6162)*(E2=E$1:E6162))))))</f>
        <v> </v>
      </c>
      <c r="K6163" s="26" t="str">
        <f>IF(OR(E6163="",E6163="!!!",F6163="NEW"),"",INDEX(J$1:J6162,SUMPRODUCT(MAX(ROW(E$1:E6162)*(E6163=E$1:E6162)))))</f>
        <v> </v>
      </c>
      <c r="L6163" s="27"/>
    </row>
    <row r="6164" spans="1:12">
      <c r="A6164" s="20" t="s">
        <v>1033</v>
      </c>
      <c r="E6164" s="22">
        <f>IF(D6164="?OLD","!!!","")</f>
        <v/>
      </c>
      <c r="F6164" s="23" t="str">
        <f>IF(OR(E6164="",E6164="!!!"),"",IF(NOT(ISNA(VLOOKUP(E6164,E$1:E6163,1,FALSE()))),"OLD",IF(AND(E6164&lt;&gt;"",E6164&lt;&gt;"!!!"),"NEW","")))</f>
        <v> </v>
      </c>
      <c r="G6164" s="24" t="str">
        <f>IF(OR(E6164="",E6164="!!!"),"",IF(OR(J6164=0,AND(J6164=1,K6164=1),AND(J6164=1,I6164="SBJ"),AND(J6164=1,I6164=0)),"?IN_FOCUS",IF(J6164&lt;=2,"?ACTIVATED",IF(J6164&lt;&gt;"","?FAMILIAR",IF(F6164="NEW",IF(ISNA(VLOOKUP(E6164,#REF!,1,FALSE())),"?TYPE_IDENTIFIABLE","?REFERENTIAL"),"_")))))</f>
        <v> </v>
      </c>
      <c r="H6164" s="25" t="str">
        <f>IF(J6164&lt;&gt;1,"",IF(I6164="SBJ","CB","?"))</f>
        <v> </v>
      </c>
      <c r="I6164" s="26" t="str">
        <f>IF(OR(E6164="",E6164="!!!",F6164="NEW"),"",INDEX(B6163:B$2,-1+SUMPRODUCT(MAX(ROW(E6163:E$2)*(E6164=E6163:E$2)))))</f>
        <v> </v>
      </c>
      <c r="J6164" s="26" t="str">
        <f>IF(OR(E6164="",E6164="!!!",F6164="NEW"),"",COUNTBLANK(OFFSET(A$1,,,SUMPRODUCT(MAX(ROW(E$2:E6164)*(E6164=E$2:E6164)))))-COUNTBLANK(OFFSET(A$1,,,SUMPRODUCT(MAX(ROW(E$1:E6163)*(E2=E$1:E6163))))))</f>
        <v> </v>
      </c>
      <c r="K6164" s="26" t="str">
        <f>IF(OR(E6164="",E6164="!!!",F6164="NEW"),"",INDEX(J$1:J6163,SUMPRODUCT(MAX(ROW(E$1:E6163)*(E6164=E$1:E6163)))))</f>
        <v> </v>
      </c>
      <c r="L6164" s="27"/>
    </row>
    <row r="6165" spans="1:12">
      <c r="A6165" s="20" t="s">
        <v>975</v>
      </c>
      <c r="B6165" s="21" t="s">
        <v>1152</v>
      </c>
      <c r="E6165" s="22">
        <f>IF(D6165="?OLD","!!!","")</f>
        <v/>
      </c>
      <c r="F6165" s="23" t="str">
        <f>IF(OR(E6165="",E6165="!!!"),"",IF(NOT(ISNA(VLOOKUP(E6165,E$1:E6164,1,FALSE()))),"OLD",IF(AND(E6165&lt;&gt;"",E6165&lt;&gt;"!!!"),"NEW","")))</f>
        <v> </v>
      </c>
      <c r="G6165" s="24" t="str">
        <f>IF(OR(E6165="",E6165="!!!"),"",IF(OR(J6165=0,AND(J6165=1,K6165=1),AND(J6165=1,I6165="SBJ"),AND(J6165=1,I6165=0)),"?IN_FOCUS",IF(J6165&lt;=2,"?ACTIVATED",IF(J6165&lt;&gt;"","?FAMILIAR",IF(F6165="NEW",IF(ISNA(VLOOKUP(E6165,#REF!,1,FALSE())),"?TYPE_IDENTIFIABLE","?REFERENTIAL"),"_")))))</f>
        <v> </v>
      </c>
      <c r="H6165" s="25" t="str">
        <f>IF(J6165&lt;&gt;1,"",IF(I6165="SBJ","CB","?"))</f>
        <v> </v>
      </c>
      <c r="I6165" s="26" t="str">
        <f>IF(OR(E6165="",E6165="!!!",F6165="NEW"),"",INDEX(B6164:B$2,-1+SUMPRODUCT(MAX(ROW(E6164:E$2)*(E6165=E6164:E$2)))))</f>
        <v> </v>
      </c>
      <c r="J6165" s="26" t="str">
        <f>IF(OR(E6165="",E6165="!!!",F6165="NEW"),"",COUNTBLANK(OFFSET(A$1,,,SUMPRODUCT(MAX(ROW(E$2:E6165)*(E6165=E$2:E6165)))))-COUNTBLANK(OFFSET(A$1,,,SUMPRODUCT(MAX(ROW(E$1:E6164)*(E2=E$1:E6164))))))</f>
        <v> </v>
      </c>
      <c r="K6165" s="26" t="str">
        <f>IF(OR(E6165="",E6165="!!!",F6165="NEW"),"",INDEX(J$1:J6164,SUMPRODUCT(MAX(ROW(E$1:E6164)*(E6165=E$1:E6164)))))</f>
        <v> </v>
      </c>
      <c r="L6165" s="27"/>
    </row>
    <row r="6166" spans="1:12">
      <c r="A6166" s="20" t="s">
        <v>1280</v>
      </c>
      <c r="B6166" s="21" t="s">
        <v>1156</v>
      </c>
      <c r="C6166" s="21" t="s">
        <v>1050</v>
      </c>
      <c r="D6166" s="21" t="s">
        <v>964</v>
      </c>
      <c r="E6166" s="22">
        <f>IF(D6166="?OLD","!!!","")</f>
        <v/>
      </c>
      <c r="F6166" s="23" t="str">
        <f>IF(OR(E6166="",E6166="!!!"),"",IF(NOT(ISNA(VLOOKUP(E6166,E$1:E6165,1,FALSE()))),"OLD",IF(AND(E6166&lt;&gt;"",E6166&lt;&gt;"!!!"),"NEW","")))</f>
        <v> </v>
      </c>
      <c r="G6166" s="24" t="str">
        <f>IF(OR(E6166="",E6166="!!!"),"",IF(OR(J6166=0,AND(J6166=1,K6166=1),AND(J6166=1,I6166="SBJ"),AND(J6166=1,I6166=0)),"?IN_FOCUS",IF(J6166&lt;=2,"?ACTIVATED",IF(J6166&lt;&gt;"","?FAMILIAR",IF(F6166="NEW",IF(ISNA(VLOOKUP(E6166,#REF!,1,FALSE())),"?TYPE_IDENTIFIABLE","?REFERENTIAL"),"_")))))</f>
        <v> </v>
      </c>
      <c r="H6166" s="25" t="str">
        <f>IF(J6166&lt;&gt;1,"",IF(I6166="SBJ","CB","?"))</f>
        <v> </v>
      </c>
      <c r="I6166" s="26" t="str">
        <f>IF(OR(E6166="",E6166="!!!",F6166="NEW"),"",INDEX(B6165:B$2,-1+SUMPRODUCT(MAX(ROW(E6165:E$2)*(E6166=E6165:E$2)))))</f>
        <v> </v>
      </c>
      <c r="J6166" s="26" t="str">
        <f>IF(OR(E6166="",E6166="!!!",F6166="NEW"),"",COUNTBLANK(OFFSET(A$1,,,SUMPRODUCT(MAX(ROW(E$2:E6166)*(E6166=E$2:E6166)))))-COUNTBLANK(OFFSET(A$1,,,SUMPRODUCT(MAX(ROW(E$1:E6165)*(E2=E$1:E6165))))))</f>
        <v> </v>
      </c>
      <c r="K6166" s="26" t="str">
        <f>IF(OR(E6166="",E6166="!!!",F6166="NEW"),"",INDEX(J$1:J6165,SUMPRODUCT(MAX(ROW(E$1:E6165)*(E6166=E$1:E6165)))))</f>
        <v> </v>
      </c>
      <c r="L6166" s="27"/>
    </row>
    <row r="6167" spans="1:12">
      <c r="A6167" s="20" t="s">
        <v>1031</v>
      </c>
      <c r="E6167" s="22">
        <f>IF(D6167="?OLD","!!!","")</f>
        <v/>
      </c>
      <c r="F6167" s="23" t="str">
        <f>IF(OR(E6167="",E6167="!!!"),"",IF(NOT(ISNA(VLOOKUP(E6167,E$1:E6166,1,FALSE()))),"OLD",IF(AND(E6167&lt;&gt;"",E6167&lt;&gt;"!!!"),"NEW","")))</f>
        <v> </v>
      </c>
      <c r="G6167" s="24" t="str">
        <f>IF(OR(E6167="",E6167="!!!"),"",IF(OR(J6167=0,AND(J6167=1,K6167=1),AND(J6167=1,I6167="SBJ"),AND(J6167=1,I6167=0)),"?IN_FOCUS",IF(J6167&lt;=2,"?ACTIVATED",IF(J6167&lt;&gt;"","?FAMILIAR",IF(F6167="NEW",IF(ISNA(VLOOKUP(E6167,#REF!,1,FALSE())),"?TYPE_IDENTIFIABLE","?REFERENTIAL"),"_")))))</f>
        <v> </v>
      </c>
      <c r="H6167" s="25" t="str">
        <f>IF(J6167&lt;&gt;1,"",IF(I6167="SBJ","CB","?"))</f>
        <v> </v>
      </c>
      <c r="I6167" s="26" t="str">
        <f>IF(OR(E6167="",E6167="!!!",F6167="NEW"),"",INDEX(B6166:B$2,-1+SUMPRODUCT(MAX(ROW(E6166:E$2)*(E6167=E6166:E$2)))))</f>
        <v> </v>
      </c>
      <c r="J6167" s="26" t="str">
        <f>IF(OR(E6167="",E6167="!!!",F6167="NEW"),"",COUNTBLANK(OFFSET(A$1,,,SUMPRODUCT(MAX(ROW(E$2:E6167)*(E6167=E$2:E6167)))))-COUNTBLANK(OFFSET(A$1,,,SUMPRODUCT(MAX(ROW(E$1:E6166)*(E2=E$1:E6166))))))</f>
        <v> </v>
      </c>
      <c r="K6167" s="26" t="str">
        <f>IF(OR(E6167="",E6167="!!!",F6167="NEW"),"",INDEX(J$1:J6166,SUMPRODUCT(MAX(ROW(E$1:E6166)*(E6167=E$1:E6166)))))</f>
        <v> </v>
      </c>
      <c r="L6167" s="27"/>
    </row>
    <row r="6168" spans="1:12">
      <c r="A6168" s="20" t="s">
        <v>2477</v>
      </c>
      <c r="E6168" s="22">
        <f>IF(D6168="?OLD","!!!","")</f>
        <v/>
      </c>
      <c r="F6168" s="23" t="str">
        <f>IF(OR(E6168="",E6168="!!!"),"",IF(NOT(ISNA(VLOOKUP(E6168,E$1:E6167,1,FALSE()))),"OLD",IF(AND(E6168&lt;&gt;"",E6168&lt;&gt;"!!!"),"NEW","")))</f>
        <v> </v>
      </c>
      <c r="G6168" s="24" t="str">
        <f>IF(OR(E6168="",E6168="!!!"),"",IF(OR(J6168=0,AND(J6168=1,K6168=1),AND(J6168=1,I6168="SBJ"),AND(J6168=1,I6168=0)),"?IN_FOCUS",IF(J6168&lt;=2,"?ACTIVATED",IF(J6168&lt;&gt;"","?FAMILIAR",IF(F6168="NEW",IF(ISNA(VLOOKUP(E6168,#REF!,1,FALSE())),"?TYPE_IDENTIFIABLE","?REFERENTIAL"),"_")))))</f>
        <v> </v>
      </c>
      <c r="H6168" s="25" t="str">
        <f>IF(J6168&lt;&gt;1,"",IF(I6168="SBJ","CB","?"))</f>
        <v> </v>
      </c>
      <c r="I6168" s="26" t="str">
        <f>IF(OR(E6168="",E6168="!!!",F6168="NEW"),"",INDEX(B6167:B$2,-1+SUMPRODUCT(MAX(ROW(E6167:E$2)*(E6168=E6167:E$2)))))</f>
        <v> </v>
      </c>
      <c r="J6168" s="26" t="str">
        <f>IF(OR(E6168="",E6168="!!!",F6168="NEW"),"",COUNTBLANK(OFFSET(A$1,,,SUMPRODUCT(MAX(ROW(E$2:E6168)*(E6168=E$2:E6168)))))-COUNTBLANK(OFFSET(A$1,,,SUMPRODUCT(MAX(ROW(E$1:E6167)*(E2=E$1:E6167))))))</f>
        <v> </v>
      </c>
      <c r="K6168" s="26" t="str">
        <f>IF(OR(E6168="",E6168="!!!",F6168="NEW"),"",INDEX(J$1:J6167,SUMPRODUCT(MAX(ROW(E$1:E6167)*(E6168=E$1:E6167)))))</f>
        <v> </v>
      </c>
      <c r="L6168" s="27"/>
    </row>
    <row r="6169" spans="1:12">
      <c r="A6169" s="20" t="s">
        <v>978</v>
      </c>
      <c r="E6169" s="22">
        <f>IF(D6169="?OLD","!!!","")</f>
        <v/>
      </c>
      <c r="F6169" s="23" t="str">
        <f>IF(OR(E6169="",E6169="!!!"),"",IF(NOT(ISNA(VLOOKUP(E6169,E$1:E6168,1,FALSE()))),"OLD",IF(AND(E6169&lt;&gt;"",E6169&lt;&gt;"!!!"),"NEW","")))</f>
        <v> </v>
      </c>
      <c r="G6169" s="24" t="str">
        <f>IF(OR(E6169="",E6169="!!!"),"",IF(OR(J6169=0,AND(J6169=1,K6169=1),AND(J6169=1,I6169="SBJ"),AND(J6169=1,I6169=0)),"?IN_FOCUS",IF(J6169&lt;=2,"?ACTIVATED",IF(J6169&lt;&gt;"","?FAMILIAR",IF(F6169="NEW",IF(ISNA(VLOOKUP(E6169,#REF!,1,FALSE())),"?TYPE_IDENTIFIABLE","?REFERENTIAL"),"_")))))</f>
        <v> </v>
      </c>
      <c r="H6169" s="25" t="str">
        <f>IF(J6169&lt;&gt;1,"",IF(I6169="SBJ","CB","?"))</f>
        <v> </v>
      </c>
      <c r="I6169" s="26" t="str">
        <f>IF(OR(E6169="",E6169="!!!",F6169="NEW"),"",INDEX(B6168:B$2,-1+SUMPRODUCT(MAX(ROW(E6168:E$2)*(E6169=E6168:E$2)))))</f>
        <v> </v>
      </c>
      <c r="J6169" s="26" t="str">
        <f>IF(OR(E6169="",E6169="!!!",F6169="NEW"),"",COUNTBLANK(OFFSET(A$1,,,SUMPRODUCT(MAX(ROW(E$2:E6169)*(E6169=E$2:E6169)))))-COUNTBLANK(OFFSET(A$1,,,SUMPRODUCT(MAX(ROW(E$1:E6168)*(E2=E$1:E6168))))))</f>
        <v> </v>
      </c>
      <c r="K6169" s="26" t="str">
        <f>IF(OR(E6169="",E6169="!!!",F6169="NEW"),"",INDEX(J$1:J6168,SUMPRODUCT(MAX(ROW(E$1:E6168)*(E6169=E$1:E6168)))))</f>
        <v> </v>
      </c>
      <c r="L6169" s="27"/>
    </row>
    <row r="6170" spans="1:12">
      <c r="A6170" s="20" t="s">
        <v>2046</v>
      </c>
      <c r="E6170" s="22">
        <f>IF(D6170="?OLD","!!!","")</f>
        <v/>
      </c>
      <c r="F6170" s="23" t="str">
        <f>IF(OR(E6170="",E6170="!!!"),"",IF(NOT(ISNA(VLOOKUP(E6170,E$1:E6169,1,FALSE()))),"OLD",IF(AND(E6170&lt;&gt;"",E6170&lt;&gt;"!!!"),"NEW","")))</f>
        <v> </v>
      </c>
      <c r="G6170" s="24" t="str">
        <f>IF(OR(E6170="",E6170="!!!"),"",IF(OR(J6170=0,AND(J6170=1,K6170=1),AND(J6170=1,I6170="SBJ"),AND(J6170=1,I6170=0)),"?IN_FOCUS",IF(J6170&lt;=2,"?ACTIVATED",IF(J6170&lt;&gt;"","?FAMILIAR",IF(F6170="NEW",IF(ISNA(VLOOKUP(E6170,#REF!,1,FALSE())),"?TYPE_IDENTIFIABLE","?REFERENTIAL"),"_")))))</f>
        <v> </v>
      </c>
      <c r="H6170" s="25" t="str">
        <f>IF(J6170&lt;&gt;1,"",IF(I6170="SBJ","CB","?"))</f>
        <v> </v>
      </c>
      <c r="I6170" s="26" t="str">
        <f>IF(OR(E6170="",E6170="!!!",F6170="NEW"),"",INDEX(B6169:B$2,-1+SUMPRODUCT(MAX(ROW(E6169:E$2)*(E6170=E6169:E$2)))))</f>
        <v> </v>
      </c>
      <c r="J6170" s="26" t="str">
        <f>IF(OR(E6170="",E6170="!!!",F6170="NEW"),"",COUNTBLANK(OFFSET(A$1,,,SUMPRODUCT(MAX(ROW(E$2:E6170)*(E6170=E$2:E6170)))))-COUNTBLANK(OFFSET(A$1,,,SUMPRODUCT(MAX(ROW(E$1:E6169)*(E2=E$1:E6169))))))</f>
        <v> </v>
      </c>
      <c r="K6170" s="26" t="str">
        <f>IF(OR(E6170="",E6170="!!!",F6170="NEW"),"",INDEX(J$1:J6169,SUMPRODUCT(MAX(ROW(E$1:E6169)*(E6170=E$1:E6169)))))</f>
        <v> </v>
      </c>
      <c r="L6170" s="27"/>
    </row>
    <row r="6171" spans="1:12">
      <c r="A6171" s="20" t="s">
        <v>1251</v>
      </c>
      <c r="B6171" s="21" t="s">
        <v>1204</v>
      </c>
      <c r="C6171" s="21" t="s">
        <v>1025</v>
      </c>
      <c r="D6171" s="21" t="s">
        <v>964</v>
      </c>
      <c r="E6171" s="22">
        <f>IF(D6171="?OLD","!!!","")</f>
        <v/>
      </c>
      <c r="F6171" s="23" t="str">
        <f>IF(OR(E6171="",E6171="!!!"),"",IF(NOT(ISNA(VLOOKUP(E6171,E$1:E6170,1,FALSE()))),"OLD",IF(AND(E6171&lt;&gt;"",E6171&lt;&gt;"!!!"),"NEW","")))</f>
        <v> </v>
      </c>
      <c r="G6171" s="24" t="str">
        <f>IF(OR(E6171="",E6171="!!!"),"",IF(OR(J6171=0,AND(J6171=1,K6171=1),AND(J6171=1,I6171="SBJ"),AND(J6171=1,I6171=0)),"?IN_FOCUS",IF(J6171&lt;=2,"?ACTIVATED",IF(J6171&lt;&gt;"","?FAMILIAR",IF(F6171="NEW",IF(ISNA(VLOOKUP(E6171,#REF!,1,FALSE())),"?TYPE_IDENTIFIABLE","?REFERENTIAL"),"_")))))</f>
        <v> </v>
      </c>
      <c r="H6171" s="25" t="str">
        <f>IF(J6171&lt;&gt;1,"",IF(I6171="SBJ","CB","?"))</f>
        <v> </v>
      </c>
      <c r="I6171" s="26" t="str">
        <f>IF(OR(E6171="",E6171="!!!",F6171="NEW"),"",INDEX(B6170:B$2,-1+SUMPRODUCT(MAX(ROW(E6170:E$2)*(E6171=E6170:E$2)))))</f>
        <v> </v>
      </c>
      <c r="J6171" s="26" t="str">
        <f>IF(OR(E6171="",E6171="!!!",F6171="NEW"),"",COUNTBLANK(OFFSET(A$1,,,SUMPRODUCT(MAX(ROW(E$2:E6171)*(E6171=E$2:E6171)))))-COUNTBLANK(OFFSET(A$1,,,SUMPRODUCT(MAX(ROW(E$1:E6170)*(E2=E$1:E6170))))))</f>
        <v> </v>
      </c>
      <c r="K6171" s="26" t="str">
        <f>IF(OR(E6171="",E6171="!!!",F6171="NEW"),"",INDEX(J$1:J6170,SUMPRODUCT(MAX(ROW(E$1:E6170)*(E6171=E$1:E6170)))))</f>
        <v> </v>
      </c>
      <c r="L6171" s="27"/>
    </row>
    <row r="6172" spans="1:12">
      <c r="A6172" s="20" t="s">
        <v>2478</v>
      </c>
      <c r="B6172" s="21" t="s">
        <v>1156</v>
      </c>
      <c r="C6172" s="21" t="s">
        <v>977</v>
      </c>
      <c r="D6172" s="21" t="s">
        <v>964</v>
      </c>
      <c r="E6172" s="22">
        <f>IF(D6172="?OLD","!!!","")</f>
        <v/>
      </c>
      <c r="F6172" s="23" t="str">
        <f>IF(OR(E6172="",E6172="!!!"),"",IF(NOT(ISNA(VLOOKUP(E6172,E$1:E6171,1,FALSE()))),"OLD",IF(AND(E6172&lt;&gt;"",E6172&lt;&gt;"!!!"),"NEW","")))</f>
        <v> </v>
      </c>
      <c r="G6172" s="24" t="str">
        <f>IF(OR(E6172="",E6172="!!!"),"",IF(OR(J6172=0,AND(J6172=1,K6172=1),AND(J6172=1,I6172="SBJ"),AND(J6172=1,I6172=0)),"?IN_FOCUS",IF(J6172&lt;=2,"?ACTIVATED",IF(J6172&lt;&gt;"","?FAMILIAR",IF(F6172="NEW",IF(ISNA(VLOOKUP(E6172,#REF!,1,FALSE())),"?TYPE_IDENTIFIABLE","?REFERENTIAL"),"_")))))</f>
        <v> </v>
      </c>
      <c r="H6172" s="25" t="str">
        <f>IF(J6172&lt;&gt;1,"",IF(I6172="SBJ","CB","?"))</f>
        <v> </v>
      </c>
      <c r="I6172" s="26" t="str">
        <f>IF(OR(E6172="",E6172="!!!",F6172="NEW"),"",INDEX(B6171:B$2,-1+SUMPRODUCT(MAX(ROW(E6171:E$2)*(E6172=E6171:E$2)))))</f>
        <v> </v>
      </c>
      <c r="J6172" s="26" t="str">
        <f>IF(OR(E6172="",E6172="!!!",F6172="NEW"),"",COUNTBLANK(OFFSET(A$1,,,SUMPRODUCT(MAX(ROW(E$2:E6172)*(E6172=E$2:E6172)))))-COUNTBLANK(OFFSET(A$1,,,SUMPRODUCT(MAX(ROW(E$1:E6171)*(E2=E$1:E6171))))))</f>
        <v> </v>
      </c>
      <c r="K6172" s="26" t="str">
        <f>IF(OR(E6172="",E6172="!!!",F6172="NEW"),"",INDEX(J$1:J6171,SUMPRODUCT(MAX(ROW(E$1:E6171)*(E6172=E$1:E6171)))))</f>
        <v> </v>
      </c>
      <c r="L6172" s="27"/>
    </row>
    <row r="6173" spans="1:12">
      <c r="A6173" s="20" t="s">
        <v>988</v>
      </c>
      <c r="E6173" s="22">
        <f>IF(D6173="?OLD","!!!","")</f>
        <v/>
      </c>
      <c r="F6173" s="23" t="str">
        <f>IF(OR(E6173="",E6173="!!!"),"",IF(NOT(ISNA(VLOOKUP(E6173,E$1:E6172,1,FALSE()))),"OLD",IF(AND(E6173&lt;&gt;"",E6173&lt;&gt;"!!!"),"NEW","")))</f>
        <v> </v>
      </c>
      <c r="G6173" s="24" t="str">
        <f>IF(OR(E6173="",E6173="!!!"),"",IF(OR(J6173=0,AND(J6173=1,K6173=1),AND(J6173=1,I6173="SBJ"),AND(J6173=1,I6173=0)),"?IN_FOCUS",IF(J6173&lt;=2,"?ACTIVATED",IF(J6173&lt;&gt;"","?FAMILIAR",IF(F6173="NEW",IF(ISNA(VLOOKUP(E6173,#REF!,1,FALSE())),"?TYPE_IDENTIFIABLE","?REFERENTIAL"),"_")))))</f>
        <v> </v>
      </c>
      <c r="H6173" s="25" t="str">
        <f>IF(J6173&lt;&gt;1,"",IF(I6173="SBJ","CB","?"))</f>
        <v> </v>
      </c>
      <c r="I6173" s="26" t="str">
        <f>IF(OR(E6173="",E6173="!!!",F6173="NEW"),"",INDEX(B6172:B$2,-1+SUMPRODUCT(MAX(ROW(E6172:E$2)*(E6173=E6172:E$2)))))</f>
        <v> </v>
      </c>
      <c r="J6173" s="26" t="str">
        <f>IF(OR(E6173="",E6173="!!!",F6173="NEW"),"",COUNTBLANK(OFFSET(A$1,,,SUMPRODUCT(MAX(ROW(E$2:E6173)*(E6173=E$2:E6173)))))-COUNTBLANK(OFFSET(A$1,,,SUMPRODUCT(MAX(ROW(E$1:E6172)*(E2=E$1:E6172))))))</f>
        <v> </v>
      </c>
      <c r="K6173" s="26" t="str">
        <f>IF(OR(E6173="",E6173="!!!",F6173="NEW"),"",INDEX(J$1:J6172,SUMPRODUCT(MAX(ROW(E$1:E6172)*(E6173=E$1:E6172)))))</f>
        <v> </v>
      </c>
      <c r="L6173" s="27"/>
    </row>
    <row r="6174" spans="1:12">
      <c r="A6174" s="20" t="s">
        <v>1020</v>
      </c>
      <c r="E6174" s="22">
        <f>IF(D6174="?OLD","!!!","")</f>
        <v/>
      </c>
      <c r="F6174" s="23" t="str">
        <f>IF(OR(E6174="",E6174="!!!"),"",IF(NOT(ISNA(VLOOKUP(E6174,E$1:E6173,1,FALSE()))),"OLD",IF(AND(E6174&lt;&gt;"",E6174&lt;&gt;"!!!"),"NEW","")))</f>
        <v> </v>
      </c>
      <c r="G6174" s="24" t="str">
        <f>IF(OR(E6174="",E6174="!!!"),"",IF(OR(J6174=0,AND(J6174=1,K6174=1),AND(J6174=1,I6174="SBJ"),AND(J6174=1,I6174=0)),"?IN_FOCUS",IF(J6174&lt;=2,"?ACTIVATED",IF(J6174&lt;&gt;"","?FAMILIAR",IF(F6174="NEW",IF(ISNA(VLOOKUP(E6174,#REF!,1,FALSE())),"?TYPE_IDENTIFIABLE","?REFERENTIAL"),"_")))))</f>
        <v> </v>
      </c>
      <c r="H6174" s="25" t="str">
        <f>IF(J6174&lt;&gt;1,"",IF(I6174="SBJ","CB","?"))</f>
        <v> </v>
      </c>
      <c r="I6174" s="26" t="str">
        <f>IF(OR(E6174="",E6174="!!!",F6174="NEW"),"",INDEX(B6173:B$2,-1+SUMPRODUCT(MAX(ROW(E6173:E$2)*(E6174=E6173:E$2)))))</f>
        <v> </v>
      </c>
      <c r="J6174" s="26" t="str">
        <f>IF(OR(E6174="",E6174="!!!",F6174="NEW"),"",COUNTBLANK(OFFSET(A$1,,,SUMPRODUCT(MAX(ROW(E$2:E6174)*(E6174=E$2:E6174)))))-COUNTBLANK(OFFSET(A$1,,,SUMPRODUCT(MAX(ROW(E$1:E6173)*(E2=E$1:E6173))))))</f>
        <v> </v>
      </c>
      <c r="K6174" s="26" t="str">
        <f>IF(OR(E6174="",E6174="!!!",F6174="NEW"),"",INDEX(J$1:J6173,SUMPRODUCT(MAX(ROW(E$1:E6173)*(E6174=E$1:E6173)))))</f>
        <v> </v>
      </c>
      <c r="L6174" s="27"/>
    </row>
    <row r="6175" spans="1:12">
      <c r="A6175" s="20" t="s">
        <v>1619</v>
      </c>
      <c r="B6175" s="21" t="s">
        <v>1204</v>
      </c>
      <c r="C6175" s="21" t="s">
        <v>969</v>
      </c>
      <c r="D6175" s="21" t="s">
        <v>964</v>
      </c>
      <c r="E6175" s="22">
        <f>IF(D6175="?OLD","!!!","")</f>
        <v/>
      </c>
      <c r="F6175" s="23" t="str">
        <f>IF(OR(E6175="",E6175="!!!"),"",IF(NOT(ISNA(VLOOKUP(E6175,E$1:E6174,1,FALSE()))),"OLD",IF(AND(E6175&lt;&gt;"",E6175&lt;&gt;"!!!"),"NEW","")))</f>
        <v> </v>
      </c>
      <c r="G6175" s="24" t="str">
        <f>IF(OR(E6175="",E6175="!!!"),"",IF(OR(J6175=0,AND(J6175=1,K6175=1),AND(J6175=1,I6175="SBJ"),AND(J6175=1,I6175=0)),"?IN_FOCUS",IF(J6175&lt;=2,"?ACTIVATED",IF(J6175&lt;&gt;"","?FAMILIAR",IF(F6175="NEW",IF(ISNA(VLOOKUP(E6175,#REF!,1,FALSE())),"?TYPE_IDENTIFIABLE","?REFERENTIAL"),"_")))))</f>
        <v> </v>
      </c>
      <c r="H6175" s="25" t="str">
        <f>IF(J6175&lt;&gt;1,"",IF(I6175="SBJ","CB","?"))</f>
        <v> </v>
      </c>
      <c r="I6175" s="26" t="str">
        <f>IF(OR(E6175="",E6175="!!!",F6175="NEW"),"",INDEX(B6174:B$2,-1+SUMPRODUCT(MAX(ROW(E6174:E$2)*(E6175=E6174:E$2)))))</f>
        <v> </v>
      </c>
      <c r="J6175" s="26" t="str">
        <f>IF(OR(E6175="",E6175="!!!",F6175="NEW"),"",COUNTBLANK(OFFSET(A$1,,,SUMPRODUCT(MAX(ROW(E$2:E6175)*(E6175=E$2:E6175)))))-COUNTBLANK(OFFSET(A$1,,,SUMPRODUCT(MAX(ROW(E$1:E6174)*(E2=E$1:E6174))))))</f>
        <v> </v>
      </c>
      <c r="K6175" s="26" t="str">
        <f>IF(OR(E6175="",E6175="!!!",F6175="NEW"),"",INDEX(J$1:J6174,SUMPRODUCT(MAX(ROW(E$1:E6174)*(E6175=E$1:E6174)))))</f>
        <v> </v>
      </c>
      <c r="L6175" s="27"/>
    </row>
    <row r="6176" spans="1:12">
      <c r="A6176" s="20" t="s">
        <v>1033</v>
      </c>
      <c r="B6176" s="21" t="s">
        <v>1032</v>
      </c>
      <c r="E6176" s="22">
        <f>IF(D6176="?OLD","!!!","")</f>
        <v/>
      </c>
      <c r="F6176" s="23" t="str">
        <f>IF(OR(E6176="",E6176="!!!"),"",IF(NOT(ISNA(VLOOKUP(E6176,E$1:E6175,1,FALSE()))),"OLD",IF(AND(E6176&lt;&gt;"",E6176&lt;&gt;"!!!"),"NEW","")))</f>
        <v> </v>
      </c>
      <c r="G6176" s="24" t="str">
        <f>IF(OR(E6176="",E6176="!!!"),"",IF(OR(J6176=0,AND(J6176=1,K6176=1),AND(J6176=1,I6176="SBJ"),AND(J6176=1,I6176=0)),"?IN_FOCUS",IF(J6176&lt;=2,"?ACTIVATED",IF(J6176&lt;&gt;"","?FAMILIAR",IF(F6176="NEW",IF(ISNA(VLOOKUP(E6176,#REF!,1,FALSE())),"?TYPE_IDENTIFIABLE","?REFERENTIAL"),"_")))))</f>
        <v> </v>
      </c>
      <c r="H6176" s="25" t="str">
        <f>IF(J6176&lt;&gt;1,"",IF(I6176="SBJ","CB","?"))</f>
        <v> </v>
      </c>
      <c r="I6176" s="26" t="str">
        <f>IF(OR(E6176="",E6176="!!!",F6176="NEW"),"",INDEX(B6175:B$2,-1+SUMPRODUCT(MAX(ROW(E6175:E$2)*(E6176=E6175:E$2)))))</f>
        <v> </v>
      </c>
      <c r="J6176" s="26" t="str">
        <f>IF(OR(E6176="",E6176="!!!",F6176="NEW"),"",COUNTBLANK(OFFSET(A$1,,,SUMPRODUCT(MAX(ROW(E$2:E6176)*(E6176=E$2:E6176)))))-COUNTBLANK(OFFSET(A$1,,,SUMPRODUCT(MAX(ROW(E$1:E6175)*(E2=E$1:E6175))))))</f>
        <v> </v>
      </c>
      <c r="K6176" s="26" t="str">
        <f>IF(OR(E6176="",E6176="!!!",F6176="NEW"),"",INDEX(J$1:J6175,SUMPRODUCT(MAX(ROW(E$1:E6175)*(E6176=E$1:E6175)))))</f>
        <v> </v>
      </c>
      <c r="L6176" s="27"/>
    </row>
    <row r="6177" spans="1:12">
      <c r="A6177" s="20" t="s">
        <v>1108</v>
      </c>
      <c r="B6177" s="21" t="s">
        <v>1456</v>
      </c>
      <c r="C6177" s="21" t="s">
        <v>985</v>
      </c>
      <c r="D6177" s="21" t="s">
        <v>964</v>
      </c>
      <c r="E6177" s="22">
        <f>IF(D6177="?OLD","!!!","")</f>
        <v/>
      </c>
      <c r="F6177" s="23" t="str">
        <f>IF(OR(E6177="",E6177="!!!"),"",IF(NOT(ISNA(VLOOKUP(E6177,E$1:E6176,1,FALSE()))),"OLD",IF(AND(E6177&lt;&gt;"",E6177&lt;&gt;"!!!"),"NEW","")))</f>
        <v> </v>
      </c>
      <c r="G6177" s="24" t="str">
        <f>IF(OR(E6177="",E6177="!!!"),"",IF(OR(J6177=0,AND(J6177=1,K6177=1),AND(J6177=1,I6177="SBJ"),AND(J6177=1,I6177=0)),"?IN_FOCUS",IF(J6177&lt;=2,"?ACTIVATED",IF(J6177&lt;&gt;"","?FAMILIAR",IF(F6177="NEW",IF(ISNA(VLOOKUP(E6177,#REF!,1,FALSE())),"?TYPE_IDENTIFIABLE","?REFERENTIAL"),"_")))))</f>
        <v> </v>
      </c>
      <c r="H6177" s="25" t="str">
        <f>IF(J6177&lt;&gt;1,"",IF(I6177="SBJ","CB","?"))</f>
        <v> </v>
      </c>
      <c r="I6177" s="26" t="str">
        <f>IF(OR(E6177="",E6177="!!!",F6177="NEW"),"",INDEX(B6176:B$2,-1+SUMPRODUCT(MAX(ROW(E6176:E$2)*(E6177=E6176:E$2)))))</f>
        <v> </v>
      </c>
      <c r="J6177" s="26" t="str">
        <f>IF(OR(E6177="",E6177="!!!",F6177="NEW"),"",COUNTBLANK(OFFSET(A$1,,,SUMPRODUCT(MAX(ROW(E$2:E6177)*(E6177=E$2:E6177)))))-COUNTBLANK(OFFSET(A$1,,,SUMPRODUCT(MAX(ROW(E$1:E6176)*(E2=E$1:E6176))))))</f>
        <v> </v>
      </c>
      <c r="K6177" s="26" t="str">
        <f>IF(OR(E6177="",E6177="!!!",F6177="NEW"),"",INDEX(J$1:J6176,SUMPRODUCT(MAX(ROW(E$1:E6176)*(E6177=E$1:E6176)))))</f>
        <v> </v>
      </c>
      <c r="L6177" s="27"/>
    </row>
    <row r="6178" spans="1:12">
      <c r="A6178" s="20" t="s">
        <v>2479</v>
      </c>
      <c r="E6178" s="22">
        <f>IF(D6178="?OLD","!!!","")</f>
        <v/>
      </c>
      <c r="F6178" s="23" t="str">
        <f>IF(OR(E6178="",E6178="!!!"),"",IF(NOT(ISNA(VLOOKUP(E6178,E$1:E6177,1,FALSE()))),"OLD",IF(AND(E6178&lt;&gt;"",E6178&lt;&gt;"!!!"),"NEW","")))</f>
        <v> </v>
      </c>
      <c r="G6178" s="24" t="str">
        <f>IF(OR(E6178="",E6178="!!!"),"",IF(OR(J6178=0,AND(J6178=1,K6178=1),AND(J6178=1,I6178="SBJ"),AND(J6178=1,I6178=0)),"?IN_FOCUS",IF(J6178&lt;=2,"?ACTIVATED",IF(J6178&lt;&gt;"","?FAMILIAR",IF(F6178="NEW",IF(ISNA(VLOOKUP(E6178,#REF!,1,FALSE())),"?TYPE_IDENTIFIABLE","?REFERENTIAL"),"_")))))</f>
        <v> </v>
      </c>
      <c r="H6178" s="25" t="str">
        <f>IF(J6178&lt;&gt;1,"",IF(I6178="SBJ","CB","?"))</f>
        <v> </v>
      </c>
      <c r="I6178" s="26" t="str">
        <f>IF(OR(E6178="",E6178="!!!",F6178="NEW"),"",INDEX(B6177:B$2,-1+SUMPRODUCT(MAX(ROW(E6177:E$2)*(E6178=E6177:E$2)))))</f>
        <v> </v>
      </c>
      <c r="J6178" s="26" t="str">
        <f>IF(OR(E6178="",E6178="!!!",F6178="NEW"),"",COUNTBLANK(OFFSET(A$1,,,SUMPRODUCT(MAX(ROW(E$2:E6178)*(E6178=E$2:E6178)))))-COUNTBLANK(OFFSET(A$1,,,SUMPRODUCT(MAX(ROW(E$1:E6177)*(E2=E$1:E6177))))))</f>
        <v> </v>
      </c>
      <c r="K6178" s="26" t="str">
        <f>IF(OR(E6178="",E6178="!!!",F6178="NEW"),"",INDEX(J$1:J6177,SUMPRODUCT(MAX(ROW(E$1:E6177)*(E6178=E$1:E6177)))))</f>
        <v> </v>
      </c>
      <c r="L6178" s="27"/>
    </row>
    <row r="6179" spans="1:12">
      <c r="A6179" s="20" t="s">
        <v>1042</v>
      </c>
      <c r="E6179" s="22">
        <f>IF(D6179="?OLD","!!!","")</f>
        <v/>
      </c>
      <c r="F6179" s="23" t="str">
        <f>IF(OR(E6179="",E6179="!!!"),"",IF(NOT(ISNA(VLOOKUP(E6179,E$1:E6178,1,FALSE()))),"OLD",IF(AND(E6179&lt;&gt;"",E6179&lt;&gt;"!!!"),"NEW","")))</f>
        <v> </v>
      </c>
      <c r="G6179" s="24" t="str">
        <f>IF(OR(E6179="",E6179="!!!"),"",IF(OR(J6179=0,AND(J6179=1,K6179=1),AND(J6179=1,I6179="SBJ"),AND(J6179=1,I6179=0)),"?IN_FOCUS",IF(J6179&lt;=2,"?ACTIVATED",IF(J6179&lt;&gt;"","?FAMILIAR",IF(F6179="NEW",IF(ISNA(VLOOKUP(E6179,#REF!,1,FALSE())),"?TYPE_IDENTIFIABLE","?REFERENTIAL"),"_")))))</f>
        <v> </v>
      </c>
      <c r="H6179" s="25" t="str">
        <f>IF(J6179&lt;&gt;1,"",IF(I6179="SBJ","CB","?"))</f>
        <v> </v>
      </c>
      <c r="I6179" s="26" t="str">
        <f>IF(OR(E6179="",E6179="!!!",F6179="NEW"),"",INDEX(B6178:B$2,-1+SUMPRODUCT(MAX(ROW(E6178:E$2)*(E6179=E6178:E$2)))))</f>
        <v> </v>
      </c>
      <c r="J6179" s="26" t="str">
        <f>IF(OR(E6179="",E6179="!!!",F6179="NEW"),"",COUNTBLANK(OFFSET(A$1,,,SUMPRODUCT(MAX(ROW(E$2:E6179)*(E6179=E$2:E6179)))))-COUNTBLANK(OFFSET(A$1,,,SUMPRODUCT(MAX(ROW(E$1:E6178)*(E2=E$1:E6178))))))</f>
        <v> </v>
      </c>
      <c r="K6179" s="26" t="str">
        <f>IF(OR(E6179="",E6179="!!!",F6179="NEW"),"",INDEX(J$1:J6178,SUMPRODUCT(MAX(ROW(E$1:E6178)*(E6179=E$1:E6178)))))</f>
        <v> </v>
      </c>
      <c r="L6179" s="27"/>
    </row>
    <row r="6180" spans="1:12">
      <c r="A6180" s="20"/>
    </row>
    <row r="6181" spans="1:12">
      <c r="A6181" s="20" t="s">
        <v>2480</v>
      </c>
    </row>
    <row r="6182" spans="1:12">
      <c r="A6182" s="20" t="s">
        <v>1083</v>
      </c>
      <c r="E6182" s="22">
        <f>IF(D6182="?OLD","!!!","")</f>
        <v/>
      </c>
      <c r="F6182" s="23" t="str">
        <f>IF(OR(E6182="",E6182="!!!"),"",IF(NOT(ISNA(VLOOKUP(E6182,E$1:E6181,1,FALSE()))),"OLD",IF(AND(E6182&lt;&gt;"",E6182&lt;&gt;"!!!"),"NEW","")))</f>
        <v> </v>
      </c>
      <c r="G6182" s="24" t="str">
        <f>IF(OR(E6182="",E6182="!!!"),"",IF(OR(J6182=0,AND(J6182=1,K6182=1),AND(J6182=1,I6182="SBJ"),AND(J6182=1,I6182=0)),"?IN_FOCUS",IF(J6182&lt;=2,"?ACTIVATED",IF(J6182&lt;&gt;"","?FAMILIAR",IF(F6182="NEW",IF(ISNA(VLOOKUP(E6182,#REF!,1,FALSE())),"?TYPE_IDENTIFIABLE","?REFERENTIAL"),"_")))))</f>
        <v> </v>
      </c>
      <c r="H6182" s="25" t="str">
        <f>IF(J6182&lt;&gt;1,"",IF(I6182="SBJ","CB","?"))</f>
        <v> </v>
      </c>
      <c r="I6182" s="26" t="str">
        <f>IF(OR(E6182="",E6182="!!!",F6182="NEW"),"",INDEX(B6181:B$2,-1+SUMPRODUCT(MAX(ROW(E6181:E$2)*(E6182=E6181:E$2)))))</f>
        <v> </v>
      </c>
      <c r="J6182" s="26" t="str">
        <f>IF(OR(E6182="",E6182="!!!",F6182="NEW"),"",COUNTBLANK(OFFSET(A$1,,,SUMPRODUCT(MAX(ROW(E$2:E6182)*(E6182=E$2:E6182)))))-COUNTBLANK(OFFSET(A$1,,,SUMPRODUCT(MAX(ROW(E$1:E6181)*(E2=E$1:E6181))))))</f>
        <v> </v>
      </c>
      <c r="K6182" s="26" t="str">
        <f>IF(OR(E6182="",E6182="!!!",F6182="NEW"),"",INDEX(J$1:J6181,SUMPRODUCT(MAX(ROW(E$1:E6181)*(E6182=E$1:E6181)))))</f>
        <v> </v>
      </c>
      <c r="L6182" s="27"/>
    </row>
    <row r="6183" spans="1:12">
      <c r="A6183" s="20" t="s">
        <v>966</v>
      </c>
      <c r="E6183" s="22">
        <f>IF(D6183="?OLD","!!!","")</f>
        <v/>
      </c>
      <c r="F6183" s="23" t="str">
        <f>IF(OR(E6183="",E6183="!!!"),"",IF(NOT(ISNA(VLOOKUP(E6183,E$1:E6182,1,FALSE()))),"OLD",IF(AND(E6183&lt;&gt;"",E6183&lt;&gt;"!!!"),"NEW","")))</f>
        <v> </v>
      </c>
      <c r="G6183" s="24" t="str">
        <f>IF(OR(E6183="",E6183="!!!"),"",IF(OR(J6183=0,AND(J6183=1,K6183=1),AND(J6183=1,I6183="SBJ"),AND(J6183=1,I6183=0)),"?IN_FOCUS",IF(J6183&lt;=2,"?ACTIVATED",IF(J6183&lt;&gt;"","?FAMILIAR",IF(F6183="NEW",IF(ISNA(VLOOKUP(E6183,#REF!,1,FALSE())),"?TYPE_IDENTIFIABLE","?REFERENTIAL"),"_")))))</f>
        <v> </v>
      </c>
      <c r="H6183" s="25" t="str">
        <f>IF(J6183&lt;&gt;1,"",IF(I6183="SBJ","CB","?"))</f>
        <v> </v>
      </c>
      <c r="I6183" s="26" t="str">
        <f>IF(OR(E6183="",E6183="!!!",F6183="NEW"),"",INDEX(B6182:B$2,-1+SUMPRODUCT(MAX(ROW(E6182:E$2)*(E6183=E6182:E$2)))))</f>
        <v> </v>
      </c>
      <c r="J6183" s="26" t="str">
        <f>IF(OR(E6183="",E6183="!!!",F6183="NEW"),"",COUNTBLANK(OFFSET(A$1,,,SUMPRODUCT(MAX(ROW(E$2:E6183)*(E6183=E$2:E6183)))))-COUNTBLANK(OFFSET(A$1,,,SUMPRODUCT(MAX(ROW(E$1:E6182)*(E2=E$1:E6182))))))</f>
        <v> </v>
      </c>
      <c r="K6183" s="26" t="str">
        <f>IF(OR(E6183="",E6183="!!!",F6183="NEW"),"",INDEX(J$1:J6182,SUMPRODUCT(MAX(ROW(E$1:E6182)*(E6183=E$1:E6182)))))</f>
        <v> </v>
      </c>
      <c r="L6183" s="27"/>
    </row>
    <row r="6184" spans="1:12">
      <c r="A6184" s="20" t="s">
        <v>2481</v>
      </c>
      <c r="E6184" s="22">
        <f>IF(D6184="?OLD","!!!","")</f>
        <v/>
      </c>
      <c r="F6184" s="23" t="str">
        <f>IF(OR(E6184="",E6184="!!!"),"",IF(NOT(ISNA(VLOOKUP(E6184,E$1:E6183,1,FALSE()))),"OLD",IF(AND(E6184&lt;&gt;"",E6184&lt;&gt;"!!!"),"NEW","")))</f>
        <v> </v>
      </c>
      <c r="G6184" s="24" t="str">
        <f>IF(OR(E6184="",E6184="!!!"),"",IF(OR(J6184=0,AND(J6184=1,K6184=1),AND(J6184=1,I6184="SBJ"),AND(J6184=1,I6184=0)),"?IN_FOCUS",IF(J6184&lt;=2,"?ACTIVATED",IF(J6184&lt;&gt;"","?FAMILIAR",IF(F6184="NEW",IF(ISNA(VLOOKUP(E6184,#REF!,1,FALSE())),"?TYPE_IDENTIFIABLE","?REFERENTIAL"),"_")))))</f>
        <v> </v>
      </c>
      <c r="H6184" s="25" t="str">
        <f>IF(J6184&lt;&gt;1,"",IF(I6184="SBJ","CB","?"))</f>
        <v> </v>
      </c>
      <c r="I6184" s="26" t="str">
        <f>IF(OR(E6184="",E6184="!!!",F6184="NEW"),"",INDEX(B6183:B$2,-1+SUMPRODUCT(MAX(ROW(E6183:E$2)*(E6184=E6183:E$2)))))</f>
        <v> </v>
      </c>
      <c r="J6184" s="26" t="str">
        <f>IF(OR(E6184="",E6184="!!!",F6184="NEW"),"",COUNTBLANK(OFFSET(A$1,,,SUMPRODUCT(MAX(ROW(E$2:E6184)*(E6184=E$2:E6184)))))-COUNTBLANK(OFFSET(A$1,,,SUMPRODUCT(MAX(ROW(E$1:E6183)*(E2=E$1:E6183))))))</f>
        <v> </v>
      </c>
      <c r="K6184" s="26" t="str">
        <f>IF(OR(E6184="",E6184="!!!",F6184="NEW"),"",INDEX(J$1:J6183,SUMPRODUCT(MAX(ROW(E$1:E6183)*(E6184=E$1:E6183)))))</f>
        <v> </v>
      </c>
      <c r="L6184" s="27"/>
    </row>
    <row r="6185" spans="1:12">
      <c r="A6185" s="20" t="s">
        <v>1280</v>
      </c>
      <c r="B6185" s="21" t="s">
        <v>1046</v>
      </c>
      <c r="C6185" s="21" t="s">
        <v>1050</v>
      </c>
      <c r="D6185" s="21" t="s">
        <v>964</v>
      </c>
      <c r="E6185" s="22">
        <f>IF(D6185="?OLD","!!!","")</f>
        <v/>
      </c>
      <c r="F6185" s="23" t="str">
        <f>IF(OR(E6185="",E6185="!!!"),"",IF(NOT(ISNA(VLOOKUP(E6185,E$1:E6184,1,FALSE()))),"OLD",IF(AND(E6185&lt;&gt;"",E6185&lt;&gt;"!!!"),"NEW","")))</f>
        <v> </v>
      </c>
      <c r="G6185" s="24" t="str">
        <f>IF(OR(E6185="",E6185="!!!"),"",IF(OR(J6185=0,AND(J6185=1,K6185=1),AND(J6185=1,I6185="SBJ"),AND(J6185=1,I6185=0)),"?IN_FOCUS",IF(J6185&lt;=2,"?ACTIVATED",IF(J6185&lt;&gt;"","?FAMILIAR",IF(F6185="NEW",IF(ISNA(VLOOKUP(E6185,#REF!,1,FALSE())),"?TYPE_IDENTIFIABLE","?REFERENTIAL"),"_")))))</f>
        <v> </v>
      </c>
      <c r="H6185" s="25" t="str">
        <f>IF(J6185&lt;&gt;1,"",IF(I6185="SBJ","CB","?"))</f>
        <v> </v>
      </c>
      <c r="I6185" s="26" t="str">
        <f>IF(OR(E6185="",E6185="!!!",F6185="NEW"),"",INDEX(B6184:B$2,-1+SUMPRODUCT(MAX(ROW(E6184:E$2)*(E6185=E6184:E$2)))))</f>
        <v> </v>
      </c>
      <c r="J6185" s="26" t="str">
        <f>IF(OR(E6185="",E6185="!!!",F6185="NEW"),"",COUNTBLANK(OFFSET(A$1,,,SUMPRODUCT(MAX(ROW(E$2:E6185)*(E6185=E$2:E6185)))))-COUNTBLANK(OFFSET(A$1,,,SUMPRODUCT(MAX(ROW(E$1:E6184)*(E2=E$1:E6184))))))</f>
        <v> </v>
      </c>
      <c r="K6185" s="26" t="str">
        <f>IF(OR(E6185="",E6185="!!!",F6185="NEW"),"",INDEX(J$1:J6184,SUMPRODUCT(MAX(ROW(E$1:E6184)*(E6185=E$1:E6184)))))</f>
        <v> </v>
      </c>
      <c r="L6185" s="27"/>
    </row>
    <row r="6186" spans="1:12">
      <c r="A6186" s="20" t="s">
        <v>2482</v>
      </c>
      <c r="E6186" s="22">
        <f>IF(D6186="?OLD","!!!","")</f>
        <v/>
      </c>
      <c r="F6186" s="23" t="str">
        <f>IF(OR(E6186="",E6186="!!!"),"",IF(NOT(ISNA(VLOOKUP(E6186,E$1:E6185,1,FALSE()))),"OLD",IF(AND(E6186&lt;&gt;"",E6186&lt;&gt;"!!!"),"NEW","")))</f>
        <v> </v>
      </c>
      <c r="G6186" s="24" t="str">
        <f>IF(OR(E6186="",E6186="!!!"),"",IF(OR(J6186=0,AND(J6186=1,K6186=1),AND(J6186=1,I6186="SBJ"),AND(J6186=1,I6186=0)),"?IN_FOCUS",IF(J6186&lt;=2,"?ACTIVATED",IF(J6186&lt;&gt;"","?FAMILIAR",IF(F6186="NEW",IF(ISNA(VLOOKUP(E6186,#REF!,1,FALSE())),"?TYPE_IDENTIFIABLE","?REFERENTIAL"),"_")))))</f>
        <v> </v>
      </c>
      <c r="H6186" s="25" t="str">
        <f>IF(J6186&lt;&gt;1,"",IF(I6186="SBJ","CB","?"))</f>
        <v> </v>
      </c>
      <c r="I6186" s="26" t="str">
        <f>IF(OR(E6186="",E6186="!!!",F6186="NEW"),"",INDEX(B6185:B$2,-1+SUMPRODUCT(MAX(ROW(E6185:E$2)*(E6186=E6185:E$2)))))</f>
        <v> </v>
      </c>
      <c r="J6186" s="26" t="str">
        <f>IF(OR(E6186="",E6186="!!!",F6186="NEW"),"",COUNTBLANK(OFFSET(A$1,,,SUMPRODUCT(MAX(ROW(E$2:E6186)*(E6186=E$2:E6186)))))-COUNTBLANK(OFFSET(A$1,,,SUMPRODUCT(MAX(ROW(E$1:E6185)*(E2=E$1:E6185))))))</f>
        <v> </v>
      </c>
      <c r="K6186" s="26" t="str">
        <f>IF(OR(E6186="",E6186="!!!",F6186="NEW"),"",INDEX(J$1:J6185,SUMPRODUCT(MAX(ROW(E$1:E6185)*(E6186=E$1:E6185)))))</f>
        <v> </v>
      </c>
      <c r="L6186" s="27"/>
    </row>
    <row r="6187" spans="1:12">
      <c r="A6187" s="20" t="s">
        <v>2483</v>
      </c>
      <c r="B6187" s="21" t="s">
        <v>993</v>
      </c>
      <c r="C6187" s="21" t="s">
        <v>963</v>
      </c>
      <c r="D6187" s="21" t="s">
        <v>964</v>
      </c>
      <c r="E6187" s="22">
        <f>IF(D6187="?OLD","!!!","")</f>
        <v/>
      </c>
      <c r="F6187" s="23" t="str">
        <f>IF(OR(E6187="",E6187="!!!"),"",IF(NOT(ISNA(VLOOKUP(E6187,E$1:E6186,1,FALSE()))),"OLD",IF(AND(E6187&lt;&gt;"",E6187&lt;&gt;"!!!"),"NEW","")))</f>
        <v> </v>
      </c>
      <c r="G6187" s="24" t="str">
        <f>IF(OR(E6187="",E6187="!!!"),"",IF(OR(J6187=0,AND(J6187=1,K6187=1),AND(J6187=1,I6187="SBJ"),AND(J6187=1,I6187=0)),"?IN_FOCUS",IF(J6187&lt;=2,"?ACTIVATED",IF(J6187&lt;&gt;"","?FAMILIAR",IF(F6187="NEW",IF(ISNA(VLOOKUP(E6187,#REF!,1,FALSE())),"?TYPE_IDENTIFIABLE","?REFERENTIAL"),"_")))))</f>
        <v> </v>
      </c>
      <c r="H6187" s="25" t="str">
        <f>IF(J6187&lt;&gt;1,"",IF(I6187="SBJ","CB","?"))</f>
        <v> </v>
      </c>
      <c r="I6187" s="26" t="str">
        <f>IF(OR(E6187="",E6187="!!!",F6187="NEW"),"",INDEX(B6186:B$2,-1+SUMPRODUCT(MAX(ROW(E6186:E$2)*(E6187=E6186:E$2)))))</f>
        <v> </v>
      </c>
      <c r="J6187" s="26" t="str">
        <f>IF(OR(E6187="",E6187="!!!",F6187="NEW"),"",COUNTBLANK(OFFSET(A$1,,,SUMPRODUCT(MAX(ROW(E$2:E6187)*(E6187=E$2:E6187)))))-COUNTBLANK(OFFSET(A$1,,,SUMPRODUCT(MAX(ROW(E$1:E6186)*(E2=E$1:E6186))))))</f>
        <v> </v>
      </c>
      <c r="K6187" s="26" t="str">
        <f>IF(OR(E6187="",E6187="!!!",F6187="NEW"),"",INDEX(J$1:J6186,SUMPRODUCT(MAX(ROW(E$1:E6186)*(E6187=E$1:E6186)))))</f>
        <v> </v>
      </c>
      <c r="L6187" s="27"/>
    </row>
    <row r="6188" spans="1:12">
      <c r="A6188" s="20" t="s">
        <v>1270</v>
      </c>
      <c r="E6188" s="22">
        <f>IF(D6188="?OLD","!!!","")</f>
        <v/>
      </c>
      <c r="F6188" s="23" t="str">
        <f>IF(OR(E6188="",E6188="!!!"),"",IF(NOT(ISNA(VLOOKUP(E6188,E$1:E6187,1,FALSE()))),"OLD",IF(AND(E6188&lt;&gt;"",E6188&lt;&gt;"!!!"),"NEW","")))</f>
        <v> </v>
      </c>
      <c r="G6188" s="24" t="str">
        <f>IF(OR(E6188="",E6188="!!!"),"",IF(OR(J6188=0,AND(J6188=1,K6188=1),AND(J6188=1,I6188="SBJ"),AND(J6188=1,I6188=0)),"?IN_FOCUS",IF(J6188&lt;=2,"?ACTIVATED",IF(J6188&lt;&gt;"","?FAMILIAR",IF(F6188="NEW",IF(ISNA(VLOOKUP(E6188,#REF!,1,FALSE())),"?TYPE_IDENTIFIABLE","?REFERENTIAL"),"_")))))</f>
        <v> </v>
      </c>
      <c r="H6188" s="25" t="str">
        <f>IF(J6188&lt;&gt;1,"",IF(I6188="SBJ","CB","?"))</f>
        <v> </v>
      </c>
      <c r="I6188" s="26" t="str">
        <f>IF(OR(E6188="",E6188="!!!",F6188="NEW"),"",INDEX(B6187:B$2,-1+SUMPRODUCT(MAX(ROW(E6187:E$2)*(E6188=E6187:E$2)))))</f>
        <v> </v>
      </c>
      <c r="J6188" s="26" t="str">
        <f>IF(OR(E6188="",E6188="!!!",F6188="NEW"),"",COUNTBLANK(OFFSET(A$1,,,SUMPRODUCT(MAX(ROW(E$2:E6188)*(E6188=E$2:E6188)))))-COUNTBLANK(OFFSET(A$1,,,SUMPRODUCT(MAX(ROW(E$1:E6187)*(E2=E$1:E6187))))))</f>
        <v> </v>
      </c>
      <c r="K6188" s="26" t="str">
        <f>IF(OR(E6188="",E6188="!!!",F6188="NEW"),"",INDEX(J$1:J6187,SUMPRODUCT(MAX(ROW(E$1:E6187)*(E6188=E$1:E6187)))))</f>
        <v> </v>
      </c>
      <c r="L6188" s="27"/>
    </row>
    <row r="6189" spans="1:12">
      <c r="A6189" s="20" t="s">
        <v>1280</v>
      </c>
      <c r="B6189" s="21" t="s">
        <v>1152</v>
      </c>
      <c r="C6189" s="21" t="s">
        <v>1050</v>
      </c>
      <c r="D6189" s="21" t="s">
        <v>964</v>
      </c>
      <c r="E6189" s="22">
        <f>IF(D6189="?OLD","!!!","")</f>
        <v/>
      </c>
      <c r="F6189" s="23" t="str">
        <f>IF(OR(E6189="",E6189="!!!"),"",IF(NOT(ISNA(VLOOKUP(E6189,E$1:E6188,1,FALSE()))),"OLD",IF(AND(E6189&lt;&gt;"",E6189&lt;&gt;"!!!"),"NEW","")))</f>
        <v> </v>
      </c>
      <c r="G6189" s="24" t="str">
        <f>IF(OR(E6189="",E6189="!!!"),"",IF(OR(J6189=0,AND(J6189=1,K6189=1),AND(J6189=1,I6189="SBJ"),AND(J6189=1,I6189=0)),"?IN_FOCUS",IF(J6189&lt;=2,"?ACTIVATED",IF(J6189&lt;&gt;"","?FAMILIAR",IF(F6189="NEW",IF(ISNA(VLOOKUP(E6189,#REF!,1,FALSE())),"?TYPE_IDENTIFIABLE","?REFERENTIAL"),"_")))))</f>
        <v> </v>
      </c>
      <c r="H6189" s="25" t="str">
        <f>IF(J6189&lt;&gt;1,"",IF(I6189="SBJ","CB","?"))</f>
        <v> </v>
      </c>
      <c r="I6189" s="26" t="str">
        <f>IF(OR(E6189="",E6189="!!!",F6189="NEW"),"",INDEX(B6188:B$2,-1+SUMPRODUCT(MAX(ROW(E6188:E$2)*(E6189=E6188:E$2)))))</f>
        <v> </v>
      </c>
      <c r="J6189" s="26" t="str">
        <f>IF(OR(E6189="",E6189="!!!",F6189="NEW"),"",COUNTBLANK(OFFSET(A$1,,,SUMPRODUCT(MAX(ROW(E$2:E6189)*(E6189=E$2:E6189)))))-COUNTBLANK(OFFSET(A$1,,,SUMPRODUCT(MAX(ROW(E$1:E6188)*(E2=E$1:E6188))))))</f>
        <v> </v>
      </c>
      <c r="K6189" s="26" t="str">
        <f>IF(OR(E6189="",E6189="!!!",F6189="NEW"),"",INDEX(J$1:J6188,SUMPRODUCT(MAX(ROW(E$1:E6188)*(E6189=E$1:E6188)))))</f>
        <v> </v>
      </c>
      <c r="L6189" s="27"/>
    </row>
    <row r="6190" spans="1:12">
      <c r="A6190" s="20" t="s">
        <v>1632</v>
      </c>
      <c r="E6190" s="22">
        <f>IF(D6190="?OLD","!!!","")</f>
        <v/>
      </c>
      <c r="F6190" s="23" t="str">
        <f>IF(OR(E6190="",E6190="!!!"),"",IF(NOT(ISNA(VLOOKUP(E6190,E$1:E6189,1,FALSE()))),"OLD",IF(AND(E6190&lt;&gt;"",E6190&lt;&gt;"!!!"),"NEW","")))</f>
        <v> </v>
      </c>
      <c r="G6190" s="24" t="str">
        <f>IF(OR(E6190="",E6190="!!!"),"",IF(OR(J6190=0,AND(J6190=1,K6190=1),AND(J6190=1,I6190="SBJ"),AND(J6190=1,I6190=0)),"?IN_FOCUS",IF(J6190&lt;=2,"?ACTIVATED",IF(J6190&lt;&gt;"","?FAMILIAR",IF(F6190="NEW",IF(ISNA(VLOOKUP(E6190,#REF!,1,FALSE())),"?TYPE_IDENTIFIABLE","?REFERENTIAL"),"_")))))</f>
        <v> </v>
      </c>
      <c r="H6190" s="25" t="str">
        <f>IF(J6190&lt;&gt;1,"",IF(I6190="SBJ","CB","?"))</f>
        <v> </v>
      </c>
      <c r="I6190" s="26" t="str">
        <f>IF(OR(E6190="",E6190="!!!",F6190="NEW"),"",INDEX(B6189:B$2,-1+SUMPRODUCT(MAX(ROW(E6189:E$2)*(E6190=E6189:E$2)))))</f>
        <v> </v>
      </c>
      <c r="J6190" s="26" t="str">
        <f>IF(OR(E6190="",E6190="!!!",F6190="NEW"),"",COUNTBLANK(OFFSET(A$1,,,SUMPRODUCT(MAX(ROW(E$2:E6190)*(E6190=E$2:E6190)))))-COUNTBLANK(OFFSET(A$1,,,SUMPRODUCT(MAX(ROW(E$1:E6189)*(E2=E$1:E6189))))))</f>
        <v> </v>
      </c>
      <c r="K6190" s="26" t="str">
        <f>IF(OR(E6190="",E6190="!!!",F6190="NEW"),"",INDEX(J$1:J6189,SUMPRODUCT(MAX(ROW(E$1:E6189)*(E6190=E$1:E6189)))))</f>
        <v> </v>
      </c>
      <c r="L6190" s="27"/>
    </row>
    <row r="6191" spans="1:12">
      <c r="A6191" s="20" t="s">
        <v>647</v>
      </c>
      <c r="E6191" s="22">
        <f>IF(D6191="?OLD","!!!","")</f>
        <v/>
      </c>
      <c r="F6191" s="23" t="str">
        <f>IF(OR(E6191="",E6191="!!!"),"",IF(NOT(ISNA(VLOOKUP(E6191,E$1:E6190,1,FALSE()))),"OLD",IF(AND(E6191&lt;&gt;"",E6191&lt;&gt;"!!!"),"NEW","")))</f>
        <v> </v>
      </c>
      <c r="G6191" s="24" t="str">
        <f>IF(OR(E6191="",E6191="!!!"),"",IF(OR(J6191=0,AND(J6191=1,K6191=1),AND(J6191=1,I6191="SBJ"),AND(J6191=1,I6191=0)),"?IN_FOCUS",IF(J6191&lt;=2,"?ACTIVATED",IF(J6191&lt;&gt;"","?FAMILIAR",IF(F6191="NEW",IF(ISNA(VLOOKUP(E6191,#REF!,1,FALSE())),"?TYPE_IDENTIFIABLE","?REFERENTIAL"),"_")))))</f>
        <v> </v>
      </c>
      <c r="H6191" s="25" t="str">
        <f>IF(J6191&lt;&gt;1,"",IF(I6191="SBJ","CB","?"))</f>
        <v> </v>
      </c>
      <c r="I6191" s="26" t="str">
        <f>IF(OR(E6191="",E6191="!!!",F6191="NEW"),"",INDEX(B6190:B$2,-1+SUMPRODUCT(MAX(ROW(E6190:E$2)*(E6191=E6190:E$2)))))</f>
        <v> </v>
      </c>
      <c r="J6191" s="26" t="str">
        <f>IF(OR(E6191="",E6191="!!!",F6191="NEW"),"",COUNTBLANK(OFFSET(A$1,,,SUMPRODUCT(MAX(ROW(E$2:E6191)*(E6191=E$2:E6191)))))-COUNTBLANK(OFFSET(A$1,,,SUMPRODUCT(MAX(ROW(E$1:E6190)*(E2=E$1:E6190))))))</f>
        <v> </v>
      </c>
      <c r="K6191" s="26" t="str">
        <f>IF(OR(E6191="",E6191="!!!",F6191="NEW"),"",INDEX(J$1:J6190,SUMPRODUCT(MAX(ROW(E$1:E6190)*(E6191=E$1:E6190)))))</f>
        <v> </v>
      </c>
      <c r="L6191" s="27"/>
    </row>
    <row r="6192" spans="1:12">
      <c r="A6192" s="20" t="s">
        <v>974</v>
      </c>
      <c r="E6192" s="22">
        <f>IF(D6192="?OLD","!!!","")</f>
        <v/>
      </c>
      <c r="F6192" s="23" t="str">
        <f>IF(OR(E6192="",E6192="!!!"),"",IF(NOT(ISNA(VLOOKUP(E6192,E$1:E6191,1,FALSE()))),"OLD",IF(AND(E6192&lt;&gt;"",E6192&lt;&gt;"!!!"),"NEW","")))</f>
        <v> </v>
      </c>
      <c r="G6192" s="24" t="str">
        <f>IF(OR(E6192="",E6192="!!!"),"",IF(OR(J6192=0,AND(J6192=1,K6192=1),AND(J6192=1,I6192="SBJ"),AND(J6192=1,I6192=0)),"?IN_FOCUS",IF(J6192&lt;=2,"?ACTIVATED",IF(J6192&lt;&gt;"","?FAMILIAR",IF(F6192="NEW",IF(ISNA(VLOOKUP(E6192,#REF!,1,FALSE())),"?TYPE_IDENTIFIABLE","?REFERENTIAL"),"_")))))</f>
        <v> </v>
      </c>
      <c r="H6192" s="25" t="str">
        <f>IF(J6192&lt;&gt;1,"",IF(I6192="SBJ","CB","?"))</f>
        <v> </v>
      </c>
      <c r="I6192" s="26" t="str">
        <f>IF(OR(E6192="",E6192="!!!",F6192="NEW"),"",INDEX(B6191:B$2,-1+SUMPRODUCT(MAX(ROW(E6191:E$2)*(E6192=E6191:E$2)))))</f>
        <v> </v>
      </c>
      <c r="J6192" s="26" t="str">
        <f>IF(OR(E6192="",E6192="!!!",F6192="NEW"),"",COUNTBLANK(OFFSET(A$1,,,SUMPRODUCT(MAX(ROW(E$2:E6192)*(E6192=E$2:E6192)))))-COUNTBLANK(OFFSET(A$1,,,SUMPRODUCT(MAX(ROW(E$1:E6191)*(E2=E$1:E6191))))))</f>
        <v> </v>
      </c>
      <c r="K6192" s="26" t="str">
        <f>IF(OR(E6192="",E6192="!!!",F6192="NEW"),"",INDEX(J$1:J6191,SUMPRODUCT(MAX(ROW(E$1:E6191)*(E6192=E$1:E6191)))))</f>
        <v> </v>
      </c>
      <c r="L6192" s="27"/>
    </row>
    <row r="6193" spans="1:12">
      <c r="A6193" s="20" t="s">
        <v>1045</v>
      </c>
      <c r="B6193" s="21" t="s">
        <v>1084</v>
      </c>
      <c r="C6193" s="21" t="s">
        <v>985</v>
      </c>
      <c r="D6193" s="21" t="s">
        <v>964</v>
      </c>
      <c r="E6193" s="22">
        <f>IF(D6193="?OLD","!!!","")</f>
        <v/>
      </c>
      <c r="F6193" s="23" t="str">
        <f>IF(OR(E6193="",E6193="!!!"),"",IF(NOT(ISNA(VLOOKUP(E6193,E$1:E6192,1,FALSE()))),"OLD",IF(AND(E6193&lt;&gt;"",E6193&lt;&gt;"!!!"),"NEW","")))</f>
        <v> </v>
      </c>
      <c r="G6193" s="24" t="str">
        <f>IF(OR(E6193="",E6193="!!!"),"",IF(OR(J6193=0,AND(J6193=1,K6193=1),AND(J6193=1,I6193="SBJ"),AND(J6193=1,I6193=0)),"?IN_FOCUS",IF(J6193&lt;=2,"?ACTIVATED",IF(J6193&lt;&gt;"","?FAMILIAR",IF(F6193="NEW",IF(ISNA(VLOOKUP(E6193,#REF!,1,FALSE())),"?TYPE_IDENTIFIABLE","?REFERENTIAL"),"_")))))</f>
        <v> </v>
      </c>
      <c r="H6193" s="25" t="str">
        <f>IF(J6193&lt;&gt;1,"",IF(I6193="SBJ","CB","?"))</f>
        <v> </v>
      </c>
      <c r="I6193" s="26" t="str">
        <f>IF(OR(E6193="",E6193="!!!",F6193="NEW"),"",INDEX(B6192:B$2,-1+SUMPRODUCT(MAX(ROW(E6192:E$2)*(E6193=E6192:E$2)))))</f>
        <v> </v>
      </c>
      <c r="J6193" s="26" t="str">
        <f>IF(OR(E6193="",E6193="!!!",F6193="NEW"),"",COUNTBLANK(OFFSET(A$1,,,SUMPRODUCT(MAX(ROW(E$2:E6193)*(E6193=E$2:E6193)))))-COUNTBLANK(OFFSET(A$1,,,SUMPRODUCT(MAX(ROW(E$1:E6192)*(E2=E$1:E6192))))))</f>
        <v> </v>
      </c>
      <c r="K6193" s="26" t="str">
        <f>IF(OR(E6193="",E6193="!!!",F6193="NEW"),"",INDEX(J$1:J6192,SUMPRODUCT(MAX(ROW(E$1:E6192)*(E6193=E$1:E6192)))))</f>
        <v> </v>
      </c>
      <c r="L6193" s="27"/>
    </row>
    <row r="6194" spans="1:12">
      <c r="A6194" s="20" t="s">
        <v>1103</v>
      </c>
      <c r="E6194" s="22">
        <f>IF(D6194="?OLD","!!!","")</f>
        <v/>
      </c>
      <c r="F6194" s="23" t="str">
        <f>IF(OR(E6194="",E6194="!!!"),"",IF(NOT(ISNA(VLOOKUP(E6194,E$1:E6193,1,FALSE()))),"OLD",IF(AND(E6194&lt;&gt;"",E6194&lt;&gt;"!!!"),"NEW","")))</f>
        <v> </v>
      </c>
      <c r="G6194" s="24" t="str">
        <f>IF(OR(E6194="",E6194="!!!"),"",IF(OR(J6194=0,AND(J6194=1,K6194=1),AND(J6194=1,I6194="SBJ"),AND(J6194=1,I6194=0)),"?IN_FOCUS",IF(J6194&lt;=2,"?ACTIVATED",IF(J6194&lt;&gt;"","?FAMILIAR",IF(F6194="NEW",IF(ISNA(VLOOKUP(E6194,#REF!,1,FALSE())),"?TYPE_IDENTIFIABLE","?REFERENTIAL"),"_")))))</f>
        <v> </v>
      </c>
      <c r="H6194" s="25" t="str">
        <f>IF(J6194&lt;&gt;1,"",IF(I6194="SBJ","CB","?"))</f>
        <v> </v>
      </c>
      <c r="I6194" s="26" t="str">
        <f>IF(OR(E6194="",E6194="!!!",F6194="NEW"),"",INDEX(B6193:B$2,-1+SUMPRODUCT(MAX(ROW(E6193:E$2)*(E6194=E6193:E$2)))))</f>
        <v> </v>
      </c>
      <c r="J6194" s="26" t="str">
        <f>IF(OR(E6194="",E6194="!!!",F6194="NEW"),"",COUNTBLANK(OFFSET(A$1,,,SUMPRODUCT(MAX(ROW(E$2:E6194)*(E6194=E$2:E6194)))))-COUNTBLANK(OFFSET(A$1,,,SUMPRODUCT(MAX(ROW(E$1:E6193)*(E2=E$1:E6193))))))</f>
        <v> </v>
      </c>
      <c r="K6194" s="26" t="str">
        <f>IF(OR(E6194="",E6194="!!!",F6194="NEW"),"",INDEX(J$1:J6193,SUMPRODUCT(MAX(ROW(E$1:E6193)*(E6194=E$1:E6193)))))</f>
        <v> </v>
      </c>
      <c r="L6194" s="27"/>
    </row>
    <row r="6195" spans="1:12">
      <c r="A6195" s="20" t="s">
        <v>1033</v>
      </c>
      <c r="E6195" s="22">
        <f>IF(D6195="?OLD","!!!","")</f>
        <v/>
      </c>
      <c r="F6195" s="23" t="str">
        <f>IF(OR(E6195="",E6195="!!!"),"",IF(NOT(ISNA(VLOOKUP(E6195,E$1:E6194,1,FALSE()))),"OLD",IF(AND(E6195&lt;&gt;"",E6195&lt;&gt;"!!!"),"NEW","")))</f>
        <v> </v>
      </c>
      <c r="G6195" s="24" t="str">
        <f>IF(OR(E6195="",E6195="!!!"),"",IF(OR(J6195=0,AND(J6195=1,K6195=1),AND(J6195=1,I6195="SBJ"),AND(J6195=1,I6195=0)),"?IN_FOCUS",IF(J6195&lt;=2,"?ACTIVATED",IF(J6195&lt;&gt;"","?FAMILIAR",IF(F6195="NEW",IF(ISNA(VLOOKUP(E6195,#REF!,1,FALSE())),"?TYPE_IDENTIFIABLE","?REFERENTIAL"),"_")))))</f>
        <v> </v>
      </c>
      <c r="H6195" s="25" t="str">
        <f>IF(J6195&lt;&gt;1,"",IF(I6195="SBJ","CB","?"))</f>
        <v> </v>
      </c>
      <c r="I6195" s="26" t="str">
        <f>IF(OR(E6195="",E6195="!!!",F6195="NEW"),"",INDEX(B6194:B$2,-1+SUMPRODUCT(MAX(ROW(E6194:E$2)*(E6195=E6194:E$2)))))</f>
        <v> </v>
      </c>
      <c r="J6195" s="26" t="str">
        <f>IF(OR(E6195="",E6195="!!!",F6195="NEW"),"",COUNTBLANK(OFFSET(A$1,,,SUMPRODUCT(MAX(ROW(E$2:E6195)*(E6195=E$2:E6195)))))-COUNTBLANK(OFFSET(A$1,,,SUMPRODUCT(MAX(ROW(E$1:E6194)*(E2=E$1:E6194))))))</f>
        <v> </v>
      </c>
      <c r="K6195" s="26" t="str">
        <f>IF(OR(E6195="",E6195="!!!",F6195="NEW"),"",INDEX(J$1:J6194,SUMPRODUCT(MAX(ROW(E$1:E6194)*(E6195=E$1:E6194)))))</f>
        <v> </v>
      </c>
      <c r="L6195" s="27"/>
    </row>
    <row r="6196" spans="1:12">
      <c r="A6196" s="20" t="s">
        <v>1137</v>
      </c>
      <c r="B6196" s="21" t="s">
        <v>1152</v>
      </c>
      <c r="C6196" s="21" t="s">
        <v>1028</v>
      </c>
      <c r="D6196" s="21" t="s">
        <v>964</v>
      </c>
      <c r="E6196" s="22">
        <f>IF(D6196="?OLD","!!!","")</f>
        <v/>
      </c>
      <c r="F6196" s="23" t="str">
        <f>IF(OR(E6196="",E6196="!!!"),"",IF(NOT(ISNA(VLOOKUP(E6196,E$1:E6195,1,FALSE()))),"OLD",IF(AND(E6196&lt;&gt;"",E6196&lt;&gt;"!!!"),"NEW","")))</f>
        <v> </v>
      </c>
      <c r="G6196" s="24" t="str">
        <f>IF(OR(E6196="",E6196="!!!"),"",IF(OR(J6196=0,AND(J6196=1,K6196=1),AND(J6196=1,I6196="SBJ"),AND(J6196=1,I6196=0)),"?IN_FOCUS",IF(J6196&lt;=2,"?ACTIVATED",IF(J6196&lt;&gt;"","?FAMILIAR",IF(F6196="NEW",IF(ISNA(VLOOKUP(E6196,#REF!,1,FALSE())),"?TYPE_IDENTIFIABLE","?REFERENTIAL"),"_")))))</f>
        <v> </v>
      </c>
      <c r="H6196" s="25" t="str">
        <f>IF(J6196&lt;&gt;1,"",IF(I6196="SBJ","CB","?"))</f>
        <v> </v>
      </c>
      <c r="I6196" s="26" t="str">
        <f>IF(OR(E6196="",E6196="!!!",F6196="NEW"),"",INDEX(B6195:B$2,-1+SUMPRODUCT(MAX(ROW(E6195:E$2)*(E6196=E6195:E$2)))))</f>
        <v> </v>
      </c>
      <c r="J6196" s="26" t="str">
        <f>IF(OR(E6196="",E6196="!!!",F6196="NEW"),"",COUNTBLANK(OFFSET(A$1,,,SUMPRODUCT(MAX(ROW(E$2:E6196)*(E6196=E$2:E6196)))))-COUNTBLANK(OFFSET(A$1,,,SUMPRODUCT(MAX(ROW(E$1:E6195)*(E2=E$1:E6195))))))</f>
        <v> </v>
      </c>
      <c r="K6196" s="26" t="str">
        <f>IF(OR(E6196="",E6196="!!!",F6196="NEW"),"",INDEX(J$1:J6195,SUMPRODUCT(MAX(ROW(E$1:E6195)*(E6196=E$1:E6195)))))</f>
        <v> </v>
      </c>
      <c r="L6196" s="27"/>
    </row>
    <row r="6197" spans="1:12">
      <c r="A6197" s="20" t="s">
        <v>1053</v>
      </c>
      <c r="E6197" s="22">
        <f>IF(D6197="?OLD","!!!","")</f>
        <v/>
      </c>
      <c r="F6197" s="23" t="str">
        <f>IF(OR(E6197="",E6197="!!!"),"",IF(NOT(ISNA(VLOOKUP(E6197,E$1:E6196,1,FALSE()))),"OLD",IF(AND(E6197&lt;&gt;"",E6197&lt;&gt;"!!!"),"NEW","")))</f>
        <v> </v>
      </c>
      <c r="G6197" s="24" t="str">
        <f>IF(OR(E6197="",E6197="!!!"),"",IF(OR(J6197=0,AND(J6197=1,K6197=1),AND(J6197=1,I6197="SBJ"),AND(J6197=1,I6197=0)),"?IN_FOCUS",IF(J6197&lt;=2,"?ACTIVATED",IF(J6197&lt;&gt;"","?FAMILIAR",IF(F6197="NEW",IF(ISNA(VLOOKUP(E6197,#REF!,1,FALSE())),"?TYPE_IDENTIFIABLE","?REFERENTIAL"),"_")))))</f>
        <v> </v>
      </c>
      <c r="H6197" s="25" t="str">
        <f>IF(J6197&lt;&gt;1,"",IF(I6197="SBJ","CB","?"))</f>
        <v> </v>
      </c>
      <c r="I6197" s="26" t="str">
        <f>IF(OR(E6197="",E6197="!!!",F6197="NEW"),"",INDEX(B6196:B$2,-1+SUMPRODUCT(MAX(ROW(E6196:E$2)*(E6197=E6196:E$2)))))</f>
        <v> </v>
      </c>
      <c r="J6197" s="26" t="str">
        <f>IF(OR(E6197="",E6197="!!!",F6197="NEW"),"",COUNTBLANK(OFFSET(A$1,,,SUMPRODUCT(MAX(ROW(E$2:E6197)*(E6197=E$2:E6197)))))-COUNTBLANK(OFFSET(A$1,,,SUMPRODUCT(MAX(ROW(E$1:E6196)*(E2=E$1:E6196))))))</f>
        <v> </v>
      </c>
      <c r="K6197" s="26" t="str">
        <f>IF(OR(E6197="",E6197="!!!",F6197="NEW"),"",INDEX(J$1:J6196,SUMPRODUCT(MAX(ROW(E$1:E6196)*(E6197=E$1:E6196)))))</f>
        <v> </v>
      </c>
      <c r="L6197" s="27"/>
    </row>
    <row r="6198" spans="1:12">
      <c r="A6198" s="20" t="s">
        <v>1293</v>
      </c>
      <c r="E6198" s="22">
        <f>IF(D6198="?OLD","!!!","")</f>
        <v/>
      </c>
      <c r="F6198" s="23" t="str">
        <f>IF(OR(E6198="",E6198="!!!"),"",IF(NOT(ISNA(VLOOKUP(E6198,E$1:E6197,1,FALSE()))),"OLD",IF(AND(E6198&lt;&gt;"",E6198&lt;&gt;"!!!"),"NEW","")))</f>
        <v> </v>
      </c>
      <c r="G6198" s="24" t="str">
        <f>IF(OR(E6198="",E6198="!!!"),"",IF(OR(J6198=0,AND(J6198=1,K6198=1),AND(J6198=1,I6198="SBJ"),AND(J6198=1,I6198=0)),"?IN_FOCUS",IF(J6198&lt;=2,"?ACTIVATED",IF(J6198&lt;&gt;"","?FAMILIAR",IF(F6198="NEW",IF(ISNA(VLOOKUP(E6198,#REF!,1,FALSE())),"?TYPE_IDENTIFIABLE","?REFERENTIAL"),"_")))))</f>
        <v> </v>
      </c>
      <c r="H6198" s="25" t="str">
        <f>IF(J6198&lt;&gt;1,"",IF(I6198="SBJ","CB","?"))</f>
        <v> </v>
      </c>
      <c r="I6198" s="26" t="str">
        <f>IF(OR(E6198="",E6198="!!!",F6198="NEW"),"",INDEX(B6197:B$2,-1+SUMPRODUCT(MAX(ROW(E6197:E$2)*(E6198=E6197:E$2)))))</f>
        <v> </v>
      </c>
      <c r="J6198" s="26" t="str">
        <f>IF(OR(E6198="",E6198="!!!",F6198="NEW"),"",COUNTBLANK(OFFSET(A$1,,,SUMPRODUCT(MAX(ROW(E$2:E6198)*(E6198=E$2:E6198)))))-COUNTBLANK(OFFSET(A$1,,,SUMPRODUCT(MAX(ROW(E$1:E6197)*(E2=E$1:E6197))))))</f>
        <v> </v>
      </c>
      <c r="K6198" s="26" t="str">
        <f>IF(OR(E6198="",E6198="!!!",F6198="NEW"),"",INDEX(J$1:J6197,SUMPRODUCT(MAX(ROW(E$1:E6197)*(E6198=E$1:E6197)))))</f>
        <v> </v>
      </c>
      <c r="L6198" s="27"/>
    </row>
    <row r="6199" spans="1:12">
      <c r="A6199" s="20" t="s">
        <v>1107</v>
      </c>
      <c r="B6199" s="21" t="s">
        <v>980</v>
      </c>
      <c r="C6199" s="21" t="s">
        <v>1012</v>
      </c>
      <c r="E6199" s="22">
        <f>IF(D6199="?OLD","!!!","")</f>
        <v/>
      </c>
      <c r="F6199" s="23" t="str">
        <f>IF(OR(E6199="",E6199="!!!"),"",IF(NOT(ISNA(VLOOKUP(E6199,E$1:E6198,1,FALSE()))),"OLD",IF(AND(E6199&lt;&gt;"",E6199&lt;&gt;"!!!"),"NEW","")))</f>
        <v> </v>
      </c>
      <c r="G6199" s="24" t="str">
        <f>IF(OR(E6199="",E6199="!!!"),"",IF(OR(J6199=0,AND(J6199=1,K6199=1),AND(J6199=1,I6199="SBJ"),AND(J6199=1,I6199=0)),"?IN_FOCUS",IF(J6199&lt;=2,"?ACTIVATED",IF(J6199&lt;&gt;"","?FAMILIAR",IF(F6199="NEW",IF(ISNA(VLOOKUP(E6199,#REF!,1,FALSE())),"?TYPE_IDENTIFIABLE","?REFERENTIAL"),"_")))))</f>
        <v> </v>
      </c>
      <c r="H6199" s="25" t="str">
        <f>IF(J6199&lt;&gt;1,"",IF(I6199="SBJ","CB","?"))</f>
        <v> </v>
      </c>
      <c r="I6199" s="26" t="str">
        <f>IF(OR(E6199="",E6199="!!!",F6199="NEW"),"",INDEX(B6198:B$2,-1+SUMPRODUCT(MAX(ROW(E6198:E$2)*(E6199=E6198:E$2)))))</f>
        <v> </v>
      </c>
      <c r="J6199" s="26" t="str">
        <f>IF(OR(E6199="",E6199="!!!",F6199="NEW"),"",COUNTBLANK(OFFSET(A$1,,,SUMPRODUCT(MAX(ROW(E$2:E6199)*(E6199=E$2:E6199)))))-COUNTBLANK(OFFSET(A$1,,,SUMPRODUCT(MAX(ROW(E$1:E6198)*(E2=E$1:E6198))))))</f>
        <v> </v>
      </c>
      <c r="K6199" s="26" t="str">
        <f>IF(OR(E6199="",E6199="!!!",F6199="NEW"),"",INDEX(J$1:J6198,SUMPRODUCT(MAX(ROW(E$1:E6198)*(E6199=E$1:E6198)))))</f>
        <v> </v>
      </c>
      <c r="L6199" s="27"/>
    </row>
    <row r="6200" spans="1:12">
      <c r="A6200" s="20" t="s">
        <v>1131</v>
      </c>
      <c r="B6200" s="21" t="s">
        <v>1225</v>
      </c>
      <c r="E6200" s="22">
        <f>IF(D6200="?OLD","!!!","")</f>
        <v/>
      </c>
      <c r="F6200" s="23" t="str">
        <f>IF(OR(E6200="",E6200="!!!"),"",IF(NOT(ISNA(VLOOKUP(E6200,E$1:E6199,1,FALSE()))),"OLD",IF(AND(E6200&lt;&gt;"",E6200&lt;&gt;"!!!"),"NEW","")))</f>
        <v> </v>
      </c>
      <c r="G6200" s="24" t="str">
        <f>IF(OR(E6200="",E6200="!!!"),"",IF(OR(J6200=0,AND(J6200=1,K6200=1),AND(J6200=1,I6200="SBJ"),AND(J6200=1,I6200=0)),"?IN_FOCUS",IF(J6200&lt;=2,"?ACTIVATED",IF(J6200&lt;&gt;"","?FAMILIAR",IF(F6200="NEW",IF(ISNA(VLOOKUP(E6200,#REF!,1,FALSE())),"?TYPE_IDENTIFIABLE","?REFERENTIAL"),"_")))))</f>
        <v> </v>
      </c>
      <c r="H6200" s="25" t="str">
        <f>IF(J6200&lt;&gt;1,"",IF(I6200="SBJ","CB","?"))</f>
        <v> </v>
      </c>
      <c r="I6200" s="26" t="str">
        <f>IF(OR(E6200="",E6200="!!!",F6200="NEW"),"",INDEX(B6199:B$2,-1+SUMPRODUCT(MAX(ROW(E6199:E$2)*(E6200=E6199:E$2)))))</f>
        <v> </v>
      </c>
      <c r="J6200" s="26" t="str">
        <f>IF(OR(E6200="",E6200="!!!",F6200="NEW"),"",COUNTBLANK(OFFSET(A$1,,,SUMPRODUCT(MAX(ROW(E$2:E6200)*(E6200=E$2:E6200)))))-COUNTBLANK(OFFSET(A$1,,,SUMPRODUCT(MAX(ROW(E$1:E6199)*(E2=E$1:E6199))))))</f>
        <v> </v>
      </c>
      <c r="K6200" s="26" t="str">
        <f>IF(OR(E6200="",E6200="!!!",F6200="NEW"),"",INDEX(J$1:J6199,SUMPRODUCT(MAX(ROW(E$1:E6199)*(E6200=E$1:E6199)))))</f>
        <v> </v>
      </c>
      <c r="L6200" s="27"/>
    </row>
    <row r="6201" spans="1:12">
      <c r="A6201" s="20" t="s">
        <v>1105</v>
      </c>
      <c r="E6201" s="22">
        <f>IF(D6201="?OLD","!!!","")</f>
        <v/>
      </c>
      <c r="F6201" s="23" t="str">
        <f>IF(OR(E6201="",E6201="!!!"),"",IF(NOT(ISNA(VLOOKUP(E6201,E$1:E6200,1,FALSE()))),"OLD",IF(AND(E6201&lt;&gt;"",E6201&lt;&gt;"!!!"),"NEW","")))</f>
        <v> </v>
      </c>
      <c r="G6201" s="24" t="str">
        <f>IF(OR(E6201="",E6201="!!!"),"",IF(OR(J6201=0,AND(J6201=1,K6201=1),AND(J6201=1,I6201="SBJ"),AND(J6201=1,I6201=0)),"?IN_FOCUS",IF(J6201&lt;=2,"?ACTIVATED",IF(J6201&lt;&gt;"","?FAMILIAR",IF(F6201="NEW",IF(ISNA(VLOOKUP(E6201,#REF!,1,FALSE())),"?TYPE_IDENTIFIABLE","?REFERENTIAL"),"_")))))</f>
        <v> </v>
      </c>
      <c r="H6201" s="25" t="str">
        <f>IF(J6201&lt;&gt;1,"",IF(I6201="SBJ","CB","?"))</f>
        <v> </v>
      </c>
      <c r="I6201" s="26" t="str">
        <f>IF(OR(E6201="",E6201="!!!",F6201="NEW"),"",INDEX(B6200:B$2,-1+SUMPRODUCT(MAX(ROW(E6200:E$2)*(E6201=E6200:E$2)))))</f>
        <v> </v>
      </c>
      <c r="J6201" s="26" t="str">
        <f>IF(OR(E6201="",E6201="!!!",F6201="NEW"),"",COUNTBLANK(OFFSET(A$1,,,SUMPRODUCT(MAX(ROW(E$2:E6201)*(E6201=E$2:E6201)))))-COUNTBLANK(OFFSET(A$1,,,SUMPRODUCT(MAX(ROW(E$1:E6200)*(E2=E$1:E6200))))))</f>
        <v> </v>
      </c>
      <c r="K6201" s="26" t="str">
        <f>IF(OR(E6201="",E6201="!!!",F6201="NEW"),"",INDEX(J$1:J6200,SUMPRODUCT(MAX(ROW(E$1:E6200)*(E6201=E$1:E6200)))))</f>
        <v> </v>
      </c>
      <c r="L6201" s="27"/>
    </row>
    <row r="6202" spans="1:12">
      <c r="A6202" s="20" t="s">
        <v>1053</v>
      </c>
      <c r="E6202" s="22">
        <f>IF(D6202="?OLD","!!!","")</f>
        <v/>
      </c>
      <c r="F6202" s="23" t="str">
        <f>IF(OR(E6202="",E6202="!!!"),"",IF(NOT(ISNA(VLOOKUP(E6202,E$1:E6201,1,FALSE()))),"OLD",IF(AND(E6202&lt;&gt;"",E6202&lt;&gt;"!!!"),"NEW","")))</f>
        <v> </v>
      </c>
      <c r="G6202" s="24" t="str">
        <f>IF(OR(E6202="",E6202="!!!"),"",IF(OR(J6202=0,AND(J6202=1,K6202=1),AND(J6202=1,I6202="SBJ"),AND(J6202=1,I6202=0)),"?IN_FOCUS",IF(J6202&lt;=2,"?ACTIVATED",IF(J6202&lt;&gt;"","?FAMILIAR",IF(F6202="NEW",IF(ISNA(VLOOKUP(E6202,#REF!,1,FALSE())),"?TYPE_IDENTIFIABLE","?REFERENTIAL"),"_")))))</f>
        <v> </v>
      </c>
      <c r="H6202" s="25" t="str">
        <f>IF(J6202&lt;&gt;1,"",IF(I6202="SBJ","CB","?"))</f>
        <v> </v>
      </c>
      <c r="I6202" s="26" t="str">
        <f>IF(OR(E6202="",E6202="!!!",F6202="NEW"),"",INDEX(B6201:B$2,-1+SUMPRODUCT(MAX(ROW(E6201:E$2)*(E6202=E6201:E$2)))))</f>
        <v> </v>
      </c>
      <c r="J6202" s="26" t="str">
        <f>IF(OR(E6202="",E6202="!!!",F6202="NEW"),"",COUNTBLANK(OFFSET(A$1,,,SUMPRODUCT(MAX(ROW(E$2:E6202)*(E6202=E$2:E6202)))))-COUNTBLANK(OFFSET(A$1,,,SUMPRODUCT(MAX(ROW(E$1:E6201)*(E2=E$1:E6201))))))</f>
        <v> </v>
      </c>
      <c r="K6202" s="26" t="str">
        <f>IF(OR(E6202="",E6202="!!!",F6202="NEW"),"",INDEX(J$1:J6201,SUMPRODUCT(MAX(ROW(E$1:E6201)*(E6202=E$1:E6201)))))</f>
        <v> </v>
      </c>
      <c r="L6202" s="27"/>
    </row>
    <row r="6203" spans="1:12">
      <c r="A6203" s="20" t="s">
        <v>1017</v>
      </c>
      <c r="E6203" s="22">
        <f>IF(D6203="?OLD","!!!","")</f>
        <v/>
      </c>
      <c r="F6203" s="23" t="str">
        <f>IF(OR(E6203="",E6203="!!!"),"",IF(NOT(ISNA(VLOOKUP(E6203,E$1:E6202,1,FALSE()))),"OLD",IF(AND(E6203&lt;&gt;"",E6203&lt;&gt;"!!!"),"NEW","")))</f>
        <v> </v>
      </c>
      <c r="G6203" s="24" t="str">
        <f>IF(OR(E6203="",E6203="!!!"),"",IF(OR(J6203=0,AND(J6203=1,K6203=1),AND(J6203=1,I6203="SBJ"),AND(J6203=1,I6203=0)),"?IN_FOCUS",IF(J6203&lt;=2,"?ACTIVATED",IF(J6203&lt;&gt;"","?FAMILIAR",IF(F6203="NEW",IF(ISNA(VLOOKUP(E6203,#REF!,1,FALSE())),"?TYPE_IDENTIFIABLE","?REFERENTIAL"),"_")))))</f>
        <v> </v>
      </c>
      <c r="H6203" s="25" t="str">
        <f>IF(J6203&lt;&gt;1,"",IF(I6203="SBJ","CB","?"))</f>
        <v> </v>
      </c>
      <c r="I6203" s="26" t="str">
        <f>IF(OR(E6203="",E6203="!!!",F6203="NEW"),"",INDEX(B6202:B$2,-1+SUMPRODUCT(MAX(ROW(E6202:E$2)*(E6203=E6202:E$2)))))</f>
        <v> </v>
      </c>
      <c r="J6203" s="26" t="str">
        <f>IF(OR(E6203="",E6203="!!!",F6203="NEW"),"",COUNTBLANK(OFFSET(A$1,,,SUMPRODUCT(MAX(ROW(E$2:E6203)*(E6203=E$2:E6203)))))-COUNTBLANK(OFFSET(A$1,,,SUMPRODUCT(MAX(ROW(E$1:E6202)*(E2=E$1:E6202))))))</f>
        <v> </v>
      </c>
      <c r="K6203" s="26" t="str">
        <f>IF(OR(E6203="",E6203="!!!",F6203="NEW"),"",INDEX(J$1:J6202,SUMPRODUCT(MAX(ROW(E$1:E6202)*(E6203=E$1:E6202)))))</f>
        <v> </v>
      </c>
      <c r="L6203" s="27"/>
    </row>
    <row r="6204" spans="1:12">
      <c r="A6204" s="20" t="s">
        <v>1790</v>
      </c>
      <c r="B6204" s="21" t="s">
        <v>1204</v>
      </c>
      <c r="C6204" s="21" t="s">
        <v>1004</v>
      </c>
      <c r="E6204" s="22">
        <f>IF(D6204="?OLD","!!!","")</f>
        <v/>
      </c>
      <c r="F6204" s="23" t="str">
        <f>IF(OR(E6204="",E6204="!!!"),"",IF(NOT(ISNA(VLOOKUP(E6204,E$1:E6203,1,FALSE()))),"OLD",IF(AND(E6204&lt;&gt;"",E6204&lt;&gt;"!!!"),"NEW","")))</f>
        <v> </v>
      </c>
      <c r="G6204" s="24" t="str">
        <f>IF(OR(E6204="",E6204="!!!"),"",IF(OR(J6204=0,AND(J6204=1,K6204=1),AND(J6204=1,I6204="SBJ"),AND(J6204=1,I6204=0)),"?IN_FOCUS",IF(J6204&lt;=2,"?ACTIVATED",IF(J6204&lt;&gt;"","?FAMILIAR",IF(F6204="NEW",IF(ISNA(VLOOKUP(E6204,#REF!,1,FALSE())),"?TYPE_IDENTIFIABLE","?REFERENTIAL"),"_")))))</f>
        <v> </v>
      </c>
      <c r="H6204" s="25" t="str">
        <f>IF(J6204&lt;&gt;1,"",IF(I6204="SBJ","CB","?"))</f>
        <v> </v>
      </c>
      <c r="I6204" s="26" t="str">
        <f>IF(OR(E6204="",E6204="!!!",F6204="NEW"),"",INDEX(B6203:B$2,-1+SUMPRODUCT(MAX(ROW(E6203:E$2)*(E6204=E6203:E$2)))))</f>
        <v> </v>
      </c>
      <c r="J6204" s="26" t="str">
        <f>IF(OR(E6204="",E6204="!!!",F6204="NEW"),"",COUNTBLANK(OFFSET(A$1,,,SUMPRODUCT(MAX(ROW(E$2:E6204)*(E6204=E$2:E6204)))))-COUNTBLANK(OFFSET(A$1,,,SUMPRODUCT(MAX(ROW(E$1:E6203)*(E2=E$1:E6203))))))</f>
        <v> </v>
      </c>
      <c r="K6204" s="26" t="str">
        <f>IF(OR(E6204="",E6204="!!!",F6204="NEW"),"",INDEX(J$1:J6203,SUMPRODUCT(MAX(ROW(E$1:E6203)*(E6204=E$1:E6203)))))</f>
        <v> </v>
      </c>
      <c r="L6204" s="27"/>
    </row>
    <row r="6205" spans="1:12">
      <c r="A6205" s="20" t="s">
        <v>2484</v>
      </c>
      <c r="E6205" s="22">
        <f>IF(D6205="?OLD","!!!","")</f>
        <v/>
      </c>
      <c r="F6205" s="23" t="str">
        <f>IF(OR(E6205="",E6205="!!!"),"",IF(NOT(ISNA(VLOOKUP(E6205,E$1:E6204,1,FALSE()))),"OLD",IF(AND(E6205&lt;&gt;"",E6205&lt;&gt;"!!!"),"NEW","")))</f>
        <v> </v>
      </c>
      <c r="G6205" s="24" t="str">
        <f>IF(OR(E6205="",E6205="!!!"),"",IF(OR(J6205=0,AND(J6205=1,K6205=1),AND(J6205=1,I6205="SBJ"),AND(J6205=1,I6205=0)),"?IN_FOCUS",IF(J6205&lt;=2,"?ACTIVATED",IF(J6205&lt;&gt;"","?FAMILIAR",IF(F6205="NEW",IF(ISNA(VLOOKUP(E6205,#REF!,1,FALSE())),"?TYPE_IDENTIFIABLE","?REFERENTIAL"),"_")))))</f>
        <v> </v>
      </c>
      <c r="H6205" s="25" t="str">
        <f>IF(J6205&lt;&gt;1,"",IF(I6205="SBJ","CB","?"))</f>
        <v> </v>
      </c>
      <c r="I6205" s="26" t="str">
        <f>IF(OR(E6205="",E6205="!!!",F6205="NEW"),"",INDEX(B6204:B$2,-1+SUMPRODUCT(MAX(ROW(E6204:E$2)*(E6205=E6204:E$2)))))</f>
        <v> </v>
      </c>
      <c r="J6205" s="26" t="str">
        <f>IF(OR(E6205="",E6205="!!!",F6205="NEW"),"",COUNTBLANK(OFFSET(A$1,,,SUMPRODUCT(MAX(ROW(E$2:E6205)*(E6205=E$2:E6205)))))-COUNTBLANK(OFFSET(A$1,,,SUMPRODUCT(MAX(ROW(E$1:E6204)*(E2=E$1:E6204))))))</f>
        <v> </v>
      </c>
      <c r="K6205" s="26" t="str">
        <f>IF(OR(E6205="",E6205="!!!",F6205="NEW"),"",INDEX(J$1:J6204,SUMPRODUCT(MAX(ROW(E$1:E6204)*(E6205=E$1:E6204)))))</f>
        <v> </v>
      </c>
      <c r="L6205" s="27"/>
    </row>
    <row r="6206" spans="1:12">
      <c r="A6206" s="20" t="s">
        <v>1033</v>
      </c>
      <c r="E6206" s="22">
        <f>IF(D6206="?OLD","!!!","")</f>
        <v/>
      </c>
      <c r="F6206" s="23" t="str">
        <f>IF(OR(E6206="",E6206="!!!"),"",IF(NOT(ISNA(VLOOKUP(E6206,E$1:E6205,1,FALSE()))),"OLD",IF(AND(E6206&lt;&gt;"",E6206&lt;&gt;"!!!"),"NEW","")))</f>
        <v> </v>
      </c>
      <c r="G6206" s="24" t="str">
        <f>IF(OR(E6206="",E6206="!!!"),"",IF(OR(J6206=0,AND(J6206=1,K6206=1),AND(J6206=1,I6206="SBJ"),AND(J6206=1,I6206=0)),"?IN_FOCUS",IF(J6206&lt;=2,"?ACTIVATED",IF(J6206&lt;&gt;"","?FAMILIAR",IF(F6206="NEW",IF(ISNA(VLOOKUP(E6206,#REF!,1,FALSE())),"?TYPE_IDENTIFIABLE","?REFERENTIAL"),"_")))))</f>
        <v> </v>
      </c>
      <c r="H6206" s="25" t="str">
        <f>IF(J6206&lt;&gt;1,"",IF(I6206="SBJ","CB","?"))</f>
        <v> </v>
      </c>
      <c r="I6206" s="26" t="str">
        <f>IF(OR(E6206="",E6206="!!!",F6206="NEW"),"",INDEX(B6205:B$2,-1+SUMPRODUCT(MAX(ROW(E6205:E$2)*(E6206=E6205:E$2)))))</f>
        <v> </v>
      </c>
      <c r="J6206" s="26" t="str">
        <f>IF(OR(E6206="",E6206="!!!",F6206="NEW"),"",COUNTBLANK(OFFSET(A$1,,,SUMPRODUCT(MAX(ROW(E$2:E6206)*(E6206=E$2:E6206)))))-COUNTBLANK(OFFSET(A$1,,,SUMPRODUCT(MAX(ROW(E$1:E6205)*(E2=E$1:E6205))))))</f>
        <v> </v>
      </c>
      <c r="K6206" s="26" t="str">
        <f>IF(OR(E6206="",E6206="!!!",F6206="NEW"),"",INDEX(J$1:J6205,SUMPRODUCT(MAX(ROW(E$1:E6205)*(E6206=E$1:E6205)))))</f>
        <v> </v>
      </c>
      <c r="L6206" s="27"/>
    </row>
    <row r="6207" spans="1:12">
      <c r="A6207" s="20" t="s">
        <v>1444</v>
      </c>
      <c r="E6207" s="22">
        <f>IF(D6207="?OLD","!!!","")</f>
        <v/>
      </c>
      <c r="F6207" s="23" t="str">
        <f>IF(OR(E6207="",E6207="!!!"),"",IF(NOT(ISNA(VLOOKUP(E6207,E$1:E6206,1,FALSE()))),"OLD",IF(AND(E6207&lt;&gt;"",E6207&lt;&gt;"!!!"),"NEW","")))</f>
        <v> </v>
      </c>
      <c r="G6207" s="24" t="str">
        <f>IF(OR(E6207="",E6207="!!!"),"",IF(OR(J6207=0,AND(J6207=1,K6207=1),AND(J6207=1,I6207="SBJ"),AND(J6207=1,I6207=0)),"?IN_FOCUS",IF(J6207&lt;=2,"?ACTIVATED",IF(J6207&lt;&gt;"","?FAMILIAR",IF(F6207="NEW",IF(ISNA(VLOOKUP(E6207,#REF!,1,FALSE())),"?TYPE_IDENTIFIABLE","?REFERENTIAL"),"_")))))</f>
        <v> </v>
      </c>
      <c r="H6207" s="25" t="str">
        <f>IF(J6207&lt;&gt;1,"",IF(I6207="SBJ","CB","?"))</f>
        <v> </v>
      </c>
      <c r="I6207" s="26" t="str">
        <f>IF(OR(E6207="",E6207="!!!",F6207="NEW"),"",INDEX(B6206:B$2,-1+SUMPRODUCT(MAX(ROW(E6206:E$2)*(E6207=E6206:E$2)))))</f>
        <v> </v>
      </c>
      <c r="J6207" s="26" t="str">
        <f>IF(OR(E6207="",E6207="!!!",F6207="NEW"),"",COUNTBLANK(OFFSET(A$1,,,SUMPRODUCT(MAX(ROW(E$2:E6207)*(E6207=E$2:E6207)))))-COUNTBLANK(OFFSET(A$1,,,SUMPRODUCT(MAX(ROW(E$1:E6206)*(E2=E$1:E6206))))))</f>
        <v> </v>
      </c>
      <c r="K6207" s="26" t="str">
        <f>IF(OR(E6207="",E6207="!!!",F6207="NEW"),"",INDEX(J$1:J6206,SUMPRODUCT(MAX(ROW(E$1:E6206)*(E6207=E$1:E6206)))))</f>
        <v> </v>
      </c>
      <c r="L6207" s="27"/>
    </row>
    <row r="6208" spans="1:12">
      <c r="A6208" s="20" t="s">
        <v>385</v>
      </c>
      <c r="B6208" s="21" t="s">
        <v>1156</v>
      </c>
      <c r="C6208" s="21" t="s">
        <v>1028</v>
      </c>
      <c r="D6208" s="21" t="s">
        <v>964</v>
      </c>
      <c r="E6208" s="22">
        <f>IF(D6208="?OLD","!!!","")</f>
        <v/>
      </c>
      <c r="F6208" s="23" t="str">
        <f>IF(OR(E6208="",E6208="!!!"),"",IF(NOT(ISNA(VLOOKUP(E6208,E$1:E6207,1,FALSE()))),"OLD",IF(AND(E6208&lt;&gt;"",E6208&lt;&gt;"!!!"),"NEW","")))</f>
        <v> </v>
      </c>
      <c r="G6208" s="24" t="str">
        <f>IF(OR(E6208="",E6208="!!!"),"",IF(OR(J6208=0,AND(J6208=1,K6208=1),AND(J6208=1,I6208="SBJ"),AND(J6208=1,I6208=0)),"?IN_FOCUS",IF(J6208&lt;=2,"?ACTIVATED",IF(J6208&lt;&gt;"","?FAMILIAR",IF(F6208="NEW",IF(ISNA(VLOOKUP(E6208,#REF!,1,FALSE())),"?TYPE_IDENTIFIABLE","?REFERENTIAL"),"_")))))</f>
        <v> </v>
      </c>
      <c r="H6208" s="25" t="str">
        <f>IF(J6208&lt;&gt;1,"",IF(I6208="SBJ","CB","?"))</f>
        <v> </v>
      </c>
      <c r="I6208" s="26" t="str">
        <f>IF(OR(E6208="",E6208="!!!",F6208="NEW"),"",INDEX(B6207:B$2,-1+SUMPRODUCT(MAX(ROW(E6207:E$2)*(E6208=E6207:E$2)))))</f>
        <v> </v>
      </c>
      <c r="J6208" s="26" t="str">
        <f>IF(OR(E6208="",E6208="!!!",F6208="NEW"),"",COUNTBLANK(OFFSET(A$1,,,SUMPRODUCT(MAX(ROW(E$2:E6208)*(E6208=E$2:E6208)))))-COUNTBLANK(OFFSET(A$1,,,SUMPRODUCT(MAX(ROW(E$1:E6207)*(E2=E$1:E6207))))))</f>
        <v> </v>
      </c>
      <c r="K6208" s="26" t="str">
        <f>IF(OR(E6208="",E6208="!!!",F6208="NEW"),"",INDEX(J$1:J6207,SUMPRODUCT(MAX(ROW(E$1:E6207)*(E6208=E$1:E6207)))))</f>
        <v> </v>
      </c>
      <c r="L6208" s="27"/>
    </row>
    <row r="6209" spans="1:12">
      <c r="A6209" s="20" t="s">
        <v>1029</v>
      </c>
      <c r="B6209" s="21" t="s">
        <v>1032</v>
      </c>
      <c r="E6209" s="22">
        <f>IF(D6209="?OLD","!!!","")</f>
        <v/>
      </c>
      <c r="F6209" s="23" t="str">
        <f>IF(OR(E6209="",E6209="!!!"),"",IF(NOT(ISNA(VLOOKUP(E6209,E$1:E6208,1,FALSE()))),"OLD",IF(AND(E6209&lt;&gt;"",E6209&lt;&gt;"!!!"),"NEW","")))</f>
        <v> </v>
      </c>
      <c r="G6209" s="24" t="str">
        <f>IF(OR(E6209="",E6209="!!!"),"",IF(OR(J6209=0,AND(J6209=1,K6209=1),AND(J6209=1,I6209="SBJ"),AND(J6209=1,I6209=0)),"?IN_FOCUS",IF(J6209&lt;=2,"?ACTIVATED",IF(J6209&lt;&gt;"","?FAMILIAR",IF(F6209="NEW",IF(ISNA(VLOOKUP(E6209,#REF!,1,FALSE())),"?TYPE_IDENTIFIABLE","?REFERENTIAL"),"_")))))</f>
        <v> </v>
      </c>
      <c r="H6209" s="25" t="str">
        <f>IF(J6209&lt;&gt;1,"",IF(I6209="SBJ","CB","?"))</f>
        <v> </v>
      </c>
      <c r="I6209" s="26" t="str">
        <f>IF(OR(E6209="",E6209="!!!",F6209="NEW"),"",INDEX(B6208:B$2,-1+SUMPRODUCT(MAX(ROW(E6208:E$2)*(E6209=E6208:E$2)))))</f>
        <v> </v>
      </c>
      <c r="J6209" s="26" t="str">
        <f>IF(OR(E6209="",E6209="!!!",F6209="NEW"),"",COUNTBLANK(OFFSET(A$1,,,SUMPRODUCT(MAX(ROW(E$2:E6209)*(E6209=E$2:E6209)))))-COUNTBLANK(OFFSET(A$1,,,SUMPRODUCT(MAX(ROW(E$1:E6208)*(E2=E$1:E6208))))))</f>
        <v> </v>
      </c>
      <c r="K6209" s="26" t="str">
        <f>IF(OR(E6209="",E6209="!!!",F6209="NEW"),"",INDEX(J$1:J6208,SUMPRODUCT(MAX(ROW(E$1:E6208)*(E6209=E$1:E6208)))))</f>
        <v> </v>
      </c>
      <c r="L6209" s="27"/>
    </row>
    <row r="6210" spans="1:12">
      <c r="A6210" s="20" t="s">
        <v>1280</v>
      </c>
      <c r="B6210" s="21" t="s">
        <v>1456</v>
      </c>
      <c r="C6210" s="21" t="s">
        <v>1050</v>
      </c>
      <c r="D6210" s="21" t="s">
        <v>964</v>
      </c>
      <c r="E6210" s="22">
        <f>IF(D6210="?OLD","!!!","")</f>
        <v/>
      </c>
      <c r="F6210" s="23" t="str">
        <f>IF(OR(E6210="",E6210="!!!"),"",IF(NOT(ISNA(VLOOKUP(E6210,E$1:E6209,1,FALSE()))),"OLD",IF(AND(E6210&lt;&gt;"",E6210&lt;&gt;"!!!"),"NEW","")))</f>
        <v> </v>
      </c>
      <c r="G6210" s="24" t="str">
        <f>IF(OR(E6210="",E6210="!!!"),"",IF(OR(J6210=0,AND(J6210=1,K6210=1),AND(J6210=1,I6210="SBJ"),AND(J6210=1,I6210=0)),"?IN_FOCUS",IF(J6210&lt;=2,"?ACTIVATED",IF(J6210&lt;&gt;"","?FAMILIAR",IF(F6210="NEW",IF(ISNA(VLOOKUP(E6210,#REF!,1,FALSE())),"?TYPE_IDENTIFIABLE","?REFERENTIAL"),"_")))))</f>
        <v> </v>
      </c>
      <c r="H6210" s="25" t="str">
        <f>IF(J6210&lt;&gt;1,"",IF(I6210="SBJ","CB","?"))</f>
        <v> </v>
      </c>
      <c r="I6210" s="26" t="str">
        <f>IF(OR(E6210="",E6210="!!!",F6210="NEW"),"",INDEX(B6209:B$2,-1+SUMPRODUCT(MAX(ROW(E6209:E$2)*(E6210=E6209:E$2)))))</f>
        <v> </v>
      </c>
      <c r="J6210" s="26" t="str">
        <f>IF(OR(E6210="",E6210="!!!",F6210="NEW"),"",COUNTBLANK(OFFSET(A$1,,,SUMPRODUCT(MAX(ROW(E$2:E6210)*(E6210=E$2:E6210)))))-COUNTBLANK(OFFSET(A$1,,,SUMPRODUCT(MAX(ROW(E$1:E6209)*(E2=E$1:E6209))))))</f>
        <v> </v>
      </c>
      <c r="K6210" s="26" t="str">
        <f>IF(OR(E6210="",E6210="!!!",F6210="NEW"),"",INDEX(J$1:J6209,SUMPRODUCT(MAX(ROW(E$1:E6209)*(E6210=E$1:E6209)))))</f>
        <v> </v>
      </c>
      <c r="L6210" s="27"/>
    </row>
    <row r="6211" spans="1:12">
      <c r="A6211" s="20" t="s">
        <v>1476</v>
      </c>
      <c r="E6211" s="22">
        <f>IF(D6211="?OLD","!!!","")</f>
        <v/>
      </c>
      <c r="F6211" s="23" t="str">
        <f>IF(OR(E6211="",E6211="!!!"),"",IF(NOT(ISNA(VLOOKUP(E6211,E$1:E6210,1,FALSE()))),"OLD",IF(AND(E6211&lt;&gt;"",E6211&lt;&gt;"!!!"),"NEW","")))</f>
        <v> </v>
      </c>
      <c r="G6211" s="24" t="str">
        <f>IF(OR(E6211="",E6211="!!!"),"",IF(OR(J6211=0,AND(J6211=1,K6211=1),AND(J6211=1,I6211="SBJ"),AND(J6211=1,I6211=0)),"?IN_FOCUS",IF(J6211&lt;=2,"?ACTIVATED",IF(J6211&lt;&gt;"","?FAMILIAR",IF(F6211="NEW",IF(ISNA(VLOOKUP(E6211,#REF!,1,FALSE())),"?TYPE_IDENTIFIABLE","?REFERENTIAL"),"_")))))</f>
        <v> </v>
      </c>
      <c r="H6211" s="25" t="str">
        <f>IF(J6211&lt;&gt;1,"",IF(I6211="SBJ","CB","?"))</f>
        <v> </v>
      </c>
      <c r="I6211" s="26" t="str">
        <f>IF(OR(E6211="",E6211="!!!",F6211="NEW"),"",INDEX(B6210:B$2,-1+SUMPRODUCT(MAX(ROW(E6210:E$2)*(E6211=E6210:E$2)))))</f>
        <v> </v>
      </c>
      <c r="J6211" s="26" t="str">
        <f>IF(OR(E6211="",E6211="!!!",F6211="NEW"),"",COUNTBLANK(OFFSET(A$1,,,SUMPRODUCT(MAX(ROW(E$2:E6211)*(E6211=E$2:E6211)))))-COUNTBLANK(OFFSET(A$1,,,SUMPRODUCT(MAX(ROW(E$1:E6210)*(E2=E$1:E6210))))))</f>
        <v> </v>
      </c>
      <c r="K6211" s="26" t="str">
        <f>IF(OR(E6211="",E6211="!!!",F6211="NEW"),"",INDEX(J$1:J6210,SUMPRODUCT(MAX(ROW(E$1:E6210)*(E6211=E$1:E6210)))))</f>
        <v> </v>
      </c>
      <c r="L6211" s="27"/>
    </row>
    <row r="6212" spans="1:12">
      <c r="A6212" s="20" t="s">
        <v>1385</v>
      </c>
      <c r="E6212" s="22">
        <f>IF(D6212="?OLD","!!!","")</f>
        <v/>
      </c>
      <c r="F6212" s="23" t="str">
        <f>IF(OR(E6212="",E6212="!!!"),"",IF(NOT(ISNA(VLOOKUP(E6212,E$1:E6211,1,FALSE()))),"OLD",IF(AND(E6212&lt;&gt;"",E6212&lt;&gt;"!!!"),"NEW","")))</f>
        <v> </v>
      </c>
      <c r="G6212" s="24" t="str">
        <f>IF(OR(E6212="",E6212="!!!"),"",IF(OR(J6212=0,AND(J6212=1,K6212=1),AND(J6212=1,I6212="SBJ"),AND(J6212=1,I6212=0)),"?IN_FOCUS",IF(J6212&lt;=2,"?ACTIVATED",IF(J6212&lt;&gt;"","?FAMILIAR",IF(F6212="NEW",IF(ISNA(VLOOKUP(E6212,#REF!,1,FALSE())),"?TYPE_IDENTIFIABLE","?REFERENTIAL"),"_")))))</f>
        <v> </v>
      </c>
      <c r="H6212" s="25" t="str">
        <f>IF(J6212&lt;&gt;1,"",IF(I6212="SBJ","CB","?"))</f>
        <v> </v>
      </c>
      <c r="I6212" s="26" t="str">
        <f>IF(OR(E6212="",E6212="!!!",F6212="NEW"),"",INDEX(B6211:B$2,-1+SUMPRODUCT(MAX(ROW(E6211:E$2)*(E6212=E6211:E$2)))))</f>
        <v> </v>
      </c>
      <c r="J6212" s="26" t="str">
        <f>IF(OR(E6212="",E6212="!!!",F6212="NEW"),"",COUNTBLANK(OFFSET(A$1,,,SUMPRODUCT(MAX(ROW(E$2:E6212)*(E6212=E$2:E6212)))))-COUNTBLANK(OFFSET(A$1,,,SUMPRODUCT(MAX(ROW(E$1:E6211)*(E2=E$1:E6211))))))</f>
        <v> </v>
      </c>
      <c r="K6212" s="26" t="str">
        <f>IF(OR(E6212="",E6212="!!!",F6212="NEW"),"",INDEX(J$1:J6211,SUMPRODUCT(MAX(ROW(E$1:E6211)*(E6212=E$1:E6211)))))</f>
        <v> </v>
      </c>
      <c r="L6212" s="27"/>
    </row>
    <row r="6213" spans="1:12">
      <c r="A6213" s="20" t="s">
        <v>1183</v>
      </c>
      <c r="B6213" s="21" t="s">
        <v>1463</v>
      </c>
      <c r="C6213" s="21" t="s">
        <v>1050</v>
      </c>
      <c r="D6213" s="21" t="s">
        <v>964</v>
      </c>
      <c r="E6213" s="22">
        <f>IF(D6213="?OLD","!!!","")</f>
        <v/>
      </c>
      <c r="F6213" s="23" t="str">
        <f>IF(OR(E6213="",E6213="!!!"),"",IF(NOT(ISNA(VLOOKUP(E6213,E$1:E6212,1,FALSE()))),"OLD",IF(AND(E6213&lt;&gt;"",E6213&lt;&gt;"!!!"),"NEW","")))</f>
        <v> </v>
      </c>
      <c r="G6213" s="24" t="str">
        <f>IF(OR(E6213="",E6213="!!!"),"",IF(OR(J6213=0,AND(J6213=1,K6213=1),AND(J6213=1,I6213="SBJ"),AND(J6213=1,I6213=0)),"?IN_FOCUS",IF(J6213&lt;=2,"?ACTIVATED",IF(J6213&lt;&gt;"","?FAMILIAR",IF(F6213="NEW",IF(ISNA(VLOOKUP(E6213,#REF!,1,FALSE())),"?TYPE_IDENTIFIABLE","?REFERENTIAL"),"_")))))</f>
        <v> </v>
      </c>
      <c r="H6213" s="25" t="str">
        <f>IF(J6213&lt;&gt;1,"",IF(I6213="SBJ","CB","?"))</f>
        <v> </v>
      </c>
      <c r="I6213" s="26" t="str">
        <f>IF(OR(E6213="",E6213="!!!",F6213="NEW"),"",INDEX(B6212:B$2,-1+SUMPRODUCT(MAX(ROW(E6212:E$2)*(E6213=E6212:E$2)))))</f>
        <v> </v>
      </c>
      <c r="J6213" s="26" t="str">
        <f>IF(OR(E6213="",E6213="!!!",F6213="NEW"),"",COUNTBLANK(OFFSET(A$1,,,SUMPRODUCT(MAX(ROW(E$2:E6213)*(E6213=E$2:E6213)))))-COUNTBLANK(OFFSET(A$1,,,SUMPRODUCT(MAX(ROW(E$1:E6212)*(E2=E$1:E6212))))))</f>
        <v> </v>
      </c>
      <c r="K6213" s="26" t="str">
        <f>IF(OR(E6213="",E6213="!!!",F6213="NEW"),"",INDEX(J$1:J6212,SUMPRODUCT(MAX(ROW(E$1:E6212)*(E6213=E$1:E6212)))))</f>
        <v> </v>
      </c>
      <c r="L6213" s="27"/>
    </row>
    <row r="6214" spans="1:12">
      <c r="A6214" s="20" t="s">
        <v>593</v>
      </c>
      <c r="E6214" s="22">
        <f>IF(D6214="?OLD","!!!","")</f>
        <v/>
      </c>
      <c r="F6214" s="23" t="str">
        <f>IF(OR(E6214="",E6214="!!!"),"",IF(NOT(ISNA(VLOOKUP(E6214,E$1:E6213,1,FALSE()))),"OLD",IF(AND(E6214&lt;&gt;"",E6214&lt;&gt;"!!!"),"NEW","")))</f>
        <v> </v>
      </c>
      <c r="G6214" s="24" t="str">
        <f>IF(OR(E6214="",E6214="!!!"),"",IF(OR(J6214=0,AND(J6214=1,K6214=1),AND(J6214=1,I6214="SBJ"),AND(J6214=1,I6214=0)),"?IN_FOCUS",IF(J6214&lt;=2,"?ACTIVATED",IF(J6214&lt;&gt;"","?FAMILIAR",IF(F6214="NEW",IF(ISNA(VLOOKUP(E6214,#REF!,1,FALSE())),"?TYPE_IDENTIFIABLE","?REFERENTIAL"),"_")))))</f>
        <v> </v>
      </c>
      <c r="H6214" s="25" t="str">
        <f>IF(J6214&lt;&gt;1,"",IF(I6214="SBJ","CB","?"))</f>
        <v> </v>
      </c>
      <c r="I6214" s="26" t="str">
        <f>IF(OR(E6214="",E6214="!!!",F6214="NEW"),"",INDEX(B6213:B$2,-1+SUMPRODUCT(MAX(ROW(E6213:E$2)*(E6214=E6213:E$2)))))</f>
        <v> </v>
      </c>
      <c r="J6214" s="26" t="str">
        <f>IF(OR(E6214="",E6214="!!!",F6214="NEW"),"",COUNTBLANK(OFFSET(A$1,,,SUMPRODUCT(MAX(ROW(E$2:E6214)*(E6214=E$2:E6214)))))-COUNTBLANK(OFFSET(A$1,,,SUMPRODUCT(MAX(ROW(E$1:E6213)*(E2=E$1:E6213))))))</f>
        <v> </v>
      </c>
      <c r="K6214" s="26" t="str">
        <f>IF(OR(E6214="",E6214="!!!",F6214="NEW"),"",INDEX(J$1:J6213,SUMPRODUCT(MAX(ROW(E$1:E6213)*(E6214=E$1:E6213)))))</f>
        <v> </v>
      </c>
      <c r="L6214" s="27"/>
    </row>
    <row r="6215" spans="1:12">
      <c r="A6215" s="20" t="s">
        <v>981</v>
      </c>
      <c r="E6215" s="22">
        <f>IF(D6215="?OLD","!!!","")</f>
        <v/>
      </c>
      <c r="F6215" s="23" t="str">
        <f>IF(OR(E6215="",E6215="!!!"),"",IF(NOT(ISNA(VLOOKUP(E6215,E$1:E6214,1,FALSE()))),"OLD",IF(AND(E6215&lt;&gt;"",E6215&lt;&gt;"!!!"),"NEW","")))</f>
        <v> </v>
      </c>
      <c r="G6215" s="24" t="str">
        <f>IF(OR(E6215="",E6215="!!!"),"",IF(OR(J6215=0,AND(J6215=1,K6215=1),AND(J6215=1,I6215="SBJ"),AND(J6215=1,I6215=0)),"?IN_FOCUS",IF(J6215&lt;=2,"?ACTIVATED",IF(J6215&lt;&gt;"","?FAMILIAR",IF(F6215="NEW",IF(ISNA(VLOOKUP(E6215,#REF!,1,FALSE())),"?TYPE_IDENTIFIABLE","?REFERENTIAL"),"_")))))</f>
        <v> </v>
      </c>
      <c r="H6215" s="25" t="str">
        <f>IF(J6215&lt;&gt;1,"",IF(I6215="SBJ","CB","?"))</f>
        <v> </v>
      </c>
      <c r="I6215" s="26" t="str">
        <f>IF(OR(E6215="",E6215="!!!",F6215="NEW"),"",INDEX(B6214:B$2,-1+SUMPRODUCT(MAX(ROW(E6214:E$2)*(E6215=E6214:E$2)))))</f>
        <v> </v>
      </c>
      <c r="J6215" s="26" t="str">
        <f>IF(OR(E6215="",E6215="!!!",F6215="NEW"),"",COUNTBLANK(OFFSET(A$1,,,SUMPRODUCT(MAX(ROW(E$2:E6215)*(E6215=E$2:E6215)))))-COUNTBLANK(OFFSET(A$1,,,SUMPRODUCT(MAX(ROW(E$1:E6214)*(E2=E$1:E6214))))))</f>
        <v> </v>
      </c>
      <c r="K6215" s="26" t="str">
        <f>IF(OR(E6215="",E6215="!!!",F6215="NEW"),"",INDEX(J$1:J6214,SUMPRODUCT(MAX(ROW(E$1:E6214)*(E6215=E$1:E6214)))))</f>
        <v> </v>
      </c>
      <c r="L6215" s="27"/>
    </row>
    <row r="6216" spans="1:12">
      <c r="A6216" s="20"/>
    </row>
    <row r="6217" spans="1:12">
      <c r="A6217" s="20" t="s">
        <v>2485</v>
      </c>
    </row>
    <row r="6218" spans="1:12">
      <c r="A6218" s="20" t="s">
        <v>983</v>
      </c>
      <c r="B6218" s="21" t="s">
        <v>984</v>
      </c>
      <c r="C6218" s="21" t="s">
        <v>985</v>
      </c>
      <c r="D6218" s="21" t="s">
        <v>964</v>
      </c>
      <c r="E6218" s="22">
        <f>IF(D6218="?OLD","!!!","")</f>
        <v/>
      </c>
      <c r="F6218" s="23" t="str">
        <f>IF(OR(E6218="",E6218="!!!"),"",IF(NOT(ISNA(VLOOKUP(E6218,E$1:E6217,1,FALSE()))),"OLD",IF(AND(E6218&lt;&gt;"",E6218&lt;&gt;"!!!"),"NEW","")))</f>
        <v> </v>
      </c>
      <c r="G6218" s="24" t="str">
        <f>IF(OR(E6218="",E6218="!!!"),"",IF(OR(J6218=0,AND(J6218=1,K6218=1),AND(J6218=1,I6218="SBJ"),AND(J6218=1,I6218=0)),"?IN_FOCUS",IF(J6218&lt;=2,"?ACTIVATED",IF(J6218&lt;&gt;"","?FAMILIAR",IF(F6218="NEW",IF(ISNA(VLOOKUP(E6218,#REF!,1,FALSE())),"?TYPE_IDENTIFIABLE","?REFERENTIAL"),"_")))))</f>
        <v> </v>
      </c>
      <c r="H6218" s="25" t="str">
        <f>IF(J6218&lt;&gt;1,"",IF(I6218="SBJ","CB","?"))</f>
        <v> </v>
      </c>
      <c r="I6218" s="26" t="str">
        <f>IF(OR(E6218="",E6218="!!!",F6218="NEW"),"",INDEX(B6217:B$2,-1+SUMPRODUCT(MAX(ROW(E6217:E$2)*(E6218=E6217:E$2)))))</f>
        <v> </v>
      </c>
      <c r="J6218" s="26" t="str">
        <f>IF(OR(E6218="",E6218="!!!",F6218="NEW"),"",COUNTBLANK(OFFSET(A$1,,,SUMPRODUCT(MAX(ROW(E$2:E6218)*(E6218=E$2:E6218)))))-COUNTBLANK(OFFSET(A$1,,,SUMPRODUCT(MAX(ROW(E$1:E6217)*(E2=E$1:E6217))))))</f>
        <v> </v>
      </c>
      <c r="K6218" s="26" t="str">
        <f>IF(OR(E6218="",E6218="!!!",F6218="NEW"),"",INDEX(J$1:J6217,SUMPRODUCT(MAX(ROW(E$1:E6217)*(E6218=E$1:E6217)))))</f>
        <v> </v>
      </c>
      <c r="L6218" s="27"/>
    </row>
    <row r="6219" spans="1:12">
      <c r="A6219" s="20" t="s">
        <v>1103</v>
      </c>
      <c r="E6219" s="22">
        <f>IF(D6219="?OLD","!!!","")</f>
        <v/>
      </c>
      <c r="F6219" s="23" t="str">
        <f>IF(OR(E6219="",E6219="!!!"),"",IF(NOT(ISNA(VLOOKUP(E6219,E$1:E6218,1,FALSE()))),"OLD",IF(AND(E6219&lt;&gt;"",E6219&lt;&gt;"!!!"),"NEW","")))</f>
        <v> </v>
      </c>
      <c r="G6219" s="24" t="str">
        <f>IF(OR(E6219="",E6219="!!!"),"",IF(OR(J6219=0,AND(J6219=1,K6219=1),AND(J6219=1,I6219="SBJ"),AND(J6219=1,I6219=0)),"?IN_FOCUS",IF(J6219&lt;=2,"?ACTIVATED",IF(J6219&lt;&gt;"","?FAMILIAR",IF(F6219="NEW",IF(ISNA(VLOOKUP(E6219,#REF!,1,FALSE())),"?TYPE_IDENTIFIABLE","?REFERENTIAL"),"_")))))</f>
        <v> </v>
      </c>
      <c r="H6219" s="25" t="str">
        <f>IF(J6219&lt;&gt;1,"",IF(I6219="SBJ","CB","?"))</f>
        <v> </v>
      </c>
      <c r="I6219" s="26" t="str">
        <f>IF(OR(E6219="",E6219="!!!",F6219="NEW"),"",INDEX(B6218:B$2,-1+SUMPRODUCT(MAX(ROW(E6218:E$2)*(E6219=E6218:E$2)))))</f>
        <v> </v>
      </c>
      <c r="J6219" s="26" t="str">
        <f>IF(OR(E6219="",E6219="!!!",F6219="NEW"),"",COUNTBLANK(OFFSET(A$1,,,SUMPRODUCT(MAX(ROW(E$2:E6219)*(E6219=E$2:E6219)))))-COUNTBLANK(OFFSET(A$1,,,SUMPRODUCT(MAX(ROW(E$1:E6218)*(E2=E$1:E6218))))))</f>
        <v> </v>
      </c>
      <c r="K6219" s="26" t="str">
        <f>IF(OR(E6219="",E6219="!!!",F6219="NEW"),"",INDEX(J$1:J6218,SUMPRODUCT(MAX(ROW(E$1:E6218)*(E6219=E$1:E6218)))))</f>
        <v> </v>
      </c>
      <c r="L6219" s="27"/>
    </row>
    <row r="6220" spans="1:12">
      <c r="A6220" s="20" t="s">
        <v>1033</v>
      </c>
      <c r="E6220" s="22">
        <f>IF(D6220="?OLD","!!!","")</f>
        <v/>
      </c>
      <c r="F6220" s="23" t="str">
        <f>IF(OR(E6220="",E6220="!!!"),"",IF(NOT(ISNA(VLOOKUP(E6220,E$1:E6219,1,FALSE()))),"OLD",IF(AND(E6220&lt;&gt;"",E6220&lt;&gt;"!!!"),"NEW","")))</f>
        <v> </v>
      </c>
      <c r="G6220" s="24" t="str">
        <f>IF(OR(E6220="",E6220="!!!"),"",IF(OR(J6220=0,AND(J6220=1,K6220=1),AND(J6220=1,I6220="SBJ"),AND(J6220=1,I6220=0)),"?IN_FOCUS",IF(J6220&lt;=2,"?ACTIVATED",IF(J6220&lt;&gt;"","?FAMILIAR",IF(F6220="NEW",IF(ISNA(VLOOKUP(E6220,#REF!,1,FALSE())),"?TYPE_IDENTIFIABLE","?REFERENTIAL"),"_")))))</f>
        <v> </v>
      </c>
      <c r="H6220" s="25" t="str">
        <f>IF(J6220&lt;&gt;1,"",IF(I6220="SBJ","CB","?"))</f>
        <v> </v>
      </c>
      <c r="I6220" s="26" t="str">
        <f>IF(OR(E6220="",E6220="!!!",F6220="NEW"),"",INDEX(B6219:B$2,-1+SUMPRODUCT(MAX(ROW(E6219:E$2)*(E6220=E6219:E$2)))))</f>
        <v> </v>
      </c>
      <c r="J6220" s="26" t="str">
        <f>IF(OR(E6220="",E6220="!!!",F6220="NEW"),"",COUNTBLANK(OFFSET(A$1,,,SUMPRODUCT(MAX(ROW(E$2:E6220)*(E6220=E$2:E6220)))))-COUNTBLANK(OFFSET(A$1,,,SUMPRODUCT(MAX(ROW(E$1:E6219)*(E2=E$1:E6219))))))</f>
        <v> </v>
      </c>
      <c r="K6220" s="26" t="str">
        <f>IF(OR(E6220="",E6220="!!!",F6220="NEW"),"",INDEX(J$1:J6219,SUMPRODUCT(MAX(ROW(E$1:E6219)*(E6220=E$1:E6219)))))</f>
        <v> </v>
      </c>
      <c r="L6220" s="27"/>
    </row>
    <row r="6221" spans="1:12">
      <c r="A6221" s="20" t="s">
        <v>975</v>
      </c>
      <c r="E6221" s="22">
        <f>IF(D6221="?OLD","!!!","")</f>
        <v/>
      </c>
      <c r="F6221" s="23" t="str">
        <f>IF(OR(E6221="",E6221="!!!"),"",IF(NOT(ISNA(VLOOKUP(E6221,E$1:E6220,1,FALSE()))),"OLD",IF(AND(E6221&lt;&gt;"",E6221&lt;&gt;"!!!"),"NEW","")))</f>
        <v> </v>
      </c>
      <c r="G6221" s="24" t="str">
        <f>IF(OR(E6221="",E6221="!!!"),"",IF(OR(J6221=0,AND(J6221=1,K6221=1),AND(J6221=1,I6221="SBJ"),AND(J6221=1,I6221=0)),"?IN_FOCUS",IF(J6221&lt;=2,"?ACTIVATED",IF(J6221&lt;&gt;"","?FAMILIAR",IF(F6221="NEW",IF(ISNA(VLOOKUP(E6221,#REF!,1,FALSE())),"?TYPE_IDENTIFIABLE","?REFERENTIAL"),"_")))))</f>
        <v> </v>
      </c>
      <c r="H6221" s="25" t="str">
        <f>IF(J6221&lt;&gt;1,"",IF(I6221="SBJ","CB","?"))</f>
        <v> </v>
      </c>
      <c r="I6221" s="26" t="str">
        <f>IF(OR(E6221="",E6221="!!!",F6221="NEW"),"",INDEX(B6220:B$2,-1+SUMPRODUCT(MAX(ROW(E6220:E$2)*(E6221=E6220:E$2)))))</f>
        <v> </v>
      </c>
      <c r="J6221" s="26" t="str">
        <f>IF(OR(E6221="",E6221="!!!",F6221="NEW"),"",COUNTBLANK(OFFSET(A$1,,,SUMPRODUCT(MAX(ROW(E$2:E6221)*(E6221=E$2:E6221)))))-COUNTBLANK(OFFSET(A$1,,,SUMPRODUCT(MAX(ROW(E$1:E6220)*(E2=E$1:E6220))))))</f>
        <v> </v>
      </c>
      <c r="K6221" s="26" t="str">
        <f>IF(OR(E6221="",E6221="!!!",F6221="NEW"),"",INDEX(J$1:J6220,SUMPRODUCT(MAX(ROW(E$1:E6220)*(E6221=E$1:E6220)))))</f>
        <v> </v>
      </c>
      <c r="L6221" s="27"/>
    </row>
    <row r="6222" spans="1:12">
      <c r="A6222" s="20" t="s">
        <v>979</v>
      </c>
      <c r="B6222" s="21" t="s">
        <v>1046</v>
      </c>
      <c r="C6222" s="21" t="s">
        <v>969</v>
      </c>
      <c r="D6222" s="21" t="s">
        <v>964</v>
      </c>
      <c r="E6222" s="22">
        <f>IF(D6222="?OLD","!!!","")</f>
        <v/>
      </c>
      <c r="F6222" s="23" t="str">
        <f>IF(OR(E6222="",E6222="!!!"),"",IF(NOT(ISNA(VLOOKUP(E6222,E$1:E6221,1,FALSE()))),"OLD",IF(AND(E6222&lt;&gt;"",E6222&lt;&gt;"!!!"),"NEW","")))</f>
        <v> </v>
      </c>
      <c r="G6222" s="24" t="str">
        <f>IF(OR(E6222="",E6222="!!!"),"",IF(OR(J6222=0,AND(J6222=1,K6222=1),AND(J6222=1,I6222="SBJ"),AND(J6222=1,I6222=0)),"?IN_FOCUS",IF(J6222&lt;=2,"?ACTIVATED",IF(J6222&lt;&gt;"","?FAMILIAR",IF(F6222="NEW",IF(ISNA(VLOOKUP(E6222,#REF!,1,FALSE())),"?TYPE_IDENTIFIABLE","?REFERENTIAL"),"_")))))</f>
        <v> </v>
      </c>
      <c r="H6222" s="25" t="str">
        <f>IF(J6222&lt;&gt;1,"",IF(I6222="SBJ","CB","?"))</f>
        <v> </v>
      </c>
      <c r="I6222" s="26" t="str">
        <f>IF(OR(E6222="",E6222="!!!",F6222="NEW"),"",INDEX(B6221:B$2,-1+SUMPRODUCT(MAX(ROW(E6221:E$2)*(E6222=E6221:E$2)))))</f>
        <v> </v>
      </c>
      <c r="J6222" s="26" t="str">
        <f>IF(OR(E6222="",E6222="!!!",F6222="NEW"),"",COUNTBLANK(OFFSET(A$1,,,SUMPRODUCT(MAX(ROW(E$2:E6222)*(E6222=E$2:E6222)))))-COUNTBLANK(OFFSET(A$1,,,SUMPRODUCT(MAX(ROW(E$1:E6221)*(E2=E$1:E6221))))))</f>
        <v> </v>
      </c>
      <c r="K6222" s="26" t="str">
        <f>IF(OR(E6222="",E6222="!!!",F6222="NEW"),"",INDEX(J$1:J6221,SUMPRODUCT(MAX(ROW(E$1:E6221)*(E6222=E$1:E6221)))))</f>
        <v> </v>
      </c>
      <c r="L6222" s="27"/>
    </row>
    <row r="6223" spans="1:12">
      <c r="A6223" s="20" t="s">
        <v>1033</v>
      </c>
      <c r="E6223" s="22">
        <f>IF(D6223="?OLD","!!!","")</f>
        <v/>
      </c>
      <c r="F6223" s="23" t="str">
        <f>IF(OR(E6223="",E6223="!!!"),"",IF(NOT(ISNA(VLOOKUP(E6223,E$1:E6222,1,FALSE()))),"OLD",IF(AND(E6223&lt;&gt;"",E6223&lt;&gt;"!!!"),"NEW","")))</f>
        <v> </v>
      </c>
      <c r="G6223" s="24" t="str">
        <f>IF(OR(E6223="",E6223="!!!"),"",IF(OR(J6223=0,AND(J6223=1,K6223=1),AND(J6223=1,I6223="SBJ"),AND(J6223=1,I6223=0)),"?IN_FOCUS",IF(J6223&lt;=2,"?ACTIVATED",IF(J6223&lt;&gt;"","?FAMILIAR",IF(F6223="NEW",IF(ISNA(VLOOKUP(E6223,#REF!,1,FALSE())),"?TYPE_IDENTIFIABLE","?REFERENTIAL"),"_")))))</f>
        <v> </v>
      </c>
      <c r="H6223" s="25" t="str">
        <f>IF(J6223&lt;&gt;1,"",IF(I6223="SBJ","CB","?"))</f>
        <v> </v>
      </c>
      <c r="I6223" s="26" t="str">
        <f>IF(OR(E6223="",E6223="!!!",F6223="NEW"),"",INDEX(B6222:B$2,-1+SUMPRODUCT(MAX(ROW(E6222:E$2)*(E6223=E6222:E$2)))))</f>
        <v> </v>
      </c>
      <c r="J6223" s="26" t="str">
        <f>IF(OR(E6223="",E6223="!!!",F6223="NEW"),"",COUNTBLANK(OFFSET(A$1,,,SUMPRODUCT(MAX(ROW(E$2:E6223)*(E6223=E$2:E6223)))))-COUNTBLANK(OFFSET(A$1,,,SUMPRODUCT(MAX(ROW(E$1:E6222)*(E2=E$1:E6222))))))</f>
        <v> </v>
      </c>
      <c r="K6223" s="26" t="str">
        <f>IF(OR(E6223="",E6223="!!!",F6223="NEW"),"",INDEX(J$1:J6222,SUMPRODUCT(MAX(ROW(E$1:E6222)*(E6223=E$1:E6222)))))</f>
        <v> </v>
      </c>
      <c r="L6223" s="27"/>
    </row>
    <row r="6224" spans="1:12">
      <c r="A6224" s="20" t="s">
        <v>1108</v>
      </c>
      <c r="B6224" s="21" t="s">
        <v>1152</v>
      </c>
      <c r="C6224" s="21" t="s">
        <v>985</v>
      </c>
      <c r="D6224" s="21" t="s">
        <v>964</v>
      </c>
      <c r="E6224" s="22">
        <f>IF(D6224="?OLD","!!!","")</f>
        <v/>
      </c>
      <c r="F6224" s="23" t="str">
        <f>IF(OR(E6224="",E6224="!!!"),"",IF(NOT(ISNA(VLOOKUP(E6224,E$1:E6223,1,FALSE()))),"OLD",IF(AND(E6224&lt;&gt;"",E6224&lt;&gt;"!!!"),"NEW","")))</f>
        <v> </v>
      </c>
      <c r="G6224" s="24" t="str">
        <f>IF(OR(E6224="",E6224="!!!"),"",IF(OR(J6224=0,AND(J6224=1,K6224=1),AND(J6224=1,I6224="SBJ"),AND(J6224=1,I6224=0)),"?IN_FOCUS",IF(J6224&lt;=2,"?ACTIVATED",IF(J6224&lt;&gt;"","?FAMILIAR",IF(F6224="NEW",IF(ISNA(VLOOKUP(E6224,#REF!,1,FALSE())),"?TYPE_IDENTIFIABLE","?REFERENTIAL"),"_")))))</f>
        <v> </v>
      </c>
      <c r="H6224" s="25" t="str">
        <f>IF(J6224&lt;&gt;1,"",IF(I6224="SBJ","CB","?"))</f>
        <v> </v>
      </c>
      <c r="I6224" s="26" t="str">
        <f>IF(OR(E6224="",E6224="!!!",F6224="NEW"),"",INDEX(B6223:B$2,-1+SUMPRODUCT(MAX(ROW(E6223:E$2)*(E6224=E6223:E$2)))))</f>
        <v> </v>
      </c>
      <c r="J6224" s="26" t="str">
        <f>IF(OR(E6224="",E6224="!!!",F6224="NEW"),"",COUNTBLANK(OFFSET(A$1,,,SUMPRODUCT(MAX(ROW(E$2:E6224)*(E6224=E$2:E6224)))))-COUNTBLANK(OFFSET(A$1,,,SUMPRODUCT(MAX(ROW(E$1:E6223)*(E2=E$1:E6223))))))</f>
        <v> </v>
      </c>
      <c r="K6224" s="26" t="str">
        <f>IF(OR(E6224="",E6224="!!!",F6224="NEW"),"",INDEX(J$1:J6223,SUMPRODUCT(MAX(ROW(E$1:E6223)*(E6224=E$1:E6223)))))</f>
        <v> </v>
      </c>
      <c r="L6224" s="27"/>
    </row>
    <row r="6225" spans="1:12">
      <c r="A6225" s="20" t="s">
        <v>1150</v>
      </c>
      <c r="E6225" s="22">
        <f>IF(D6225="?OLD","!!!","")</f>
        <v/>
      </c>
      <c r="F6225" s="23" t="str">
        <f>IF(OR(E6225="",E6225="!!!"),"",IF(NOT(ISNA(VLOOKUP(E6225,E$1:E6224,1,FALSE()))),"OLD",IF(AND(E6225&lt;&gt;"",E6225&lt;&gt;"!!!"),"NEW","")))</f>
        <v> </v>
      </c>
      <c r="G6225" s="24" t="str">
        <f>IF(OR(E6225="",E6225="!!!"),"",IF(OR(J6225=0,AND(J6225=1,K6225=1),AND(J6225=1,I6225="SBJ"),AND(J6225=1,I6225=0)),"?IN_FOCUS",IF(J6225&lt;=2,"?ACTIVATED",IF(J6225&lt;&gt;"","?FAMILIAR",IF(F6225="NEW",IF(ISNA(VLOOKUP(E6225,#REF!,1,FALSE())),"?TYPE_IDENTIFIABLE","?REFERENTIAL"),"_")))))</f>
        <v> </v>
      </c>
      <c r="H6225" s="25" t="str">
        <f>IF(J6225&lt;&gt;1,"",IF(I6225="SBJ","CB","?"))</f>
        <v> </v>
      </c>
      <c r="I6225" s="26" t="str">
        <f>IF(OR(E6225="",E6225="!!!",F6225="NEW"),"",INDEX(B6224:B$2,-1+SUMPRODUCT(MAX(ROW(E6224:E$2)*(E6225=E6224:E$2)))))</f>
        <v> </v>
      </c>
      <c r="J6225" s="26" t="str">
        <f>IF(OR(E6225="",E6225="!!!",F6225="NEW"),"",COUNTBLANK(OFFSET(A$1,,,SUMPRODUCT(MAX(ROW(E$2:E6225)*(E6225=E$2:E6225)))))-COUNTBLANK(OFFSET(A$1,,,SUMPRODUCT(MAX(ROW(E$1:E6224)*(E2=E$1:E6224))))))</f>
        <v> </v>
      </c>
      <c r="K6225" s="26" t="str">
        <f>IF(OR(E6225="",E6225="!!!",F6225="NEW"),"",INDEX(J$1:J6224,SUMPRODUCT(MAX(ROW(E$1:E6224)*(E6225=E$1:E6224)))))</f>
        <v> </v>
      </c>
      <c r="L6225" s="27"/>
    </row>
    <row r="6226" spans="1:12">
      <c r="A6226" s="20" t="s">
        <v>2385</v>
      </c>
      <c r="E6226" s="22">
        <f>IF(D6226="?OLD","!!!","")</f>
        <v/>
      </c>
      <c r="F6226" s="23" t="str">
        <f>IF(OR(E6226="",E6226="!!!"),"",IF(NOT(ISNA(VLOOKUP(E6226,E$1:E6225,1,FALSE()))),"OLD",IF(AND(E6226&lt;&gt;"",E6226&lt;&gt;"!!!"),"NEW","")))</f>
        <v> </v>
      </c>
      <c r="G6226" s="24" t="str">
        <f>IF(OR(E6226="",E6226="!!!"),"",IF(OR(J6226=0,AND(J6226=1,K6226=1),AND(J6226=1,I6226="SBJ"),AND(J6226=1,I6226=0)),"?IN_FOCUS",IF(J6226&lt;=2,"?ACTIVATED",IF(J6226&lt;&gt;"","?FAMILIAR",IF(F6226="NEW",IF(ISNA(VLOOKUP(E6226,#REF!,1,FALSE())),"?TYPE_IDENTIFIABLE","?REFERENTIAL"),"_")))))</f>
        <v> </v>
      </c>
      <c r="H6226" s="25" t="str">
        <f>IF(J6226&lt;&gt;1,"",IF(I6226="SBJ","CB","?"))</f>
        <v> </v>
      </c>
      <c r="I6226" s="26" t="str">
        <f>IF(OR(E6226="",E6226="!!!",F6226="NEW"),"",INDEX(B6225:B$2,-1+SUMPRODUCT(MAX(ROW(E6225:E$2)*(E6226=E6225:E$2)))))</f>
        <v> </v>
      </c>
      <c r="J6226" s="26" t="str">
        <f>IF(OR(E6226="",E6226="!!!",F6226="NEW"),"",COUNTBLANK(OFFSET(A$1,,,SUMPRODUCT(MAX(ROW(E$2:E6226)*(E6226=E$2:E6226)))))-COUNTBLANK(OFFSET(A$1,,,SUMPRODUCT(MAX(ROW(E$1:E6225)*(E2=E$1:E6225))))))</f>
        <v> </v>
      </c>
      <c r="K6226" s="26" t="str">
        <f>IF(OR(E6226="",E6226="!!!",F6226="NEW"),"",INDEX(J$1:J6225,SUMPRODUCT(MAX(ROW(E$1:E6225)*(E6226=E$1:E6225)))))</f>
        <v> </v>
      </c>
      <c r="L6226" s="27"/>
    </row>
    <row r="6227" spans="1:12">
      <c r="A6227" s="20" t="s">
        <v>1444</v>
      </c>
      <c r="E6227" s="22">
        <f>IF(D6227="?OLD","!!!","")</f>
        <v/>
      </c>
      <c r="F6227" s="23" t="str">
        <f>IF(OR(E6227="",E6227="!!!"),"",IF(NOT(ISNA(VLOOKUP(E6227,E$1:E6226,1,FALSE()))),"OLD",IF(AND(E6227&lt;&gt;"",E6227&lt;&gt;"!!!"),"NEW","")))</f>
        <v> </v>
      </c>
      <c r="G6227" s="24" t="str">
        <f>IF(OR(E6227="",E6227="!!!"),"",IF(OR(J6227=0,AND(J6227=1,K6227=1),AND(J6227=1,I6227="SBJ"),AND(J6227=1,I6227=0)),"?IN_FOCUS",IF(J6227&lt;=2,"?ACTIVATED",IF(J6227&lt;&gt;"","?FAMILIAR",IF(F6227="NEW",IF(ISNA(VLOOKUP(E6227,#REF!,1,FALSE())),"?TYPE_IDENTIFIABLE","?REFERENTIAL"),"_")))))</f>
        <v> </v>
      </c>
      <c r="H6227" s="25" t="str">
        <f>IF(J6227&lt;&gt;1,"",IF(I6227="SBJ","CB","?"))</f>
        <v> </v>
      </c>
      <c r="I6227" s="26" t="str">
        <f>IF(OR(E6227="",E6227="!!!",F6227="NEW"),"",INDEX(B6226:B$2,-1+SUMPRODUCT(MAX(ROW(E6226:E$2)*(E6227=E6226:E$2)))))</f>
        <v> </v>
      </c>
      <c r="J6227" s="26" t="str">
        <f>IF(OR(E6227="",E6227="!!!",F6227="NEW"),"",COUNTBLANK(OFFSET(A$1,,,SUMPRODUCT(MAX(ROW(E$2:E6227)*(E6227=E$2:E6227)))))-COUNTBLANK(OFFSET(A$1,,,SUMPRODUCT(MAX(ROW(E$1:E6226)*(E2=E$1:E6226))))))</f>
        <v> </v>
      </c>
      <c r="K6227" s="26" t="str">
        <f>IF(OR(E6227="",E6227="!!!",F6227="NEW"),"",INDEX(J$1:J6226,SUMPRODUCT(MAX(ROW(E$1:E6226)*(E6227=E$1:E6226)))))</f>
        <v> </v>
      </c>
      <c r="L6227" s="27"/>
    </row>
    <row r="6228" spans="1:12">
      <c r="A6228" s="20" t="s">
        <v>1020</v>
      </c>
      <c r="E6228" s="22">
        <f>IF(D6228="?OLD","!!!","")</f>
        <v/>
      </c>
      <c r="F6228" s="23" t="str">
        <f>IF(OR(E6228="",E6228="!!!"),"",IF(NOT(ISNA(VLOOKUP(E6228,E$1:E6227,1,FALSE()))),"OLD",IF(AND(E6228&lt;&gt;"",E6228&lt;&gt;"!!!"),"NEW","")))</f>
        <v> </v>
      </c>
      <c r="G6228" s="24" t="str">
        <f>IF(OR(E6228="",E6228="!!!"),"",IF(OR(J6228=0,AND(J6228=1,K6228=1),AND(J6228=1,I6228="SBJ"),AND(J6228=1,I6228=0)),"?IN_FOCUS",IF(J6228&lt;=2,"?ACTIVATED",IF(J6228&lt;&gt;"","?FAMILIAR",IF(F6228="NEW",IF(ISNA(VLOOKUP(E6228,#REF!,1,FALSE())),"?TYPE_IDENTIFIABLE","?REFERENTIAL"),"_")))))</f>
        <v> </v>
      </c>
      <c r="H6228" s="25" t="str">
        <f>IF(J6228&lt;&gt;1,"",IF(I6228="SBJ","CB","?"))</f>
        <v> </v>
      </c>
      <c r="I6228" s="26" t="str">
        <f>IF(OR(E6228="",E6228="!!!",F6228="NEW"),"",INDEX(B6227:B$2,-1+SUMPRODUCT(MAX(ROW(E6227:E$2)*(E6228=E6227:E$2)))))</f>
        <v> </v>
      </c>
      <c r="J6228" s="26" t="str">
        <f>IF(OR(E6228="",E6228="!!!",F6228="NEW"),"",COUNTBLANK(OFFSET(A$1,,,SUMPRODUCT(MAX(ROW(E$2:E6228)*(E6228=E$2:E6228)))))-COUNTBLANK(OFFSET(A$1,,,SUMPRODUCT(MAX(ROW(E$1:E6227)*(E2=E$1:E6227))))))</f>
        <v> </v>
      </c>
      <c r="K6228" s="26" t="str">
        <f>IF(OR(E6228="",E6228="!!!",F6228="NEW"),"",INDEX(J$1:J6227,SUMPRODUCT(MAX(ROW(E$1:E6227)*(E6228=E$1:E6227)))))</f>
        <v> </v>
      </c>
      <c r="L6228" s="27"/>
    </row>
    <row r="6229" spans="1:12">
      <c r="A6229" s="20" t="s">
        <v>1180</v>
      </c>
      <c r="B6229" s="21" t="s">
        <v>1000</v>
      </c>
      <c r="C6229" s="21" t="s">
        <v>969</v>
      </c>
      <c r="D6229" s="21" t="s">
        <v>964</v>
      </c>
      <c r="E6229" s="22">
        <f>IF(D6229="?OLD","!!!","")</f>
        <v/>
      </c>
      <c r="F6229" s="23" t="str">
        <f>IF(OR(E6229="",E6229="!!!"),"",IF(NOT(ISNA(VLOOKUP(E6229,E$1:E6228,1,FALSE()))),"OLD",IF(AND(E6229&lt;&gt;"",E6229&lt;&gt;"!!!"),"NEW","")))</f>
        <v> </v>
      </c>
      <c r="G6229" s="24" t="str">
        <f>IF(OR(E6229="",E6229="!!!"),"",IF(OR(J6229=0,AND(J6229=1,K6229=1),AND(J6229=1,I6229="SBJ"),AND(J6229=1,I6229=0)),"?IN_FOCUS",IF(J6229&lt;=2,"?ACTIVATED",IF(J6229&lt;&gt;"","?FAMILIAR",IF(F6229="NEW",IF(ISNA(VLOOKUP(E6229,#REF!,1,FALSE())),"?TYPE_IDENTIFIABLE","?REFERENTIAL"),"_")))))</f>
        <v> </v>
      </c>
      <c r="H6229" s="25" t="str">
        <f>IF(J6229&lt;&gt;1,"",IF(I6229="SBJ","CB","?"))</f>
        <v> </v>
      </c>
      <c r="I6229" s="26" t="str">
        <f>IF(OR(E6229="",E6229="!!!",F6229="NEW"),"",INDEX(B6228:B$2,-1+SUMPRODUCT(MAX(ROW(E6228:E$2)*(E6229=E6228:E$2)))))</f>
        <v> </v>
      </c>
      <c r="J6229" s="26" t="str">
        <f>IF(OR(E6229="",E6229="!!!",F6229="NEW"),"",COUNTBLANK(OFFSET(A$1,,,SUMPRODUCT(MAX(ROW(E$2:E6229)*(E6229=E$2:E6229)))))-COUNTBLANK(OFFSET(A$1,,,SUMPRODUCT(MAX(ROW(E$1:E6228)*(E2=E$1:E6228))))))</f>
        <v> </v>
      </c>
      <c r="K6229" s="26" t="str">
        <f>IF(OR(E6229="",E6229="!!!",F6229="NEW"),"",INDEX(J$1:J6228,SUMPRODUCT(MAX(ROW(E$1:E6228)*(E6229=E$1:E6228)))))</f>
        <v> </v>
      </c>
      <c r="L6229" s="27"/>
    </row>
    <row r="6230" spans="1:12">
      <c r="A6230" s="20" t="s">
        <v>1116</v>
      </c>
      <c r="E6230" s="22">
        <f>IF(D6230="?OLD","!!!","")</f>
        <v/>
      </c>
      <c r="F6230" s="23" t="str">
        <f>IF(OR(E6230="",E6230="!!!"),"",IF(NOT(ISNA(VLOOKUP(E6230,E$1:E6229,1,FALSE()))),"OLD",IF(AND(E6230&lt;&gt;"",E6230&lt;&gt;"!!!"),"NEW","")))</f>
        <v> </v>
      </c>
      <c r="G6230" s="24" t="str">
        <f>IF(OR(E6230="",E6230="!!!"),"",IF(OR(J6230=0,AND(J6230=1,K6230=1),AND(J6230=1,I6230="SBJ"),AND(J6230=1,I6230=0)),"?IN_FOCUS",IF(J6230&lt;=2,"?ACTIVATED",IF(J6230&lt;&gt;"","?FAMILIAR",IF(F6230="NEW",IF(ISNA(VLOOKUP(E6230,#REF!,1,FALSE())),"?TYPE_IDENTIFIABLE","?REFERENTIAL"),"_")))))</f>
        <v> </v>
      </c>
      <c r="H6230" s="25" t="str">
        <f>IF(J6230&lt;&gt;1,"",IF(I6230="SBJ","CB","?"))</f>
        <v> </v>
      </c>
      <c r="I6230" s="26" t="str">
        <f>IF(OR(E6230="",E6230="!!!",F6230="NEW"),"",INDEX(B6229:B$2,-1+SUMPRODUCT(MAX(ROW(E6229:E$2)*(E6230=E6229:E$2)))))</f>
        <v> </v>
      </c>
      <c r="J6230" s="26" t="str">
        <f>IF(OR(E6230="",E6230="!!!",F6230="NEW"),"",COUNTBLANK(OFFSET(A$1,,,SUMPRODUCT(MAX(ROW(E$2:E6230)*(E6230=E$2:E6230)))))-COUNTBLANK(OFFSET(A$1,,,SUMPRODUCT(MAX(ROW(E$1:E6229)*(E2=E$1:E6229))))))</f>
        <v> </v>
      </c>
      <c r="K6230" s="26" t="str">
        <f>IF(OR(E6230="",E6230="!!!",F6230="NEW"),"",INDEX(J$1:J6229,SUMPRODUCT(MAX(ROW(E$1:E6229)*(E6230=E$1:E6229)))))</f>
        <v> </v>
      </c>
      <c r="L6230" s="27"/>
    </row>
    <row r="6231" spans="1:12">
      <c r="A6231" s="20" t="s">
        <v>1063</v>
      </c>
      <c r="E6231" s="22">
        <f>IF(D6231="?OLD","!!!","")</f>
        <v/>
      </c>
      <c r="F6231" s="23" t="str">
        <f>IF(OR(E6231="",E6231="!!!"),"",IF(NOT(ISNA(VLOOKUP(E6231,E$1:E6230,1,FALSE()))),"OLD",IF(AND(E6231&lt;&gt;"",E6231&lt;&gt;"!!!"),"NEW","")))</f>
        <v> </v>
      </c>
      <c r="G6231" s="24" t="str">
        <f>IF(OR(E6231="",E6231="!!!"),"",IF(OR(J6231=0,AND(J6231=1,K6231=1),AND(J6231=1,I6231="SBJ"),AND(J6231=1,I6231=0)),"?IN_FOCUS",IF(J6231&lt;=2,"?ACTIVATED",IF(J6231&lt;&gt;"","?FAMILIAR",IF(F6231="NEW",IF(ISNA(VLOOKUP(E6231,#REF!,1,FALSE())),"?TYPE_IDENTIFIABLE","?REFERENTIAL"),"_")))))</f>
        <v> </v>
      </c>
      <c r="H6231" s="25" t="str">
        <f>IF(J6231&lt;&gt;1,"",IF(I6231="SBJ","CB","?"))</f>
        <v> </v>
      </c>
      <c r="I6231" s="26" t="str">
        <f>IF(OR(E6231="",E6231="!!!",F6231="NEW"),"",INDEX(B6230:B$2,-1+SUMPRODUCT(MAX(ROW(E6230:E$2)*(E6231=E6230:E$2)))))</f>
        <v> </v>
      </c>
      <c r="J6231" s="26" t="str">
        <f>IF(OR(E6231="",E6231="!!!",F6231="NEW"),"",COUNTBLANK(OFFSET(A$1,,,SUMPRODUCT(MAX(ROW(E$2:E6231)*(E6231=E$2:E6231)))))-COUNTBLANK(OFFSET(A$1,,,SUMPRODUCT(MAX(ROW(E$1:E6230)*(E2=E$1:E6230))))))</f>
        <v> </v>
      </c>
      <c r="K6231" s="26" t="str">
        <f>IF(OR(E6231="",E6231="!!!",F6231="NEW"),"",INDEX(J$1:J6230,SUMPRODUCT(MAX(ROW(E$1:E6230)*(E6231=E$1:E6230)))))</f>
        <v> </v>
      </c>
      <c r="L6231" s="27"/>
    </row>
    <row r="6232" spans="1:12">
      <c r="A6232" s="20" t="s">
        <v>2449</v>
      </c>
      <c r="E6232" s="22">
        <f>IF(D6232="?OLD","!!!","")</f>
        <v/>
      </c>
      <c r="F6232" s="23" t="str">
        <f>IF(OR(E6232="",E6232="!!!"),"",IF(NOT(ISNA(VLOOKUP(E6232,E$1:E6231,1,FALSE()))),"OLD",IF(AND(E6232&lt;&gt;"",E6232&lt;&gt;"!!!"),"NEW","")))</f>
        <v> </v>
      </c>
      <c r="G6232" s="24" t="str">
        <f>IF(OR(E6232="",E6232="!!!"),"",IF(OR(J6232=0,AND(J6232=1,K6232=1),AND(J6232=1,I6232="SBJ"),AND(J6232=1,I6232=0)),"?IN_FOCUS",IF(J6232&lt;=2,"?ACTIVATED",IF(J6232&lt;&gt;"","?FAMILIAR",IF(F6232="NEW",IF(ISNA(VLOOKUP(E6232,#REF!,1,FALSE())),"?TYPE_IDENTIFIABLE","?REFERENTIAL"),"_")))))</f>
        <v> </v>
      </c>
      <c r="H6232" s="25" t="str">
        <f>IF(J6232&lt;&gt;1,"",IF(I6232="SBJ","CB","?"))</f>
        <v> </v>
      </c>
      <c r="I6232" s="26" t="str">
        <f>IF(OR(E6232="",E6232="!!!",F6232="NEW"),"",INDEX(B6231:B$2,-1+SUMPRODUCT(MAX(ROW(E6231:E$2)*(E6232=E6231:E$2)))))</f>
        <v> </v>
      </c>
      <c r="J6232" s="26" t="str">
        <f>IF(OR(E6232="",E6232="!!!",F6232="NEW"),"",COUNTBLANK(OFFSET(A$1,,,SUMPRODUCT(MAX(ROW(E$2:E6232)*(E6232=E$2:E6232)))))-COUNTBLANK(OFFSET(A$1,,,SUMPRODUCT(MAX(ROW(E$1:E6231)*(E2=E$1:E6231))))))</f>
        <v> </v>
      </c>
      <c r="K6232" s="26" t="str">
        <f>IF(OR(E6232="",E6232="!!!",F6232="NEW"),"",INDEX(J$1:J6231,SUMPRODUCT(MAX(ROW(E$1:E6231)*(E6232=E$1:E6231)))))</f>
        <v> </v>
      </c>
      <c r="L6232" s="27"/>
    </row>
    <row r="6233" spans="1:12">
      <c r="A6233" s="20" t="s">
        <v>385</v>
      </c>
      <c r="B6233" s="21" t="s">
        <v>962</v>
      </c>
      <c r="C6233" s="21" t="s">
        <v>1028</v>
      </c>
      <c r="D6233" s="21" t="s">
        <v>964</v>
      </c>
      <c r="E6233" s="22">
        <f>IF(D6233="?OLD","!!!","")</f>
        <v/>
      </c>
      <c r="F6233" s="23" t="str">
        <f>IF(OR(E6233="",E6233="!!!"),"",IF(NOT(ISNA(VLOOKUP(E6233,E$1:E6232,1,FALSE()))),"OLD",IF(AND(E6233&lt;&gt;"",E6233&lt;&gt;"!!!"),"NEW","")))</f>
        <v> </v>
      </c>
      <c r="G6233" s="24" t="str">
        <f>IF(OR(E6233="",E6233="!!!"),"",IF(OR(J6233=0,AND(J6233=1,K6233=1),AND(J6233=1,I6233="SBJ"),AND(J6233=1,I6233=0)),"?IN_FOCUS",IF(J6233&lt;=2,"?ACTIVATED",IF(J6233&lt;&gt;"","?FAMILIAR",IF(F6233="NEW",IF(ISNA(VLOOKUP(E6233,#REF!,1,FALSE())),"?TYPE_IDENTIFIABLE","?REFERENTIAL"),"_")))))</f>
        <v> </v>
      </c>
      <c r="H6233" s="25" t="str">
        <f>IF(J6233&lt;&gt;1,"",IF(I6233="SBJ","CB","?"))</f>
        <v> </v>
      </c>
      <c r="I6233" s="26" t="str">
        <f>IF(OR(E6233="",E6233="!!!",F6233="NEW"),"",INDEX(B6232:B$2,-1+SUMPRODUCT(MAX(ROW(E6232:E$2)*(E6233=E6232:E$2)))))</f>
        <v> </v>
      </c>
      <c r="J6233" s="26" t="str">
        <f>IF(OR(E6233="",E6233="!!!",F6233="NEW"),"",COUNTBLANK(OFFSET(A$1,,,SUMPRODUCT(MAX(ROW(E$2:E6233)*(E6233=E$2:E6233)))))-COUNTBLANK(OFFSET(A$1,,,SUMPRODUCT(MAX(ROW(E$1:E6232)*(E2=E$1:E6232))))))</f>
        <v> </v>
      </c>
      <c r="K6233" s="26" t="str">
        <f>IF(OR(E6233="",E6233="!!!",F6233="NEW"),"",INDEX(J$1:J6232,SUMPRODUCT(MAX(ROW(E$1:E6232)*(E6233=E$1:E6232)))))</f>
        <v> </v>
      </c>
      <c r="L6233" s="27"/>
    </row>
    <row r="6234" spans="1:12">
      <c r="A6234" s="20" t="s">
        <v>1097</v>
      </c>
      <c r="E6234" s="22">
        <f>IF(D6234="?OLD","!!!","")</f>
        <v/>
      </c>
      <c r="F6234" s="23" t="str">
        <f>IF(OR(E6234="",E6234="!!!"),"",IF(NOT(ISNA(VLOOKUP(E6234,E$1:E6233,1,FALSE()))),"OLD",IF(AND(E6234&lt;&gt;"",E6234&lt;&gt;"!!!"),"NEW","")))</f>
        <v> </v>
      </c>
      <c r="G6234" s="24" t="str">
        <f>IF(OR(E6234="",E6234="!!!"),"",IF(OR(J6234=0,AND(J6234=1,K6234=1),AND(J6234=1,I6234="SBJ"),AND(J6234=1,I6234=0)),"?IN_FOCUS",IF(J6234&lt;=2,"?ACTIVATED",IF(J6234&lt;&gt;"","?FAMILIAR",IF(F6234="NEW",IF(ISNA(VLOOKUP(E6234,#REF!,1,FALSE())),"?TYPE_IDENTIFIABLE","?REFERENTIAL"),"_")))))</f>
        <v> </v>
      </c>
      <c r="H6234" s="25" t="str">
        <f>IF(J6234&lt;&gt;1,"",IF(I6234="SBJ","CB","?"))</f>
        <v> </v>
      </c>
      <c r="I6234" s="26" t="str">
        <f>IF(OR(E6234="",E6234="!!!",F6234="NEW"),"",INDEX(B6233:B$2,-1+SUMPRODUCT(MAX(ROW(E6233:E$2)*(E6234=E6233:E$2)))))</f>
        <v> </v>
      </c>
      <c r="J6234" s="26" t="str">
        <f>IF(OR(E6234="",E6234="!!!",F6234="NEW"),"",COUNTBLANK(OFFSET(A$1,,,SUMPRODUCT(MAX(ROW(E$2:E6234)*(E6234=E$2:E6234)))))-COUNTBLANK(OFFSET(A$1,,,SUMPRODUCT(MAX(ROW(E$1:E6233)*(E2=E$1:E6233))))))</f>
        <v> </v>
      </c>
      <c r="K6234" s="26" t="str">
        <f>IF(OR(E6234="",E6234="!!!",F6234="NEW"),"",INDEX(J$1:J6233,SUMPRODUCT(MAX(ROW(E$1:E6233)*(E6234=E$1:E6233)))))</f>
        <v> </v>
      </c>
      <c r="L6234" s="27"/>
    </row>
    <row r="6235" spans="1:12">
      <c r="A6235" s="20" t="s">
        <v>1108</v>
      </c>
      <c r="B6235" s="21" t="s">
        <v>973</v>
      </c>
      <c r="C6235" s="21" t="s">
        <v>985</v>
      </c>
      <c r="D6235" s="21" t="s">
        <v>964</v>
      </c>
      <c r="E6235" s="22">
        <f>IF(D6235="?OLD","!!!","")</f>
        <v/>
      </c>
      <c r="F6235" s="23" t="str">
        <f>IF(OR(E6235="",E6235="!!!"),"",IF(NOT(ISNA(VLOOKUP(E6235,E$1:E6234,1,FALSE()))),"OLD",IF(AND(E6235&lt;&gt;"",E6235&lt;&gt;"!!!"),"NEW","")))</f>
        <v> </v>
      </c>
      <c r="G6235" s="24" t="str">
        <f>IF(OR(E6235="",E6235="!!!"),"",IF(OR(J6235=0,AND(J6235=1,K6235=1),AND(J6235=1,I6235="SBJ"),AND(J6235=1,I6235=0)),"?IN_FOCUS",IF(J6235&lt;=2,"?ACTIVATED",IF(J6235&lt;&gt;"","?FAMILIAR",IF(F6235="NEW",IF(ISNA(VLOOKUP(E6235,#REF!,1,FALSE())),"?TYPE_IDENTIFIABLE","?REFERENTIAL"),"_")))))</f>
        <v> </v>
      </c>
      <c r="H6235" s="25" t="str">
        <f>IF(J6235&lt;&gt;1,"",IF(I6235="SBJ","CB","?"))</f>
        <v> </v>
      </c>
      <c r="I6235" s="26" t="str">
        <f>IF(OR(E6235="",E6235="!!!",F6235="NEW"),"",INDEX(B6234:B$2,-1+SUMPRODUCT(MAX(ROW(E6234:E$2)*(E6235=E6234:E$2)))))</f>
        <v> </v>
      </c>
      <c r="J6235" s="26" t="str">
        <f>IF(OR(E6235="",E6235="!!!",F6235="NEW"),"",COUNTBLANK(OFFSET(A$1,,,SUMPRODUCT(MAX(ROW(E$2:E6235)*(E6235=E$2:E6235)))))-COUNTBLANK(OFFSET(A$1,,,SUMPRODUCT(MAX(ROW(E$1:E6234)*(E2=E$1:E6234))))))</f>
        <v> </v>
      </c>
      <c r="K6235" s="26" t="str">
        <f>IF(OR(E6235="",E6235="!!!",F6235="NEW"),"",INDEX(J$1:J6234,SUMPRODUCT(MAX(ROW(E$1:E6234)*(E6235=E$1:E6234)))))</f>
        <v> </v>
      </c>
      <c r="L6235" s="27"/>
    </row>
    <row r="6236" spans="1:12">
      <c r="A6236" s="20" t="s">
        <v>974</v>
      </c>
      <c r="E6236" s="22">
        <f>IF(D6236="?OLD","!!!","")</f>
        <v/>
      </c>
      <c r="F6236" s="23" t="str">
        <f>IF(OR(E6236="",E6236="!!!"),"",IF(NOT(ISNA(VLOOKUP(E6236,E$1:E6235,1,FALSE()))),"OLD",IF(AND(E6236&lt;&gt;"",E6236&lt;&gt;"!!!"),"NEW","")))</f>
        <v> </v>
      </c>
      <c r="G6236" s="24" t="str">
        <f>IF(OR(E6236="",E6236="!!!"),"",IF(OR(J6236=0,AND(J6236=1,K6236=1),AND(J6236=1,I6236="SBJ"),AND(J6236=1,I6236=0)),"?IN_FOCUS",IF(J6236&lt;=2,"?ACTIVATED",IF(J6236&lt;&gt;"","?FAMILIAR",IF(F6236="NEW",IF(ISNA(VLOOKUP(E6236,#REF!,1,FALSE())),"?TYPE_IDENTIFIABLE","?REFERENTIAL"),"_")))))</f>
        <v> </v>
      </c>
      <c r="H6236" s="25" t="str">
        <f>IF(J6236&lt;&gt;1,"",IF(I6236="SBJ","CB","?"))</f>
        <v> </v>
      </c>
      <c r="I6236" s="26" t="str">
        <f>IF(OR(E6236="",E6236="!!!",F6236="NEW"),"",INDEX(B6235:B$2,-1+SUMPRODUCT(MAX(ROW(E6235:E$2)*(E6236=E6235:E$2)))))</f>
        <v> </v>
      </c>
      <c r="J6236" s="26" t="str">
        <f>IF(OR(E6236="",E6236="!!!",F6236="NEW"),"",COUNTBLANK(OFFSET(A$1,,,SUMPRODUCT(MAX(ROW(E$2:E6236)*(E6236=E$2:E6236)))))-COUNTBLANK(OFFSET(A$1,,,SUMPRODUCT(MAX(ROW(E$1:E6235)*(E2=E$1:E6235))))))</f>
        <v> </v>
      </c>
      <c r="K6236" s="26" t="str">
        <f>IF(OR(E6236="",E6236="!!!",F6236="NEW"),"",INDEX(J$1:J6235,SUMPRODUCT(MAX(ROW(E$1:E6235)*(E6236=E$1:E6235)))))</f>
        <v> </v>
      </c>
      <c r="L6236" s="27"/>
    </row>
    <row r="6237" spans="1:12">
      <c r="A6237" s="20" t="s">
        <v>1017</v>
      </c>
      <c r="E6237" s="22">
        <f>IF(D6237="?OLD","!!!","")</f>
        <v/>
      </c>
      <c r="F6237" s="23" t="str">
        <f>IF(OR(E6237="",E6237="!!!"),"",IF(NOT(ISNA(VLOOKUP(E6237,E$1:E6236,1,FALSE()))),"OLD",IF(AND(E6237&lt;&gt;"",E6237&lt;&gt;"!!!"),"NEW","")))</f>
        <v> </v>
      </c>
      <c r="G6237" s="24" t="str">
        <f>IF(OR(E6237="",E6237="!!!"),"",IF(OR(J6237=0,AND(J6237=1,K6237=1),AND(J6237=1,I6237="SBJ"),AND(J6237=1,I6237=0)),"?IN_FOCUS",IF(J6237&lt;=2,"?ACTIVATED",IF(J6237&lt;&gt;"","?FAMILIAR",IF(F6237="NEW",IF(ISNA(VLOOKUP(E6237,#REF!,1,FALSE())),"?TYPE_IDENTIFIABLE","?REFERENTIAL"),"_")))))</f>
        <v> </v>
      </c>
      <c r="H6237" s="25" t="str">
        <f>IF(J6237&lt;&gt;1,"",IF(I6237="SBJ","CB","?"))</f>
        <v> </v>
      </c>
      <c r="I6237" s="26" t="str">
        <f>IF(OR(E6237="",E6237="!!!",F6237="NEW"),"",INDEX(B6236:B$2,-1+SUMPRODUCT(MAX(ROW(E6236:E$2)*(E6237=E6236:E$2)))))</f>
        <v> </v>
      </c>
      <c r="J6237" s="26" t="str">
        <f>IF(OR(E6237="",E6237="!!!",F6237="NEW"),"",COUNTBLANK(OFFSET(A$1,,,SUMPRODUCT(MAX(ROW(E$2:E6237)*(E6237=E$2:E6237)))))-COUNTBLANK(OFFSET(A$1,,,SUMPRODUCT(MAX(ROW(E$1:E6236)*(E2=E$1:E6236))))))</f>
        <v> </v>
      </c>
      <c r="K6237" s="26" t="str">
        <f>IF(OR(E6237="",E6237="!!!",F6237="NEW"),"",INDEX(J$1:J6236,SUMPRODUCT(MAX(ROW(E$1:E6236)*(E6237=E$1:E6236)))))</f>
        <v> </v>
      </c>
      <c r="L6237" s="27"/>
    </row>
    <row r="6238" spans="1:12">
      <c r="A6238" s="20" t="s">
        <v>1191</v>
      </c>
      <c r="E6238" s="22">
        <f>IF(D6238="?OLD","!!!","")</f>
        <v/>
      </c>
      <c r="F6238" s="23" t="str">
        <f>IF(OR(E6238="",E6238="!!!"),"",IF(NOT(ISNA(VLOOKUP(E6238,E$1:E6237,1,FALSE()))),"OLD",IF(AND(E6238&lt;&gt;"",E6238&lt;&gt;"!!!"),"NEW","")))</f>
        <v> </v>
      </c>
      <c r="G6238" s="24" t="str">
        <f>IF(OR(E6238="",E6238="!!!"),"",IF(OR(J6238=0,AND(J6238=1,K6238=1),AND(J6238=1,I6238="SBJ"),AND(J6238=1,I6238=0)),"?IN_FOCUS",IF(J6238&lt;=2,"?ACTIVATED",IF(J6238&lt;&gt;"","?FAMILIAR",IF(F6238="NEW",IF(ISNA(VLOOKUP(E6238,#REF!,1,FALSE())),"?TYPE_IDENTIFIABLE","?REFERENTIAL"),"_")))))</f>
        <v> </v>
      </c>
      <c r="H6238" s="25" t="str">
        <f>IF(J6238&lt;&gt;1,"",IF(I6238="SBJ","CB","?"))</f>
        <v> </v>
      </c>
      <c r="I6238" s="26" t="str">
        <f>IF(OR(E6238="",E6238="!!!",F6238="NEW"),"",INDEX(B6237:B$2,-1+SUMPRODUCT(MAX(ROW(E6237:E$2)*(E6238=E6237:E$2)))))</f>
        <v> </v>
      </c>
      <c r="J6238" s="26" t="str">
        <f>IF(OR(E6238="",E6238="!!!",F6238="NEW"),"",COUNTBLANK(OFFSET(A$1,,,SUMPRODUCT(MAX(ROW(E$2:E6238)*(E6238=E$2:E6238)))))-COUNTBLANK(OFFSET(A$1,,,SUMPRODUCT(MAX(ROW(E$1:E6237)*(E2=E$1:E6237))))))</f>
        <v> </v>
      </c>
      <c r="K6238" s="26" t="str">
        <f>IF(OR(E6238="",E6238="!!!",F6238="NEW"),"",INDEX(J$1:J6237,SUMPRODUCT(MAX(ROW(E$1:E6237)*(E6238=E$1:E6237)))))</f>
        <v> </v>
      </c>
      <c r="L6238" s="27"/>
    </row>
    <row r="6239" spans="1:12">
      <c r="A6239" s="20" t="s">
        <v>1033</v>
      </c>
      <c r="E6239" s="22">
        <f>IF(D6239="?OLD","!!!","")</f>
        <v/>
      </c>
      <c r="F6239" s="23" t="str">
        <f>IF(OR(E6239="",E6239="!!!"),"",IF(NOT(ISNA(VLOOKUP(E6239,E$1:E6238,1,FALSE()))),"OLD",IF(AND(E6239&lt;&gt;"",E6239&lt;&gt;"!!!"),"NEW","")))</f>
        <v> </v>
      </c>
      <c r="G6239" s="24" t="str">
        <f>IF(OR(E6239="",E6239="!!!"),"",IF(OR(J6239=0,AND(J6239=1,K6239=1),AND(J6239=1,I6239="SBJ"),AND(J6239=1,I6239=0)),"?IN_FOCUS",IF(J6239&lt;=2,"?ACTIVATED",IF(J6239&lt;&gt;"","?FAMILIAR",IF(F6239="NEW",IF(ISNA(VLOOKUP(E6239,#REF!,1,FALSE())),"?TYPE_IDENTIFIABLE","?REFERENTIAL"),"_")))))</f>
        <v> </v>
      </c>
      <c r="H6239" s="25" t="str">
        <f>IF(J6239&lt;&gt;1,"",IF(I6239="SBJ","CB","?"))</f>
        <v> </v>
      </c>
      <c r="I6239" s="26" t="str">
        <f>IF(OR(E6239="",E6239="!!!",F6239="NEW"),"",INDEX(B6238:B$2,-1+SUMPRODUCT(MAX(ROW(E6238:E$2)*(E6239=E6238:E$2)))))</f>
        <v> </v>
      </c>
      <c r="J6239" s="26" t="str">
        <f>IF(OR(E6239="",E6239="!!!",F6239="NEW"),"",COUNTBLANK(OFFSET(A$1,,,SUMPRODUCT(MAX(ROW(E$2:E6239)*(E6239=E$2:E6239)))))-COUNTBLANK(OFFSET(A$1,,,SUMPRODUCT(MAX(ROW(E$1:E6238)*(E2=E$1:E6238))))))</f>
        <v> </v>
      </c>
      <c r="K6239" s="26" t="str">
        <f>IF(OR(E6239="",E6239="!!!",F6239="NEW"),"",INDEX(J$1:J6238,SUMPRODUCT(MAX(ROW(E$1:E6238)*(E6239=E$1:E6238)))))</f>
        <v> </v>
      </c>
      <c r="L6239" s="27"/>
    </row>
    <row r="6240" spans="1:12">
      <c r="A6240" s="20" t="s">
        <v>1964</v>
      </c>
      <c r="B6240" s="21" t="s">
        <v>980</v>
      </c>
      <c r="C6240" s="21" t="s">
        <v>1004</v>
      </c>
      <c r="E6240" s="22">
        <f>IF(D6240="?OLD","!!!","")</f>
        <v/>
      </c>
      <c r="F6240" s="23" t="str">
        <f>IF(OR(E6240="",E6240="!!!"),"",IF(NOT(ISNA(VLOOKUP(E6240,E$1:E6239,1,FALSE()))),"OLD",IF(AND(E6240&lt;&gt;"",E6240&lt;&gt;"!!!"),"NEW","")))</f>
        <v> </v>
      </c>
      <c r="G6240" s="24" t="str">
        <f>IF(OR(E6240="",E6240="!!!"),"",IF(OR(J6240=0,AND(J6240=1,K6240=1),AND(J6240=1,I6240="SBJ"),AND(J6240=1,I6240=0)),"?IN_FOCUS",IF(J6240&lt;=2,"?ACTIVATED",IF(J6240&lt;&gt;"","?FAMILIAR",IF(F6240="NEW",IF(ISNA(VLOOKUP(E6240,#REF!,1,FALSE())),"?TYPE_IDENTIFIABLE","?REFERENTIAL"),"_")))))</f>
        <v> </v>
      </c>
      <c r="H6240" s="25" t="str">
        <f>IF(J6240&lt;&gt;1,"",IF(I6240="SBJ","CB","?"))</f>
        <v> </v>
      </c>
      <c r="I6240" s="26" t="str">
        <f>IF(OR(E6240="",E6240="!!!",F6240="NEW"),"",INDEX(B6239:B$2,-1+SUMPRODUCT(MAX(ROW(E6239:E$2)*(E6240=E6239:E$2)))))</f>
        <v> </v>
      </c>
      <c r="J6240" s="26" t="str">
        <f>IF(OR(E6240="",E6240="!!!",F6240="NEW"),"",COUNTBLANK(OFFSET(A$1,,,SUMPRODUCT(MAX(ROW(E$2:E6240)*(E6240=E$2:E6240)))))-COUNTBLANK(OFFSET(A$1,,,SUMPRODUCT(MAX(ROW(E$1:E6239)*(E2=E$1:E6239))))))</f>
        <v> </v>
      </c>
      <c r="K6240" s="26" t="str">
        <f>IF(OR(E6240="",E6240="!!!",F6240="NEW"),"",INDEX(J$1:J6239,SUMPRODUCT(MAX(ROW(E$1:E6239)*(E6240=E$1:E6239)))))</f>
        <v> </v>
      </c>
      <c r="L6240" s="27"/>
    </row>
    <row r="6241" spans="1:12">
      <c r="A6241" s="20" t="s">
        <v>974</v>
      </c>
      <c r="E6241" s="22">
        <f>IF(D6241="?OLD","!!!","")</f>
        <v/>
      </c>
      <c r="F6241" s="23" t="str">
        <f>IF(OR(E6241="",E6241="!!!"),"",IF(NOT(ISNA(VLOOKUP(E6241,E$1:E6240,1,FALSE()))),"OLD",IF(AND(E6241&lt;&gt;"",E6241&lt;&gt;"!!!"),"NEW","")))</f>
        <v> </v>
      </c>
      <c r="G6241" s="24" t="str">
        <f>IF(OR(E6241="",E6241="!!!"),"",IF(OR(J6241=0,AND(J6241=1,K6241=1),AND(J6241=1,I6241="SBJ"),AND(J6241=1,I6241=0)),"?IN_FOCUS",IF(J6241&lt;=2,"?ACTIVATED",IF(J6241&lt;&gt;"","?FAMILIAR",IF(F6241="NEW",IF(ISNA(VLOOKUP(E6241,#REF!,1,FALSE())),"?TYPE_IDENTIFIABLE","?REFERENTIAL"),"_")))))</f>
        <v> </v>
      </c>
      <c r="H6241" s="25" t="str">
        <f>IF(J6241&lt;&gt;1,"",IF(I6241="SBJ","CB","?"))</f>
        <v> </v>
      </c>
      <c r="I6241" s="26" t="str">
        <f>IF(OR(E6241="",E6241="!!!",F6241="NEW"),"",INDEX(B6240:B$2,-1+SUMPRODUCT(MAX(ROW(E6240:E$2)*(E6241=E6240:E$2)))))</f>
        <v> </v>
      </c>
      <c r="J6241" s="26" t="str">
        <f>IF(OR(E6241="",E6241="!!!",F6241="NEW"),"",COUNTBLANK(OFFSET(A$1,,,SUMPRODUCT(MAX(ROW(E$2:E6241)*(E6241=E$2:E6241)))))-COUNTBLANK(OFFSET(A$1,,,SUMPRODUCT(MAX(ROW(E$1:E6240)*(E2=E$1:E6240))))))</f>
        <v> </v>
      </c>
      <c r="K6241" s="26" t="str">
        <f>IF(OR(E6241="",E6241="!!!",F6241="NEW"),"",INDEX(J$1:J6240,SUMPRODUCT(MAX(ROW(E$1:E6240)*(E6241=E$1:E6240)))))</f>
        <v> </v>
      </c>
      <c r="L6241" s="27"/>
    </row>
    <row r="6242" spans="1:12">
      <c r="A6242" s="20" t="s">
        <v>1301</v>
      </c>
      <c r="E6242" s="22">
        <f>IF(D6242="?OLD","!!!","")</f>
        <v/>
      </c>
      <c r="F6242" s="23" t="str">
        <f>IF(OR(E6242="",E6242="!!!"),"",IF(NOT(ISNA(VLOOKUP(E6242,E$1:E6241,1,FALSE()))),"OLD",IF(AND(E6242&lt;&gt;"",E6242&lt;&gt;"!!!"),"NEW","")))</f>
        <v> </v>
      </c>
      <c r="G6242" s="24" t="str">
        <f>IF(OR(E6242="",E6242="!!!"),"",IF(OR(J6242=0,AND(J6242=1,K6242=1),AND(J6242=1,I6242="SBJ"),AND(J6242=1,I6242=0)),"?IN_FOCUS",IF(J6242&lt;=2,"?ACTIVATED",IF(J6242&lt;&gt;"","?FAMILIAR",IF(F6242="NEW",IF(ISNA(VLOOKUP(E6242,#REF!,1,FALSE())),"?TYPE_IDENTIFIABLE","?REFERENTIAL"),"_")))))</f>
        <v> </v>
      </c>
      <c r="H6242" s="25" t="str">
        <f>IF(J6242&lt;&gt;1,"",IF(I6242="SBJ","CB","?"))</f>
        <v> </v>
      </c>
      <c r="I6242" s="26" t="str">
        <f>IF(OR(E6242="",E6242="!!!",F6242="NEW"),"",INDEX(B6241:B$2,-1+SUMPRODUCT(MAX(ROW(E6241:E$2)*(E6242=E6241:E$2)))))</f>
        <v> </v>
      </c>
      <c r="J6242" s="26" t="str">
        <f>IF(OR(E6242="",E6242="!!!",F6242="NEW"),"",COUNTBLANK(OFFSET(A$1,,,SUMPRODUCT(MAX(ROW(E$2:E6242)*(E6242=E$2:E6242)))))-COUNTBLANK(OFFSET(A$1,,,SUMPRODUCT(MAX(ROW(E$1:E6241)*(E2=E$1:E6241))))))</f>
        <v> </v>
      </c>
      <c r="K6242" s="26" t="str">
        <f>IF(OR(E6242="",E6242="!!!",F6242="NEW"),"",INDEX(J$1:J6241,SUMPRODUCT(MAX(ROW(E$1:E6241)*(E6242=E$1:E6241)))))</f>
        <v> </v>
      </c>
      <c r="L6242" s="27"/>
    </row>
    <row r="6243" spans="1:12">
      <c r="A6243" s="20" t="s">
        <v>1762</v>
      </c>
      <c r="E6243" s="22">
        <f>IF(D6243="?OLD","!!!","")</f>
        <v/>
      </c>
      <c r="F6243" s="23" t="str">
        <f>IF(OR(E6243="",E6243="!!!"),"",IF(NOT(ISNA(VLOOKUP(E6243,E$1:E6242,1,FALSE()))),"OLD",IF(AND(E6243&lt;&gt;"",E6243&lt;&gt;"!!!"),"NEW","")))</f>
        <v> </v>
      </c>
      <c r="G6243" s="24" t="str">
        <f>IF(OR(E6243="",E6243="!!!"),"",IF(OR(J6243=0,AND(J6243=1,K6243=1),AND(J6243=1,I6243="SBJ"),AND(J6243=1,I6243=0)),"?IN_FOCUS",IF(J6243&lt;=2,"?ACTIVATED",IF(J6243&lt;&gt;"","?FAMILIAR",IF(F6243="NEW",IF(ISNA(VLOOKUP(E6243,#REF!,1,FALSE())),"?TYPE_IDENTIFIABLE","?REFERENTIAL"),"_")))))</f>
        <v> </v>
      </c>
      <c r="H6243" s="25" t="str">
        <f>IF(J6243&lt;&gt;1,"",IF(I6243="SBJ","CB","?"))</f>
        <v> </v>
      </c>
      <c r="I6243" s="26" t="str">
        <f>IF(OR(E6243="",E6243="!!!",F6243="NEW"),"",INDEX(B6242:B$2,-1+SUMPRODUCT(MAX(ROW(E6242:E$2)*(E6243=E6242:E$2)))))</f>
        <v> </v>
      </c>
      <c r="J6243" s="26" t="str">
        <f>IF(OR(E6243="",E6243="!!!",F6243="NEW"),"",COUNTBLANK(OFFSET(A$1,,,SUMPRODUCT(MAX(ROW(E$2:E6243)*(E6243=E$2:E6243)))))-COUNTBLANK(OFFSET(A$1,,,SUMPRODUCT(MAX(ROW(E$1:E6242)*(E2=E$1:E6242))))))</f>
        <v> </v>
      </c>
      <c r="K6243" s="26" t="str">
        <f>IF(OR(E6243="",E6243="!!!",F6243="NEW"),"",INDEX(J$1:J6242,SUMPRODUCT(MAX(ROW(E$1:E6242)*(E6243=E$1:E6242)))))</f>
        <v> </v>
      </c>
      <c r="L6243" s="27"/>
    </row>
    <row r="6244" spans="1:12">
      <c r="A6244" s="20" t="s">
        <v>1162</v>
      </c>
      <c r="E6244" s="22">
        <f>IF(D6244="?OLD","!!!","")</f>
        <v/>
      </c>
      <c r="F6244" s="23" t="str">
        <f>IF(OR(E6244="",E6244="!!!"),"",IF(NOT(ISNA(VLOOKUP(E6244,E$1:E6243,1,FALSE()))),"OLD",IF(AND(E6244&lt;&gt;"",E6244&lt;&gt;"!!!"),"NEW","")))</f>
        <v> </v>
      </c>
      <c r="G6244" s="24" t="str">
        <f>IF(OR(E6244="",E6244="!!!"),"",IF(OR(J6244=0,AND(J6244=1,K6244=1),AND(J6244=1,I6244="SBJ"),AND(J6244=1,I6244=0)),"?IN_FOCUS",IF(J6244&lt;=2,"?ACTIVATED",IF(J6244&lt;&gt;"","?FAMILIAR",IF(F6244="NEW",IF(ISNA(VLOOKUP(E6244,#REF!,1,FALSE())),"?TYPE_IDENTIFIABLE","?REFERENTIAL"),"_")))))</f>
        <v> </v>
      </c>
      <c r="H6244" s="25" t="str">
        <f>IF(J6244&lt;&gt;1,"",IF(I6244="SBJ","CB","?"))</f>
        <v> </v>
      </c>
      <c r="I6244" s="26" t="str">
        <f>IF(OR(E6244="",E6244="!!!",F6244="NEW"),"",INDEX(B6243:B$2,-1+SUMPRODUCT(MAX(ROW(E6243:E$2)*(E6244=E6243:E$2)))))</f>
        <v> </v>
      </c>
      <c r="J6244" s="26" t="str">
        <f>IF(OR(E6244="",E6244="!!!",F6244="NEW"),"",COUNTBLANK(OFFSET(A$1,,,SUMPRODUCT(MAX(ROW(E$2:E6244)*(E6244=E$2:E6244)))))-COUNTBLANK(OFFSET(A$1,,,SUMPRODUCT(MAX(ROW(E$1:E6243)*(E2=E$1:E6243))))))</f>
        <v> </v>
      </c>
      <c r="K6244" s="26" t="str">
        <f>IF(OR(E6244="",E6244="!!!",F6244="NEW"),"",INDEX(J$1:J6243,SUMPRODUCT(MAX(ROW(E$1:E6243)*(E6244=E$1:E6243)))))</f>
        <v> </v>
      </c>
      <c r="L6244" s="27"/>
    </row>
    <row r="6245" spans="1:12">
      <c r="A6245" s="20" t="s">
        <v>1172</v>
      </c>
      <c r="B6245" s="21" t="s">
        <v>980</v>
      </c>
      <c r="C6245" s="21" t="s">
        <v>1004</v>
      </c>
      <c r="E6245" s="22">
        <f>IF(D6245="?OLD","!!!","")</f>
        <v/>
      </c>
      <c r="F6245" s="23" t="str">
        <f>IF(OR(E6245="",E6245="!!!"),"",IF(NOT(ISNA(VLOOKUP(E6245,E$1:E6244,1,FALSE()))),"OLD",IF(AND(E6245&lt;&gt;"",E6245&lt;&gt;"!!!"),"NEW","")))</f>
        <v> </v>
      </c>
      <c r="G6245" s="24" t="str">
        <f>IF(OR(E6245="",E6245="!!!"),"",IF(OR(J6245=0,AND(J6245=1,K6245=1),AND(J6245=1,I6245="SBJ"),AND(J6245=1,I6245=0)),"?IN_FOCUS",IF(J6245&lt;=2,"?ACTIVATED",IF(J6245&lt;&gt;"","?FAMILIAR",IF(F6245="NEW",IF(ISNA(VLOOKUP(E6245,#REF!,1,FALSE())),"?TYPE_IDENTIFIABLE","?REFERENTIAL"),"_")))))</f>
        <v> </v>
      </c>
      <c r="H6245" s="25" t="str">
        <f>IF(J6245&lt;&gt;1,"",IF(I6245="SBJ","CB","?"))</f>
        <v> </v>
      </c>
      <c r="I6245" s="26" t="str">
        <f>IF(OR(E6245="",E6245="!!!",F6245="NEW"),"",INDEX(B6244:B$2,-1+SUMPRODUCT(MAX(ROW(E6244:E$2)*(E6245=E6244:E$2)))))</f>
        <v> </v>
      </c>
      <c r="J6245" s="26" t="str">
        <f>IF(OR(E6245="",E6245="!!!",F6245="NEW"),"",COUNTBLANK(OFFSET(A$1,,,SUMPRODUCT(MAX(ROW(E$2:E6245)*(E6245=E$2:E6245)))))-COUNTBLANK(OFFSET(A$1,,,SUMPRODUCT(MAX(ROW(E$1:E6244)*(E2=E$1:E6244))))))</f>
        <v> </v>
      </c>
      <c r="K6245" s="26" t="str">
        <f>IF(OR(E6245="",E6245="!!!",F6245="NEW"),"",INDEX(J$1:J6244,SUMPRODUCT(MAX(ROW(E$1:E6244)*(E6245=E$1:E6244)))))</f>
        <v> </v>
      </c>
      <c r="L6245" s="27"/>
    </row>
    <row r="6246" spans="1:12">
      <c r="A6246" s="20" t="s">
        <v>970</v>
      </c>
      <c r="E6246" s="22">
        <f>IF(D6246="?OLD","!!!","")</f>
        <v/>
      </c>
      <c r="F6246" s="23" t="str">
        <f>IF(OR(E6246="",E6246="!!!"),"",IF(NOT(ISNA(VLOOKUP(E6246,E$1:E6245,1,FALSE()))),"OLD",IF(AND(E6246&lt;&gt;"",E6246&lt;&gt;"!!!"),"NEW","")))</f>
        <v> </v>
      </c>
      <c r="G6246" s="24" t="str">
        <f>IF(OR(E6246="",E6246="!!!"),"",IF(OR(J6246=0,AND(J6246=1,K6246=1),AND(J6246=1,I6246="SBJ"),AND(J6246=1,I6246=0)),"?IN_FOCUS",IF(J6246&lt;=2,"?ACTIVATED",IF(J6246&lt;&gt;"","?FAMILIAR",IF(F6246="NEW",IF(ISNA(VLOOKUP(E6246,#REF!,1,FALSE())),"?TYPE_IDENTIFIABLE","?REFERENTIAL"),"_")))))</f>
        <v> </v>
      </c>
      <c r="H6246" s="25" t="str">
        <f>IF(J6246&lt;&gt;1,"",IF(I6246="SBJ","CB","?"))</f>
        <v> </v>
      </c>
      <c r="I6246" s="26" t="str">
        <f>IF(OR(E6246="",E6246="!!!",F6246="NEW"),"",INDEX(B6245:B$2,-1+SUMPRODUCT(MAX(ROW(E6245:E$2)*(E6246=E6245:E$2)))))</f>
        <v> </v>
      </c>
      <c r="J6246" s="26" t="str">
        <f>IF(OR(E6246="",E6246="!!!",F6246="NEW"),"",COUNTBLANK(OFFSET(A$1,,,SUMPRODUCT(MAX(ROW(E$2:E6246)*(E6246=E$2:E6246)))))-COUNTBLANK(OFFSET(A$1,,,SUMPRODUCT(MAX(ROW(E$1:E6245)*(E2=E$1:E6245))))))</f>
        <v> </v>
      </c>
      <c r="K6246" s="26" t="str">
        <f>IF(OR(E6246="",E6246="!!!",F6246="NEW"),"",INDEX(J$1:J6245,SUMPRODUCT(MAX(ROW(E$1:E6245)*(E6246=E$1:E6245)))))</f>
        <v> </v>
      </c>
      <c r="L6246" s="27"/>
    </row>
    <row r="6247" spans="1:12">
      <c r="A6247" s="20" t="s">
        <v>1020</v>
      </c>
      <c r="E6247" s="22">
        <f>IF(D6247="?OLD","!!!","")</f>
        <v/>
      </c>
      <c r="F6247" s="23" t="str">
        <f>IF(OR(E6247="",E6247="!!!"),"",IF(NOT(ISNA(VLOOKUP(E6247,E$1:E6246,1,FALSE()))),"OLD",IF(AND(E6247&lt;&gt;"",E6247&lt;&gt;"!!!"),"NEW","")))</f>
        <v> </v>
      </c>
      <c r="G6247" s="24" t="str">
        <f>IF(OR(E6247="",E6247="!!!"),"",IF(OR(J6247=0,AND(J6247=1,K6247=1),AND(J6247=1,I6247="SBJ"),AND(J6247=1,I6247=0)),"?IN_FOCUS",IF(J6247&lt;=2,"?ACTIVATED",IF(J6247&lt;&gt;"","?FAMILIAR",IF(F6247="NEW",IF(ISNA(VLOOKUP(E6247,#REF!,1,FALSE())),"?TYPE_IDENTIFIABLE","?REFERENTIAL"),"_")))))</f>
        <v> </v>
      </c>
      <c r="H6247" s="25" t="str">
        <f>IF(J6247&lt;&gt;1,"",IF(I6247="SBJ","CB","?"))</f>
        <v> </v>
      </c>
      <c r="I6247" s="26" t="str">
        <f>IF(OR(E6247="",E6247="!!!",F6247="NEW"),"",INDEX(B6246:B$2,-1+SUMPRODUCT(MAX(ROW(E6246:E$2)*(E6247=E6246:E$2)))))</f>
        <v> </v>
      </c>
      <c r="J6247" s="26" t="str">
        <f>IF(OR(E6247="",E6247="!!!",F6247="NEW"),"",COUNTBLANK(OFFSET(A$1,,,SUMPRODUCT(MAX(ROW(E$2:E6247)*(E6247=E$2:E6247)))))-COUNTBLANK(OFFSET(A$1,,,SUMPRODUCT(MAX(ROW(E$1:E6246)*(E2=E$1:E6246))))))</f>
        <v> </v>
      </c>
      <c r="K6247" s="26" t="str">
        <f>IF(OR(E6247="",E6247="!!!",F6247="NEW"),"",INDEX(J$1:J6246,SUMPRODUCT(MAX(ROW(E$1:E6246)*(E6247=E$1:E6246)))))</f>
        <v> </v>
      </c>
      <c r="L6247" s="27"/>
    </row>
    <row r="6248" spans="1:12">
      <c r="A6248" s="20" t="s">
        <v>1122</v>
      </c>
      <c r="B6248" s="21" t="s">
        <v>1000</v>
      </c>
      <c r="C6248" s="21" t="s">
        <v>969</v>
      </c>
      <c r="D6248" s="21" t="s">
        <v>964</v>
      </c>
      <c r="E6248" s="22">
        <f>IF(D6248="?OLD","!!!","")</f>
        <v/>
      </c>
      <c r="F6248" s="23" t="str">
        <f>IF(OR(E6248="",E6248="!!!"),"",IF(NOT(ISNA(VLOOKUP(E6248,E$1:E6247,1,FALSE()))),"OLD",IF(AND(E6248&lt;&gt;"",E6248&lt;&gt;"!!!"),"NEW","")))</f>
        <v> </v>
      </c>
      <c r="G6248" s="24" t="str">
        <f>IF(OR(E6248="",E6248="!!!"),"",IF(OR(J6248=0,AND(J6248=1,K6248=1),AND(J6248=1,I6248="SBJ"),AND(J6248=1,I6248=0)),"?IN_FOCUS",IF(J6248&lt;=2,"?ACTIVATED",IF(J6248&lt;&gt;"","?FAMILIAR",IF(F6248="NEW",IF(ISNA(VLOOKUP(E6248,#REF!,1,FALSE())),"?TYPE_IDENTIFIABLE","?REFERENTIAL"),"_")))))</f>
        <v> </v>
      </c>
      <c r="H6248" s="25" t="str">
        <f>IF(J6248&lt;&gt;1,"",IF(I6248="SBJ","CB","?"))</f>
        <v> </v>
      </c>
      <c r="I6248" s="26" t="str">
        <f>IF(OR(E6248="",E6248="!!!",F6248="NEW"),"",INDEX(B6247:B$2,-1+SUMPRODUCT(MAX(ROW(E6247:E$2)*(E6248=E6247:E$2)))))</f>
        <v> </v>
      </c>
      <c r="J6248" s="26" t="str">
        <f>IF(OR(E6248="",E6248="!!!",F6248="NEW"),"",COUNTBLANK(OFFSET(A$1,,,SUMPRODUCT(MAX(ROW(E$2:E6248)*(E6248=E$2:E6248)))))-COUNTBLANK(OFFSET(A$1,,,SUMPRODUCT(MAX(ROW(E$1:E6247)*(E2=E$1:E6247))))))</f>
        <v> </v>
      </c>
      <c r="K6248" s="26" t="str">
        <f>IF(OR(E6248="",E6248="!!!",F6248="NEW"),"",INDEX(J$1:J6247,SUMPRODUCT(MAX(ROW(E$1:E6247)*(E6248=E$1:E6247)))))</f>
        <v> </v>
      </c>
      <c r="L6248" s="27"/>
    </row>
    <row r="6249" spans="1:12">
      <c r="A6249" s="20" t="s">
        <v>974</v>
      </c>
      <c r="E6249" s="22">
        <f>IF(D6249="?OLD","!!!","")</f>
        <v/>
      </c>
      <c r="F6249" s="23" t="str">
        <f>IF(OR(E6249="",E6249="!!!"),"",IF(NOT(ISNA(VLOOKUP(E6249,E$1:E6248,1,FALSE()))),"OLD",IF(AND(E6249&lt;&gt;"",E6249&lt;&gt;"!!!"),"NEW","")))</f>
        <v> </v>
      </c>
      <c r="G6249" s="24" t="str">
        <f>IF(OR(E6249="",E6249="!!!"),"",IF(OR(J6249=0,AND(J6249=1,K6249=1),AND(J6249=1,I6249="SBJ"),AND(J6249=1,I6249=0)),"?IN_FOCUS",IF(J6249&lt;=2,"?ACTIVATED",IF(J6249&lt;&gt;"","?FAMILIAR",IF(F6249="NEW",IF(ISNA(VLOOKUP(E6249,#REF!,1,FALSE())),"?TYPE_IDENTIFIABLE","?REFERENTIAL"),"_")))))</f>
        <v> </v>
      </c>
      <c r="H6249" s="25" t="str">
        <f>IF(J6249&lt;&gt;1,"",IF(I6249="SBJ","CB","?"))</f>
        <v> </v>
      </c>
      <c r="I6249" s="26" t="str">
        <f>IF(OR(E6249="",E6249="!!!",F6249="NEW"),"",INDEX(B6248:B$2,-1+SUMPRODUCT(MAX(ROW(E6248:E$2)*(E6249=E6248:E$2)))))</f>
        <v> </v>
      </c>
      <c r="J6249" s="26" t="str">
        <f>IF(OR(E6249="",E6249="!!!",F6249="NEW"),"",COUNTBLANK(OFFSET(A$1,,,SUMPRODUCT(MAX(ROW(E$2:E6249)*(E6249=E$2:E6249)))))-COUNTBLANK(OFFSET(A$1,,,SUMPRODUCT(MAX(ROW(E$1:E6248)*(E2=E$1:E6248))))))</f>
        <v> </v>
      </c>
      <c r="K6249" s="26" t="str">
        <f>IF(OR(E6249="",E6249="!!!",F6249="NEW"),"",INDEX(J$1:J6248,SUMPRODUCT(MAX(ROW(E$1:E6248)*(E6249=E$1:E6248)))))</f>
        <v> </v>
      </c>
      <c r="L6249" s="27"/>
    </row>
    <row r="6250" spans="1:12">
      <c r="A6250" s="20" t="s">
        <v>2486</v>
      </c>
      <c r="B6250" s="21" t="s">
        <v>1000</v>
      </c>
      <c r="C6250" s="21" t="s">
        <v>1004</v>
      </c>
      <c r="E6250" s="22">
        <f>IF(D6250="?OLD","!!!","")</f>
        <v/>
      </c>
      <c r="F6250" s="23" t="str">
        <f>IF(OR(E6250="",E6250="!!!"),"",IF(NOT(ISNA(VLOOKUP(E6250,E$1:E6249,1,FALSE()))),"OLD",IF(AND(E6250&lt;&gt;"",E6250&lt;&gt;"!!!"),"NEW","")))</f>
        <v> </v>
      </c>
      <c r="G6250" s="24" t="str">
        <f>IF(OR(E6250="",E6250="!!!"),"",IF(OR(J6250=0,AND(J6250=1,K6250=1),AND(J6250=1,I6250="SBJ"),AND(J6250=1,I6250=0)),"?IN_FOCUS",IF(J6250&lt;=2,"?ACTIVATED",IF(J6250&lt;&gt;"","?FAMILIAR",IF(F6250="NEW",IF(ISNA(VLOOKUP(E6250,#REF!,1,FALSE())),"?TYPE_IDENTIFIABLE","?REFERENTIAL"),"_")))))</f>
        <v> </v>
      </c>
      <c r="H6250" s="25" t="str">
        <f>IF(J6250&lt;&gt;1,"",IF(I6250="SBJ","CB","?"))</f>
        <v> </v>
      </c>
      <c r="I6250" s="26" t="str">
        <f>IF(OR(E6250="",E6250="!!!",F6250="NEW"),"",INDEX(B6249:B$2,-1+SUMPRODUCT(MAX(ROW(E6249:E$2)*(E6250=E6249:E$2)))))</f>
        <v> </v>
      </c>
      <c r="J6250" s="26" t="str">
        <f>IF(OR(E6250="",E6250="!!!",F6250="NEW"),"",COUNTBLANK(OFFSET(A$1,,,SUMPRODUCT(MAX(ROW(E$2:E6250)*(E6250=E$2:E6250)))))-COUNTBLANK(OFFSET(A$1,,,SUMPRODUCT(MAX(ROW(E$1:E6249)*(E2=E$1:E6249))))))</f>
        <v> </v>
      </c>
      <c r="K6250" s="26" t="str">
        <f>IF(OR(E6250="",E6250="!!!",F6250="NEW"),"",INDEX(J$1:J6249,SUMPRODUCT(MAX(ROW(E$1:E6249)*(E6250=E$1:E6249)))))</f>
        <v> </v>
      </c>
      <c r="L6250" s="27"/>
    </row>
    <row r="6251" spans="1:12">
      <c r="A6251" s="20" t="s">
        <v>1848</v>
      </c>
      <c r="B6251" s="21" t="s">
        <v>1156</v>
      </c>
      <c r="C6251" s="21" t="s">
        <v>1004</v>
      </c>
      <c r="E6251" s="22">
        <f>IF(D6251="?OLD","!!!","")</f>
        <v/>
      </c>
      <c r="F6251" s="23" t="str">
        <f>IF(OR(E6251="",E6251="!!!"),"",IF(NOT(ISNA(VLOOKUP(E6251,E$1:E6250,1,FALSE()))),"OLD",IF(AND(E6251&lt;&gt;"",E6251&lt;&gt;"!!!"),"NEW","")))</f>
        <v> </v>
      </c>
      <c r="G6251" s="24" t="str">
        <f>IF(OR(E6251="",E6251="!!!"),"",IF(OR(J6251=0,AND(J6251=1,K6251=1),AND(J6251=1,I6251="SBJ"),AND(J6251=1,I6251=0)),"?IN_FOCUS",IF(J6251&lt;=2,"?ACTIVATED",IF(J6251&lt;&gt;"","?FAMILIAR",IF(F6251="NEW",IF(ISNA(VLOOKUP(E6251,#REF!,1,FALSE())),"?TYPE_IDENTIFIABLE","?REFERENTIAL"),"_")))))</f>
        <v> </v>
      </c>
      <c r="H6251" s="25" t="str">
        <f>IF(J6251&lt;&gt;1,"",IF(I6251="SBJ","CB","?"))</f>
        <v> </v>
      </c>
      <c r="I6251" s="26" t="str">
        <f>IF(OR(E6251="",E6251="!!!",F6251="NEW"),"",INDEX(B6250:B$2,-1+SUMPRODUCT(MAX(ROW(E6250:E$2)*(E6251=E6250:E$2)))))</f>
        <v> </v>
      </c>
      <c r="J6251" s="26" t="str">
        <f>IF(OR(E6251="",E6251="!!!",F6251="NEW"),"",COUNTBLANK(OFFSET(A$1,,,SUMPRODUCT(MAX(ROW(E$2:E6251)*(E6251=E$2:E6251)))))-COUNTBLANK(OFFSET(A$1,,,SUMPRODUCT(MAX(ROW(E$1:E6250)*(E2=E$1:E6250))))))</f>
        <v> </v>
      </c>
      <c r="K6251" s="26" t="str">
        <f>IF(OR(E6251="",E6251="!!!",F6251="NEW"),"",INDEX(J$1:J6250,SUMPRODUCT(MAX(ROW(E$1:E6250)*(E6251=E$1:E6250)))))</f>
        <v> </v>
      </c>
      <c r="L6251" s="27"/>
    </row>
    <row r="6252" spans="1:12">
      <c r="A6252" s="20" t="s">
        <v>974</v>
      </c>
      <c r="E6252" s="22">
        <f>IF(D6252="?OLD","!!!","")</f>
        <v/>
      </c>
      <c r="F6252" s="23" t="str">
        <f>IF(OR(E6252="",E6252="!!!"),"",IF(NOT(ISNA(VLOOKUP(E6252,E$1:E6251,1,FALSE()))),"OLD",IF(AND(E6252&lt;&gt;"",E6252&lt;&gt;"!!!"),"NEW","")))</f>
        <v> </v>
      </c>
      <c r="G6252" s="24" t="str">
        <f>IF(OR(E6252="",E6252="!!!"),"",IF(OR(J6252=0,AND(J6252=1,K6252=1),AND(J6252=1,I6252="SBJ"),AND(J6252=1,I6252=0)),"?IN_FOCUS",IF(J6252&lt;=2,"?ACTIVATED",IF(J6252&lt;&gt;"","?FAMILIAR",IF(F6252="NEW",IF(ISNA(VLOOKUP(E6252,#REF!,1,FALSE())),"?TYPE_IDENTIFIABLE","?REFERENTIAL"),"_")))))</f>
        <v> </v>
      </c>
      <c r="H6252" s="25" t="str">
        <f>IF(J6252&lt;&gt;1,"",IF(I6252="SBJ","CB","?"))</f>
        <v> </v>
      </c>
      <c r="I6252" s="26" t="str">
        <f>IF(OR(E6252="",E6252="!!!",F6252="NEW"),"",INDEX(B6251:B$2,-1+SUMPRODUCT(MAX(ROW(E6251:E$2)*(E6252=E6251:E$2)))))</f>
        <v> </v>
      </c>
      <c r="J6252" s="26" t="str">
        <f>IF(OR(E6252="",E6252="!!!",F6252="NEW"),"",COUNTBLANK(OFFSET(A$1,,,SUMPRODUCT(MAX(ROW(E$2:E6252)*(E6252=E$2:E6252)))))-COUNTBLANK(OFFSET(A$1,,,SUMPRODUCT(MAX(ROW(E$1:E6251)*(E2=E$1:E6251))))))</f>
        <v> </v>
      </c>
      <c r="K6252" s="26" t="str">
        <f>IF(OR(E6252="",E6252="!!!",F6252="NEW"),"",INDEX(J$1:J6251,SUMPRODUCT(MAX(ROW(E$1:E6251)*(E6252=E$1:E6251)))))</f>
        <v> </v>
      </c>
      <c r="L6252" s="27"/>
    </row>
    <row r="6253" spans="1:12">
      <c r="A6253" s="20" t="s">
        <v>1094</v>
      </c>
      <c r="E6253" s="22">
        <f>IF(D6253="?OLD","!!!","")</f>
        <v/>
      </c>
      <c r="F6253" s="23" t="str">
        <f>IF(OR(E6253="",E6253="!!!"),"",IF(NOT(ISNA(VLOOKUP(E6253,E$1:E6252,1,FALSE()))),"OLD",IF(AND(E6253&lt;&gt;"",E6253&lt;&gt;"!!!"),"NEW","")))</f>
        <v> </v>
      </c>
      <c r="G6253" s="24" t="str">
        <f>IF(OR(E6253="",E6253="!!!"),"",IF(OR(J6253=0,AND(J6253=1,K6253=1),AND(J6253=1,I6253="SBJ"),AND(J6253=1,I6253=0)),"?IN_FOCUS",IF(J6253&lt;=2,"?ACTIVATED",IF(J6253&lt;&gt;"","?FAMILIAR",IF(F6253="NEW",IF(ISNA(VLOOKUP(E6253,#REF!,1,FALSE())),"?TYPE_IDENTIFIABLE","?REFERENTIAL"),"_")))))</f>
        <v> </v>
      </c>
      <c r="H6253" s="25" t="str">
        <f>IF(J6253&lt;&gt;1,"",IF(I6253="SBJ","CB","?"))</f>
        <v> </v>
      </c>
      <c r="I6253" s="26" t="str">
        <f>IF(OR(E6253="",E6253="!!!",F6253="NEW"),"",INDEX(B6252:B$2,-1+SUMPRODUCT(MAX(ROW(E6252:E$2)*(E6253=E6252:E$2)))))</f>
        <v> </v>
      </c>
      <c r="J6253" s="26" t="str">
        <f>IF(OR(E6253="",E6253="!!!",F6253="NEW"),"",COUNTBLANK(OFFSET(A$1,,,SUMPRODUCT(MAX(ROW(E$2:E6253)*(E6253=E$2:E6253)))))-COUNTBLANK(OFFSET(A$1,,,SUMPRODUCT(MAX(ROW(E$1:E6252)*(E2=E$1:E6252))))))</f>
        <v> </v>
      </c>
      <c r="K6253" s="26" t="str">
        <f>IF(OR(E6253="",E6253="!!!",F6253="NEW"),"",INDEX(J$1:J6252,SUMPRODUCT(MAX(ROW(E$1:E6252)*(E6253=E$1:E6252)))))</f>
        <v> </v>
      </c>
      <c r="L6253" s="27"/>
    </row>
    <row r="6254" spans="1:12">
      <c r="A6254" s="20" t="s">
        <v>1017</v>
      </c>
      <c r="E6254" s="22">
        <f>IF(D6254="?OLD","!!!","")</f>
        <v/>
      </c>
      <c r="F6254" s="23" t="str">
        <f>IF(OR(E6254="",E6254="!!!"),"",IF(NOT(ISNA(VLOOKUP(E6254,E$1:E6253,1,FALSE()))),"OLD",IF(AND(E6254&lt;&gt;"",E6254&lt;&gt;"!!!"),"NEW","")))</f>
        <v> </v>
      </c>
      <c r="G6254" s="24" t="str">
        <f>IF(OR(E6254="",E6254="!!!"),"",IF(OR(J6254=0,AND(J6254=1,K6254=1),AND(J6254=1,I6254="SBJ"),AND(J6254=1,I6254=0)),"?IN_FOCUS",IF(J6254&lt;=2,"?ACTIVATED",IF(J6254&lt;&gt;"","?FAMILIAR",IF(F6254="NEW",IF(ISNA(VLOOKUP(E6254,#REF!,1,FALSE())),"?TYPE_IDENTIFIABLE","?REFERENTIAL"),"_")))))</f>
        <v> </v>
      </c>
      <c r="H6254" s="25" t="str">
        <f>IF(J6254&lt;&gt;1,"",IF(I6254="SBJ","CB","?"))</f>
        <v> </v>
      </c>
      <c r="I6254" s="26" t="str">
        <f>IF(OR(E6254="",E6254="!!!",F6254="NEW"),"",INDEX(B6253:B$2,-1+SUMPRODUCT(MAX(ROW(E6253:E$2)*(E6254=E6253:E$2)))))</f>
        <v> </v>
      </c>
      <c r="J6254" s="26" t="str">
        <f>IF(OR(E6254="",E6254="!!!",F6254="NEW"),"",COUNTBLANK(OFFSET(A$1,,,SUMPRODUCT(MAX(ROW(E$2:E6254)*(E6254=E$2:E6254)))))-COUNTBLANK(OFFSET(A$1,,,SUMPRODUCT(MAX(ROW(E$1:E6253)*(E2=E$1:E6253))))))</f>
        <v> </v>
      </c>
      <c r="K6254" s="26" t="str">
        <f>IF(OR(E6254="",E6254="!!!",F6254="NEW"),"",INDEX(J$1:J6253,SUMPRODUCT(MAX(ROW(E$1:E6253)*(E6254=E$1:E6253)))))</f>
        <v> </v>
      </c>
      <c r="L6254" s="27"/>
    </row>
    <row r="6255" spans="1:12">
      <c r="A6255" s="20" t="s">
        <v>2487</v>
      </c>
      <c r="B6255" s="21" t="s">
        <v>980</v>
      </c>
      <c r="C6255" s="21" t="s">
        <v>1004</v>
      </c>
      <c r="E6255" s="22">
        <f>IF(D6255="?OLD","!!!","")</f>
        <v/>
      </c>
      <c r="F6255" s="23" t="str">
        <f>IF(OR(E6255="",E6255="!!!"),"",IF(NOT(ISNA(VLOOKUP(E6255,E$1:E6254,1,FALSE()))),"OLD",IF(AND(E6255&lt;&gt;"",E6255&lt;&gt;"!!!"),"NEW","")))</f>
        <v> </v>
      </c>
      <c r="G6255" s="24" t="str">
        <f>IF(OR(E6255="",E6255="!!!"),"",IF(OR(J6255=0,AND(J6255=1,K6255=1),AND(J6255=1,I6255="SBJ"),AND(J6255=1,I6255=0)),"?IN_FOCUS",IF(J6255&lt;=2,"?ACTIVATED",IF(J6255&lt;&gt;"","?FAMILIAR",IF(F6255="NEW",IF(ISNA(VLOOKUP(E6255,#REF!,1,FALSE())),"?TYPE_IDENTIFIABLE","?REFERENTIAL"),"_")))))</f>
        <v> </v>
      </c>
      <c r="H6255" s="25" t="str">
        <f>IF(J6255&lt;&gt;1,"",IF(I6255="SBJ","CB","?"))</f>
        <v> </v>
      </c>
      <c r="I6255" s="26" t="str">
        <f>IF(OR(E6255="",E6255="!!!",F6255="NEW"),"",INDEX(B6254:B$2,-1+SUMPRODUCT(MAX(ROW(E6254:E$2)*(E6255=E6254:E$2)))))</f>
        <v> </v>
      </c>
      <c r="J6255" s="26" t="str">
        <f>IF(OR(E6255="",E6255="!!!",F6255="NEW"),"",COUNTBLANK(OFFSET(A$1,,,SUMPRODUCT(MAX(ROW(E$2:E6255)*(E6255=E$2:E6255)))))-COUNTBLANK(OFFSET(A$1,,,SUMPRODUCT(MAX(ROW(E$1:E6254)*(E2=E$1:E6254))))))</f>
        <v> </v>
      </c>
      <c r="K6255" s="26" t="str">
        <f>IF(OR(E6255="",E6255="!!!",F6255="NEW"),"",INDEX(J$1:J6254,SUMPRODUCT(MAX(ROW(E$1:E6254)*(E6255=E$1:E6254)))))</f>
        <v> </v>
      </c>
      <c r="L6255" s="27"/>
    </row>
    <row r="6256" spans="1:12">
      <c r="A6256" s="20" t="s">
        <v>974</v>
      </c>
      <c r="E6256" s="22">
        <f>IF(D6256="?OLD","!!!","")</f>
        <v/>
      </c>
      <c r="F6256" s="23" t="str">
        <f>IF(OR(E6256="",E6256="!!!"),"",IF(NOT(ISNA(VLOOKUP(E6256,E$1:E6255,1,FALSE()))),"OLD",IF(AND(E6256&lt;&gt;"",E6256&lt;&gt;"!!!"),"NEW","")))</f>
        <v> </v>
      </c>
      <c r="G6256" s="24" t="str">
        <f>IF(OR(E6256="",E6256="!!!"),"",IF(OR(J6256=0,AND(J6256=1,K6256=1),AND(J6256=1,I6256="SBJ"),AND(J6256=1,I6256=0)),"?IN_FOCUS",IF(J6256&lt;=2,"?ACTIVATED",IF(J6256&lt;&gt;"","?FAMILIAR",IF(F6256="NEW",IF(ISNA(VLOOKUP(E6256,#REF!,1,FALSE())),"?TYPE_IDENTIFIABLE","?REFERENTIAL"),"_")))))</f>
        <v> </v>
      </c>
      <c r="H6256" s="25" t="str">
        <f>IF(J6256&lt;&gt;1,"",IF(I6256="SBJ","CB","?"))</f>
        <v> </v>
      </c>
      <c r="I6256" s="26" t="str">
        <f>IF(OR(E6256="",E6256="!!!",F6256="NEW"),"",INDEX(B6255:B$2,-1+SUMPRODUCT(MAX(ROW(E6255:E$2)*(E6256=E6255:E$2)))))</f>
        <v> </v>
      </c>
      <c r="J6256" s="26" t="str">
        <f>IF(OR(E6256="",E6256="!!!",F6256="NEW"),"",COUNTBLANK(OFFSET(A$1,,,SUMPRODUCT(MAX(ROW(E$2:E6256)*(E6256=E$2:E6256)))))-COUNTBLANK(OFFSET(A$1,,,SUMPRODUCT(MAX(ROW(E$1:E6255)*(E2=E$1:E6255))))))</f>
        <v> </v>
      </c>
      <c r="K6256" s="26" t="str">
        <f>IF(OR(E6256="",E6256="!!!",F6256="NEW"),"",INDEX(J$1:J6255,SUMPRODUCT(MAX(ROW(E$1:E6255)*(E6256=E$1:E6255)))))</f>
        <v> </v>
      </c>
      <c r="L6256" s="27"/>
    </row>
    <row r="6257" spans="1:12">
      <c r="A6257" s="20" t="s">
        <v>1017</v>
      </c>
      <c r="E6257" s="22">
        <f>IF(D6257="?OLD","!!!","")</f>
        <v/>
      </c>
      <c r="F6257" s="23" t="str">
        <f>IF(OR(E6257="",E6257="!!!"),"",IF(NOT(ISNA(VLOOKUP(E6257,E$1:E6256,1,FALSE()))),"OLD",IF(AND(E6257&lt;&gt;"",E6257&lt;&gt;"!!!"),"NEW","")))</f>
        <v> </v>
      </c>
      <c r="G6257" s="24" t="str">
        <f>IF(OR(E6257="",E6257="!!!"),"",IF(OR(J6257=0,AND(J6257=1,K6257=1),AND(J6257=1,I6257="SBJ"),AND(J6257=1,I6257=0)),"?IN_FOCUS",IF(J6257&lt;=2,"?ACTIVATED",IF(J6257&lt;&gt;"","?FAMILIAR",IF(F6257="NEW",IF(ISNA(VLOOKUP(E6257,#REF!,1,FALSE())),"?TYPE_IDENTIFIABLE","?REFERENTIAL"),"_")))))</f>
        <v> </v>
      </c>
      <c r="H6257" s="25" t="str">
        <f>IF(J6257&lt;&gt;1,"",IF(I6257="SBJ","CB","?"))</f>
        <v> </v>
      </c>
      <c r="I6257" s="26" t="str">
        <f>IF(OR(E6257="",E6257="!!!",F6257="NEW"),"",INDEX(B6256:B$2,-1+SUMPRODUCT(MAX(ROW(E6256:E$2)*(E6257=E6256:E$2)))))</f>
        <v> </v>
      </c>
      <c r="J6257" s="26" t="str">
        <f>IF(OR(E6257="",E6257="!!!",F6257="NEW"),"",COUNTBLANK(OFFSET(A$1,,,SUMPRODUCT(MAX(ROW(E$2:E6257)*(E6257=E$2:E6257)))))-COUNTBLANK(OFFSET(A$1,,,SUMPRODUCT(MAX(ROW(E$1:E6256)*(E2=E$1:E6256))))))</f>
        <v> </v>
      </c>
      <c r="K6257" s="26" t="str">
        <f>IF(OR(E6257="",E6257="!!!",F6257="NEW"),"",INDEX(J$1:J6256,SUMPRODUCT(MAX(ROW(E$1:E6256)*(E6257=E$1:E6256)))))</f>
        <v> </v>
      </c>
      <c r="L6257" s="27"/>
    </row>
    <row r="6258" spans="1:12">
      <c r="A6258" s="20" t="s">
        <v>2488</v>
      </c>
      <c r="E6258" s="22">
        <f>IF(D6258="?OLD","!!!","")</f>
        <v/>
      </c>
      <c r="F6258" s="23" t="str">
        <f>IF(OR(E6258="",E6258="!!!"),"",IF(NOT(ISNA(VLOOKUP(E6258,E$1:E6257,1,FALSE()))),"OLD",IF(AND(E6258&lt;&gt;"",E6258&lt;&gt;"!!!"),"NEW","")))</f>
        <v> </v>
      </c>
      <c r="G6258" s="24" t="str">
        <f>IF(OR(E6258="",E6258="!!!"),"",IF(OR(J6258=0,AND(J6258=1,K6258=1),AND(J6258=1,I6258="SBJ"),AND(J6258=1,I6258=0)),"?IN_FOCUS",IF(J6258&lt;=2,"?ACTIVATED",IF(J6258&lt;&gt;"","?FAMILIAR",IF(F6258="NEW",IF(ISNA(VLOOKUP(E6258,#REF!,1,FALSE())),"?TYPE_IDENTIFIABLE","?REFERENTIAL"),"_")))))</f>
        <v> </v>
      </c>
      <c r="H6258" s="25" t="str">
        <f>IF(J6258&lt;&gt;1,"",IF(I6258="SBJ","CB","?"))</f>
        <v> </v>
      </c>
      <c r="I6258" s="26" t="str">
        <f>IF(OR(E6258="",E6258="!!!",F6258="NEW"),"",INDEX(B6257:B$2,-1+SUMPRODUCT(MAX(ROW(E6257:E$2)*(E6258=E6257:E$2)))))</f>
        <v> </v>
      </c>
      <c r="J6258" s="26" t="str">
        <f>IF(OR(E6258="",E6258="!!!",F6258="NEW"),"",COUNTBLANK(OFFSET(A$1,,,SUMPRODUCT(MAX(ROW(E$2:E6258)*(E6258=E$2:E6258)))))-COUNTBLANK(OFFSET(A$1,,,SUMPRODUCT(MAX(ROW(E$1:E6257)*(E2=E$1:E6257))))))</f>
        <v> </v>
      </c>
      <c r="K6258" s="26" t="str">
        <f>IF(OR(E6258="",E6258="!!!",F6258="NEW"),"",INDEX(J$1:J6257,SUMPRODUCT(MAX(ROW(E$1:E6257)*(E6258=E$1:E6257)))))</f>
        <v> </v>
      </c>
      <c r="L6258" s="27"/>
    </row>
    <row r="6259" spans="1:12">
      <c r="A6259" s="20" t="s">
        <v>1165</v>
      </c>
      <c r="E6259" s="22">
        <f>IF(D6259="?OLD","!!!","")</f>
        <v/>
      </c>
      <c r="F6259" s="23" t="str">
        <f>IF(OR(E6259="",E6259="!!!"),"",IF(NOT(ISNA(VLOOKUP(E6259,E$1:E6258,1,FALSE()))),"OLD",IF(AND(E6259&lt;&gt;"",E6259&lt;&gt;"!!!"),"NEW","")))</f>
        <v> </v>
      </c>
      <c r="G6259" s="24" t="str">
        <f>IF(OR(E6259="",E6259="!!!"),"",IF(OR(J6259=0,AND(J6259=1,K6259=1),AND(J6259=1,I6259="SBJ"),AND(J6259=1,I6259=0)),"?IN_FOCUS",IF(J6259&lt;=2,"?ACTIVATED",IF(J6259&lt;&gt;"","?FAMILIAR",IF(F6259="NEW",IF(ISNA(VLOOKUP(E6259,#REF!,1,FALSE())),"?TYPE_IDENTIFIABLE","?REFERENTIAL"),"_")))))</f>
        <v> </v>
      </c>
      <c r="H6259" s="25" t="str">
        <f>IF(J6259&lt;&gt;1,"",IF(I6259="SBJ","CB","?"))</f>
        <v> </v>
      </c>
      <c r="I6259" s="26" t="str">
        <f>IF(OR(E6259="",E6259="!!!",F6259="NEW"),"",INDEX(B6258:B$2,-1+SUMPRODUCT(MAX(ROW(E6258:E$2)*(E6259=E6258:E$2)))))</f>
        <v> </v>
      </c>
      <c r="J6259" s="26" t="str">
        <f>IF(OR(E6259="",E6259="!!!",F6259="NEW"),"",COUNTBLANK(OFFSET(A$1,,,SUMPRODUCT(MAX(ROW(E$2:E6259)*(E6259=E$2:E6259)))))-COUNTBLANK(OFFSET(A$1,,,SUMPRODUCT(MAX(ROW(E$1:E6258)*(E2=E$1:E6258))))))</f>
        <v> </v>
      </c>
      <c r="K6259" s="26" t="str">
        <f>IF(OR(E6259="",E6259="!!!",F6259="NEW"),"",INDEX(J$1:J6258,SUMPRODUCT(MAX(ROW(E$1:E6258)*(E6259=E$1:E6258)))))</f>
        <v> </v>
      </c>
      <c r="L6259" s="27"/>
    </row>
    <row r="6260" spans="1:12">
      <c r="A6260" s="20" t="s">
        <v>1443</v>
      </c>
      <c r="E6260" s="22">
        <f>IF(D6260="?OLD","!!!","")</f>
        <v/>
      </c>
      <c r="F6260" s="23" t="str">
        <f>IF(OR(E6260="",E6260="!!!"),"",IF(NOT(ISNA(VLOOKUP(E6260,E$1:E6259,1,FALSE()))),"OLD",IF(AND(E6260&lt;&gt;"",E6260&lt;&gt;"!!!"),"NEW","")))</f>
        <v> </v>
      </c>
      <c r="G6260" s="24" t="str">
        <f>IF(OR(E6260="",E6260="!!!"),"",IF(OR(J6260=0,AND(J6260=1,K6260=1),AND(J6260=1,I6260="SBJ"),AND(J6260=1,I6260=0)),"?IN_FOCUS",IF(J6260&lt;=2,"?ACTIVATED",IF(J6260&lt;&gt;"","?FAMILIAR",IF(F6260="NEW",IF(ISNA(VLOOKUP(E6260,#REF!,1,FALSE())),"?TYPE_IDENTIFIABLE","?REFERENTIAL"),"_")))))</f>
        <v> </v>
      </c>
      <c r="H6260" s="25" t="str">
        <f>IF(J6260&lt;&gt;1,"",IF(I6260="SBJ","CB","?"))</f>
        <v> </v>
      </c>
      <c r="I6260" s="26" t="str">
        <f>IF(OR(E6260="",E6260="!!!",F6260="NEW"),"",INDEX(B6259:B$2,-1+SUMPRODUCT(MAX(ROW(E6259:E$2)*(E6260=E6259:E$2)))))</f>
        <v> </v>
      </c>
      <c r="J6260" s="26" t="str">
        <f>IF(OR(E6260="",E6260="!!!",F6260="NEW"),"",COUNTBLANK(OFFSET(A$1,,,SUMPRODUCT(MAX(ROW(E$2:E6260)*(E6260=E$2:E6260)))))-COUNTBLANK(OFFSET(A$1,,,SUMPRODUCT(MAX(ROW(E$1:E6259)*(E2=E$1:E6259))))))</f>
        <v> </v>
      </c>
      <c r="K6260" s="26" t="str">
        <f>IF(OR(E6260="",E6260="!!!",F6260="NEW"),"",INDEX(J$1:J6259,SUMPRODUCT(MAX(ROW(E$1:E6259)*(E6260=E$1:E6259)))))</f>
        <v> </v>
      </c>
      <c r="L6260" s="27"/>
    </row>
    <row r="6261" spans="1:12">
      <c r="A6261" s="20" t="s">
        <v>971</v>
      </c>
      <c r="E6261" s="22">
        <f>IF(D6261="?OLD","!!!","")</f>
        <v/>
      </c>
      <c r="F6261" s="23" t="str">
        <f>IF(OR(E6261="",E6261="!!!"),"",IF(NOT(ISNA(VLOOKUP(E6261,E$1:E6260,1,FALSE()))),"OLD",IF(AND(E6261&lt;&gt;"",E6261&lt;&gt;"!!!"),"NEW","")))</f>
        <v> </v>
      </c>
      <c r="G6261" s="24" t="str">
        <f>IF(OR(E6261="",E6261="!!!"),"",IF(OR(J6261=0,AND(J6261=1,K6261=1),AND(J6261=1,I6261="SBJ"),AND(J6261=1,I6261=0)),"?IN_FOCUS",IF(J6261&lt;=2,"?ACTIVATED",IF(J6261&lt;&gt;"","?FAMILIAR",IF(F6261="NEW",IF(ISNA(VLOOKUP(E6261,#REF!,1,FALSE())),"?TYPE_IDENTIFIABLE","?REFERENTIAL"),"_")))))</f>
        <v> </v>
      </c>
      <c r="H6261" s="25" t="str">
        <f>IF(J6261&lt;&gt;1,"",IF(I6261="SBJ","CB","?"))</f>
        <v> </v>
      </c>
      <c r="I6261" s="26" t="str">
        <f>IF(OR(E6261="",E6261="!!!",F6261="NEW"),"",INDEX(B6260:B$2,-1+SUMPRODUCT(MAX(ROW(E6260:E$2)*(E6261=E6260:E$2)))))</f>
        <v> </v>
      </c>
      <c r="J6261" s="26" t="str">
        <f>IF(OR(E6261="",E6261="!!!",F6261="NEW"),"",COUNTBLANK(OFFSET(A$1,,,SUMPRODUCT(MAX(ROW(E$2:E6261)*(E6261=E$2:E6261)))))-COUNTBLANK(OFFSET(A$1,,,SUMPRODUCT(MAX(ROW(E$1:E6260)*(E2=E$1:E6260))))))</f>
        <v> </v>
      </c>
      <c r="K6261" s="26" t="str">
        <f>IF(OR(E6261="",E6261="!!!",F6261="NEW"),"",INDEX(J$1:J6260,SUMPRODUCT(MAX(ROW(E$1:E6260)*(E6261=E$1:E6260)))))</f>
        <v> </v>
      </c>
      <c r="L6261" s="27"/>
    </row>
    <row r="6262" spans="1:12">
      <c r="A6262" s="20" t="s">
        <v>2489</v>
      </c>
      <c r="B6262" s="21" t="s">
        <v>1098</v>
      </c>
      <c r="C6262" s="21" t="s">
        <v>969</v>
      </c>
      <c r="D6262" s="21" t="s">
        <v>964</v>
      </c>
      <c r="E6262" s="22">
        <f>IF(D6262="?OLD","!!!","")</f>
        <v/>
      </c>
      <c r="F6262" s="23" t="str">
        <f>IF(OR(E6262="",E6262="!!!"),"",IF(NOT(ISNA(VLOOKUP(E6262,E$1:E6261,1,FALSE()))),"OLD",IF(AND(E6262&lt;&gt;"",E6262&lt;&gt;"!!!"),"NEW","")))</f>
        <v> </v>
      </c>
      <c r="G6262" s="24" t="str">
        <f>IF(OR(E6262="",E6262="!!!"),"",IF(OR(J6262=0,AND(J6262=1,K6262=1),AND(J6262=1,I6262="SBJ"),AND(J6262=1,I6262=0)),"?IN_FOCUS",IF(J6262&lt;=2,"?ACTIVATED",IF(J6262&lt;&gt;"","?FAMILIAR",IF(F6262="NEW",IF(ISNA(VLOOKUP(E6262,#REF!,1,FALSE())),"?TYPE_IDENTIFIABLE","?REFERENTIAL"),"_")))))</f>
        <v> </v>
      </c>
      <c r="H6262" s="25" t="str">
        <f>IF(J6262&lt;&gt;1,"",IF(I6262="SBJ","CB","?"))</f>
        <v> </v>
      </c>
      <c r="I6262" s="26" t="str">
        <f>IF(OR(E6262="",E6262="!!!",F6262="NEW"),"",INDEX(B6261:B$2,-1+SUMPRODUCT(MAX(ROW(E6261:E$2)*(E6262=E6261:E$2)))))</f>
        <v> </v>
      </c>
      <c r="J6262" s="26" t="str">
        <f>IF(OR(E6262="",E6262="!!!",F6262="NEW"),"",COUNTBLANK(OFFSET(A$1,,,SUMPRODUCT(MAX(ROW(E$2:E6262)*(E6262=E$2:E6262)))))-COUNTBLANK(OFFSET(A$1,,,SUMPRODUCT(MAX(ROW(E$1:E6261)*(E2=E$1:E6261))))))</f>
        <v> </v>
      </c>
      <c r="K6262" s="26" t="str">
        <f>IF(OR(E6262="",E6262="!!!",F6262="NEW"),"",INDEX(J$1:J6261,SUMPRODUCT(MAX(ROW(E$1:E6261)*(E6262=E$1:E6261)))))</f>
        <v> </v>
      </c>
      <c r="L6262" s="27"/>
    </row>
    <row r="6263" spans="1:12">
      <c r="A6263" s="20" t="s">
        <v>2490</v>
      </c>
      <c r="E6263" s="22">
        <f>IF(D6263="?OLD","!!!","")</f>
        <v/>
      </c>
      <c r="F6263" s="23" t="str">
        <f>IF(OR(E6263="",E6263="!!!"),"",IF(NOT(ISNA(VLOOKUP(E6263,E$1:E6262,1,FALSE()))),"OLD",IF(AND(E6263&lt;&gt;"",E6263&lt;&gt;"!!!"),"NEW","")))</f>
        <v> </v>
      </c>
      <c r="G6263" s="24" t="str">
        <f>IF(OR(E6263="",E6263="!!!"),"",IF(OR(J6263=0,AND(J6263=1,K6263=1),AND(J6263=1,I6263="SBJ"),AND(J6263=1,I6263=0)),"?IN_FOCUS",IF(J6263&lt;=2,"?ACTIVATED",IF(J6263&lt;&gt;"","?FAMILIAR",IF(F6263="NEW",IF(ISNA(VLOOKUP(E6263,#REF!,1,FALSE())),"?TYPE_IDENTIFIABLE","?REFERENTIAL"),"_")))))</f>
        <v> </v>
      </c>
      <c r="H6263" s="25" t="str">
        <f>IF(J6263&lt;&gt;1,"",IF(I6263="SBJ","CB","?"))</f>
        <v> </v>
      </c>
      <c r="I6263" s="26" t="str">
        <f>IF(OR(E6263="",E6263="!!!",F6263="NEW"),"",INDEX(B6262:B$2,-1+SUMPRODUCT(MAX(ROW(E6262:E$2)*(E6263=E6262:E$2)))))</f>
        <v> </v>
      </c>
      <c r="J6263" s="26" t="str">
        <f>IF(OR(E6263="",E6263="!!!",F6263="NEW"),"",COUNTBLANK(OFFSET(A$1,,,SUMPRODUCT(MAX(ROW(E$2:E6263)*(E6263=E$2:E6263)))))-COUNTBLANK(OFFSET(A$1,,,SUMPRODUCT(MAX(ROW(E$1:E6262)*(E2=E$1:E6262))))))</f>
        <v> </v>
      </c>
      <c r="K6263" s="26" t="str">
        <f>IF(OR(E6263="",E6263="!!!",F6263="NEW"),"",INDEX(J$1:J6262,SUMPRODUCT(MAX(ROW(E$1:E6262)*(E6263=E$1:E6262)))))</f>
        <v> </v>
      </c>
      <c r="L6263" s="27"/>
    </row>
    <row r="6264" spans="1:12">
      <c r="A6264" s="20" t="s">
        <v>970</v>
      </c>
      <c r="E6264" s="22">
        <f>IF(D6264="?OLD","!!!","")</f>
        <v/>
      </c>
      <c r="F6264" s="23" t="str">
        <f>IF(OR(E6264="",E6264="!!!"),"",IF(NOT(ISNA(VLOOKUP(E6264,E$1:E6263,1,FALSE()))),"OLD",IF(AND(E6264&lt;&gt;"",E6264&lt;&gt;"!!!"),"NEW","")))</f>
        <v> </v>
      </c>
      <c r="G6264" s="24" t="str">
        <f>IF(OR(E6264="",E6264="!!!"),"",IF(OR(J6264=0,AND(J6264=1,K6264=1),AND(J6264=1,I6264="SBJ"),AND(J6264=1,I6264=0)),"?IN_FOCUS",IF(J6264&lt;=2,"?ACTIVATED",IF(J6264&lt;&gt;"","?FAMILIAR",IF(F6264="NEW",IF(ISNA(VLOOKUP(E6264,#REF!,1,FALSE())),"?TYPE_IDENTIFIABLE","?REFERENTIAL"),"_")))))</f>
        <v> </v>
      </c>
      <c r="H6264" s="25" t="str">
        <f>IF(J6264&lt;&gt;1,"",IF(I6264="SBJ","CB","?"))</f>
        <v> </v>
      </c>
      <c r="I6264" s="26" t="str">
        <f>IF(OR(E6264="",E6264="!!!",F6264="NEW"),"",INDEX(B6263:B$2,-1+SUMPRODUCT(MAX(ROW(E6263:E$2)*(E6264=E6263:E$2)))))</f>
        <v> </v>
      </c>
      <c r="J6264" s="26" t="str">
        <f>IF(OR(E6264="",E6264="!!!",F6264="NEW"),"",COUNTBLANK(OFFSET(A$1,,,SUMPRODUCT(MAX(ROW(E$2:E6264)*(E6264=E$2:E6264)))))-COUNTBLANK(OFFSET(A$1,,,SUMPRODUCT(MAX(ROW(E$1:E6263)*(E2=E$1:E6263))))))</f>
        <v> </v>
      </c>
      <c r="K6264" s="26" t="str">
        <f>IF(OR(E6264="",E6264="!!!",F6264="NEW"),"",INDEX(J$1:J6263,SUMPRODUCT(MAX(ROW(E$1:E6263)*(E6264=E$1:E6263)))))</f>
        <v> </v>
      </c>
      <c r="L6264" s="27"/>
    </row>
    <row r="6265" spans="1:12">
      <c r="A6265" s="20" t="s">
        <v>989</v>
      </c>
      <c r="E6265" s="22">
        <f>IF(D6265="?OLD","!!!","")</f>
        <v/>
      </c>
      <c r="F6265" s="23" t="str">
        <f>IF(OR(E6265="",E6265="!!!"),"",IF(NOT(ISNA(VLOOKUP(E6265,E$1:E6264,1,FALSE()))),"OLD",IF(AND(E6265&lt;&gt;"",E6265&lt;&gt;"!!!"),"NEW","")))</f>
        <v> </v>
      </c>
      <c r="G6265" s="24" t="str">
        <f>IF(OR(E6265="",E6265="!!!"),"",IF(OR(J6265=0,AND(J6265=1,K6265=1),AND(J6265=1,I6265="SBJ"),AND(J6265=1,I6265=0)),"?IN_FOCUS",IF(J6265&lt;=2,"?ACTIVATED",IF(J6265&lt;&gt;"","?FAMILIAR",IF(F6265="NEW",IF(ISNA(VLOOKUP(E6265,#REF!,1,FALSE())),"?TYPE_IDENTIFIABLE","?REFERENTIAL"),"_")))))</f>
        <v> </v>
      </c>
      <c r="H6265" s="25" t="str">
        <f>IF(J6265&lt;&gt;1,"",IF(I6265="SBJ","CB","?"))</f>
        <v> </v>
      </c>
      <c r="I6265" s="26" t="str">
        <f>IF(OR(E6265="",E6265="!!!",F6265="NEW"),"",INDEX(B6264:B$2,-1+SUMPRODUCT(MAX(ROW(E6264:E$2)*(E6265=E6264:E$2)))))</f>
        <v> </v>
      </c>
      <c r="J6265" s="26" t="str">
        <f>IF(OR(E6265="",E6265="!!!",F6265="NEW"),"",COUNTBLANK(OFFSET(A$1,,,SUMPRODUCT(MAX(ROW(E$2:E6265)*(E6265=E$2:E6265)))))-COUNTBLANK(OFFSET(A$1,,,SUMPRODUCT(MAX(ROW(E$1:E6264)*(E2=E$1:E6264))))))</f>
        <v> </v>
      </c>
      <c r="K6265" s="26" t="str">
        <f>IF(OR(E6265="",E6265="!!!",F6265="NEW"),"",INDEX(J$1:J6264,SUMPRODUCT(MAX(ROW(E$1:E6264)*(E6265=E$1:E6264)))))</f>
        <v> </v>
      </c>
      <c r="L6265" s="27"/>
    </row>
    <row r="6266" spans="1:12">
      <c r="A6266" s="20" t="s">
        <v>1609</v>
      </c>
      <c r="B6266" s="21" t="s">
        <v>1156</v>
      </c>
      <c r="C6266" s="21" t="s">
        <v>969</v>
      </c>
      <c r="D6266" s="21" t="s">
        <v>964</v>
      </c>
      <c r="E6266" s="22">
        <f>IF(D6266="?OLD","!!!","")</f>
        <v/>
      </c>
      <c r="F6266" s="23" t="str">
        <f>IF(OR(E6266="",E6266="!!!"),"",IF(NOT(ISNA(VLOOKUP(E6266,E$1:E6265,1,FALSE()))),"OLD",IF(AND(E6266&lt;&gt;"",E6266&lt;&gt;"!!!"),"NEW","")))</f>
        <v> </v>
      </c>
      <c r="G6266" s="24" t="str">
        <f>IF(OR(E6266="",E6266="!!!"),"",IF(OR(J6266=0,AND(J6266=1,K6266=1),AND(J6266=1,I6266="SBJ"),AND(J6266=1,I6266=0)),"?IN_FOCUS",IF(J6266&lt;=2,"?ACTIVATED",IF(J6266&lt;&gt;"","?FAMILIAR",IF(F6266="NEW",IF(ISNA(VLOOKUP(E6266,#REF!,1,FALSE())),"?TYPE_IDENTIFIABLE","?REFERENTIAL"),"_")))))</f>
        <v> </v>
      </c>
      <c r="H6266" s="25" t="str">
        <f>IF(J6266&lt;&gt;1,"",IF(I6266="SBJ","CB","?"))</f>
        <v> </v>
      </c>
      <c r="I6266" s="26" t="str">
        <f>IF(OR(E6266="",E6266="!!!",F6266="NEW"),"",INDEX(B6265:B$2,-1+SUMPRODUCT(MAX(ROW(E6265:E$2)*(E6266=E6265:E$2)))))</f>
        <v> </v>
      </c>
      <c r="J6266" s="26" t="str">
        <f>IF(OR(E6266="",E6266="!!!",F6266="NEW"),"",COUNTBLANK(OFFSET(A$1,,,SUMPRODUCT(MAX(ROW(E$2:E6266)*(E6266=E$2:E6266)))))-COUNTBLANK(OFFSET(A$1,,,SUMPRODUCT(MAX(ROW(E$1:E6265)*(E2=E$1:E6265))))))</f>
        <v> </v>
      </c>
      <c r="K6266" s="26" t="str">
        <f>IF(OR(E6266="",E6266="!!!",F6266="NEW"),"",INDEX(J$1:J6265,SUMPRODUCT(MAX(ROW(E$1:E6265)*(E6266=E$1:E6265)))))</f>
        <v> </v>
      </c>
      <c r="L6266" s="27"/>
    </row>
    <row r="6267" spans="1:12">
      <c r="A6267" s="20" t="s">
        <v>974</v>
      </c>
      <c r="E6267" s="22">
        <f>IF(D6267="?OLD","!!!","")</f>
        <v/>
      </c>
      <c r="F6267" s="23" t="str">
        <f>IF(OR(E6267="",E6267="!!!"),"",IF(NOT(ISNA(VLOOKUP(E6267,E$1:E6266,1,FALSE()))),"OLD",IF(AND(E6267&lt;&gt;"",E6267&lt;&gt;"!!!"),"NEW","")))</f>
        <v> </v>
      </c>
      <c r="G6267" s="24" t="str">
        <f>IF(OR(E6267="",E6267="!!!"),"",IF(OR(J6267=0,AND(J6267=1,K6267=1),AND(J6267=1,I6267="SBJ"),AND(J6267=1,I6267=0)),"?IN_FOCUS",IF(J6267&lt;=2,"?ACTIVATED",IF(J6267&lt;&gt;"","?FAMILIAR",IF(F6267="NEW",IF(ISNA(VLOOKUP(E6267,#REF!,1,FALSE())),"?TYPE_IDENTIFIABLE","?REFERENTIAL"),"_")))))</f>
        <v> </v>
      </c>
      <c r="H6267" s="25" t="str">
        <f>IF(J6267&lt;&gt;1,"",IF(I6267="SBJ","CB","?"))</f>
        <v> </v>
      </c>
      <c r="I6267" s="26" t="str">
        <f>IF(OR(E6267="",E6267="!!!",F6267="NEW"),"",INDEX(B6266:B$2,-1+SUMPRODUCT(MAX(ROW(E6266:E$2)*(E6267=E6266:E$2)))))</f>
        <v> </v>
      </c>
      <c r="J6267" s="26" t="str">
        <f>IF(OR(E6267="",E6267="!!!",F6267="NEW"),"",COUNTBLANK(OFFSET(A$1,,,SUMPRODUCT(MAX(ROW(E$2:E6267)*(E6267=E$2:E6267)))))-COUNTBLANK(OFFSET(A$1,,,SUMPRODUCT(MAX(ROW(E$1:E6266)*(E2=E$1:E6266))))))</f>
        <v> </v>
      </c>
      <c r="K6267" s="26" t="str">
        <f>IF(OR(E6267="",E6267="!!!",F6267="NEW"),"",INDEX(J$1:J6266,SUMPRODUCT(MAX(ROW(E$1:E6266)*(E6267=E$1:E6266)))))</f>
        <v> </v>
      </c>
      <c r="L6267" s="27"/>
    </row>
    <row r="6268" spans="1:12">
      <c r="A6268" s="20" t="s">
        <v>1301</v>
      </c>
      <c r="E6268" s="22">
        <f>IF(D6268="?OLD","!!!","")</f>
        <v/>
      </c>
      <c r="F6268" s="23" t="str">
        <f>IF(OR(E6268="",E6268="!!!"),"",IF(NOT(ISNA(VLOOKUP(E6268,E$1:E6267,1,FALSE()))),"OLD",IF(AND(E6268&lt;&gt;"",E6268&lt;&gt;"!!!"),"NEW","")))</f>
        <v> </v>
      </c>
      <c r="G6268" s="24" t="str">
        <f>IF(OR(E6268="",E6268="!!!"),"",IF(OR(J6268=0,AND(J6268=1,K6268=1),AND(J6268=1,I6268="SBJ"),AND(J6268=1,I6268=0)),"?IN_FOCUS",IF(J6268&lt;=2,"?ACTIVATED",IF(J6268&lt;&gt;"","?FAMILIAR",IF(F6268="NEW",IF(ISNA(VLOOKUP(E6268,#REF!,1,FALSE())),"?TYPE_IDENTIFIABLE","?REFERENTIAL"),"_")))))</f>
        <v> </v>
      </c>
      <c r="H6268" s="25" t="str">
        <f>IF(J6268&lt;&gt;1,"",IF(I6268="SBJ","CB","?"))</f>
        <v> </v>
      </c>
      <c r="I6268" s="26" t="str">
        <f>IF(OR(E6268="",E6268="!!!",F6268="NEW"),"",INDEX(B6267:B$2,-1+SUMPRODUCT(MAX(ROW(E6267:E$2)*(E6268=E6267:E$2)))))</f>
        <v> </v>
      </c>
      <c r="J6268" s="26" t="str">
        <f>IF(OR(E6268="",E6268="!!!",F6268="NEW"),"",COUNTBLANK(OFFSET(A$1,,,SUMPRODUCT(MAX(ROW(E$2:E6268)*(E6268=E$2:E6268)))))-COUNTBLANK(OFFSET(A$1,,,SUMPRODUCT(MAX(ROW(E$1:E6267)*(E2=E$1:E6267))))))</f>
        <v> </v>
      </c>
      <c r="K6268" s="26" t="str">
        <f>IF(OR(E6268="",E6268="!!!",F6268="NEW"),"",INDEX(J$1:J6267,SUMPRODUCT(MAX(ROW(E$1:E6267)*(E6268=E$1:E6267)))))</f>
        <v> </v>
      </c>
      <c r="L6268" s="27"/>
    </row>
    <row r="6269" spans="1:12">
      <c r="A6269" s="20" t="s">
        <v>1762</v>
      </c>
      <c r="E6269" s="22">
        <f>IF(D6269="?OLD","!!!","")</f>
        <v/>
      </c>
      <c r="F6269" s="23" t="str">
        <f>IF(OR(E6269="",E6269="!!!"),"",IF(NOT(ISNA(VLOOKUP(E6269,E$1:E6268,1,FALSE()))),"OLD",IF(AND(E6269&lt;&gt;"",E6269&lt;&gt;"!!!"),"NEW","")))</f>
        <v> </v>
      </c>
      <c r="G6269" s="24" t="str">
        <f>IF(OR(E6269="",E6269="!!!"),"",IF(OR(J6269=0,AND(J6269=1,K6269=1),AND(J6269=1,I6269="SBJ"),AND(J6269=1,I6269=0)),"?IN_FOCUS",IF(J6269&lt;=2,"?ACTIVATED",IF(J6269&lt;&gt;"","?FAMILIAR",IF(F6269="NEW",IF(ISNA(VLOOKUP(E6269,#REF!,1,FALSE())),"?TYPE_IDENTIFIABLE","?REFERENTIAL"),"_")))))</f>
        <v> </v>
      </c>
      <c r="H6269" s="25" t="str">
        <f>IF(J6269&lt;&gt;1,"",IF(I6269="SBJ","CB","?"))</f>
        <v> </v>
      </c>
      <c r="I6269" s="26" t="str">
        <f>IF(OR(E6269="",E6269="!!!",F6269="NEW"),"",INDEX(B6268:B$2,-1+SUMPRODUCT(MAX(ROW(E6268:E$2)*(E6269=E6268:E$2)))))</f>
        <v> </v>
      </c>
      <c r="J6269" s="26" t="str">
        <f>IF(OR(E6269="",E6269="!!!",F6269="NEW"),"",COUNTBLANK(OFFSET(A$1,,,SUMPRODUCT(MAX(ROW(E$2:E6269)*(E6269=E$2:E6269)))))-COUNTBLANK(OFFSET(A$1,,,SUMPRODUCT(MAX(ROW(E$1:E6268)*(E2=E$1:E6268))))))</f>
        <v> </v>
      </c>
      <c r="K6269" s="26" t="str">
        <f>IF(OR(E6269="",E6269="!!!",F6269="NEW"),"",INDEX(J$1:J6268,SUMPRODUCT(MAX(ROW(E$1:E6268)*(E6269=E$1:E6268)))))</f>
        <v> </v>
      </c>
      <c r="L6269" s="27"/>
    </row>
    <row r="6270" spans="1:12">
      <c r="A6270" s="20" t="s">
        <v>974</v>
      </c>
      <c r="E6270" s="22">
        <f>IF(D6270="?OLD","!!!","")</f>
        <v/>
      </c>
      <c r="F6270" s="23" t="str">
        <f>IF(OR(E6270="",E6270="!!!"),"",IF(NOT(ISNA(VLOOKUP(E6270,E$1:E6269,1,FALSE()))),"OLD",IF(AND(E6270&lt;&gt;"",E6270&lt;&gt;"!!!"),"NEW","")))</f>
        <v> </v>
      </c>
      <c r="G6270" s="24" t="str">
        <f>IF(OR(E6270="",E6270="!!!"),"",IF(OR(J6270=0,AND(J6270=1,K6270=1),AND(J6270=1,I6270="SBJ"),AND(J6270=1,I6270=0)),"?IN_FOCUS",IF(J6270&lt;=2,"?ACTIVATED",IF(J6270&lt;&gt;"","?FAMILIAR",IF(F6270="NEW",IF(ISNA(VLOOKUP(E6270,#REF!,1,FALSE())),"?TYPE_IDENTIFIABLE","?REFERENTIAL"),"_")))))</f>
        <v> </v>
      </c>
      <c r="H6270" s="25" t="str">
        <f>IF(J6270&lt;&gt;1,"",IF(I6270="SBJ","CB","?"))</f>
        <v> </v>
      </c>
      <c r="I6270" s="26" t="str">
        <f>IF(OR(E6270="",E6270="!!!",F6270="NEW"),"",INDEX(B6269:B$2,-1+SUMPRODUCT(MAX(ROW(E6269:E$2)*(E6270=E6269:E$2)))))</f>
        <v> </v>
      </c>
      <c r="J6270" s="26" t="str">
        <f>IF(OR(E6270="",E6270="!!!",F6270="NEW"),"",COUNTBLANK(OFFSET(A$1,,,SUMPRODUCT(MAX(ROW(E$2:E6270)*(E6270=E$2:E6270)))))-COUNTBLANK(OFFSET(A$1,,,SUMPRODUCT(MAX(ROW(E$1:E6269)*(E2=E$1:E6269))))))</f>
        <v> </v>
      </c>
      <c r="K6270" s="26" t="str">
        <f>IF(OR(E6270="",E6270="!!!",F6270="NEW"),"",INDEX(J$1:J6269,SUMPRODUCT(MAX(ROW(E$1:E6269)*(E6270=E$1:E6269)))))</f>
        <v> </v>
      </c>
      <c r="L6270" s="27"/>
    </row>
    <row r="6271" spans="1:12">
      <c r="A6271" s="20" t="s">
        <v>1162</v>
      </c>
      <c r="E6271" s="22">
        <f>IF(D6271="?OLD","!!!","")</f>
        <v/>
      </c>
      <c r="F6271" s="23" t="str">
        <f>IF(OR(E6271="",E6271="!!!"),"",IF(NOT(ISNA(VLOOKUP(E6271,E$1:E6270,1,FALSE()))),"OLD",IF(AND(E6271&lt;&gt;"",E6271&lt;&gt;"!!!"),"NEW","")))</f>
        <v> </v>
      </c>
      <c r="G6271" s="24" t="str">
        <f>IF(OR(E6271="",E6271="!!!"),"",IF(OR(J6271=0,AND(J6271=1,K6271=1),AND(J6271=1,I6271="SBJ"),AND(J6271=1,I6271=0)),"?IN_FOCUS",IF(J6271&lt;=2,"?ACTIVATED",IF(J6271&lt;&gt;"","?FAMILIAR",IF(F6271="NEW",IF(ISNA(VLOOKUP(E6271,#REF!,1,FALSE())),"?TYPE_IDENTIFIABLE","?REFERENTIAL"),"_")))))</f>
        <v> </v>
      </c>
      <c r="H6271" s="25" t="str">
        <f>IF(J6271&lt;&gt;1,"",IF(I6271="SBJ","CB","?"))</f>
        <v> </v>
      </c>
      <c r="I6271" s="26" t="str">
        <f>IF(OR(E6271="",E6271="!!!",F6271="NEW"),"",INDEX(B6270:B$2,-1+SUMPRODUCT(MAX(ROW(E6270:E$2)*(E6271=E6270:E$2)))))</f>
        <v> </v>
      </c>
      <c r="J6271" s="26" t="str">
        <f>IF(OR(E6271="",E6271="!!!",F6271="NEW"),"",COUNTBLANK(OFFSET(A$1,,,SUMPRODUCT(MAX(ROW(E$2:E6271)*(E6271=E$2:E6271)))))-COUNTBLANK(OFFSET(A$1,,,SUMPRODUCT(MAX(ROW(E$1:E6270)*(E2=E$1:E6270))))))</f>
        <v> </v>
      </c>
      <c r="K6271" s="26" t="str">
        <f>IF(OR(E6271="",E6271="!!!",F6271="NEW"),"",INDEX(J$1:J6270,SUMPRODUCT(MAX(ROW(E$1:E6270)*(E6271=E$1:E6270)))))</f>
        <v> </v>
      </c>
      <c r="L6271" s="27"/>
    </row>
    <row r="6272" spans="1:12">
      <c r="A6272" s="20" t="s">
        <v>857</v>
      </c>
      <c r="B6272" s="21" t="s">
        <v>1152</v>
      </c>
      <c r="C6272" s="21" t="s">
        <v>985</v>
      </c>
      <c r="D6272" s="21" t="s">
        <v>964</v>
      </c>
      <c r="E6272" s="22">
        <f>IF(D6272="?OLD","!!!","")</f>
        <v/>
      </c>
      <c r="F6272" s="23" t="str">
        <f>IF(OR(E6272="",E6272="!!!"),"",IF(NOT(ISNA(VLOOKUP(E6272,E$1:E6271,1,FALSE()))),"OLD",IF(AND(E6272&lt;&gt;"",E6272&lt;&gt;"!!!"),"NEW","")))</f>
        <v> </v>
      </c>
      <c r="G6272" s="24" t="str">
        <f>IF(OR(E6272="",E6272="!!!"),"",IF(OR(J6272=0,AND(J6272=1,K6272=1),AND(J6272=1,I6272="SBJ"),AND(J6272=1,I6272=0)),"?IN_FOCUS",IF(J6272&lt;=2,"?ACTIVATED",IF(J6272&lt;&gt;"","?FAMILIAR",IF(F6272="NEW",IF(ISNA(VLOOKUP(E6272,#REF!,1,FALSE())),"?TYPE_IDENTIFIABLE","?REFERENTIAL"),"_")))))</f>
        <v> </v>
      </c>
      <c r="H6272" s="25" t="str">
        <f>IF(J6272&lt;&gt;1,"",IF(I6272="SBJ","CB","?"))</f>
        <v> </v>
      </c>
      <c r="I6272" s="26" t="str">
        <f>IF(OR(E6272="",E6272="!!!",F6272="NEW"),"",INDEX(B6271:B$2,-1+SUMPRODUCT(MAX(ROW(E6271:E$2)*(E6272=E6271:E$2)))))</f>
        <v> </v>
      </c>
      <c r="J6272" s="26" t="str">
        <f>IF(OR(E6272="",E6272="!!!",F6272="NEW"),"",COUNTBLANK(OFFSET(A$1,,,SUMPRODUCT(MAX(ROW(E$2:E6272)*(E6272=E$2:E6272)))))-COUNTBLANK(OFFSET(A$1,,,SUMPRODUCT(MAX(ROW(E$1:E6271)*(E2=E$1:E6271))))))</f>
        <v> </v>
      </c>
      <c r="K6272" s="26" t="str">
        <f>IF(OR(E6272="",E6272="!!!",F6272="NEW"),"",INDEX(J$1:J6271,SUMPRODUCT(MAX(ROW(E$1:E6271)*(E6272=E$1:E6271)))))</f>
        <v> </v>
      </c>
      <c r="L6272" s="27"/>
    </row>
    <row r="6273" spans="1:12">
      <c r="A6273" s="20" t="s">
        <v>975</v>
      </c>
      <c r="B6273" s="21" t="s">
        <v>1098</v>
      </c>
      <c r="C6273" s="21" t="s">
        <v>985</v>
      </c>
      <c r="D6273" s="21" t="s">
        <v>964</v>
      </c>
      <c r="E6273" s="22">
        <f>IF(D6273="?OLD","!!!","")</f>
        <v/>
      </c>
      <c r="F6273" s="23" t="str">
        <f>IF(OR(E6273="",E6273="!!!"),"",IF(NOT(ISNA(VLOOKUP(E6273,E$1:E6272,1,FALSE()))),"OLD",IF(AND(E6273&lt;&gt;"",E6273&lt;&gt;"!!!"),"NEW","")))</f>
        <v> </v>
      </c>
      <c r="G6273" s="24" t="str">
        <f>IF(OR(E6273="",E6273="!!!"),"",IF(OR(J6273=0,AND(J6273=1,K6273=1),AND(J6273=1,I6273="SBJ"),AND(J6273=1,I6273=0)),"?IN_FOCUS",IF(J6273&lt;=2,"?ACTIVATED",IF(J6273&lt;&gt;"","?FAMILIAR",IF(F6273="NEW",IF(ISNA(VLOOKUP(E6273,#REF!,1,FALSE())),"?TYPE_IDENTIFIABLE","?REFERENTIAL"),"_")))))</f>
        <v> </v>
      </c>
      <c r="H6273" s="25" t="str">
        <f>IF(J6273&lt;&gt;1,"",IF(I6273="SBJ","CB","?"))</f>
        <v> </v>
      </c>
      <c r="I6273" s="26" t="str">
        <f>IF(OR(E6273="",E6273="!!!",F6273="NEW"),"",INDEX(B6272:B$2,-1+SUMPRODUCT(MAX(ROW(E6272:E$2)*(E6273=E6272:E$2)))))</f>
        <v> </v>
      </c>
      <c r="J6273" s="26" t="str">
        <f>IF(OR(E6273="",E6273="!!!",F6273="NEW"),"",COUNTBLANK(OFFSET(A$1,,,SUMPRODUCT(MAX(ROW(E$2:E6273)*(E6273=E$2:E6273)))))-COUNTBLANK(OFFSET(A$1,,,SUMPRODUCT(MAX(ROW(E$1:E6272)*(E2=E$1:E6272))))))</f>
        <v> </v>
      </c>
      <c r="K6273" s="26" t="str">
        <f>IF(OR(E6273="",E6273="!!!",F6273="NEW"),"",INDEX(J$1:J6272,SUMPRODUCT(MAX(ROW(E$1:E6272)*(E6273=E$1:E6272)))))</f>
        <v> </v>
      </c>
      <c r="L6273" s="27"/>
    </row>
    <row r="6274" spans="1:12">
      <c r="A6274" s="20" t="s">
        <v>1062</v>
      </c>
      <c r="E6274" s="22">
        <f>IF(D6274="?OLD","!!!","")</f>
        <v/>
      </c>
      <c r="F6274" s="23" t="str">
        <f>IF(OR(E6274="",E6274="!!!"),"",IF(NOT(ISNA(VLOOKUP(E6274,E$1:E6273,1,FALSE()))),"OLD",IF(AND(E6274&lt;&gt;"",E6274&lt;&gt;"!!!"),"NEW","")))</f>
        <v> </v>
      </c>
      <c r="G6274" s="24" t="str">
        <f>IF(OR(E6274="",E6274="!!!"),"",IF(OR(J6274=0,AND(J6274=1,K6274=1),AND(J6274=1,I6274="SBJ"),AND(J6274=1,I6274=0)),"?IN_FOCUS",IF(J6274&lt;=2,"?ACTIVATED",IF(J6274&lt;&gt;"","?FAMILIAR",IF(F6274="NEW",IF(ISNA(VLOOKUP(E6274,#REF!,1,FALSE())),"?TYPE_IDENTIFIABLE","?REFERENTIAL"),"_")))))</f>
        <v> </v>
      </c>
      <c r="H6274" s="25" t="str">
        <f>IF(J6274&lt;&gt;1,"",IF(I6274="SBJ","CB","?"))</f>
        <v> </v>
      </c>
      <c r="I6274" s="26" t="str">
        <f>IF(OR(E6274="",E6274="!!!",F6274="NEW"),"",INDEX(B6273:B$2,-1+SUMPRODUCT(MAX(ROW(E6273:E$2)*(E6274=E6273:E$2)))))</f>
        <v> </v>
      </c>
      <c r="J6274" s="26" t="str">
        <f>IF(OR(E6274="",E6274="!!!",F6274="NEW"),"",COUNTBLANK(OFFSET(A$1,,,SUMPRODUCT(MAX(ROW(E$2:E6274)*(E6274=E$2:E6274)))))-COUNTBLANK(OFFSET(A$1,,,SUMPRODUCT(MAX(ROW(E$1:E6273)*(E2=E$1:E6273))))))</f>
        <v> </v>
      </c>
      <c r="K6274" s="26" t="str">
        <f>IF(OR(E6274="",E6274="!!!",F6274="NEW"),"",INDEX(J$1:J6273,SUMPRODUCT(MAX(ROW(E$1:E6273)*(E6274=E$1:E6273)))))</f>
        <v> </v>
      </c>
      <c r="L6274" s="27"/>
    </row>
    <row r="6275" spans="1:12">
      <c r="A6275" s="20" t="s">
        <v>1382</v>
      </c>
      <c r="E6275" s="22">
        <f>IF(D6275="?OLD","!!!","")</f>
        <v/>
      </c>
      <c r="F6275" s="23" t="str">
        <f>IF(OR(E6275="",E6275="!!!"),"",IF(NOT(ISNA(VLOOKUP(E6275,E$1:E6274,1,FALSE()))),"OLD",IF(AND(E6275&lt;&gt;"",E6275&lt;&gt;"!!!"),"NEW","")))</f>
        <v> </v>
      </c>
      <c r="G6275" s="24" t="str">
        <f>IF(OR(E6275="",E6275="!!!"),"",IF(OR(J6275=0,AND(J6275=1,K6275=1),AND(J6275=1,I6275="SBJ"),AND(J6275=1,I6275=0)),"?IN_FOCUS",IF(J6275&lt;=2,"?ACTIVATED",IF(J6275&lt;&gt;"","?FAMILIAR",IF(F6275="NEW",IF(ISNA(VLOOKUP(E6275,#REF!,1,FALSE())),"?TYPE_IDENTIFIABLE","?REFERENTIAL"),"_")))))</f>
        <v> </v>
      </c>
      <c r="H6275" s="25" t="str">
        <f>IF(J6275&lt;&gt;1,"",IF(I6275="SBJ","CB","?"))</f>
        <v> </v>
      </c>
      <c r="I6275" s="26" t="str">
        <f>IF(OR(E6275="",E6275="!!!",F6275="NEW"),"",INDEX(B6274:B$2,-1+SUMPRODUCT(MAX(ROW(E6274:E$2)*(E6275=E6274:E$2)))))</f>
        <v> </v>
      </c>
      <c r="J6275" s="26" t="str">
        <f>IF(OR(E6275="",E6275="!!!",F6275="NEW"),"",COUNTBLANK(OFFSET(A$1,,,SUMPRODUCT(MAX(ROW(E$2:E6275)*(E6275=E$2:E6275)))))-COUNTBLANK(OFFSET(A$1,,,SUMPRODUCT(MAX(ROW(E$1:E6274)*(E2=E$1:E6274))))))</f>
        <v> </v>
      </c>
      <c r="K6275" s="26" t="str">
        <f>IF(OR(E6275="",E6275="!!!",F6275="NEW"),"",INDEX(J$1:J6274,SUMPRODUCT(MAX(ROW(E$1:E6274)*(E6275=E$1:E6274)))))</f>
        <v> </v>
      </c>
      <c r="L6275" s="27"/>
    </row>
    <row r="6276" spans="1:12">
      <c r="A6276" s="20" t="s">
        <v>974</v>
      </c>
      <c r="E6276" s="22">
        <f>IF(D6276="?OLD","!!!","")</f>
        <v/>
      </c>
      <c r="F6276" s="23" t="str">
        <f>IF(OR(E6276="",E6276="!!!"),"",IF(NOT(ISNA(VLOOKUP(E6276,E$1:E6275,1,FALSE()))),"OLD",IF(AND(E6276&lt;&gt;"",E6276&lt;&gt;"!!!"),"NEW","")))</f>
        <v> </v>
      </c>
      <c r="G6276" s="24" t="str">
        <f>IF(OR(E6276="",E6276="!!!"),"",IF(OR(J6276=0,AND(J6276=1,K6276=1),AND(J6276=1,I6276="SBJ"),AND(J6276=1,I6276=0)),"?IN_FOCUS",IF(J6276&lt;=2,"?ACTIVATED",IF(J6276&lt;&gt;"","?FAMILIAR",IF(F6276="NEW",IF(ISNA(VLOOKUP(E6276,#REF!,1,FALSE())),"?TYPE_IDENTIFIABLE","?REFERENTIAL"),"_")))))</f>
        <v> </v>
      </c>
      <c r="H6276" s="25" t="str">
        <f>IF(J6276&lt;&gt;1,"",IF(I6276="SBJ","CB","?"))</f>
        <v> </v>
      </c>
      <c r="I6276" s="26" t="str">
        <f>IF(OR(E6276="",E6276="!!!",F6276="NEW"),"",INDEX(B6275:B$2,-1+SUMPRODUCT(MAX(ROW(E6275:E$2)*(E6276=E6275:E$2)))))</f>
        <v> </v>
      </c>
      <c r="J6276" s="26" t="str">
        <f>IF(OR(E6276="",E6276="!!!",F6276="NEW"),"",COUNTBLANK(OFFSET(A$1,,,SUMPRODUCT(MAX(ROW(E$2:E6276)*(E6276=E$2:E6276)))))-COUNTBLANK(OFFSET(A$1,,,SUMPRODUCT(MAX(ROW(E$1:E6275)*(E2=E$1:E6275))))))</f>
        <v> </v>
      </c>
      <c r="K6276" s="26" t="str">
        <f>IF(OR(E6276="",E6276="!!!",F6276="NEW"),"",INDEX(J$1:J6275,SUMPRODUCT(MAX(ROW(E$1:E6275)*(E6276=E$1:E6275)))))</f>
        <v> </v>
      </c>
      <c r="L6276" s="27"/>
    </row>
    <row r="6277" spans="1:12">
      <c r="A6277" s="20" t="s">
        <v>971</v>
      </c>
      <c r="E6277" s="22">
        <f>IF(D6277="?OLD","!!!","")</f>
        <v/>
      </c>
      <c r="F6277" s="23" t="str">
        <f>IF(OR(E6277="",E6277="!!!"),"",IF(NOT(ISNA(VLOOKUP(E6277,E$1:E6276,1,FALSE()))),"OLD",IF(AND(E6277&lt;&gt;"",E6277&lt;&gt;"!!!"),"NEW","")))</f>
        <v> </v>
      </c>
      <c r="G6277" s="24" t="str">
        <f>IF(OR(E6277="",E6277="!!!"),"",IF(OR(J6277=0,AND(J6277=1,K6277=1),AND(J6277=1,I6277="SBJ"),AND(J6277=1,I6277=0)),"?IN_FOCUS",IF(J6277&lt;=2,"?ACTIVATED",IF(J6277&lt;&gt;"","?FAMILIAR",IF(F6277="NEW",IF(ISNA(VLOOKUP(E6277,#REF!,1,FALSE())),"?TYPE_IDENTIFIABLE","?REFERENTIAL"),"_")))))</f>
        <v> </v>
      </c>
      <c r="H6277" s="25" t="str">
        <f>IF(J6277&lt;&gt;1,"",IF(I6277="SBJ","CB","?"))</f>
        <v> </v>
      </c>
      <c r="I6277" s="26" t="str">
        <f>IF(OR(E6277="",E6277="!!!",F6277="NEW"),"",INDEX(B6276:B$2,-1+SUMPRODUCT(MAX(ROW(E6276:E$2)*(E6277=E6276:E$2)))))</f>
        <v> </v>
      </c>
      <c r="J6277" s="26" t="str">
        <f>IF(OR(E6277="",E6277="!!!",F6277="NEW"),"",COUNTBLANK(OFFSET(A$1,,,SUMPRODUCT(MAX(ROW(E$2:E6277)*(E6277=E$2:E6277)))))-COUNTBLANK(OFFSET(A$1,,,SUMPRODUCT(MAX(ROW(E$1:E6276)*(E2=E$1:E6276))))))</f>
        <v> </v>
      </c>
      <c r="K6277" s="26" t="str">
        <f>IF(OR(E6277="",E6277="!!!",F6277="NEW"),"",INDEX(J$1:J6276,SUMPRODUCT(MAX(ROW(E$1:E6276)*(E6277=E$1:E6276)))))</f>
        <v> </v>
      </c>
      <c r="L6277" s="27"/>
    </row>
    <row r="6278" spans="1:12">
      <c r="A6278" s="20" t="s">
        <v>1563</v>
      </c>
      <c r="B6278" s="21" t="s">
        <v>1098</v>
      </c>
      <c r="C6278" s="21" t="s">
        <v>969</v>
      </c>
      <c r="D6278" s="21" t="s">
        <v>964</v>
      </c>
      <c r="E6278" s="22">
        <f>IF(D6278="?OLD","!!!","")</f>
        <v/>
      </c>
      <c r="F6278" s="23" t="str">
        <f>IF(OR(E6278="",E6278="!!!"),"",IF(NOT(ISNA(VLOOKUP(E6278,E$1:E6277,1,FALSE()))),"OLD",IF(AND(E6278&lt;&gt;"",E6278&lt;&gt;"!!!"),"NEW","")))</f>
        <v> </v>
      </c>
      <c r="G6278" s="24" t="str">
        <f>IF(OR(E6278="",E6278="!!!"),"",IF(OR(J6278=0,AND(J6278=1,K6278=1),AND(J6278=1,I6278="SBJ"),AND(J6278=1,I6278=0)),"?IN_FOCUS",IF(J6278&lt;=2,"?ACTIVATED",IF(J6278&lt;&gt;"","?FAMILIAR",IF(F6278="NEW",IF(ISNA(VLOOKUP(E6278,#REF!,1,FALSE())),"?TYPE_IDENTIFIABLE","?REFERENTIAL"),"_")))))</f>
        <v> </v>
      </c>
      <c r="H6278" s="25" t="str">
        <f>IF(J6278&lt;&gt;1,"",IF(I6278="SBJ","CB","?"))</f>
        <v> </v>
      </c>
      <c r="I6278" s="26" t="str">
        <f>IF(OR(E6278="",E6278="!!!",F6278="NEW"),"",INDEX(B6277:B$2,-1+SUMPRODUCT(MAX(ROW(E6277:E$2)*(E6278=E6277:E$2)))))</f>
        <v> </v>
      </c>
      <c r="J6278" s="26" t="str">
        <f>IF(OR(E6278="",E6278="!!!",F6278="NEW"),"",COUNTBLANK(OFFSET(A$1,,,SUMPRODUCT(MAX(ROW(E$2:E6278)*(E6278=E$2:E6278)))))-COUNTBLANK(OFFSET(A$1,,,SUMPRODUCT(MAX(ROW(E$1:E6277)*(E2=E$1:E6277))))))</f>
        <v> </v>
      </c>
      <c r="K6278" s="26" t="str">
        <f>IF(OR(E6278="",E6278="!!!",F6278="NEW"),"",INDEX(J$1:J6277,SUMPRODUCT(MAX(ROW(E$1:E6277)*(E6278=E$1:E6277)))))</f>
        <v> </v>
      </c>
      <c r="L6278" s="27"/>
    </row>
    <row r="6279" spans="1:12">
      <c r="A6279" s="20" t="s">
        <v>974</v>
      </c>
      <c r="E6279" s="22">
        <f>IF(D6279="?OLD","!!!","")</f>
        <v/>
      </c>
      <c r="F6279" s="23" t="str">
        <f>IF(OR(E6279="",E6279="!!!"),"",IF(NOT(ISNA(VLOOKUP(E6279,E$1:E6278,1,FALSE()))),"OLD",IF(AND(E6279&lt;&gt;"",E6279&lt;&gt;"!!!"),"NEW","")))</f>
        <v> </v>
      </c>
      <c r="G6279" s="24" t="str">
        <f>IF(OR(E6279="",E6279="!!!"),"",IF(OR(J6279=0,AND(J6279=1,K6279=1),AND(J6279=1,I6279="SBJ"),AND(J6279=1,I6279=0)),"?IN_FOCUS",IF(J6279&lt;=2,"?ACTIVATED",IF(J6279&lt;&gt;"","?FAMILIAR",IF(F6279="NEW",IF(ISNA(VLOOKUP(E6279,#REF!,1,FALSE())),"?TYPE_IDENTIFIABLE","?REFERENTIAL"),"_")))))</f>
        <v> </v>
      </c>
      <c r="H6279" s="25" t="str">
        <f>IF(J6279&lt;&gt;1,"",IF(I6279="SBJ","CB","?"))</f>
        <v> </v>
      </c>
      <c r="I6279" s="26" t="str">
        <f>IF(OR(E6279="",E6279="!!!",F6279="NEW"),"",INDEX(B6278:B$2,-1+SUMPRODUCT(MAX(ROW(E6278:E$2)*(E6279=E6278:E$2)))))</f>
        <v> </v>
      </c>
      <c r="J6279" s="26" t="str">
        <f>IF(OR(E6279="",E6279="!!!",F6279="NEW"),"",COUNTBLANK(OFFSET(A$1,,,SUMPRODUCT(MAX(ROW(E$2:E6279)*(E6279=E$2:E6279)))))-COUNTBLANK(OFFSET(A$1,,,SUMPRODUCT(MAX(ROW(E$1:E6278)*(E2=E$1:E6278))))))</f>
        <v> </v>
      </c>
      <c r="K6279" s="26" t="str">
        <f>IF(OR(E6279="",E6279="!!!",F6279="NEW"),"",INDEX(J$1:J6278,SUMPRODUCT(MAX(ROW(E$1:E6278)*(E6279=E$1:E6278)))))</f>
        <v> </v>
      </c>
      <c r="L6279" s="27"/>
    </row>
    <row r="6280" spans="1:12">
      <c r="A6280" s="20" t="s">
        <v>971</v>
      </c>
      <c r="E6280" s="22">
        <f>IF(D6280="?OLD","!!!","")</f>
        <v/>
      </c>
      <c r="F6280" s="23" t="str">
        <f>IF(OR(E6280="",E6280="!!!"),"",IF(NOT(ISNA(VLOOKUP(E6280,E$1:E6279,1,FALSE()))),"OLD",IF(AND(E6280&lt;&gt;"",E6280&lt;&gt;"!!!"),"NEW","")))</f>
        <v> </v>
      </c>
      <c r="G6280" s="24" t="str">
        <f>IF(OR(E6280="",E6280="!!!"),"",IF(OR(J6280=0,AND(J6280=1,K6280=1),AND(J6280=1,I6280="SBJ"),AND(J6280=1,I6280=0)),"?IN_FOCUS",IF(J6280&lt;=2,"?ACTIVATED",IF(J6280&lt;&gt;"","?FAMILIAR",IF(F6280="NEW",IF(ISNA(VLOOKUP(E6280,#REF!,1,FALSE())),"?TYPE_IDENTIFIABLE","?REFERENTIAL"),"_")))))</f>
        <v> </v>
      </c>
      <c r="H6280" s="25" t="str">
        <f>IF(J6280&lt;&gt;1,"",IF(I6280="SBJ","CB","?"))</f>
        <v> </v>
      </c>
      <c r="I6280" s="26" t="str">
        <f>IF(OR(E6280="",E6280="!!!",F6280="NEW"),"",INDEX(B6279:B$2,-1+SUMPRODUCT(MAX(ROW(E6279:E$2)*(E6280=E6279:E$2)))))</f>
        <v> </v>
      </c>
      <c r="J6280" s="26" t="str">
        <f>IF(OR(E6280="",E6280="!!!",F6280="NEW"),"",COUNTBLANK(OFFSET(A$1,,,SUMPRODUCT(MAX(ROW(E$2:E6280)*(E6280=E$2:E6280)))))-COUNTBLANK(OFFSET(A$1,,,SUMPRODUCT(MAX(ROW(E$1:E6279)*(E2=E$1:E6279))))))</f>
        <v> </v>
      </c>
      <c r="K6280" s="26" t="str">
        <f>IF(OR(E6280="",E6280="!!!",F6280="NEW"),"",INDEX(J$1:J6279,SUMPRODUCT(MAX(ROW(E$1:E6279)*(E6280=E$1:E6279)))))</f>
        <v> </v>
      </c>
      <c r="L6280" s="27"/>
    </row>
    <row r="6281" spans="1:12">
      <c r="A6281" s="20" t="s">
        <v>1853</v>
      </c>
      <c r="B6281" s="21" t="s">
        <v>1156</v>
      </c>
      <c r="C6281" s="21" t="s">
        <v>969</v>
      </c>
      <c r="D6281" s="21" t="s">
        <v>964</v>
      </c>
      <c r="E6281" s="22">
        <f>IF(D6281="?OLD","!!!","")</f>
        <v/>
      </c>
      <c r="F6281" s="23" t="str">
        <f>IF(OR(E6281="",E6281="!!!"),"",IF(NOT(ISNA(VLOOKUP(E6281,E$1:E6280,1,FALSE()))),"OLD",IF(AND(E6281&lt;&gt;"",E6281&lt;&gt;"!!!"),"NEW","")))</f>
        <v> </v>
      </c>
      <c r="G6281" s="24" t="str">
        <f>IF(OR(E6281="",E6281="!!!"),"",IF(OR(J6281=0,AND(J6281=1,K6281=1),AND(J6281=1,I6281="SBJ"),AND(J6281=1,I6281=0)),"?IN_FOCUS",IF(J6281&lt;=2,"?ACTIVATED",IF(J6281&lt;&gt;"","?FAMILIAR",IF(F6281="NEW",IF(ISNA(VLOOKUP(E6281,#REF!,1,FALSE())),"?TYPE_IDENTIFIABLE","?REFERENTIAL"),"_")))))</f>
        <v> </v>
      </c>
      <c r="H6281" s="25" t="str">
        <f>IF(J6281&lt;&gt;1,"",IF(I6281="SBJ","CB","?"))</f>
        <v> </v>
      </c>
      <c r="I6281" s="26" t="str">
        <f>IF(OR(E6281="",E6281="!!!",F6281="NEW"),"",INDEX(B6280:B$2,-1+SUMPRODUCT(MAX(ROW(E6280:E$2)*(E6281=E6280:E$2)))))</f>
        <v> </v>
      </c>
      <c r="J6281" s="26" t="str">
        <f>IF(OR(E6281="",E6281="!!!",F6281="NEW"),"",COUNTBLANK(OFFSET(A$1,,,SUMPRODUCT(MAX(ROW(E$2:E6281)*(E6281=E$2:E6281)))))-COUNTBLANK(OFFSET(A$1,,,SUMPRODUCT(MAX(ROW(E$1:E6280)*(E2=E$1:E6280))))))</f>
        <v> </v>
      </c>
      <c r="K6281" s="26" t="str">
        <f>IF(OR(E6281="",E6281="!!!",F6281="NEW"),"",INDEX(J$1:J6280,SUMPRODUCT(MAX(ROW(E$1:E6280)*(E6281=E$1:E6280)))))</f>
        <v> </v>
      </c>
      <c r="L6281" s="27"/>
    </row>
    <row r="6282" spans="1:12">
      <c r="A6282" s="20" t="s">
        <v>970</v>
      </c>
      <c r="E6282" s="22">
        <f>IF(D6282="?OLD","!!!","")</f>
        <v/>
      </c>
      <c r="F6282" s="23" t="str">
        <f>IF(OR(E6282="",E6282="!!!"),"",IF(NOT(ISNA(VLOOKUP(E6282,E$1:E6281,1,FALSE()))),"OLD",IF(AND(E6282&lt;&gt;"",E6282&lt;&gt;"!!!"),"NEW","")))</f>
        <v> </v>
      </c>
      <c r="G6282" s="24" t="str">
        <f>IF(OR(E6282="",E6282="!!!"),"",IF(OR(J6282=0,AND(J6282=1,K6282=1),AND(J6282=1,I6282="SBJ"),AND(J6282=1,I6282=0)),"?IN_FOCUS",IF(J6282&lt;=2,"?ACTIVATED",IF(J6282&lt;&gt;"","?FAMILIAR",IF(F6282="NEW",IF(ISNA(VLOOKUP(E6282,#REF!,1,FALSE())),"?TYPE_IDENTIFIABLE","?REFERENTIAL"),"_")))))</f>
        <v> </v>
      </c>
      <c r="H6282" s="25" t="str">
        <f>IF(J6282&lt;&gt;1,"",IF(I6282="SBJ","CB","?"))</f>
        <v> </v>
      </c>
      <c r="I6282" s="26" t="str">
        <f>IF(OR(E6282="",E6282="!!!",F6282="NEW"),"",INDEX(B6281:B$2,-1+SUMPRODUCT(MAX(ROW(E6281:E$2)*(E6282=E6281:E$2)))))</f>
        <v> </v>
      </c>
      <c r="J6282" s="26" t="str">
        <f>IF(OR(E6282="",E6282="!!!",F6282="NEW"),"",COUNTBLANK(OFFSET(A$1,,,SUMPRODUCT(MAX(ROW(E$2:E6282)*(E6282=E$2:E6282)))))-COUNTBLANK(OFFSET(A$1,,,SUMPRODUCT(MAX(ROW(E$1:E6281)*(E2=E$1:E6281))))))</f>
        <v> </v>
      </c>
      <c r="K6282" s="26" t="str">
        <f>IF(OR(E6282="",E6282="!!!",F6282="NEW"),"",INDEX(J$1:J6281,SUMPRODUCT(MAX(ROW(E$1:E6281)*(E6282=E$1:E6281)))))</f>
        <v> </v>
      </c>
      <c r="L6282" s="27"/>
    </row>
    <row r="6283" spans="1:12">
      <c r="A6283" s="20" t="s">
        <v>1020</v>
      </c>
      <c r="E6283" s="22">
        <f>IF(D6283="?OLD","!!!","")</f>
        <v/>
      </c>
      <c r="F6283" s="23" t="str">
        <f>IF(OR(E6283="",E6283="!!!"),"",IF(NOT(ISNA(VLOOKUP(E6283,E$1:E6282,1,FALSE()))),"OLD",IF(AND(E6283&lt;&gt;"",E6283&lt;&gt;"!!!"),"NEW","")))</f>
        <v> </v>
      </c>
      <c r="G6283" s="24" t="str">
        <f>IF(OR(E6283="",E6283="!!!"),"",IF(OR(J6283=0,AND(J6283=1,K6283=1),AND(J6283=1,I6283="SBJ"),AND(J6283=1,I6283=0)),"?IN_FOCUS",IF(J6283&lt;=2,"?ACTIVATED",IF(J6283&lt;&gt;"","?FAMILIAR",IF(F6283="NEW",IF(ISNA(VLOOKUP(E6283,#REF!,1,FALSE())),"?TYPE_IDENTIFIABLE","?REFERENTIAL"),"_")))))</f>
        <v> </v>
      </c>
      <c r="H6283" s="25" t="str">
        <f>IF(J6283&lt;&gt;1,"",IF(I6283="SBJ","CB","?"))</f>
        <v> </v>
      </c>
      <c r="I6283" s="26" t="str">
        <f>IF(OR(E6283="",E6283="!!!",F6283="NEW"),"",INDEX(B6282:B$2,-1+SUMPRODUCT(MAX(ROW(E6282:E$2)*(E6283=E6282:E$2)))))</f>
        <v> </v>
      </c>
      <c r="J6283" s="26" t="str">
        <f>IF(OR(E6283="",E6283="!!!",F6283="NEW"),"",COUNTBLANK(OFFSET(A$1,,,SUMPRODUCT(MAX(ROW(E$2:E6283)*(E6283=E$2:E6283)))))-COUNTBLANK(OFFSET(A$1,,,SUMPRODUCT(MAX(ROW(E$1:E6282)*(E2=E$1:E6282))))))</f>
        <v> </v>
      </c>
      <c r="K6283" s="26" t="str">
        <f>IF(OR(E6283="",E6283="!!!",F6283="NEW"),"",INDEX(J$1:J6282,SUMPRODUCT(MAX(ROW(E$1:E6282)*(E6283=E$1:E6282)))))</f>
        <v> </v>
      </c>
      <c r="L6283" s="27"/>
    </row>
    <row r="6284" spans="1:12">
      <c r="A6284" s="20" t="s">
        <v>1122</v>
      </c>
      <c r="B6284" s="21" t="s">
        <v>1204</v>
      </c>
      <c r="C6284" s="21" t="s">
        <v>969</v>
      </c>
      <c r="D6284" s="21" t="s">
        <v>964</v>
      </c>
      <c r="E6284" s="22">
        <f>IF(D6284="?OLD","!!!","")</f>
        <v/>
      </c>
      <c r="F6284" s="23" t="str">
        <f>IF(OR(E6284="",E6284="!!!"),"",IF(NOT(ISNA(VLOOKUP(E6284,E$1:E6283,1,FALSE()))),"OLD",IF(AND(E6284&lt;&gt;"",E6284&lt;&gt;"!!!"),"NEW","")))</f>
        <v> </v>
      </c>
      <c r="G6284" s="24" t="str">
        <f>IF(OR(E6284="",E6284="!!!"),"",IF(OR(J6284=0,AND(J6284=1,K6284=1),AND(J6284=1,I6284="SBJ"),AND(J6284=1,I6284=0)),"?IN_FOCUS",IF(J6284&lt;=2,"?ACTIVATED",IF(J6284&lt;&gt;"","?FAMILIAR",IF(F6284="NEW",IF(ISNA(VLOOKUP(E6284,#REF!,1,FALSE())),"?TYPE_IDENTIFIABLE","?REFERENTIAL"),"_")))))</f>
        <v> </v>
      </c>
      <c r="H6284" s="25" t="str">
        <f>IF(J6284&lt;&gt;1,"",IF(I6284="SBJ","CB","?"))</f>
        <v> </v>
      </c>
      <c r="I6284" s="26" t="str">
        <f>IF(OR(E6284="",E6284="!!!",F6284="NEW"),"",INDEX(B6283:B$2,-1+SUMPRODUCT(MAX(ROW(E6283:E$2)*(E6284=E6283:E$2)))))</f>
        <v> </v>
      </c>
      <c r="J6284" s="26" t="str">
        <f>IF(OR(E6284="",E6284="!!!",F6284="NEW"),"",COUNTBLANK(OFFSET(A$1,,,SUMPRODUCT(MAX(ROW(E$2:E6284)*(E6284=E$2:E6284)))))-COUNTBLANK(OFFSET(A$1,,,SUMPRODUCT(MAX(ROW(E$1:E6283)*(E2=E$1:E6283))))))</f>
        <v> </v>
      </c>
      <c r="K6284" s="26" t="str">
        <f>IF(OR(E6284="",E6284="!!!",F6284="NEW"),"",INDEX(J$1:J6283,SUMPRODUCT(MAX(ROW(E$1:E6283)*(E6284=E$1:E6283)))))</f>
        <v> </v>
      </c>
      <c r="L6284" s="27"/>
    </row>
    <row r="6285" spans="1:12">
      <c r="A6285" s="20" t="s">
        <v>1406</v>
      </c>
      <c r="E6285" s="22">
        <f>IF(D6285="?OLD","!!!","")</f>
        <v/>
      </c>
      <c r="F6285" s="23" t="str">
        <f>IF(OR(E6285="",E6285="!!!"),"",IF(NOT(ISNA(VLOOKUP(E6285,E$1:E6284,1,FALSE()))),"OLD",IF(AND(E6285&lt;&gt;"",E6285&lt;&gt;"!!!"),"NEW","")))</f>
        <v> </v>
      </c>
      <c r="G6285" s="24" t="str">
        <f>IF(OR(E6285="",E6285="!!!"),"",IF(OR(J6285=0,AND(J6285=1,K6285=1),AND(J6285=1,I6285="SBJ"),AND(J6285=1,I6285=0)),"?IN_FOCUS",IF(J6285&lt;=2,"?ACTIVATED",IF(J6285&lt;&gt;"","?FAMILIAR",IF(F6285="NEW",IF(ISNA(VLOOKUP(E6285,#REF!,1,FALSE())),"?TYPE_IDENTIFIABLE","?REFERENTIAL"),"_")))))</f>
        <v> </v>
      </c>
      <c r="H6285" s="25" t="str">
        <f>IF(J6285&lt;&gt;1,"",IF(I6285="SBJ","CB","?"))</f>
        <v> </v>
      </c>
      <c r="I6285" s="26" t="str">
        <f>IF(OR(E6285="",E6285="!!!",F6285="NEW"),"",INDEX(B6284:B$2,-1+SUMPRODUCT(MAX(ROW(E6284:E$2)*(E6285=E6284:E$2)))))</f>
        <v> </v>
      </c>
      <c r="J6285" s="26" t="str">
        <f>IF(OR(E6285="",E6285="!!!",F6285="NEW"),"",COUNTBLANK(OFFSET(A$1,,,SUMPRODUCT(MAX(ROW(E$2:E6285)*(E6285=E$2:E6285)))))-COUNTBLANK(OFFSET(A$1,,,SUMPRODUCT(MAX(ROW(E$1:E6284)*(E2=E$1:E6284))))))</f>
        <v> </v>
      </c>
      <c r="K6285" s="26" t="str">
        <f>IF(OR(E6285="",E6285="!!!",F6285="NEW"),"",INDEX(J$1:J6284,SUMPRODUCT(MAX(ROW(E$1:E6284)*(E6285=E$1:E6284)))))</f>
        <v> </v>
      </c>
      <c r="L6285" s="27"/>
    </row>
    <row r="6286" spans="1:12">
      <c r="A6286" s="20" t="s">
        <v>1131</v>
      </c>
      <c r="B6286" s="21" t="s">
        <v>1456</v>
      </c>
      <c r="E6286" s="22">
        <f>IF(D6286="?OLD","!!!","")</f>
        <v/>
      </c>
      <c r="F6286" s="23" t="str">
        <f>IF(OR(E6286="",E6286="!!!"),"",IF(NOT(ISNA(VLOOKUP(E6286,E$1:E6285,1,FALSE()))),"OLD",IF(AND(E6286&lt;&gt;"",E6286&lt;&gt;"!!!"),"NEW","")))</f>
        <v> </v>
      </c>
      <c r="G6286" s="24" t="str">
        <f>IF(OR(E6286="",E6286="!!!"),"",IF(OR(J6286=0,AND(J6286=1,K6286=1),AND(J6286=1,I6286="SBJ"),AND(J6286=1,I6286=0)),"?IN_FOCUS",IF(J6286&lt;=2,"?ACTIVATED",IF(J6286&lt;&gt;"","?FAMILIAR",IF(F6286="NEW",IF(ISNA(VLOOKUP(E6286,#REF!,1,FALSE())),"?TYPE_IDENTIFIABLE","?REFERENTIAL"),"_")))))</f>
        <v> </v>
      </c>
      <c r="H6286" s="25" t="str">
        <f>IF(J6286&lt;&gt;1,"",IF(I6286="SBJ","CB","?"))</f>
        <v> </v>
      </c>
      <c r="I6286" s="26" t="str">
        <f>IF(OR(E6286="",E6286="!!!",F6286="NEW"),"",INDEX(B6285:B$2,-1+SUMPRODUCT(MAX(ROW(E6285:E$2)*(E6286=E6285:E$2)))))</f>
        <v> </v>
      </c>
      <c r="J6286" s="26" t="str">
        <f>IF(OR(E6286="",E6286="!!!",F6286="NEW"),"",COUNTBLANK(OFFSET(A$1,,,SUMPRODUCT(MAX(ROW(E$2:E6286)*(E6286=E$2:E6286)))))-COUNTBLANK(OFFSET(A$1,,,SUMPRODUCT(MAX(ROW(E$1:E6285)*(E2=E$1:E6285))))))</f>
        <v> </v>
      </c>
      <c r="K6286" s="26" t="str">
        <f>IF(OR(E6286="",E6286="!!!",F6286="NEW"),"",INDEX(J$1:J6285,SUMPRODUCT(MAX(ROW(E$1:E6285)*(E6286=E$1:E6285)))))</f>
        <v> </v>
      </c>
      <c r="L6286" s="27"/>
    </row>
    <row r="6287" spans="1:12">
      <c r="A6287" s="20" t="s">
        <v>2491</v>
      </c>
      <c r="E6287" s="22">
        <f>IF(D6287="?OLD","!!!","")</f>
        <v/>
      </c>
      <c r="F6287" s="23" t="str">
        <f>IF(OR(E6287="",E6287="!!!"),"",IF(NOT(ISNA(VLOOKUP(E6287,E$1:E6286,1,FALSE()))),"OLD",IF(AND(E6287&lt;&gt;"",E6287&lt;&gt;"!!!"),"NEW","")))</f>
        <v> </v>
      </c>
      <c r="G6287" s="24" t="str">
        <f>IF(OR(E6287="",E6287="!!!"),"",IF(OR(J6287=0,AND(J6287=1,K6287=1),AND(J6287=1,I6287="SBJ"),AND(J6287=1,I6287=0)),"?IN_FOCUS",IF(J6287&lt;=2,"?ACTIVATED",IF(J6287&lt;&gt;"","?FAMILIAR",IF(F6287="NEW",IF(ISNA(VLOOKUP(E6287,#REF!,1,FALSE())),"?TYPE_IDENTIFIABLE","?REFERENTIAL"),"_")))))</f>
        <v> </v>
      </c>
      <c r="H6287" s="25" t="str">
        <f>IF(J6287&lt;&gt;1,"",IF(I6287="SBJ","CB","?"))</f>
        <v> </v>
      </c>
      <c r="I6287" s="26" t="str">
        <f>IF(OR(E6287="",E6287="!!!",F6287="NEW"),"",INDEX(B6286:B$2,-1+SUMPRODUCT(MAX(ROW(E6286:E$2)*(E6287=E6286:E$2)))))</f>
        <v> </v>
      </c>
      <c r="J6287" s="26" t="str">
        <f>IF(OR(E6287="",E6287="!!!",F6287="NEW"),"",COUNTBLANK(OFFSET(A$1,,,SUMPRODUCT(MAX(ROW(E$2:E6287)*(E6287=E$2:E6287)))))-COUNTBLANK(OFFSET(A$1,,,SUMPRODUCT(MAX(ROW(E$1:E6286)*(E2=E$1:E6286))))))</f>
        <v> </v>
      </c>
      <c r="K6287" s="26" t="str">
        <f>IF(OR(E6287="",E6287="!!!",F6287="NEW"),"",INDEX(J$1:J6286,SUMPRODUCT(MAX(ROW(E$1:E6286)*(E6287=E$1:E6286)))))</f>
        <v> </v>
      </c>
      <c r="L6287" s="27"/>
    </row>
    <row r="6288" spans="1:12">
      <c r="A6288" s="20" t="s">
        <v>974</v>
      </c>
      <c r="E6288" s="22">
        <f>IF(D6288="?OLD","!!!","")</f>
        <v/>
      </c>
      <c r="F6288" s="23" t="str">
        <f>IF(OR(E6288="",E6288="!!!"),"",IF(NOT(ISNA(VLOOKUP(E6288,E$1:E6287,1,FALSE()))),"OLD",IF(AND(E6288&lt;&gt;"",E6288&lt;&gt;"!!!"),"NEW","")))</f>
        <v> </v>
      </c>
      <c r="G6288" s="24" t="str">
        <f>IF(OR(E6288="",E6288="!!!"),"",IF(OR(J6288=0,AND(J6288=1,K6288=1),AND(J6288=1,I6288="SBJ"),AND(J6288=1,I6288=0)),"?IN_FOCUS",IF(J6288&lt;=2,"?ACTIVATED",IF(J6288&lt;&gt;"","?FAMILIAR",IF(F6288="NEW",IF(ISNA(VLOOKUP(E6288,#REF!,1,FALSE())),"?TYPE_IDENTIFIABLE","?REFERENTIAL"),"_")))))</f>
        <v> </v>
      </c>
      <c r="H6288" s="25" t="str">
        <f>IF(J6288&lt;&gt;1,"",IF(I6288="SBJ","CB","?"))</f>
        <v> </v>
      </c>
      <c r="I6288" s="26" t="str">
        <f>IF(OR(E6288="",E6288="!!!",F6288="NEW"),"",INDEX(B6287:B$2,-1+SUMPRODUCT(MAX(ROW(E6287:E$2)*(E6288=E6287:E$2)))))</f>
        <v> </v>
      </c>
      <c r="J6288" s="26" t="str">
        <f>IF(OR(E6288="",E6288="!!!",F6288="NEW"),"",COUNTBLANK(OFFSET(A$1,,,SUMPRODUCT(MAX(ROW(E$2:E6288)*(E6288=E$2:E6288)))))-COUNTBLANK(OFFSET(A$1,,,SUMPRODUCT(MAX(ROW(E$1:E6287)*(E2=E$1:E6287))))))</f>
        <v> </v>
      </c>
      <c r="K6288" s="26" t="str">
        <f>IF(OR(E6288="",E6288="!!!",F6288="NEW"),"",INDEX(J$1:J6287,SUMPRODUCT(MAX(ROW(E$1:E6287)*(E6288=E$1:E6287)))))</f>
        <v> </v>
      </c>
      <c r="L6288" s="27"/>
    </row>
    <row r="6289" spans="1:12">
      <c r="A6289" s="20" t="s">
        <v>1019</v>
      </c>
      <c r="E6289" s="22">
        <f>IF(D6289="?OLD","!!!","")</f>
        <v/>
      </c>
      <c r="F6289" s="23" t="str">
        <f>IF(OR(E6289="",E6289="!!!"),"",IF(NOT(ISNA(VLOOKUP(E6289,E$1:E6288,1,FALSE()))),"OLD",IF(AND(E6289&lt;&gt;"",E6289&lt;&gt;"!!!"),"NEW","")))</f>
        <v> </v>
      </c>
      <c r="G6289" s="24" t="str">
        <f>IF(OR(E6289="",E6289="!!!"),"",IF(OR(J6289=0,AND(J6289=1,K6289=1),AND(J6289=1,I6289="SBJ"),AND(J6289=1,I6289=0)),"?IN_FOCUS",IF(J6289&lt;=2,"?ACTIVATED",IF(J6289&lt;&gt;"","?FAMILIAR",IF(F6289="NEW",IF(ISNA(VLOOKUP(E6289,#REF!,1,FALSE())),"?TYPE_IDENTIFIABLE","?REFERENTIAL"),"_")))))</f>
        <v> </v>
      </c>
      <c r="H6289" s="25" t="str">
        <f>IF(J6289&lt;&gt;1,"",IF(I6289="SBJ","CB","?"))</f>
        <v> </v>
      </c>
      <c r="I6289" s="26" t="str">
        <f>IF(OR(E6289="",E6289="!!!",F6289="NEW"),"",INDEX(B6288:B$2,-1+SUMPRODUCT(MAX(ROW(E6288:E$2)*(E6289=E6288:E$2)))))</f>
        <v> </v>
      </c>
      <c r="J6289" s="26" t="str">
        <f>IF(OR(E6289="",E6289="!!!",F6289="NEW"),"",COUNTBLANK(OFFSET(A$1,,,SUMPRODUCT(MAX(ROW(E$2:E6289)*(E6289=E$2:E6289)))))-COUNTBLANK(OFFSET(A$1,,,SUMPRODUCT(MAX(ROW(E$1:E6288)*(E2=E$1:E6288))))))</f>
        <v> </v>
      </c>
      <c r="K6289" s="26" t="str">
        <f>IF(OR(E6289="",E6289="!!!",F6289="NEW"),"",INDEX(J$1:J6288,SUMPRODUCT(MAX(ROW(E$1:E6288)*(E6289=E$1:E6288)))))</f>
        <v> </v>
      </c>
      <c r="L6289" s="27"/>
    </row>
    <row r="6290" spans="1:12">
      <c r="A6290" s="20" t="s">
        <v>1718</v>
      </c>
      <c r="B6290" s="21" t="s">
        <v>1307</v>
      </c>
      <c r="C6290" s="21" t="s">
        <v>1004</v>
      </c>
      <c r="E6290" s="22">
        <f>IF(D6290="?OLD","!!!","")</f>
        <v/>
      </c>
      <c r="F6290" s="23" t="str">
        <f>IF(OR(E6290="",E6290="!!!"),"",IF(NOT(ISNA(VLOOKUP(E6290,E$1:E6289,1,FALSE()))),"OLD",IF(AND(E6290&lt;&gt;"",E6290&lt;&gt;"!!!"),"NEW","")))</f>
        <v> </v>
      </c>
      <c r="G6290" s="24" t="str">
        <f>IF(OR(E6290="",E6290="!!!"),"",IF(OR(J6290=0,AND(J6290=1,K6290=1),AND(J6290=1,I6290="SBJ"),AND(J6290=1,I6290=0)),"?IN_FOCUS",IF(J6290&lt;=2,"?ACTIVATED",IF(J6290&lt;&gt;"","?FAMILIAR",IF(F6290="NEW",IF(ISNA(VLOOKUP(E6290,#REF!,1,FALSE())),"?TYPE_IDENTIFIABLE","?REFERENTIAL"),"_")))))</f>
        <v> </v>
      </c>
      <c r="H6290" s="25" t="str">
        <f>IF(J6290&lt;&gt;1,"",IF(I6290="SBJ","CB","?"))</f>
        <v> </v>
      </c>
      <c r="I6290" s="26" t="str">
        <f>IF(OR(E6290="",E6290="!!!",F6290="NEW"),"",INDEX(B6289:B$2,-1+SUMPRODUCT(MAX(ROW(E6289:E$2)*(E6290=E6289:E$2)))))</f>
        <v> </v>
      </c>
      <c r="J6290" s="26" t="str">
        <f>IF(OR(E6290="",E6290="!!!",F6290="NEW"),"",COUNTBLANK(OFFSET(A$1,,,SUMPRODUCT(MAX(ROW(E$2:E6290)*(E6290=E$2:E6290)))))-COUNTBLANK(OFFSET(A$1,,,SUMPRODUCT(MAX(ROW(E$1:E6289)*(E2=E$1:E6289))))))</f>
        <v> </v>
      </c>
      <c r="K6290" s="26" t="str">
        <f>IF(OR(E6290="",E6290="!!!",F6290="NEW"),"",INDEX(J$1:J6289,SUMPRODUCT(MAX(ROW(E$1:E6289)*(E6290=E$1:E6289)))))</f>
        <v> </v>
      </c>
      <c r="L6290" s="27"/>
    </row>
    <row r="6291" spans="1:12">
      <c r="A6291" s="20" t="s">
        <v>979</v>
      </c>
      <c r="B6291" s="21" t="s">
        <v>1473</v>
      </c>
      <c r="C6291" s="21" t="s">
        <v>963</v>
      </c>
      <c r="D6291" s="21" t="s">
        <v>964</v>
      </c>
      <c r="E6291" s="22">
        <f>IF(D6291="?OLD","!!!","")</f>
        <v/>
      </c>
      <c r="F6291" s="23" t="str">
        <f>IF(OR(E6291="",E6291="!!!"),"",IF(NOT(ISNA(VLOOKUP(E6291,E$1:E6290,1,FALSE()))),"OLD",IF(AND(E6291&lt;&gt;"",E6291&lt;&gt;"!!!"),"NEW","")))</f>
        <v> </v>
      </c>
      <c r="G6291" s="24" t="str">
        <f>IF(OR(E6291="",E6291="!!!"),"",IF(OR(J6291=0,AND(J6291=1,K6291=1),AND(J6291=1,I6291="SBJ"),AND(J6291=1,I6291=0)),"?IN_FOCUS",IF(J6291&lt;=2,"?ACTIVATED",IF(J6291&lt;&gt;"","?FAMILIAR",IF(F6291="NEW",IF(ISNA(VLOOKUP(E6291,#REF!,1,FALSE())),"?TYPE_IDENTIFIABLE","?REFERENTIAL"),"_")))))</f>
        <v> </v>
      </c>
      <c r="H6291" s="25" t="str">
        <f>IF(J6291&lt;&gt;1,"",IF(I6291="SBJ","CB","?"))</f>
        <v> </v>
      </c>
      <c r="I6291" s="26" t="str">
        <f>IF(OR(E6291="",E6291="!!!",F6291="NEW"),"",INDEX(B6290:B$2,-1+SUMPRODUCT(MAX(ROW(E6290:E$2)*(E6291=E6290:E$2)))))</f>
        <v> </v>
      </c>
      <c r="J6291" s="26" t="str">
        <f>IF(OR(E6291="",E6291="!!!",F6291="NEW"),"",COUNTBLANK(OFFSET(A$1,,,SUMPRODUCT(MAX(ROW(E$2:E6291)*(E6291=E$2:E6291)))))-COUNTBLANK(OFFSET(A$1,,,SUMPRODUCT(MAX(ROW(E$1:E6290)*(E2=E$1:E6290))))))</f>
        <v> </v>
      </c>
      <c r="K6291" s="26" t="str">
        <f>IF(OR(E6291="",E6291="!!!",F6291="NEW"),"",INDEX(J$1:J6290,SUMPRODUCT(MAX(ROW(E$1:E6290)*(E6291=E$1:E6290)))))</f>
        <v> </v>
      </c>
      <c r="L6291" s="27"/>
    </row>
    <row r="6292" spans="1:12">
      <c r="A6292" s="20" t="s">
        <v>974</v>
      </c>
      <c r="E6292" s="22">
        <f>IF(D6292="?OLD","!!!","")</f>
        <v/>
      </c>
      <c r="F6292" s="23" t="str">
        <f>IF(OR(E6292="",E6292="!!!"),"",IF(NOT(ISNA(VLOOKUP(E6292,E$1:E6291,1,FALSE()))),"OLD",IF(AND(E6292&lt;&gt;"",E6292&lt;&gt;"!!!"),"NEW","")))</f>
        <v> </v>
      </c>
      <c r="G6292" s="24" t="str">
        <f>IF(OR(E6292="",E6292="!!!"),"",IF(OR(J6292=0,AND(J6292=1,K6292=1),AND(J6292=1,I6292="SBJ"),AND(J6292=1,I6292=0)),"?IN_FOCUS",IF(J6292&lt;=2,"?ACTIVATED",IF(J6292&lt;&gt;"","?FAMILIAR",IF(F6292="NEW",IF(ISNA(VLOOKUP(E6292,#REF!,1,FALSE())),"?TYPE_IDENTIFIABLE","?REFERENTIAL"),"_")))))</f>
        <v> </v>
      </c>
      <c r="H6292" s="25" t="str">
        <f>IF(J6292&lt;&gt;1,"",IF(I6292="SBJ","CB","?"))</f>
        <v> </v>
      </c>
      <c r="I6292" s="26" t="str">
        <f>IF(OR(E6292="",E6292="!!!",F6292="NEW"),"",INDEX(B6291:B$2,-1+SUMPRODUCT(MAX(ROW(E6291:E$2)*(E6292=E6291:E$2)))))</f>
        <v> </v>
      </c>
      <c r="J6292" s="26" t="str">
        <f>IF(OR(E6292="",E6292="!!!",F6292="NEW"),"",COUNTBLANK(OFFSET(A$1,,,SUMPRODUCT(MAX(ROW(E$2:E6292)*(E6292=E$2:E6292)))))-COUNTBLANK(OFFSET(A$1,,,SUMPRODUCT(MAX(ROW(E$1:E6291)*(E2=E$1:E6291))))))</f>
        <v> </v>
      </c>
      <c r="K6292" s="26" t="str">
        <f>IF(OR(E6292="",E6292="!!!",F6292="NEW"),"",INDEX(J$1:J6291,SUMPRODUCT(MAX(ROW(E$1:E6291)*(E6292=E$1:E6291)))))</f>
        <v> </v>
      </c>
      <c r="L6292" s="27"/>
    </row>
    <row r="6293" spans="1:12">
      <c r="A6293" s="20" t="s">
        <v>1019</v>
      </c>
      <c r="E6293" s="22">
        <f>IF(D6293="?OLD","!!!","")</f>
        <v/>
      </c>
      <c r="F6293" s="23" t="str">
        <f>IF(OR(E6293="",E6293="!!!"),"",IF(NOT(ISNA(VLOOKUP(E6293,E$1:E6292,1,FALSE()))),"OLD",IF(AND(E6293&lt;&gt;"",E6293&lt;&gt;"!!!"),"NEW","")))</f>
        <v> </v>
      </c>
      <c r="G6293" s="24" t="str">
        <f>IF(OR(E6293="",E6293="!!!"),"",IF(OR(J6293=0,AND(J6293=1,K6293=1),AND(J6293=1,I6293="SBJ"),AND(J6293=1,I6293=0)),"?IN_FOCUS",IF(J6293&lt;=2,"?ACTIVATED",IF(J6293&lt;&gt;"","?FAMILIAR",IF(F6293="NEW",IF(ISNA(VLOOKUP(E6293,#REF!,1,FALSE())),"?TYPE_IDENTIFIABLE","?REFERENTIAL"),"_")))))</f>
        <v> </v>
      </c>
      <c r="H6293" s="25" t="str">
        <f>IF(J6293&lt;&gt;1,"",IF(I6293="SBJ","CB","?"))</f>
        <v> </v>
      </c>
      <c r="I6293" s="26" t="str">
        <f>IF(OR(E6293="",E6293="!!!",F6293="NEW"),"",INDEX(B6292:B$2,-1+SUMPRODUCT(MAX(ROW(E6292:E$2)*(E6293=E6292:E$2)))))</f>
        <v> </v>
      </c>
      <c r="J6293" s="26" t="str">
        <f>IF(OR(E6293="",E6293="!!!",F6293="NEW"),"",COUNTBLANK(OFFSET(A$1,,,SUMPRODUCT(MAX(ROW(E$2:E6293)*(E6293=E$2:E6293)))))-COUNTBLANK(OFFSET(A$1,,,SUMPRODUCT(MAX(ROW(E$1:E6292)*(E2=E$1:E6292))))))</f>
        <v> </v>
      </c>
      <c r="K6293" s="26" t="str">
        <f>IF(OR(E6293="",E6293="!!!",F6293="NEW"),"",INDEX(J$1:J6292,SUMPRODUCT(MAX(ROW(E$1:E6292)*(E6293=E$1:E6292)))))</f>
        <v> </v>
      </c>
      <c r="L6293" s="27"/>
    </row>
    <row r="6294" spans="1:12">
      <c r="A6294" s="20" t="s">
        <v>1718</v>
      </c>
      <c r="B6294" s="21" t="s">
        <v>1308</v>
      </c>
      <c r="C6294" s="21" t="s">
        <v>1004</v>
      </c>
      <c r="E6294" s="22">
        <f>IF(D6294="?OLD","!!!","")</f>
        <v/>
      </c>
      <c r="F6294" s="23" t="str">
        <f>IF(OR(E6294="",E6294="!!!"),"",IF(NOT(ISNA(VLOOKUP(E6294,E$1:E6293,1,FALSE()))),"OLD",IF(AND(E6294&lt;&gt;"",E6294&lt;&gt;"!!!"),"NEW","")))</f>
        <v> </v>
      </c>
      <c r="G6294" s="24" t="str">
        <f>IF(OR(E6294="",E6294="!!!"),"",IF(OR(J6294=0,AND(J6294=1,K6294=1),AND(J6294=1,I6294="SBJ"),AND(J6294=1,I6294=0)),"?IN_FOCUS",IF(J6294&lt;=2,"?ACTIVATED",IF(J6294&lt;&gt;"","?FAMILIAR",IF(F6294="NEW",IF(ISNA(VLOOKUP(E6294,#REF!,1,FALSE())),"?TYPE_IDENTIFIABLE","?REFERENTIAL"),"_")))))</f>
        <v> </v>
      </c>
      <c r="H6294" s="25" t="str">
        <f>IF(J6294&lt;&gt;1,"",IF(I6294="SBJ","CB","?"))</f>
        <v> </v>
      </c>
      <c r="I6294" s="26" t="str">
        <f>IF(OR(E6294="",E6294="!!!",F6294="NEW"),"",INDEX(B6293:B$2,-1+SUMPRODUCT(MAX(ROW(E6293:E$2)*(E6294=E6293:E$2)))))</f>
        <v> </v>
      </c>
      <c r="J6294" s="26" t="str">
        <f>IF(OR(E6294="",E6294="!!!",F6294="NEW"),"",COUNTBLANK(OFFSET(A$1,,,SUMPRODUCT(MAX(ROW(E$2:E6294)*(E6294=E$2:E6294)))))-COUNTBLANK(OFFSET(A$1,,,SUMPRODUCT(MAX(ROW(E$1:E6293)*(E2=E$1:E6293))))))</f>
        <v> </v>
      </c>
      <c r="K6294" s="26" t="str">
        <f>IF(OR(E6294="",E6294="!!!",F6294="NEW"),"",INDEX(J$1:J6293,SUMPRODUCT(MAX(ROW(E$1:E6293)*(E6294=E$1:E6293)))))</f>
        <v> </v>
      </c>
      <c r="L6294" s="27"/>
    </row>
    <row r="6295" spans="1:12">
      <c r="A6295" s="20" t="s">
        <v>971</v>
      </c>
      <c r="E6295" s="22">
        <f>IF(D6295="?OLD","!!!","")</f>
        <v/>
      </c>
      <c r="F6295" s="23" t="str">
        <f>IF(OR(E6295="",E6295="!!!"),"",IF(NOT(ISNA(VLOOKUP(E6295,E$1:E6294,1,FALSE()))),"OLD",IF(AND(E6295&lt;&gt;"",E6295&lt;&gt;"!!!"),"NEW","")))</f>
        <v> </v>
      </c>
      <c r="G6295" s="24" t="str">
        <f>IF(OR(E6295="",E6295="!!!"),"",IF(OR(J6295=0,AND(J6295=1,K6295=1),AND(J6295=1,I6295="SBJ"),AND(J6295=1,I6295=0)),"?IN_FOCUS",IF(J6295&lt;=2,"?ACTIVATED",IF(J6295&lt;&gt;"","?FAMILIAR",IF(F6295="NEW",IF(ISNA(VLOOKUP(E6295,#REF!,1,FALSE())),"?TYPE_IDENTIFIABLE","?REFERENTIAL"),"_")))))</f>
        <v> </v>
      </c>
      <c r="H6295" s="25" t="str">
        <f>IF(J6295&lt;&gt;1,"",IF(I6295="SBJ","CB","?"))</f>
        <v> </v>
      </c>
      <c r="I6295" s="26" t="str">
        <f>IF(OR(E6295="",E6295="!!!",F6295="NEW"),"",INDEX(B6294:B$2,-1+SUMPRODUCT(MAX(ROW(E6294:E$2)*(E6295=E6294:E$2)))))</f>
        <v> </v>
      </c>
      <c r="J6295" s="26" t="str">
        <f>IF(OR(E6295="",E6295="!!!",F6295="NEW"),"",COUNTBLANK(OFFSET(A$1,,,SUMPRODUCT(MAX(ROW(E$2:E6295)*(E6295=E$2:E6295)))))-COUNTBLANK(OFFSET(A$1,,,SUMPRODUCT(MAX(ROW(E$1:E6294)*(E2=E$1:E6294))))))</f>
        <v> </v>
      </c>
      <c r="K6295" s="26" t="str">
        <f>IF(OR(E6295="",E6295="!!!",F6295="NEW"),"",INDEX(J$1:J6294,SUMPRODUCT(MAX(ROW(E$1:E6294)*(E6295=E$1:E6294)))))</f>
        <v> </v>
      </c>
      <c r="L6295" s="27"/>
    </row>
    <row r="6296" spans="1:12">
      <c r="A6296" s="20" t="s">
        <v>2492</v>
      </c>
      <c r="B6296" s="21" t="s">
        <v>1207</v>
      </c>
      <c r="C6296" s="21" t="s">
        <v>969</v>
      </c>
      <c r="D6296" s="21" t="s">
        <v>964</v>
      </c>
      <c r="E6296" s="22">
        <f>IF(D6296="?OLD","!!!","")</f>
        <v/>
      </c>
      <c r="F6296" s="23" t="str">
        <f>IF(OR(E6296="",E6296="!!!"),"",IF(NOT(ISNA(VLOOKUP(E6296,E$1:E6295,1,FALSE()))),"OLD",IF(AND(E6296&lt;&gt;"",E6296&lt;&gt;"!!!"),"NEW","")))</f>
        <v> </v>
      </c>
      <c r="G6296" s="24" t="str">
        <f>IF(OR(E6296="",E6296="!!!"),"",IF(OR(J6296=0,AND(J6296=1,K6296=1),AND(J6296=1,I6296="SBJ"),AND(J6296=1,I6296=0)),"?IN_FOCUS",IF(J6296&lt;=2,"?ACTIVATED",IF(J6296&lt;&gt;"","?FAMILIAR",IF(F6296="NEW",IF(ISNA(VLOOKUP(E6296,#REF!,1,FALSE())),"?TYPE_IDENTIFIABLE","?REFERENTIAL"),"_")))))</f>
        <v> </v>
      </c>
      <c r="H6296" s="25" t="str">
        <f>IF(J6296&lt;&gt;1,"",IF(I6296="SBJ","CB","?"))</f>
        <v> </v>
      </c>
      <c r="I6296" s="26" t="str">
        <f>IF(OR(E6296="",E6296="!!!",F6296="NEW"),"",INDEX(B6295:B$2,-1+SUMPRODUCT(MAX(ROW(E6295:E$2)*(E6296=E6295:E$2)))))</f>
        <v> </v>
      </c>
      <c r="J6296" s="26" t="str">
        <f>IF(OR(E6296="",E6296="!!!",F6296="NEW"),"",COUNTBLANK(OFFSET(A$1,,,SUMPRODUCT(MAX(ROW(E$2:E6296)*(E6296=E$2:E6296)))))-COUNTBLANK(OFFSET(A$1,,,SUMPRODUCT(MAX(ROW(E$1:E6295)*(E2=E$1:E6295))))))</f>
        <v> </v>
      </c>
      <c r="K6296" s="26" t="str">
        <f>IF(OR(E6296="",E6296="!!!",F6296="NEW"),"",INDEX(J$1:J6295,SUMPRODUCT(MAX(ROW(E$1:E6295)*(E6296=E$1:E6295)))))</f>
        <v> </v>
      </c>
      <c r="L6296" s="27"/>
    </row>
    <row r="6297" spans="1:12">
      <c r="A6297" s="20" t="s">
        <v>2493</v>
      </c>
      <c r="E6297" s="22">
        <f>IF(D6297="?OLD","!!!","")</f>
        <v/>
      </c>
      <c r="F6297" s="23" t="str">
        <f>IF(OR(E6297="",E6297="!!!"),"",IF(NOT(ISNA(VLOOKUP(E6297,E$1:E6296,1,FALSE()))),"OLD",IF(AND(E6297&lt;&gt;"",E6297&lt;&gt;"!!!"),"NEW","")))</f>
        <v> </v>
      </c>
      <c r="G6297" s="24" t="str">
        <f>IF(OR(E6297="",E6297="!!!"),"",IF(OR(J6297=0,AND(J6297=1,K6297=1),AND(J6297=1,I6297="SBJ"),AND(J6297=1,I6297=0)),"?IN_FOCUS",IF(J6297&lt;=2,"?ACTIVATED",IF(J6297&lt;&gt;"","?FAMILIAR",IF(F6297="NEW",IF(ISNA(VLOOKUP(E6297,#REF!,1,FALSE())),"?TYPE_IDENTIFIABLE","?REFERENTIAL"),"_")))))</f>
        <v> </v>
      </c>
      <c r="H6297" s="25" t="str">
        <f>IF(J6297&lt;&gt;1,"",IF(I6297="SBJ","CB","?"))</f>
        <v> </v>
      </c>
      <c r="I6297" s="26" t="str">
        <f>IF(OR(E6297="",E6297="!!!",F6297="NEW"),"",INDEX(B6296:B$2,-1+SUMPRODUCT(MAX(ROW(E6296:E$2)*(E6297=E6296:E$2)))))</f>
        <v> </v>
      </c>
      <c r="J6297" s="26" t="str">
        <f>IF(OR(E6297="",E6297="!!!",F6297="NEW"),"",COUNTBLANK(OFFSET(A$1,,,SUMPRODUCT(MAX(ROW(E$2:E6297)*(E6297=E$2:E6297)))))-COUNTBLANK(OFFSET(A$1,,,SUMPRODUCT(MAX(ROW(E$1:E6296)*(E2=E$1:E6296))))))</f>
        <v> </v>
      </c>
      <c r="K6297" s="26" t="str">
        <f>IF(OR(E6297="",E6297="!!!",F6297="NEW"),"",INDEX(J$1:J6296,SUMPRODUCT(MAX(ROW(E$1:E6296)*(E6297=E$1:E6296)))))</f>
        <v> </v>
      </c>
      <c r="L6297" s="27"/>
    </row>
    <row r="6298" spans="1:12">
      <c r="A6298" s="20" t="s">
        <v>974</v>
      </c>
      <c r="E6298" s="22">
        <f>IF(D6298="?OLD","!!!","")</f>
        <v/>
      </c>
      <c r="F6298" s="23" t="str">
        <f>IF(OR(E6298="",E6298="!!!"),"",IF(NOT(ISNA(VLOOKUP(E6298,E$1:E6297,1,FALSE()))),"OLD",IF(AND(E6298&lt;&gt;"",E6298&lt;&gt;"!!!"),"NEW","")))</f>
        <v> </v>
      </c>
      <c r="G6298" s="24" t="str">
        <f>IF(OR(E6298="",E6298="!!!"),"",IF(OR(J6298=0,AND(J6298=1,K6298=1),AND(J6298=1,I6298="SBJ"),AND(J6298=1,I6298=0)),"?IN_FOCUS",IF(J6298&lt;=2,"?ACTIVATED",IF(J6298&lt;&gt;"","?FAMILIAR",IF(F6298="NEW",IF(ISNA(VLOOKUP(E6298,#REF!,1,FALSE())),"?TYPE_IDENTIFIABLE","?REFERENTIAL"),"_")))))</f>
        <v> </v>
      </c>
      <c r="H6298" s="25" t="str">
        <f>IF(J6298&lt;&gt;1,"",IF(I6298="SBJ","CB","?"))</f>
        <v> </v>
      </c>
      <c r="I6298" s="26" t="str">
        <f>IF(OR(E6298="",E6298="!!!",F6298="NEW"),"",INDEX(B6297:B$2,-1+SUMPRODUCT(MAX(ROW(E6297:E$2)*(E6298=E6297:E$2)))))</f>
        <v> </v>
      </c>
      <c r="J6298" s="26" t="str">
        <f>IF(OR(E6298="",E6298="!!!",F6298="NEW"),"",COUNTBLANK(OFFSET(A$1,,,SUMPRODUCT(MAX(ROW(E$2:E6298)*(E6298=E$2:E6298)))))-COUNTBLANK(OFFSET(A$1,,,SUMPRODUCT(MAX(ROW(E$1:E6297)*(E2=E$1:E6297))))))</f>
        <v> </v>
      </c>
      <c r="K6298" s="26" t="str">
        <f>IF(OR(E6298="",E6298="!!!",F6298="NEW"),"",INDEX(J$1:J6297,SUMPRODUCT(MAX(ROW(E$1:E6297)*(E6298=E$1:E6297)))))</f>
        <v> </v>
      </c>
      <c r="L6298" s="27"/>
    </row>
    <row r="6299" spans="1:12">
      <c r="A6299" s="20" t="s">
        <v>1131</v>
      </c>
      <c r="B6299" s="21" t="s">
        <v>1574</v>
      </c>
      <c r="E6299" s="22">
        <f>IF(D6299="?OLD","!!!","")</f>
        <v/>
      </c>
      <c r="F6299" s="23" t="str">
        <f>IF(OR(E6299="",E6299="!!!"),"",IF(NOT(ISNA(VLOOKUP(E6299,E$1:E6298,1,FALSE()))),"OLD",IF(AND(E6299&lt;&gt;"",E6299&lt;&gt;"!!!"),"NEW","")))</f>
        <v> </v>
      </c>
      <c r="G6299" s="24" t="str">
        <f>IF(OR(E6299="",E6299="!!!"),"",IF(OR(J6299=0,AND(J6299=1,K6299=1),AND(J6299=1,I6299="SBJ"),AND(J6299=1,I6299=0)),"?IN_FOCUS",IF(J6299&lt;=2,"?ACTIVATED",IF(J6299&lt;&gt;"","?FAMILIAR",IF(F6299="NEW",IF(ISNA(VLOOKUP(E6299,#REF!,1,FALSE())),"?TYPE_IDENTIFIABLE","?REFERENTIAL"),"_")))))</f>
        <v> </v>
      </c>
      <c r="H6299" s="25" t="str">
        <f>IF(J6299&lt;&gt;1,"",IF(I6299="SBJ","CB","?"))</f>
        <v> </v>
      </c>
      <c r="I6299" s="26" t="str">
        <f>IF(OR(E6299="",E6299="!!!",F6299="NEW"),"",INDEX(B6298:B$2,-1+SUMPRODUCT(MAX(ROW(E6298:E$2)*(E6299=E6298:E$2)))))</f>
        <v> </v>
      </c>
      <c r="J6299" s="26" t="str">
        <f>IF(OR(E6299="",E6299="!!!",F6299="NEW"),"",COUNTBLANK(OFFSET(A$1,,,SUMPRODUCT(MAX(ROW(E$2:E6299)*(E6299=E$2:E6299)))))-COUNTBLANK(OFFSET(A$1,,,SUMPRODUCT(MAX(ROW(E$1:E6298)*(E2=E$1:E6298))))))</f>
        <v> </v>
      </c>
      <c r="K6299" s="26" t="str">
        <f>IF(OR(E6299="",E6299="!!!",F6299="NEW"),"",INDEX(J$1:J6298,SUMPRODUCT(MAX(ROW(E$1:E6298)*(E6299=E$1:E6298)))))</f>
        <v> </v>
      </c>
      <c r="L6299" s="27"/>
    </row>
    <row r="6300" spans="1:12">
      <c r="A6300" s="20" t="s">
        <v>2494</v>
      </c>
      <c r="E6300" s="22">
        <f>IF(D6300="?OLD","!!!","")</f>
        <v/>
      </c>
      <c r="F6300" s="23" t="str">
        <f>IF(OR(E6300="",E6300="!!!"),"",IF(NOT(ISNA(VLOOKUP(E6300,E$1:E6299,1,FALSE()))),"OLD",IF(AND(E6300&lt;&gt;"",E6300&lt;&gt;"!!!"),"NEW","")))</f>
        <v> </v>
      </c>
      <c r="G6300" s="24" t="str">
        <f>IF(OR(E6300="",E6300="!!!"),"",IF(OR(J6300=0,AND(J6300=1,K6300=1),AND(J6300=1,I6300="SBJ"),AND(J6300=1,I6300=0)),"?IN_FOCUS",IF(J6300&lt;=2,"?ACTIVATED",IF(J6300&lt;&gt;"","?FAMILIAR",IF(F6300="NEW",IF(ISNA(VLOOKUP(E6300,#REF!,1,FALSE())),"?TYPE_IDENTIFIABLE","?REFERENTIAL"),"_")))))</f>
        <v> </v>
      </c>
      <c r="H6300" s="25" t="str">
        <f>IF(J6300&lt;&gt;1,"",IF(I6300="SBJ","CB","?"))</f>
        <v> </v>
      </c>
      <c r="I6300" s="26" t="str">
        <f>IF(OR(E6300="",E6300="!!!",F6300="NEW"),"",INDEX(B6299:B$2,-1+SUMPRODUCT(MAX(ROW(E6299:E$2)*(E6300=E6299:E$2)))))</f>
        <v> </v>
      </c>
      <c r="J6300" s="26" t="str">
        <f>IF(OR(E6300="",E6300="!!!",F6300="NEW"),"",COUNTBLANK(OFFSET(A$1,,,SUMPRODUCT(MAX(ROW(E$2:E6300)*(E6300=E$2:E6300)))))-COUNTBLANK(OFFSET(A$1,,,SUMPRODUCT(MAX(ROW(E$1:E6299)*(E2=E$1:E6299))))))</f>
        <v> </v>
      </c>
      <c r="K6300" s="26" t="str">
        <f>IF(OR(E6300="",E6300="!!!",F6300="NEW"),"",INDEX(J$1:J6299,SUMPRODUCT(MAX(ROW(E$1:E6299)*(E6300=E$1:E6299)))))</f>
        <v> </v>
      </c>
      <c r="L6300" s="27"/>
    </row>
    <row r="6301" spans="1:12">
      <c r="A6301" s="20" t="s">
        <v>989</v>
      </c>
      <c r="E6301" s="22">
        <f>IF(D6301="?OLD","!!!","")</f>
        <v/>
      </c>
      <c r="F6301" s="23" t="str">
        <f>IF(OR(E6301="",E6301="!!!"),"",IF(NOT(ISNA(VLOOKUP(E6301,E$1:E6300,1,FALSE()))),"OLD",IF(AND(E6301&lt;&gt;"",E6301&lt;&gt;"!!!"),"NEW","")))</f>
        <v> </v>
      </c>
      <c r="G6301" s="24" t="str">
        <f>IF(OR(E6301="",E6301="!!!"),"",IF(OR(J6301=0,AND(J6301=1,K6301=1),AND(J6301=1,I6301="SBJ"),AND(J6301=1,I6301=0)),"?IN_FOCUS",IF(J6301&lt;=2,"?ACTIVATED",IF(J6301&lt;&gt;"","?FAMILIAR",IF(F6301="NEW",IF(ISNA(VLOOKUP(E6301,#REF!,1,FALSE())),"?TYPE_IDENTIFIABLE","?REFERENTIAL"),"_")))))</f>
        <v> </v>
      </c>
      <c r="H6301" s="25" t="str">
        <f>IF(J6301&lt;&gt;1,"",IF(I6301="SBJ","CB","?"))</f>
        <v> </v>
      </c>
      <c r="I6301" s="26" t="str">
        <f>IF(OR(E6301="",E6301="!!!",F6301="NEW"),"",INDEX(B6300:B$2,-1+SUMPRODUCT(MAX(ROW(E6300:E$2)*(E6301=E6300:E$2)))))</f>
        <v> </v>
      </c>
      <c r="J6301" s="26" t="str">
        <f>IF(OR(E6301="",E6301="!!!",F6301="NEW"),"",COUNTBLANK(OFFSET(A$1,,,SUMPRODUCT(MAX(ROW(E$2:E6301)*(E6301=E$2:E6301)))))-COUNTBLANK(OFFSET(A$1,,,SUMPRODUCT(MAX(ROW(E$1:E6300)*(E2=E$1:E6300))))))</f>
        <v> </v>
      </c>
      <c r="K6301" s="26" t="str">
        <f>IF(OR(E6301="",E6301="!!!",F6301="NEW"),"",INDEX(J$1:J6300,SUMPRODUCT(MAX(ROW(E$1:E6300)*(E6301=E$1:E6300)))))</f>
        <v> </v>
      </c>
      <c r="L6301" s="27"/>
    </row>
    <row r="6302" spans="1:12">
      <c r="A6302" s="20" t="s">
        <v>2495</v>
      </c>
      <c r="B6302" s="21" t="s">
        <v>1312</v>
      </c>
      <c r="C6302" s="21" t="s">
        <v>969</v>
      </c>
      <c r="D6302" s="21" t="s">
        <v>964</v>
      </c>
      <c r="E6302" s="22">
        <f>IF(D6302="?OLD","!!!","")</f>
        <v/>
      </c>
      <c r="F6302" s="23" t="str">
        <f>IF(OR(E6302="",E6302="!!!"),"",IF(NOT(ISNA(VLOOKUP(E6302,E$1:E6301,1,FALSE()))),"OLD",IF(AND(E6302&lt;&gt;"",E6302&lt;&gt;"!!!"),"NEW","")))</f>
        <v> </v>
      </c>
      <c r="G6302" s="24" t="str">
        <f>IF(OR(E6302="",E6302="!!!"),"",IF(OR(J6302=0,AND(J6302=1,K6302=1),AND(J6302=1,I6302="SBJ"),AND(J6302=1,I6302=0)),"?IN_FOCUS",IF(J6302&lt;=2,"?ACTIVATED",IF(J6302&lt;&gt;"","?FAMILIAR",IF(F6302="NEW",IF(ISNA(VLOOKUP(E6302,#REF!,1,FALSE())),"?TYPE_IDENTIFIABLE","?REFERENTIAL"),"_")))))</f>
        <v> </v>
      </c>
      <c r="H6302" s="25" t="str">
        <f>IF(J6302&lt;&gt;1,"",IF(I6302="SBJ","CB","?"))</f>
        <v> </v>
      </c>
      <c r="I6302" s="26" t="str">
        <f>IF(OR(E6302="",E6302="!!!",F6302="NEW"),"",INDEX(B6301:B$2,-1+SUMPRODUCT(MAX(ROW(E6301:E$2)*(E6302=E6301:E$2)))))</f>
        <v> </v>
      </c>
      <c r="J6302" s="26" t="str">
        <f>IF(OR(E6302="",E6302="!!!",F6302="NEW"),"",COUNTBLANK(OFFSET(A$1,,,SUMPRODUCT(MAX(ROW(E$2:E6302)*(E6302=E$2:E6302)))))-COUNTBLANK(OFFSET(A$1,,,SUMPRODUCT(MAX(ROW(E$1:E6301)*(E2=E$1:E6301))))))</f>
        <v> </v>
      </c>
      <c r="K6302" s="26" t="str">
        <f>IF(OR(E6302="",E6302="!!!",F6302="NEW"),"",INDEX(J$1:J6301,SUMPRODUCT(MAX(ROW(E$1:E6301)*(E6302=E$1:E6301)))))</f>
        <v> </v>
      </c>
      <c r="L6302" s="27"/>
    </row>
    <row r="6303" spans="1:12">
      <c r="A6303" s="20" t="s">
        <v>974</v>
      </c>
      <c r="E6303" s="22">
        <f>IF(D6303="?OLD","!!!","")</f>
        <v/>
      </c>
      <c r="F6303" s="23" t="str">
        <f>IF(OR(E6303="",E6303="!!!"),"",IF(NOT(ISNA(VLOOKUP(E6303,E$1:E6302,1,FALSE()))),"OLD",IF(AND(E6303&lt;&gt;"",E6303&lt;&gt;"!!!"),"NEW","")))</f>
        <v> </v>
      </c>
      <c r="G6303" s="24" t="str">
        <f>IF(OR(E6303="",E6303="!!!"),"",IF(OR(J6303=0,AND(J6303=1,K6303=1),AND(J6303=1,I6303="SBJ"),AND(J6303=1,I6303=0)),"?IN_FOCUS",IF(J6303&lt;=2,"?ACTIVATED",IF(J6303&lt;&gt;"","?FAMILIAR",IF(F6303="NEW",IF(ISNA(VLOOKUP(E6303,#REF!,1,FALSE())),"?TYPE_IDENTIFIABLE","?REFERENTIAL"),"_")))))</f>
        <v> </v>
      </c>
      <c r="H6303" s="25" t="str">
        <f>IF(J6303&lt;&gt;1,"",IF(I6303="SBJ","CB","?"))</f>
        <v> </v>
      </c>
      <c r="I6303" s="26" t="str">
        <f>IF(OR(E6303="",E6303="!!!",F6303="NEW"),"",INDEX(B6302:B$2,-1+SUMPRODUCT(MAX(ROW(E6302:E$2)*(E6303=E6302:E$2)))))</f>
        <v> </v>
      </c>
      <c r="J6303" s="26" t="str">
        <f>IF(OR(E6303="",E6303="!!!",F6303="NEW"),"",COUNTBLANK(OFFSET(A$1,,,SUMPRODUCT(MAX(ROW(E$2:E6303)*(E6303=E$2:E6303)))))-COUNTBLANK(OFFSET(A$1,,,SUMPRODUCT(MAX(ROW(E$1:E6302)*(E2=E$1:E6302))))))</f>
        <v> </v>
      </c>
      <c r="K6303" s="26" t="str">
        <f>IF(OR(E6303="",E6303="!!!",F6303="NEW"),"",INDEX(J$1:J6302,SUMPRODUCT(MAX(ROW(E$1:E6302)*(E6303=E$1:E6302)))))</f>
        <v> </v>
      </c>
      <c r="L6303" s="27"/>
    </row>
    <row r="6304" spans="1:12">
      <c r="A6304" s="20" t="s">
        <v>1131</v>
      </c>
      <c r="B6304" s="21" t="s">
        <v>2496</v>
      </c>
      <c r="E6304" s="22">
        <f>IF(D6304="?OLD","!!!","")</f>
        <v/>
      </c>
      <c r="F6304" s="23" t="str">
        <f>IF(OR(E6304="",E6304="!!!"),"",IF(NOT(ISNA(VLOOKUP(E6304,E$1:E6303,1,FALSE()))),"OLD",IF(AND(E6304&lt;&gt;"",E6304&lt;&gt;"!!!"),"NEW","")))</f>
        <v> </v>
      </c>
      <c r="G6304" s="24" t="str">
        <f>IF(OR(E6304="",E6304="!!!"),"",IF(OR(J6304=0,AND(J6304=1,K6304=1),AND(J6304=1,I6304="SBJ"),AND(J6304=1,I6304=0)),"?IN_FOCUS",IF(J6304&lt;=2,"?ACTIVATED",IF(J6304&lt;&gt;"","?FAMILIAR",IF(F6304="NEW",IF(ISNA(VLOOKUP(E6304,#REF!,1,FALSE())),"?TYPE_IDENTIFIABLE","?REFERENTIAL"),"_")))))</f>
        <v> </v>
      </c>
      <c r="H6304" s="25" t="str">
        <f>IF(J6304&lt;&gt;1,"",IF(I6304="SBJ","CB","?"))</f>
        <v> </v>
      </c>
      <c r="I6304" s="26" t="str">
        <f>IF(OR(E6304="",E6304="!!!",F6304="NEW"),"",INDEX(B6303:B$2,-1+SUMPRODUCT(MAX(ROW(E6303:E$2)*(E6304=E6303:E$2)))))</f>
        <v> </v>
      </c>
      <c r="J6304" s="26" t="str">
        <f>IF(OR(E6304="",E6304="!!!",F6304="NEW"),"",COUNTBLANK(OFFSET(A$1,,,SUMPRODUCT(MAX(ROW(E$2:E6304)*(E6304=E$2:E6304)))))-COUNTBLANK(OFFSET(A$1,,,SUMPRODUCT(MAX(ROW(E$1:E6303)*(E2=E$1:E6303))))))</f>
        <v> </v>
      </c>
      <c r="K6304" s="26" t="str">
        <f>IF(OR(E6304="",E6304="!!!",F6304="NEW"),"",INDEX(J$1:J6303,SUMPRODUCT(MAX(ROW(E$1:E6303)*(E6304=E$1:E6303)))))</f>
        <v> </v>
      </c>
      <c r="L6304" s="27"/>
    </row>
    <row r="6305" spans="1:12">
      <c r="A6305" s="20" t="s">
        <v>1857</v>
      </c>
      <c r="E6305" s="22">
        <f>IF(D6305="?OLD","!!!","")</f>
        <v/>
      </c>
      <c r="F6305" s="23" t="str">
        <f>IF(OR(E6305="",E6305="!!!"),"",IF(NOT(ISNA(VLOOKUP(E6305,E$1:E6304,1,FALSE()))),"OLD",IF(AND(E6305&lt;&gt;"",E6305&lt;&gt;"!!!"),"NEW","")))</f>
        <v> </v>
      </c>
      <c r="G6305" s="24" t="str">
        <f>IF(OR(E6305="",E6305="!!!"),"",IF(OR(J6305=0,AND(J6305=1,K6305=1),AND(J6305=1,I6305="SBJ"),AND(J6305=1,I6305=0)),"?IN_FOCUS",IF(J6305&lt;=2,"?ACTIVATED",IF(J6305&lt;&gt;"","?FAMILIAR",IF(F6305="NEW",IF(ISNA(VLOOKUP(E6305,#REF!,1,FALSE())),"?TYPE_IDENTIFIABLE","?REFERENTIAL"),"_")))))</f>
        <v> </v>
      </c>
      <c r="H6305" s="25" t="str">
        <f>IF(J6305&lt;&gt;1,"",IF(I6305="SBJ","CB","?"))</f>
        <v> </v>
      </c>
      <c r="I6305" s="26" t="str">
        <f>IF(OR(E6305="",E6305="!!!",F6305="NEW"),"",INDEX(B6304:B$2,-1+SUMPRODUCT(MAX(ROW(E6304:E$2)*(E6305=E6304:E$2)))))</f>
        <v> </v>
      </c>
      <c r="J6305" s="26" t="str">
        <f>IF(OR(E6305="",E6305="!!!",F6305="NEW"),"",COUNTBLANK(OFFSET(A$1,,,SUMPRODUCT(MAX(ROW(E$2:E6305)*(E6305=E$2:E6305)))))-COUNTBLANK(OFFSET(A$1,,,SUMPRODUCT(MAX(ROW(E$1:E6304)*(E2=E$1:E6304))))))</f>
        <v> </v>
      </c>
      <c r="K6305" s="26" t="str">
        <f>IF(OR(E6305="",E6305="!!!",F6305="NEW"),"",INDEX(J$1:J6304,SUMPRODUCT(MAX(ROW(E$1:E6304)*(E6305=E$1:E6304)))))</f>
        <v> </v>
      </c>
      <c r="L6305" s="27"/>
    </row>
    <row r="6306" spans="1:12">
      <c r="A6306" s="20" t="s">
        <v>2497</v>
      </c>
      <c r="E6306" s="22">
        <f>IF(D6306="?OLD","!!!","")</f>
        <v/>
      </c>
      <c r="F6306" s="23" t="str">
        <f>IF(OR(E6306="",E6306="!!!"),"",IF(NOT(ISNA(VLOOKUP(E6306,E$1:E6305,1,FALSE()))),"OLD",IF(AND(E6306&lt;&gt;"",E6306&lt;&gt;"!!!"),"NEW","")))</f>
        <v> </v>
      </c>
      <c r="G6306" s="24" t="str">
        <f>IF(OR(E6306="",E6306="!!!"),"",IF(OR(J6306=0,AND(J6306=1,K6306=1),AND(J6306=1,I6306="SBJ"),AND(J6306=1,I6306=0)),"?IN_FOCUS",IF(J6306&lt;=2,"?ACTIVATED",IF(J6306&lt;&gt;"","?FAMILIAR",IF(F6306="NEW",IF(ISNA(VLOOKUP(E6306,#REF!,1,FALSE())),"?TYPE_IDENTIFIABLE","?REFERENTIAL"),"_")))))</f>
        <v> </v>
      </c>
      <c r="H6306" s="25" t="str">
        <f>IF(J6306&lt;&gt;1,"",IF(I6306="SBJ","CB","?"))</f>
        <v> </v>
      </c>
      <c r="I6306" s="26" t="str">
        <f>IF(OR(E6306="",E6306="!!!",F6306="NEW"),"",INDEX(B6305:B$2,-1+SUMPRODUCT(MAX(ROW(E6305:E$2)*(E6306=E6305:E$2)))))</f>
        <v> </v>
      </c>
      <c r="J6306" s="26" t="str">
        <f>IF(OR(E6306="",E6306="!!!",F6306="NEW"),"",COUNTBLANK(OFFSET(A$1,,,SUMPRODUCT(MAX(ROW(E$2:E6306)*(E6306=E$2:E6306)))))-COUNTBLANK(OFFSET(A$1,,,SUMPRODUCT(MAX(ROW(E$1:E6305)*(E2=E$1:E6305))))))</f>
        <v> </v>
      </c>
      <c r="K6306" s="26" t="str">
        <f>IF(OR(E6306="",E6306="!!!",F6306="NEW"),"",INDEX(J$1:J6305,SUMPRODUCT(MAX(ROW(E$1:E6305)*(E6306=E$1:E6305)))))</f>
        <v> </v>
      </c>
      <c r="L6306" s="27"/>
    </row>
    <row r="6307" spans="1:12">
      <c r="A6307" s="20" t="s">
        <v>1048</v>
      </c>
      <c r="E6307" s="22">
        <f>IF(D6307="?OLD","!!!","")</f>
        <v/>
      </c>
      <c r="F6307" s="23" t="str">
        <f>IF(OR(E6307="",E6307="!!!"),"",IF(NOT(ISNA(VLOOKUP(E6307,E$1:E6306,1,FALSE()))),"OLD",IF(AND(E6307&lt;&gt;"",E6307&lt;&gt;"!!!"),"NEW","")))</f>
        <v> </v>
      </c>
      <c r="G6307" s="24" t="str">
        <f>IF(OR(E6307="",E6307="!!!"),"",IF(OR(J6307=0,AND(J6307=1,K6307=1),AND(J6307=1,I6307="SBJ"),AND(J6307=1,I6307=0)),"?IN_FOCUS",IF(J6307&lt;=2,"?ACTIVATED",IF(J6307&lt;&gt;"","?FAMILIAR",IF(F6307="NEW",IF(ISNA(VLOOKUP(E6307,#REF!,1,FALSE())),"?TYPE_IDENTIFIABLE","?REFERENTIAL"),"_")))))</f>
        <v> </v>
      </c>
      <c r="H6307" s="25" t="str">
        <f>IF(J6307&lt;&gt;1,"",IF(I6307="SBJ","CB","?"))</f>
        <v> </v>
      </c>
      <c r="I6307" s="26" t="str">
        <f>IF(OR(E6307="",E6307="!!!",F6307="NEW"),"",INDEX(B6306:B$2,-1+SUMPRODUCT(MAX(ROW(E6306:E$2)*(E6307=E6306:E$2)))))</f>
        <v> </v>
      </c>
      <c r="J6307" s="26" t="str">
        <f>IF(OR(E6307="",E6307="!!!",F6307="NEW"),"",COUNTBLANK(OFFSET(A$1,,,SUMPRODUCT(MAX(ROW(E$2:E6307)*(E6307=E$2:E6307)))))-COUNTBLANK(OFFSET(A$1,,,SUMPRODUCT(MAX(ROW(E$1:E6306)*(E2=E$1:E6306))))))</f>
        <v> </v>
      </c>
      <c r="K6307" s="26" t="str">
        <f>IF(OR(E6307="",E6307="!!!",F6307="NEW"),"",INDEX(J$1:J6306,SUMPRODUCT(MAX(ROW(E$1:E6306)*(E6307=E$1:E6306)))))</f>
        <v> </v>
      </c>
      <c r="L6307" s="27"/>
    </row>
    <row r="6308" spans="1:12">
      <c r="A6308" s="20" t="s">
        <v>971</v>
      </c>
      <c r="E6308" s="22">
        <f>IF(D6308="?OLD","!!!","")</f>
        <v/>
      </c>
      <c r="F6308" s="23" t="str">
        <f>IF(OR(E6308="",E6308="!!!"),"",IF(NOT(ISNA(VLOOKUP(E6308,E$1:E6307,1,FALSE()))),"OLD",IF(AND(E6308&lt;&gt;"",E6308&lt;&gt;"!!!"),"NEW","")))</f>
        <v> </v>
      </c>
      <c r="G6308" s="24" t="str">
        <f>IF(OR(E6308="",E6308="!!!"),"",IF(OR(J6308=0,AND(J6308=1,K6308=1),AND(J6308=1,I6308="SBJ"),AND(J6308=1,I6308=0)),"?IN_FOCUS",IF(J6308&lt;=2,"?ACTIVATED",IF(J6308&lt;&gt;"","?FAMILIAR",IF(F6308="NEW",IF(ISNA(VLOOKUP(E6308,#REF!,1,FALSE())),"?TYPE_IDENTIFIABLE","?REFERENTIAL"),"_")))))</f>
        <v> </v>
      </c>
      <c r="H6308" s="25" t="str">
        <f>IF(J6308&lt;&gt;1,"",IF(I6308="SBJ","CB","?"))</f>
        <v> </v>
      </c>
      <c r="I6308" s="26" t="str">
        <f>IF(OR(E6308="",E6308="!!!",F6308="NEW"),"",INDEX(B6307:B$2,-1+SUMPRODUCT(MAX(ROW(E6307:E$2)*(E6308=E6307:E$2)))))</f>
        <v> </v>
      </c>
      <c r="J6308" s="26" t="str">
        <f>IF(OR(E6308="",E6308="!!!",F6308="NEW"),"",COUNTBLANK(OFFSET(A$1,,,SUMPRODUCT(MAX(ROW(E$2:E6308)*(E6308=E$2:E6308)))))-COUNTBLANK(OFFSET(A$1,,,SUMPRODUCT(MAX(ROW(E$1:E6307)*(E2=E$1:E6307))))))</f>
        <v> </v>
      </c>
      <c r="K6308" s="26" t="str">
        <f>IF(OR(E6308="",E6308="!!!",F6308="NEW"),"",INDEX(J$1:J6307,SUMPRODUCT(MAX(ROW(E$1:E6307)*(E6308=E$1:E6307)))))</f>
        <v> </v>
      </c>
      <c r="L6308" s="27"/>
    </row>
    <row r="6309" spans="1:12">
      <c r="A6309" s="20" t="s">
        <v>1626</v>
      </c>
      <c r="B6309" s="21" t="s">
        <v>1581</v>
      </c>
      <c r="C6309" s="21" t="s">
        <v>969</v>
      </c>
      <c r="D6309" s="21" t="s">
        <v>964</v>
      </c>
      <c r="E6309" s="22">
        <f>IF(D6309="?OLD","!!!","")</f>
        <v/>
      </c>
      <c r="F6309" s="23" t="str">
        <f>IF(OR(E6309="",E6309="!!!"),"",IF(NOT(ISNA(VLOOKUP(E6309,E$1:E6308,1,FALSE()))),"OLD",IF(AND(E6309&lt;&gt;"",E6309&lt;&gt;"!!!"),"NEW","")))</f>
        <v> </v>
      </c>
      <c r="G6309" s="24" t="str">
        <f>IF(OR(E6309="",E6309="!!!"),"",IF(OR(J6309=0,AND(J6309=1,K6309=1),AND(J6309=1,I6309="SBJ"),AND(J6309=1,I6309=0)),"?IN_FOCUS",IF(J6309&lt;=2,"?ACTIVATED",IF(J6309&lt;&gt;"","?FAMILIAR",IF(F6309="NEW",IF(ISNA(VLOOKUP(E6309,#REF!,1,FALSE())),"?TYPE_IDENTIFIABLE","?REFERENTIAL"),"_")))))</f>
        <v> </v>
      </c>
      <c r="H6309" s="25" t="str">
        <f>IF(J6309&lt;&gt;1,"",IF(I6309="SBJ","CB","?"))</f>
        <v> </v>
      </c>
      <c r="I6309" s="26" t="str">
        <f>IF(OR(E6309="",E6309="!!!",F6309="NEW"),"",INDEX(B6308:B$2,-1+SUMPRODUCT(MAX(ROW(E6308:E$2)*(E6309=E6308:E$2)))))</f>
        <v> </v>
      </c>
      <c r="J6309" s="26" t="str">
        <f>IF(OR(E6309="",E6309="!!!",F6309="NEW"),"",COUNTBLANK(OFFSET(A$1,,,SUMPRODUCT(MAX(ROW(E$2:E6309)*(E6309=E$2:E6309)))))-COUNTBLANK(OFFSET(A$1,,,SUMPRODUCT(MAX(ROW(E$1:E6308)*(E2=E$1:E6308))))))</f>
        <v> </v>
      </c>
      <c r="K6309" s="26" t="str">
        <f>IF(OR(E6309="",E6309="!!!",F6309="NEW"),"",INDEX(J$1:J6308,SUMPRODUCT(MAX(ROW(E$1:E6308)*(E6309=E$1:E6308)))))</f>
        <v> </v>
      </c>
      <c r="L6309" s="27"/>
    </row>
    <row r="6310" spans="1:12">
      <c r="A6310" s="20" t="s">
        <v>974</v>
      </c>
      <c r="E6310" s="22">
        <f>IF(D6310="?OLD","!!!","")</f>
        <v/>
      </c>
      <c r="F6310" s="23" t="str">
        <f>IF(OR(E6310="",E6310="!!!"),"",IF(NOT(ISNA(VLOOKUP(E6310,E$1:E6309,1,FALSE()))),"OLD",IF(AND(E6310&lt;&gt;"",E6310&lt;&gt;"!!!"),"NEW","")))</f>
        <v> </v>
      </c>
      <c r="G6310" s="24" t="str">
        <f>IF(OR(E6310="",E6310="!!!"),"",IF(OR(J6310=0,AND(J6310=1,K6310=1),AND(J6310=1,I6310="SBJ"),AND(J6310=1,I6310=0)),"?IN_FOCUS",IF(J6310&lt;=2,"?ACTIVATED",IF(J6310&lt;&gt;"","?FAMILIAR",IF(F6310="NEW",IF(ISNA(VLOOKUP(E6310,#REF!,1,FALSE())),"?TYPE_IDENTIFIABLE","?REFERENTIAL"),"_")))))</f>
        <v> </v>
      </c>
      <c r="H6310" s="25" t="str">
        <f>IF(J6310&lt;&gt;1,"",IF(I6310="SBJ","CB","?"))</f>
        <v> </v>
      </c>
      <c r="I6310" s="26" t="str">
        <f>IF(OR(E6310="",E6310="!!!",F6310="NEW"),"",INDEX(B6309:B$2,-1+SUMPRODUCT(MAX(ROW(E6309:E$2)*(E6310=E6309:E$2)))))</f>
        <v> </v>
      </c>
      <c r="J6310" s="26" t="str">
        <f>IF(OR(E6310="",E6310="!!!",F6310="NEW"),"",COUNTBLANK(OFFSET(A$1,,,SUMPRODUCT(MAX(ROW(E$2:E6310)*(E6310=E$2:E6310)))))-COUNTBLANK(OFFSET(A$1,,,SUMPRODUCT(MAX(ROW(E$1:E6309)*(E2=E$1:E6309))))))</f>
        <v> </v>
      </c>
      <c r="K6310" s="26" t="str">
        <f>IF(OR(E6310="",E6310="!!!",F6310="NEW"),"",INDEX(J$1:J6309,SUMPRODUCT(MAX(ROW(E$1:E6309)*(E6310=E$1:E6309)))))</f>
        <v> </v>
      </c>
      <c r="L6310" s="27"/>
    </row>
    <row r="6311" spans="1:12">
      <c r="A6311" s="20" t="s">
        <v>1131</v>
      </c>
      <c r="B6311" s="21" t="s">
        <v>2498</v>
      </c>
      <c r="E6311" s="22">
        <f>IF(D6311="?OLD","!!!","")</f>
        <v/>
      </c>
      <c r="F6311" s="23" t="str">
        <f>IF(OR(E6311="",E6311="!!!"),"",IF(NOT(ISNA(VLOOKUP(E6311,E$1:E6310,1,FALSE()))),"OLD",IF(AND(E6311&lt;&gt;"",E6311&lt;&gt;"!!!"),"NEW","")))</f>
        <v> </v>
      </c>
      <c r="G6311" s="24" t="str">
        <f>IF(OR(E6311="",E6311="!!!"),"",IF(OR(J6311=0,AND(J6311=1,K6311=1),AND(J6311=1,I6311="SBJ"),AND(J6311=1,I6311=0)),"?IN_FOCUS",IF(J6311&lt;=2,"?ACTIVATED",IF(J6311&lt;&gt;"","?FAMILIAR",IF(F6311="NEW",IF(ISNA(VLOOKUP(E6311,#REF!,1,FALSE())),"?TYPE_IDENTIFIABLE","?REFERENTIAL"),"_")))))</f>
        <v> </v>
      </c>
      <c r="H6311" s="25" t="str">
        <f>IF(J6311&lt;&gt;1,"",IF(I6311="SBJ","CB","?"))</f>
        <v> </v>
      </c>
      <c r="I6311" s="26" t="str">
        <f>IF(OR(E6311="",E6311="!!!",F6311="NEW"),"",INDEX(B6310:B$2,-1+SUMPRODUCT(MAX(ROW(E6310:E$2)*(E6311=E6310:E$2)))))</f>
        <v> </v>
      </c>
      <c r="J6311" s="26" t="str">
        <f>IF(OR(E6311="",E6311="!!!",F6311="NEW"),"",COUNTBLANK(OFFSET(A$1,,,SUMPRODUCT(MAX(ROW(E$2:E6311)*(E6311=E$2:E6311)))))-COUNTBLANK(OFFSET(A$1,,,SUMPRODUCT(MAX(ROW(E$1:E6310)*(E2=E$1:E6310))))))</f>
        <v> </v>
      </c>
      <c r="K6311" s="26" t="str">
        <f>IF(OR(E6311="",E6311="!!!",F6311="NEW"),"",INDEX(J$1:J6310,SUMPRODUCT(MAX(ROW(E$1:E6310)*(E6311=E$1:E6310)))))</f>
        <v> </v>
      </c>
      <c r="L6311" s="27"/>
    </row>
    <row r="6312" spans="1:12">
      <c r="A6312" s="20" t="s">
        <v>1790</v>
      </c>
      <c r="E6312" s="22">
        <f>IF(D6312="?OLD","!!!","")</f>
        <v/>
      </c>
      <c r="F6312" s="23" t="str">
        <f>IF(OR(E6312="",E6312="!!!"),"",IF(NOT(ISNA(VLOOKUP(E6312,E$1:E6311,1,FALSE()))),"OLD",IF(AND(E6312&lt;&gt;"",E6312&lt;&gt;"!!!"),"NEW","")))</f>
        <v> </v>
      </c>
      <c r="G6312" s="24" t="str">
        <f>IF(OR(E6312="",E6312="!!!"),"",IF(OR(J6312=0,AND(J6312=1,K6312=1),AND(J6312=1,I6312="SBJ"),AND(J6312=1,I6312=0)),"?IN_FOCUS",IF(J6312&lt;=2,"?ACTIVATED",IF(J6312&lt;&gt;"","?FAMILIAR",IF(F6312="NEW",IF(ISNA(VLOOKUP(E6312,#REF!,1,FALSE())),"?TYPE_IDENTIFIABLE","?REFERENTIAL"),"_")))))</f>
        <v> </v>
      </c>
      <c r="H6312" s="25" t="str">
        <f>IF(J6312&lt;&gt;1,"",IF(I6312="SBJ","CB","?"))</f>
        <v> </v>
      </c>
      <c r="I6312" s="26" t="str">
        <f>IF(OR(E6312="",E6312="!!!",F6312="NEW"),"",INDEX(B6311:B$2,-1+SUMPRODUCT(MAX(ROW(E6311:E$2)*(E6312=E6311:E$2)))))</f>
        <v> </v>
      </c>
      <c r="J6312" s="26" t="str">
        <f>IF(OR(E6312="",E6312="!!!",F6312="NEW"),"",COUNTBLANK(OFFSET(A$1,,,SUMPRODUCT(MAX(ROW(E$2:E6312)*(E6312=E$2:E6312)))))-COUNTBLANK(OFFSET(A$1,,,SUMPRODUCT(MAX(ROW(E$1:E6311)*(E2=E$1:E6311))))))</f>
        <v> </v>
      </c>
      <c r="K6312" s="26" t="str">
        <f>IF(OR(E6312="",E6312="!!!",F6312="NEW"),"",INDEX(J$1:J6311,SUMPRODUCT(MAX(ROW(E$1:E6311)*(E6312=E$1:E6311)))))</f>
        <v> </v>
      </c>
      <c r="L6312" s="27"/>
    </row>
    <row r="6313" spans="1:12">
      <c r="A6313" s="20" t="s">
        <v>1376</v>
      </c>
      <c r="B6313" s="21" t="s">
        <v>1775</v>
      </c>
      <c r="C6313" s="21" t="s">
        <v>977</v>
      </c>
      <c r="D6313" s="21" t="s">
        <v>964</v>
      </c>
      <c r="E6313" s="22">
        <f>IF(D6313="?OLD","!!!","")</f>
        <v/>
      </c>
      <c r="F6313" s="23" t="str">
        <f>IF(OR(E6313="",E6313="!!!"),"",IF(NOT(ISNA(VLOOKUP(E6313,E$1:E6312,1,FALSE()))),"OLD",IF(AND(E6313&lt;&gt;"",E6313&lt;&gt;"!!!"),"NEW","")))</f>
        <v> </v>
      </c>
      <c r="G6313" s="24" t="str">
        <f>IF(OR(E6313="",E6313="!!!"),"",IF(OR(J6313=0,AND(J6313=1,K6313=1),AND(J6313=1,I6313="SBJ"),AND(J6313=1,I6313=0)),"?IN_FOCUS",IF(J6313&lt;=2,"?ACTIVATED",IF(J6313&lt;&gt;"","?FAMILIAR",IF(F6313="NEW",IF(ISNA(VLOOKUP(E6313,#REF!,1,FALSE())),"?TYPE_IDENTIFIABLE","?REFERENTIAL"),"_")))))</f>
        <v> </v>
      </c>
      <c r="H6313" s="25" t="str">
        <f>IF(J6313&lt;&gt;1,"",IF(I6313="SBJ","CB","?"))</f>
        <v> </v>
      </c>
      <c r="I6313" s="26" t="str">
        <f>IF(OR(E6313="",E6313="!!!",F6313="NEW"),"",INDEX(B6312:B$2,-1+SUMPRODUCT(MAX(ROW(E6312:E$2)*(E6313=E6312:E$2)))))</f>
        <v> </v>
      </c>
      <c r="J6313" s="26" t="str">
        <f>IF(OR(E6313="",E6313="!!!",F6313="NEW"),"",COUNTBLANK(OFFSET(A$1,,,SUMPRODUCT(MAX(ROW(E$2:E6313)*(E6313=E$2:E6313)))))-COUNTBLANK(OFFSET(A$1,,,SUMPRODUCT(MAX(ROW(E$1:E6312)*(E2=E$1:E6312))))))</f>
        <v> </v>
      </c>
      <c r="K6313" s="26" t="str">
        <f>IF(OR(E6313="",E6313="!!!",F6313="NEW"),"",INDEX(J$1:J6312,SUMPRODUCT(MAX(ROW(E$1:E6312)*(E6313=E$1:E6312)))))</f>
        <v> </v>
      </c>
      <c r="L6313" s="27"/>
    </row>
    <row r="6314" spans="1:12">
      <c r="A6314" s="20" t="s">
        <v>970</v>
      </c>
      <c r="E6314" s="22">
        <f>IF(D6314="?OLD","!!!","")</f>
        <v/>
      </c>
      <c r="F6314" s="23" t="str">
        <f>IF(OR(E6314="",E6314="!!!"),"",IF(NOT(ISNA(VLOOKUP(E6314,E$1:E6313,1,FALSE()))),"OLD",IF(AND(E6314&lt;&gt;"",E6314&lt;&gt;"!!!"),"NEW","")))</f>
        <v> </v>
      </c>
      <c r="G6314" s="24" t="str">
        <f>IF(OR(E6314="",E6314="!!!"),"",IF(OR(J6314=0,AND(J6314=1,K6314=1),AND(J6314=1,I6314="SBJ"),AND(J6314=1,I6314=0)),"?IN_FOCUS",IF(J6314&lt;=2,"?ACTIVATED",IF(J6314&lt;&gt;"","?FAMILIAR",IF(F6314="NEW",IF(ISNA(VLOOKUP(E6314,#REF!,1,FALSE())),"?TYPE_IDENTIFIABLE","?REFERENTIAL"),"_")))))</f>
        <v> </v>
      </c>
      <c r="H6314" s="25" t="str">
        <f>IF(J6314&lt;&gt;1,"",IF(I6314="SBJ","CB","?"))</f>
        <v> </v>
      </c>
      <c r="I6314" s="26" t="str">
        <f>IF(OR(E6314="",E6314="!!!",F6314="NEW"),"",INDEX(B6313:B$2,-1+SUMPRODUCT(MAX(ROW(E6313:E$2)*(E6314=E6313:E$2)))))</f>
        <v> </v>
      </c>
      <c r="J6314" s="26" t="str">
        <f>IF(OR(E6314="",E6314="!!!",F6314="NEW"),"",COUNTBLANK(OFFSET(A$1,,,SUMPRODUCT(MAX(ROW(E$2:E6314)*(E6314=E$2:E6314)))))-COUNTBLANK(OFFSET(A$1,,,SUMPRODUCT(MAX(ROW(E$1:E6313)*(E2=E$1:E6313))))))</f>
        <v> </v>
      </c>
      <c r="K6314" s="26" t="str">
        <f>IF(OR(E6314="",E6314="!!!",F6314="NEW"),"",INDEX(J$1:J6313,SUMPRODUCT(MAX(ROW(E$1:E6313)*(E6314=E$1:E6313)))))</f>
        <v> </v>
      </c>
      <c r="L6314" s="27"/>
    </row>
    <row r="6315" spans="1:12">
      <c r="A6315" s="20" t="s">
        <v>1407</v>
      </c>
      <c r="B6315" s="21" t="s">
        <v>1779</v>
      </c>
      <c r="C6315" s="21" t="s">
        <v>1025</v>
      </c>
      <c r="D6315" s="21" t="s">
        <v>964</v>
      </c>
      <c r="E6315" s="22">
        <f>IF(D6315="?OLD","!!!","")</f>
        <v/>
      </c>
      <c r="F6315" s="23" t="str">
        <f>IF(OR(E6315="",E6315="!!!"),"",IF(NOT(ISNA(VLOOKUP(E6315,E$1:E6314,1,FALSE()))),"OLD",IF(AND(E6315&lt;&gt;"",E6315&lt;&gt;"!!!"),"NEW","")))</f>
        <v> </v>
      </c>
      <c r="G6315" s="24" t="str">
        <f>IF(OR(E6315="",E6315="!!!"),"",IF(OR(J6315=0,AND(J6315=1,K6315=1),AND(J6315=1,I6315="SBJ"),AND(J6315=1,I6315=0)),"?IN_FOCUS",IF(J6315&lt;=2,"?ACTIVATED",IF(J6315&lt;&gt;"","?FAMILIAR",IF(F6315="NEW",IF(ISNA(VLOOKUP(E6315,#REF!,1,FALSE())),"?TYPE_IDENTIFIABLE","?REFERENTIAL"),"_")))))</f>
        <v> </v>
      </c>
      <c r="H6315" s="25" t="str">
        <f>IF(J6315&lt;&gt;1,"",IF(I6315="SBJ","CB","?"))</f>
        <v> </v>
      </c>
      <c r="I6315" s="26" t="str">
        <f>IF(OR(E6315="",E6315="!!!",F6315="NEW"),"",INDEX(B6314:B$2,-1+SUMPRODUCT(MAX(ROW(E6314:E$2)*(E6315=E6314:E$2)))))</f>
        <v> </v>
      </c>
      <c r="J6315" s="26" t="str">
        <f>IF(OR(E6315="",E6315="!!!",F6315="NEW"),"",COUNTBLANK(OFFSET(A$1,,,SUMPRODUCT(MAX(ROW(E$2:E6315)*(E6315=E$2:E6315)))))-COUNTBLANK(OFFSET(A$1,,,SUMPRODUCT(MAX(ROW(E$1:E6314)*(E2=E$1:E6314))))))</f>
        <v> </v>
      </c>
      <c r="K6315" s="26" t="str">
        <f>IF(OR(E6315="",E6315="!!!",F6315="NEW"),"",INDEX(J$1:J6314,SUMPRODUCT(MAX(ROW(E$1:E6314)*(E6315=E$1:E6314)))))</f>
        <v> </v>
      </c>
      <c r="L6315" s="27"/>
    </row>
    <row r="6316" spans="1:12">
      <c r="A6316" s="20" t="s">
        <v>1721</v>
      </c>
      <c r="B6316" s="21" t="s">
        <v>2499</v>
      </c>
      <c r="C6316" s="21" t="s">
        <v>977</v>
      </c>
      <c r="D6316" s="21" t="s">
        <v>964</v>
      </c>
      <c r="E6316" s="22">
        <f>IF(D6316="?OLD","!!!","")</f>
        <v/>
      </c>
      <c r="F6316" s="23" t="str">
        <f>IF(OR(E6316="",E6316="!!!"),"",IF(NOT(ISNA(VLOOKUP(E6316,E$1:E6315,1,FALSE()))),"OLD",IF(AND(E6316&lt;&gt;"",E6316&lt;&gt;"!!!"),"NEW","")))</f>
        <v> </v>
      </c>
      <c r="G6316" s="24" t="str">
        <f>IF(OR(E6316="",E6316="!!!"),"",IF(OR(J6316=0,AND(J6316=1,K6316=1),AND(J6316=1,I6316="SBJ"),AND(J6316=1,I6316=0)),"?IN_FOCUS",IF(J6316&lt;=2,"?ACTIVATED",IF(J6316&lt;&gt;"","?FAMILIAR",IF(F6316="NEW",IF(ISNA(VLOOKUP(E6316,#REF!,1,FALSE())),"?TYPE_IDENTIFIABLE","?REFERENTIAL"),"_")))))</f>
        <v> </v>
      </c>
      <c r="H6316" s="25" t="str">
        <f>IF(J6316&lt;&gt;1,"",IF(I6316="SBJ","CB","?"))</f>
        <v> </v>
      </c>
      <c r="I6316" s="26" t="str">
        <f>IF(OR(E6316="",E6316="!!!",F6316="NEW"),"",INDEX(B6315:B$2,-1+SUMPRODUCT(MAX(ROW(E6315:E$2)*(E6316=E6315:E$2)))))</f>
        <v> </v>
      </c>
      <c r="J6316" s="26" t="str">
        <f>IF(OR(E6316="",E6316="!!!",F6316="NEW"),"",COUNTBLANK(OFFSET(A$1,,,SUMPRODUCT(MAX(ROW(E$2:E6316)*(E6316=E$2:E6316)))))-COUNTBLANK(OFFSET(A$1,,,SUMPRODUCT(MAX(ROW(E$1:E6315)*(E2=E$1:E6315))))))</f>
        <v> </v>
      </c>
      <c r="K6316" s="26" t="str">
        <f>IF(OR(E6316="",E6316="!!!",F6316="NEW"),"",INDEX(J$1:J6315,SUMPRODUCT(MAX(ROW(E$1:E6315)*(E6316=E$1:E6315)))))</f>
        <v> </v>
      </c>
      <c r="L6316" s="27"/>
    </row>
    <row r="6317" spans="1:12">
      <c r="A6317" s="20" t="s">
        <v>974</v>
      </c>
      <c r="E6317" s="22">
        <f>IF(D6317="?OLD","!!!","")</f>
        <v/>
      </c>
      <c r="F6317" s="23" t="str">
        <f>IF(OR(E6317="",E6317="!!!"),"",IF(NOT(ISNA(VLOOKUP(E6317,E$1:E6316,1,FALSE()))),"OLD",IF(AND(E6317&lt;&gt;"",E6317&lt;&gt;"!!!"),"NEW","")))</f>
        <v> </v>
      </c>
      <c r="G6317" s="24" t="str">
        <f>IF(OR(E6317="",E6317="!!!"),"",IF(OR(J6317=0,AND(J6317=1,K6317=1),AND(J6317=1,I6317="SBJ"),AND(J6317=1,I6317=0)),"?IN_FOCUS",IF(J6317&lt;=2,"?ACTIVATED",IF(J6317&lt;&gt;"","?FAMILIAR",IF(F6317="NEW",IF(ISNA(VLOOKUP(E6317,#REF!,1,FALSE())),"?TYPE_IDENTIFIABLE","?REFERENTIAL"),"_")))))</f>
        <v> </v>
      </c>
      <c r="H6317" s="25" t="str">
        <f>IF(J6317&lt;&gt;1,"",IF(I6317="SBJ","CB","?"))</f>
        <v> </v>
      </c>
      <c r="I6317" s="26" t="str">
        <f>IF(OR(E6317="",E6317="!!!",F6317="NEW"),"",INDEX(B6316:B$2,-1+SUMPRODUCT(MAX(ROW(E6316:E$2)*(E6317=E6316:E$2)))))</f>
        <v> </v>
      </c>
      <c r="J6317" s="26" t="str">
        <f>IF(OR(E6317="",E6317="!!!",F6317="NEW"),"",COUNTBLANK(OFFSET(A$1,,,SUMPRODUCT(MAX(ROW(E$2:E6317)*(E6317=E$2:E6317)))))-COUNTBLANK(OFFSET(A$1,,,SUMPRODUCT(MAX(ROW(E$1:E6316)*(E2=E$1:E6316))))))</f>
        <v> </v>
      </c>
      <c r="K6317" s="26" t="str">
        <f>IF(OR(E6317="",E6317="!!!",F6317="NEW"),"",INDEX(J$1:J6316,SUMPRODUCT(MAX(ROW(E$1:E6316)*(E6317=E$1:E6316)))))</f>
        <v> </v>
      </c>
      <c r="L6317" s="27"/>
    </row>
    <row r="6318" spans="1:12">
      <c r="A6318" s="20" t="s">
        <v>1019</v>
      </c>
      <c r="E6318" s="22">
        <f>IF(D6318="?OLD","!!!","")</f>
        <v/>
      </c>
      <c r="F6318" s="23" t="str">
        <f>IF(OR(E6318="",E6318="!!!"),"",IF(NOT(ISNA(VLOOKUP(E6318,E$1:E6317,1,FALSE()))),"OLD",IF(AND(E6318&lt;&gt;"",E6318&lt;&gt;"!!!"),"NEW","")))</f>
        <v> </v>
      </c>
      <c r="G6318" s="24" t="str">
        <f>IF(OR(E6318="",E6318="!!!"),"",IF(OR(J6318=0,AND(J6318=1,K6318=1),AND(J6318=1,I6318="SBJ"),AND(J6318=1,I6318=0)),"?IN_FOCUS",IF(J6318&lt;=2,"?ACTIVATED",IF(J6318&lt;&gt;"","?FAMILIAR",IF(F6318="NEW",IF(ISNA(VLOOKUP(E6318,#REF!,1,FALSE())),"?TYPE_IDENTIFIABLE","?REFERENTIAL"),"_")))))</f>
        <v> </v>
      </c>
      <c r="H6318" s="25" t="str">
        <f>IF(J6318&lt;&gt;1,"",IF(I6318="SBJ","CB","?"))</f>
        <v> </v>
      </c>
      <c r="I6318" s="26" t="str">
        <f>IF(OR(E6318="",E6318="!!!",F6318="NEW"),"",INDEX(B6317:B$2,-1+SUMPRODUCT(MAX(ROW(E6317:E$2)*(E6318=E6317:E$2)))))</f>
        <v> </v>
      </c>
      <c r="J6318" s="26" t="str">
        <f>IF(OR(E6318="",E6318="!!!",F6318="NEW"),"",COUNTBLANK(OFFSET(A$1,,,SUMPRODUCT(MAX(ROW(E$2:E6318)*(E6318=E$2:E6318)))))-COUNTBLANK(OFFSET(A$1,,,SUMPRODUCT(MAX(ROW(E$1:E6317)*(E2=E$1:E6317))))))</f>
        <v> </v>
      </c>
      <c r="K6318" s="26" t="str">
        <f>IF(OR(E6318="",E6318="!!!",F6318="NEW"),"",INDEX(J$1:J6317,SUMPRODUCT(MAX(ROW(E$1:E6317)*(E6318=E$1:E6317)))))</f>
        <v> </v>
      </c>
      <c r="L6318" s="27"/>
    </row>
    <row r="6319" spans="1:12">
      <c r="A6319" s="20" t="s">
        <v>1020</v>
      </c>
      <c r="E6319" s="22">
        <f>IF(D6319="?OLD","!!!","")</f>
        <v/>
      </c>
      <c r="F6319" s="23" t="str">
        <f>IF(OR(E6319="",E6319="!!!"),"",IF(NOT(ISNA(VLOOKUP(E6319,E$1:E6318,1,FALSE()))),"OLD",IF(AND(E6319&lt;&gt;"",E6319&lt;&gt;"!!!"),"NEW","")))</f>
        <v> </v>
      </c>
      <c r="G6319" s="24" t="str">
        <f>IF(OR(E6319="",E6319="!!!"),"",IF(OR(J6319=0,AND(J6319=1,K6319=1),AND(J6319=1,I6319="SBJ"),AND(J6319=1,I6319=0)),"?IN_FOCUS",IF(J6319&lt;=2,"?ACTIVATED",IF(J6319&lt;&gt;"","?FAMILIAR",IF(F6319="NEW",IF(ISNA(VLOOKUP(E6319,#REF!,1,FALSE())),"?TYPE_IDENTIFIABLE","?REFERENTIAL"),"_")))))</f>
        <v> </v>
      </c>
      <c r="H6319" s="25" t="str">
        <f>IF(J6319&lt;&gt;1,"",IF(I6319="SBJ","CB","?"))</f>
        <v> </v>
      </c>
      <c r="I6319" s="26" t="str">
        <f>IF(OR(E6319="",E6319="!!!",F6319="NEW"),"",INDEX(B6318:B$2,-1+SUMPRODUCT(MAX(ROW(E6318:E$2)*(E6319=E6318:E$2)))))</f>
        <v> </v>
      </c>
      <c r="J6319" s="26" t="str">
        <f>IF(OR(E6319="",E6319="!!!",F6319="NEW"),"",COUNTBLANK(OFFSET(A$1,,,SUMPRODUCT(MAX(ROW(E$2:E6319)*(E6319=E$2:E6319)))))-COUNTBLANK(OFFSET(A$1,,,SUMPRODUCT(MAX(ROW(E$1:E6318)*(E2=E$1:E6318))))))</f>
        <v> </v>
      </c>
      <c r="K6319" s="26" t="str">
        <f>IF(OR(E6319="",E6319="!!!",F6319="NEW"),"",INDEX(J$1:J6318,SUMPRODUCT(MAX(ROW(E$1:E6318)*(E6319=E$1:E6318)))))</f>
        <v> </v>
      </c>
      <c r="L6319" s="27"/>
    </row>
    <row r="6320" spans="1:12">
      <c r="A6320" s="20" t="s">
        <v>1600</v>
      </c>
      <c r="B6320" s="21" t="s">
        <v>1584</v>
      </c>
      <c r="C6320" s="21" t="s">
        <v>969</v>
      </c>
      <c r="D6320" s="21" t="s">
        <v>964</v>
      </c>
      <c r="E6320" s="22">
        <f>IF(D6320="?OLD","!!!","")</f>
        <v/>
      </c>
      <c r="F6320" s="23" t="str">
        <f>IF(OR(E6320="",E6320="!!!"),"",IF(NOT(ISNA(VLOOKUP(E6320,E$1:E6319,1,FALSE()))),"OLD",IF(AND(E6320&lt;&gt;"",E6320&lt;&gt;"!!!"),"NEW","")))</f>
        <v> </v>
      </c>
      <c r="G6320" s="24" t="str">
        <f>IF(OR(E6320="",E6320="!!!"),"",IF(OR(J6320=0,AND(J6320=1,K6320=1),AND(J6320=1,I6320="SBJ"),AND(J6320=1,I6320=0)),"?IN_FOCUS",IF(J6320&lt;=2,"?ACTIVATED",IF(J6320&lt;&gt;"","?FAMILIAR",IF(F6320="NEW",IF(ISNA(VLOOKUP(E6320,#REF!,1,FALSE())),"?TYPE_IDENTIFIABLE","?REFERENTIAL"),"_")))))</f>
        <v> </v>
      </c>
      <c r="H6320" s="25" t="str">
        <f>IF(J6320&lt;&gt;1,"",IF(I6320="SBJ","CB","?"))</f>
        <v> </v>
      </c>
      <c r="I6320" s="26" t="str">
        <f>IF(OR(E6320="",E6320="!!!",F6320="NEW"),"",INDEX(B6319:B$2,-1+SUMPRODUCT(MAX(ROW(E6319:E$2)*(E6320=E6319:E$2)))))</f>
        <v> </v>
      </c>
      <c r="J6320" s="26" t="str">
        <f>IF(OR(E6320="",E6320="!!!",F6320="NEW"),"",COUNTBLANK(OFFSET(A$1,,,SUMPRODUCT(MAX(ROW(E$2:E6320)*(E6320=E$2:E6320)))))-COUNTBLANK(OFFSET(A$1,,,SUMPRODUCT(MAX(ROW(E$1:E6319)*(E2=E$1:E6319))))))</f>
        <v> </v>
      </c>
      <c r="K6320" s="26" t="str">
        <f>IF(OR(E6320="",E6320="!!!",F6320="NEW"),"",INDEX(J$1:J6319,SUMPRODUCT(MAX(ROW(E$1:E6319)*(E6320=E$1:E6319)))))</f>
        <v> </v>
      </c>
      <c r="L6320" s="27"/>
    </row>
    <row r="6321" spans="1:12">
      <c r="A6321" s="20" t="s">
        <v>981</v>
      </c>
      <c r="E6321" s="22">
        <f>IF(D6321="?OLD","!!!","")</f>
        <v/>
      </c>
      <c r="F6321" s="23" t="str">
        <f>IF(OR(E6321="",E6321="!!!"),"",IF(NOT(ISNA(VLOOKUP(E6321,E$1:E6320,1,FALSE()))),"OLD",IF(AND(E6321&lt;&gt;"",E6321&lt;&gt;"!!!"),"NEW","")))</f>
        <v> </v>
      </c>
      <c r="G6321" s="24" t="str">
        <f>IF(OR(E6321="",E6321="!!!"),"",IF(OR(J6321=0,AND(J6321=1,K6321=1),AND(J6321=1,I6321="SBJ"),AND(J6321=1,I6321=0)),"?IN_FOCUS",IF(J6321&lt;=2,"?ACTIVATED",IF(J6321&lt;&gt;"","?FAMILIAR",IF(F6321="NEW",IF(ISNA(VLOOKUP(E6321,#REF!,1,FALSE())),"?TYPE_IDENTIFIABLE","?REFERENTIAL"),"_")))))</f>
        <v> </v>
      </c>
      <c r="H6321" s="25" t="str">
        <f>IF(J6321&lt;&gt;1,"",IF(I6321="SBJ","CB","?"))</f>
        <v> </v>
      </c>
      <c r="I6321" s="26" t="str">
        <f>IF(OR(E6321="",E6321="!!!",F6321="NEW"),"",INDEX(B6320:B$2,-1+SUMPRODUCT(MAX(ROW(E6320:E$2)*(E6321=E6320:E$2)))))</f>
        <v> </v>
      </c>
      <c r="J6321" s="26" t="str">
        <f>IF(OR(E6321="",E6321="!!!",F6321="NEW"),"",COUNTBLANK(OFFSET(A$1,,,SUMPRODUCT(MAX(ROW(E$2:E6321)*(E6321=E$2:E6321)))))-COUNTBLANK(OFFSET(A$1,,,SUMPRODUCT(MAX(ROW(E$1:E6320)*(E2=E$1:E6320))))))</f>
        <v> </v>
      </c>
      <c r="K6321" s="26" t="str">
        <f>IF(OR(E6321="",E6321="!!!",F6321="NEW"),"",INDEX(J$1:J6320,SUMPRODUCT(MAX(ROW(E$1:E6320)*(E6321=E$1:E6320)))))</f>
        <v> </v>
      </c>
      <c r="L6321" s="27"/>
    </row>
    <row r="6322" spans="1:12">
      <c r="A6322" s="20"/>
    </row>
    <row r="6323" spans="1:12">
      <c r="A6323" s="20" t="s">
        <v>2500</v>
      </c>
    </row>
    <row r="6324" spans="1:12">
      <c r="A6324" s="20" t="s">
        <v>1381</v>
      </c>
      <c r="B6324" s="21" t="s">
        <v>984</v>
      </c>
      <c r="C6324" s="21" t="s">
        <v>1050</v>
      </c>
      <c r="D6324" s="21" t="s">
        <v>964</v>
      </c>
      <c r="E6324" s="22">
        <f>IF(D6324="?OLD","!!!","")</f>
        <v/>
      </c>
      <c r="F6324" s="23" t="str">
        <f>IF(OR(E6324="",E6324="!!!"),"",IF(NOT(ISNA(VLOOKUP(E6324,E$1:E6323,1,FALSE()))),"OLD",IF(AND(E6324&lt;&gt;"",E6324&lt;&gt;"!!!"),"NEW","")))</f>
        <v> </v>
      </c>
      <c r="G6324" s="24" t="str">
        <f>IF(OR(E6324="",E6324="!!!"),"",IF(OR(J6324=0,AND(J6324=1,K6324=1),AND(J6324=1,I6324="SBJ"),AND(J6324=1,I6324=0)),"?IN_FOCUS",IF(J6324&lt;=2,"?ACTIVATED",IF(J6324&lt;&gt;"","?FAMILIAR",IF(F6324="NEW",IF(ISNA(VLOOKUP(E6324,#REF!,1,FALSE())),"?TYPE_IDENTIFIABLE","?REFERENTIAL"),"_")))))</f>
        <v> </v>
      </c>
      <c r="H6324" s="25" t="str">
        <f>IF(J6324&lt;&gt;1,"",IF(I6324="SBJ","CB","?"))</f>
        <v> </v>
      </c>
      <c r="I6324" s="26" t="str">
        <f>IF(OR(E6324="",E6324="!!!",F6324="NEW"),"",INDEX(B6323:B$2,-1+SUMPRODUCT(MAX(ROW(E6323:E$2)*(E6324=E6323:E$2)))))</f>
        <v> </v>
      </c>
      <c r="J6324" s="26" t="str">
        <f>IF(OR(E6324="",E6324="!!!",F6324="NEW"),"",COUNTBLANK(OFFSET(A$1,,,SUMPRODUCT(MAX(ROW(E$2:E6324)*(E6324=E$2:E6324)))))-COUNTBLANK(OFFSET(A$1,,,SUMPRODUCT(MAX(ROW(E$1:E6323)*(E2=E$1:E6323))))))</f>
        <v> </v>
      </c>
      <c r="K6324" s="26" t="str">
        <f>IF(OR(E6324="",E6324="!!!",F6324="NEW"),"",INDEX(J$1:J6323,SUMPRODUCT(MAX(ROW(E$1:E6323)*(E6324=E$1:E6323)))))</f>
        <v> </v>
      </c>
      <c r="L6324" s="27"/>
    </row>
    <row r="6325" spans="1:12">
      <c r="A6325" s="20" t="s">
        <v>1858</v>
      </c>
      <c r="E6325" s="22">
        <f>IF(D6325="?OLD","!!!","")</f>
        <v/>
      </c>
      <c r="F6325" s="23" t="str">
        <f>IF(OR(E6325="",E6325="!!!"),"",IF(NOT(ISNA(VLOOKUP(E6325,E$1:E6324,1,FALSE()))),"OLD",IF(AND(E6325&lt;&gt;"",E6325&lt;&gt;"!!!"),"NEW","")))</f>
        <v> </v>
      </c>
      <c r="G6325" s="24" t="str">
        <f>IF(OR(E6325="",E6325="!!!"),"",IF(OR(J6325=0,AND(J6325=1,K6325=1),AND(J6325=1,I6325="SBJ"),AND(J6325=1,I6325=0)),"?IN_FOCUS",IF(J6325&lt;=2,"?ACTIVATED",IF(J6325&lt;&gt;"","?FAMILIAR",IF(F6325="NEW",IF(ISNA(VLOOKUP(E6325,#REF!,1,FALSE())),"?TYPE_IDENTIFIABLE","?REFERENTIAL"),"_")))))</f>
        <v> </v>
      </c>
      <c r="H6325" s="25" t="str">
        <f>IF(J6325&lt;&gt;1,"",IF(I6325="SBJ","CB","?"))</f>
        <v> </v>
      </c>
      <c r="I6325" s="26" t="str">
        <f>IF(OR(E6325="",E6325="!!!",F6325="NEW"),"",INDEX(B6324:B$2,-1+SUMPRODUCT(MAX(ROW(E6324:E$2)*(E6325=E6324:E$2)))))</f>
        <v> </v>
      </c>
      <c r="J6325" s="26" t="str">
        <f>IF(OR(E6325="",E6325="!!!",F6325="NEW"),"",COUNTBLANK(OFFSET(A$1,,,SUMPRODUCT(MAX(ROW(E$2:E6325)*(E6325=E$2:E6325)))))-COUNTBLANK(OFFSET(A$1,,,SUMPRODUCT(MAX(ROW(E$1:E6324)*(E2=E$1:E6324))))))</f>
        <v> </v>
      </c>
      <c r="K6325" s="26" t="str">
        <f>IF(OR(E6325="",E6325="!!!",F6325="NEW"),"",INDEX(J$1:J6324,SUMPRODUCT(MAX(ROW(E$1:E6324)*(E6325=E$1:E6324)))))</f>
        <v> </v>
      </c>
      <c r="L6325" s="27"/>
    </row>
    <row r="6326" spans="1:12">
      <c r="A6326" s="20" t="s">
        <v>1165</v>
      </c>
      <c r="E6326" s="22">
        <f>IF(D6326="?OLD","!!!","")</f>
        <v/>
      </c>
      <c r="F6326" s="23" t="str">
        <f>IF(OR(E6326="",E6326="!!!"),"",IF(NOT(ISNA(VLOOKUP(E6326,E$1:E6325,1,FALSE()))),"OLD",IF(AND(E6326&lt;&gt;"",E6326&lt;&gt;"!!!"),"NEW","")))</f>
        <v> </v>
      </c>
      <c r="G6326" s="24" t="str">
        <f>IF(OR(E6326="",E6326="!!!"),"",IF(OR(J6326=0,AND(J6326=1,K6326=1),AND(J6326=1,I6326="SBJ"),AND(J6326=1,I6326=0)),"?IN_FOCUS",IF(J6326&lt;=2,"?ACTIVATED",IF(J6326&lt;&gt;"","?FAMILIAR",IF(F6326="NEW",IF(ISNA(VLOOKUP(E6326,#REF!,1,FALSE())),"?TYPE_IDENTIFIABLE","?REFERENTIAL"),"_")))))</f>
        <v> </v>
      </c>
      <c r="H6326" s="25" t="str">
        <f>IF(J6326&lt;&gt;1,"",IF(I6326="SBJ","CB","?"))</f>
        <v> </v>
      </c>
      <c r="I6326" s="26" t="str">
        <f>IF(OR(E6326="",E6326="!!!",F6326="NEW"),"",INDEX(B6325:B$2,-1+SUMPRODUCT(MAX(ROW(E6325:E$2)*(E6326=E6325:E$2)))))</f>
        <v> </v>
      </c>
      <c r="J6326" s="26" t="str">
        <f>IF(OR(E6326="",E6326="!!!",F6326="NEW"),"",COUNTBLANK(OFFSET(A$1,,,SUMPRODUCT(MAX(ROW(E$2:E6326)*(E6326=E$2:E6326)))))-COUNTBLANK(OFFSET(A$1,,,SUMPRODUCT(MAX(ROW(E$1:E6325)*(E2=E$1:E6325))))))</f>
        <v> </v>
      </c>
      <c r="K6326" s="26" t="str">
        <f>IF(OR(E6326="",E6326="!!!",F6326="NEW"),"",INDEX(J$1:J6325,SUMPRODUCT(MAX(ROW(E$1:E6325)*(E6326=E$1:E6325)))))</f>
        <v> </v>
      </c>
      <c r="L6326" s="27"/>
    </row>
    <row r="6327" spans="1:12">
      <c r="A6327" s="20" t="s">
        <v>1443</v>
      </c>
      <c r="E6327" s="22">
        <f>IF(D6327="?OLD","!!!","")</f>
        <v/>
      </c>
      <c r="F6327" s="23" t="str">
        <f>IF(OR(E6327="",E6327="!!!"),"",IF(NOT(ISNA(VLOOKUP(E6327,E$1:E6326,1,FALSE()))),"OLD",IF(AND(E6327&lt;&gt;"",E6327&lt;&gt;"!!!"),"NEW","")))</f>
        <v> </v>
      </c>
      <c r="G6327" s="24" t="str">
        <f>IF(OR(E6327="",E6327="!!!"),"",IF(OR(J6327=0,AND(J6327=1,K6327=1),AND(J6327=1,I6327="SBJ"),AND(J6327=1,I6327=0)),"?IN_FOCUS",IF(J6327&lt;=2,"?ACTIVATED",IF(J6327&lt;&gt;"","?FAMILIAR",IF(F6327="NEW",IF(ISNA(VLOOKUP(E6327,#REF!,1,FALSE())),"?TYPE_IDENTIFIABLE","?REFERENTIAL"),"_")))))</f>
        <v> </v>
      </c>
      <c r="H6327" s="25" t="str">
        <f>IF(J6327&lt;&gt;1,"",IF(I6327="SBJ","CB","?"))</f>
        <v> </v>
      </c>
      <c r="I6327" s="26" t="str">
        <f>IF(OR(E6327="",E6327="!!!",F6327="NEW"),"",INDEX(B6326:B$2,-1+SUMPRODUCT(MAX(ROW(E6326:E$2)*(E6327=E6326:E$2)))))</f>
        <v> </v>
      </c>
      <c r="J6327" s="26" t="str">
        <f>IF(OR(E6327="",E6327="!!!",F6327="NEW"),"",COUNTBLANK(OFFSET(A$1,,,SUMPRODUCT(MAX(ROW(E$2:E6327)*(E6327=E$2:E6327)))))-COUNTBLANK(OFFSET(A$1,,,SUMPRODUCT(MAX(ROW(E$1:E6326)*(E2=E$1:E6326))))))</f>
        <v> </v>
      </c>
      <c r="K6327" s="26" t="str">
        <f>IF(OR(E6327="",E6327="!!!",F6327="NEW"),"",INDEX(J$1:J6326,SUMPRODUCT(MAX(ROW(E$1:E6326)*(E6327=E$1:E6326)))))</f>
        <v> </v>
      </c>
      <c r="L6327" s="27"/>
    </row>
    <row r="6328" spans="1:12">
      <c r="A6328" s="20" t="s">
        <v>975</v>
      </c>
      <c r="E6328" s="22">
        <f>IF(D6328="?OLD","!!!","")</f>
        <v/>
      </c>
      <c r="F6328" s="23" t="str">
        <f>IF(OR(E6328="",E6328="!!!"),"",IF(NOT(ISNA(VLOOKUP(E6328,E$1:E6327,1,FALSE()))),"OLD",IF(AND(E6328&lt;&gt;"",E6328&lt;&gt;"!!!"),"NEW","")))</f>
        <v> </v>
      </c>
      <c r="G6328" s="24" t="str">
        <f>IF(OR(E6328="",E6328="!!!"),"",IF(OR(J6328=0,AND(J6328=1,K6328=1),AND(J6328=1,I6328="SBJ"),AND(J6328=1,I6328=0)),"?IN_FOCUS",IF(J6328&lt;=2,"?ACTIVATED",IF(J6328&lt;&gt;"","?FAMILIAR",IF(F6328="NEW",IF(ISNA(VLOOKUP(E6328,#REF!,1,FALSE())),"?TYPE_IDENTIFIABLE","?REFERENTIAL"),"_")))))</f>
        <v> </v>
      </c>
      <c r="H6328" s="25" t="str">
        <f>IF(J6328&lt;&gt;1,"",IF(I6328="SBJ","CB","?"))</f>
        <v> </v>
      </c>
      <c r="I6328" s="26" t="str">
        <f>IF(OR(E6328="",E6328="!!!",F6328="NEW"),"",INDEX(B6327:B$2,-1+SUMPRODUCT(MAX(ROW(E6327:E$2)*(E6328=E6327:E$2)))))</f>
        <v> </v>
      </c>
      <c r="J6328" s="26" t="str">
        <f>IF(OR(E6328="",E6328="!!!",F6328="NEW"),"",COUNTBLANK(OFFSET(A$1,,,SUMPRODUCT(MAX(ROW(E$2:E6328)*(E6328=E$2:E6328)))))-COUNTBLANK(OFFSET(A$1,,,SUMPRODUCT(MAX(ROW(E$1:E6327)*(E2=E$1:E6327))))))</f>
        <v> </v>
      </c>
      <c r="K6328" s="26" t="str">
        <f>IF(OR(E6328="",E6328="!!!",F6328="NEW"),"",INDEX(J$1:J6327,SUMPRODUCT(MAX(ROW(E$1:E6327)*(E6328=E$1:E6327)))))</f>
        <v> </v>
      </c>
      <c r="L6328" s="27"/>
    </row>
    <row r="6329" spans="1:12">
      <c r="A6329" s="20" t="s">
        <v>979</v>
      </c>
      <c r="B6329" s="21" t="s">
        <v>1125</v>
      </c>
      <c r="C6329" s="21" t="s">
        <v>969</v>
      </c>
      <c r="D6329" s="21" t="s">
        <v>964</v>
      </c>
      <c r="E6329" s="22">
        <f>IF(D6329="?OLD","!!!","")</f>
        <v/>
      </c>
      <c r="F6329" s="23" t="str">
        <f>IF(OR(E6329="",E6329="!!!"),"",IF(NOT(ISNA(VLOOKUP(E6329,E$1:E6328,1,FALSE()))),"OLD",IF(AND(E6329&lt;&gt;"",E6329&lt;&gt;"!!!"),"NEW","")))</f>
        <v> </v>
      </c>
      <c r="G6329" s="24" t="str">
        <f>IF(OR(E6329="",E6329="!!!"),"",IF(OR(J6329=0,AND(J6329=1,K6329=1),AND(J6329=1,I6329="SBJ"),AND(J6329=1,I6329=0)),"?IN_FOCUS",IF(J6329&lt;=2,"?ACTIVATED",IF(J6329&lt;&gt;"","?FAMILIAR",IF(F6329="NEW",IF(ISNA(VLOOKUP(E6329,#REF!,1,FALSE())),"?TYPE_IDENTIFIABLE","?REFERENTIAL"),"_")))))</f>
        <v> </v>
      </c>
      <c r="H6329" s="25" t="str">
        <f>IF(J6329&lt;&gt;1,"",IF(I6329="SBJ","CB","?"))</f>
        <v> </v>
      </c>
      <c r="I6329" s="26" t="str">
        <f>IF(OR(E6329="",E6329="!!!",F6329="NEW"),"",INDEX(B6328:B$2,-1+SUMPRODUCT(MAX(ROW(E6328:E$2)*(E6329=E6328:E$2)))))</f>
        <v> </v>
      </c>
      <c r="J6329" s="26" t="str">
        <f>IF(OR(E6329="",E6329="!!!",F6329="NEW"),"",COUNTBLANK(OFFSET(A$1,,,SUMPRODUCT(MAX(ROW(E$2:E6329)*(E6329=E$2:E6329)))))-COUNTBLANK(OFFSET(A$1,,,SUMPRODUCT(MAX(ROW(E$1:E6328)*(E2=E$1:E6328))))))</f>
        <v> </v>
      </c>
      <c r="K6329" s="26" t="str">
        <f>IF(OR(E6329="",E6329="!!!",F6329="NEW"),"",INDEX(J$1:J6328,SUMPRODUCT(MAX(ROW(E$1:E6328)*(E6329=E$1:E6328)))))</f>
        <v> </v>
      </c>
      <c r="L6329" s="27"/>
    </row>
    <row r="6330" spans="1:12">
      <c r="A6330" s="20" t="s">
        <v>1033</v>
      </c>
      <c r="B6330" s="21" t="s">
        <v>1049</v>
      </c>
      <c r="E6330" s="22">
        <f>IF(D6330="?OLD","!!!","")</f>
        <v/>
      </c>
      <c r="F6330" s="23" t="str">
        <f>IF(OR(E6330="",E6330="!!!"),"",IF(NOT(ISNA(VLOOKUP(E6330,E$1:E6329,1,FALSE()))),"OLD",IF(AND(E6330&lt;&gt;"",E6330&lt;&gt;"!!!"),"NEW","")))</f>
        <v> </v>
      </c>
      <c r="G6330" s="24" t="str">
        <f>IF(OR(E6330="",E6330="!!!"),"",IF(OR(J6330=0,AND(J6330=1,K6330=1),AND(J6330=1,I6330="SBJ"),AND(J6330=1,I6330=0)),"?IN_FOCUS",IF(J6330&lt;=2,"?ACTIVATED",IF(J6330&lt;&gt;"","?FAMILIAR",IF(F6330="NEW",IF(ISNA(VLOOKUP(E6330,#REF!,1,FALSE())),"?TYPE_IDENTIFIABLE","?REFERENTIAL"),"_")))))</f>
        <v> </v>
      </c>
      <c r="H6330" s="25" t="str">
        <f>IF(J6330&lt;&gt;1,"",IF(I6330="SBJ","CB","?"))</f>
        <v> </v>
      </c>
      <c r="I6330" s="26" t="str">
        <f>IF(OR(E6330="",E6330="!!!",F6330="NEW"),"",INDEX(B6329:B$2,-1+SUMPRODUCT(MAX(ROW(E6329:E$2)*(E6330=E6329:E$2)))))</f>
        <v> </v>
      </c>
      <c r="J6330" s="26" t="str">
        <f>IF(OR(E6330="",E6330="!!!",F6330="NEW"),"",COUNTBLANK(OFFSET(A$1,,,SUMPRODUCT(MAX(ROW(E$2:E6330)*(E6330=E$2:E6330)))))-COUNTBLANK(OFFSET(A$1,,,SUMPRODUCT(MAX(ROW(E$1:E6329)*(E2=E$1:E6329))))))</f>
        <v> </v>
      </c>
      <c r="K6330" s="26" t="str">
        <f>IF(OR(E6330="",E6330="!!!",F6330="NEW"),"",INDEX(J$1:J6329,SUMPRODUCT(MAX(ROW(E$1:E6329)*(E6330=E$1:E6329)))))</f>
        <v> </v>
      </c>
      <c r="L6330" s="27"/>
    </row>
    <row r="6331" spans="1:12">
      <c r="A6331" s="20" t="s">
        <v>1108</v>
      </c>
      <c r="B6331" s="21" t="s">
        <v>1084</v>
      </c>
      <c r="C6331" s="21" t="s">
        <v>985</v>
      </c>
      <c r="D6331" s="21" t="s">
        <v>964</v>
      </c>
      <c r="E6331" s="22">
        <f>IF(D6331="?OLD","!!!","")</f>
        <v/>
      </c>
      <c r="F6331" s="23" t="str">
        <f>IF(OR(E6331="",E6331="!!!"),"",IF(NOT(ISNA(VLOOKUP(E6331,E$1:E6330,1,FALSE()))),"OLD",IF(AND(E6331&lt;&gt;"",E6331&lt;&gt;"!!!"),"NEW","")))</f>
        <v> </v>
      </c>
      <c r="G6331" s="24" t="str">
        <f>IF(OR(E6331="",E6331="!!!"),"",IF(OR(J6331=0,AND(J6331=1,K6331=1),AND(J6331=1,I6331="SBJ"),AND(J6331=1,I6331=0)),"?IN_FOCUS",IF(J6331&lt;=2,"?ACTIVATED",IF(J6331&lt;&gt;"","?FAMILIAR",IF(F6331="NEW",IF(ISNA(VLOOKUP(E6331,#REF!,1,FALSE())),"?TYPE_IDENTIFIABLE","?REFERENTIAL"),"_")))))</f>
        <v> </v>
      </c>
      <c r="H6331" s="25" t="str">
        <f>IF(J6331&lt;&gt;1,"",IF(I6331="SBJ","CB","?"))</f>
        <v> </v>
      </c>
      <c r="I6331" s="26" t="str">
        <f>IF(OR(E6331="",E6331="!!!",F6331="NEW"),"",INDEX(B6330:B$2,-1+SUMPRODUCT(MAX(ROW(E6330:E$2)*(E6331=E6330:E$2)))))</f>
        <v> </v>
      </c>
      <c r="J6331" s="26" t="str">
        <f>IF(OR(E6331="",E6331="!!!",F6331="NEW"),"",COUNTBLANK(OFFSET(A$1,,,SUMPRODUCT(MAX(ROW(E$2:E6331)*(E6331=E$2:E6331)))))-COUNTBLANK(OFFSET(A$1,,,SUMPRODUCT(MAX(ROW(E$1:E6330)*(E2=E$1:E6330))))))</f>
        <v> </v>
      </c>
      <c r="K6331" s="26" t="str">
        <f>IF(OR(E6331="",E6331="!!!",F6331="NEW"),"",INDEX(J$1:J6330,SUMPRODUCT(MAX(ROW(E$1:E6330)*(E6331=E$1:E6330)))))</f>
        <v> </v>
      </c>
      <c r="L6331" s="27"/>
    </row>
    <row r="6332" spans="1:12">
      <c r="A6332" s="20" t="s">
        <v>2486</v>
      </c>
      <c r="E6332" s="22">
        <f>IF(D6332="?OLD","!!!","")</f>
        <v/>
      </c>
      <c r="F6332" s="23" t="str">
        <f>IF(OR(E6332="",E6332="!!!"),"",IF(NOT(ISNA(VLOOKUP(E6332,E$1:E6331,1,FALSE()))),"OLD",IF(AND(E6332&lt;&gt;"",E6332&lt;&gt;"!!!"),"NEW","")))</f>
        <v> </v>
      </c>
      <c r="G6332" s="24" t="str">
        <f>IF(OR(E6332="",E6332="!!!"),"",IF(OR(J6332=0,AND(J6332=1,K6332=1),AND(J6332=1,I6332="SBJ"),AND(J6332=1,I6332=0)),"?IN_FOCUS",IF(J6332&lt;=2,"?ACTIVATED",IF(J6332&lt;&gt;"","?FAMILIAR",IF(F6332="NEW",IF(ISNA(VLOOKUP(E6332,#REF!,1,FALSE())),"?TYPE_IDENTIFIABLE","?REFERENTIAL"),"_")))))</f>
        <v> </v>
      </c>
      <c r="H6332" s="25" t="str">
        <f>IF(J6332&lt;&gt;1,"",IF(I6332="SBJ","CB","?"))</f>
        <v> </v>
      </c>
      <c r="I6332" s="26" t="str">
        <f>IF(OR(E6332="",E6332="!!!",F6332="NEW"),"",INDEX(B6331:B$2,-1+SUMPRODUCT(MAX(ROW(E6331:E$2)*(E6332=E6331:E$2)))))</f>
        <v> </v>
      </c>
      <c r="J6332" s="26" t="str">
        <f>IF(OR(E6332="",E6332="!!!",F6332="NEW"),"",COUNTBLANK(OFFSET(A$1,,,SUMPRODUCT(MAX(ROW(E$2:E6332)*(E6332=E$2:E6332)))))-COUNTBLANK(OFFSET(A$1,,,SUMPRODUCT(MAX(ROW(E$1:E6331)*(E2=E$1:E6331))))))</f>
        <v> </v>
      </c>
      <c r="K6332" s="26" t="str">
        <f>IF(OR(E6332="",E6332="!!!",F6332="NEW"),"",INDEX(J$1:J6331,SUMPRODUCT(MAX(ROW(E$1:E6331)*(E6332=E$1:E6331)))))</f>
        <v> </v>
      </c>
      <c r="L6332" s="27"/>
    </row>
    <row r="6333" spans="1:12">
      <c r="A6333" s="20" t="s">
        <v>974</v>
      </c>
      <c r="E6333" s="22">
        <f>IF(D6333="?OLD","!!!","")</f>
        <v/>
      </c>
      <c r="F6333" s="23" t="str">
        <f>IF(OR(E6333="",E6333="!!!"),"",IF(NOT(ISNA(VLOOKUP(E6333,E$1:E6332,1,FALSE()))),"OLD",IF(AND(E6333&lt;&gt;"",E6333&lt;&gt;"!!!"),"NEW","")))</f>
        <v> </v>
      </c>
      <c r="G6333" s="24" t="str">
        <f>IF(OR(E6333="",E6333="!!!"),"",IF(OR(J6333=0,AND(J6333=1,K6333=1),AND(J6333=1,I6333="SBJ"),AND(J6333=1,I6333=0)),"?IN_FOCUS",IF(J6333&lt;=2,"?ACTIVATED",IF(J6333&lt;&gt;"","?FAMILIAR",IF(F6333="NEW",IF(ISNA(VLOOKUP(E6333,#REF!,1,FALSE())),"?TYPE_IDENTIFIABLE","?REFERENTIAL"),"_")))))</f>
        <v> </v>
      </c>
      <c r="H6333" s="25" t="str">
        <f>IF(J6333&lt;&gt;1,"",IF(I6333="SBJ","CB","?"))</f>
        <v> </v>
      </c>
      <c r="I6333" s="26" t="str">
        <f>IF(OR(E6333="",E6333="!!!",F6333="NEW"),"",INDEX(B6332:B$2,-1+SUMPRODUCT(MAX(ROW(E6332:E$2)*(E6333=E6332:E$2)))))</f>
        <v> </v>
      </c>
      <c r="J6333" s="26" t="str">
        <f>IF(OR(E6333="",E6333="!!!",F6333="NEW"),"",COUNTBLANK(OFFSET(A$1,,,SUMPRODUCT(MAX(ROW(E$2:E6333)*(E6333=E$2:E6333)))))-COUNTBLANK(OFFSET(A$1,,,SUMPRODUCT(MAX(ROW(E$1:E6332)*(E2=E$1:E6332))))))</f>
        <v> </v>
      </c>
      <c r="K6333" s="26" t="str">
        <f>IF(OR(E6333="",E6333="!!!",F6333="NEW"),"",INDEX(J$1:J6332,SUMPRODUCT(MAX(ROW(E$1:E6332)*(E6333=E$1:E6332)))))</f>
        <v> </v>
      </c>
      <c r="L6333" s="27"/>
    </row>
    <row r="6334" spans="1:12">
      <c r="A6334" s="20" t="s">
        <v>1301</v>
      </c>
      <c r="E6334" s="22">
        <f>IF(D6334="?OLD","!!!","")</f>
        <v/>
      </c>
      <c r="F6334" s="23" t="str">
        <f>IF(OR(E6334="",E6334="!!!"),"",IF(NOT(ISNA(VLOOKUP(E6334,E$1:E6333,1,FALSE()))),"OLD",IF(AND(E6334&lt;&gt;"",E6334&lt;&gt;"!!!"),"NEW","")))</f>
        <v> </v>
      </c>
      <c r="G6334" s="24" t="str">
        <f>IF(OR(E6334="",E6334="!!!"),"",IF(OR(J6334=0,AND(J6334=1,K6334=1),AND(J6334=1,I6334="SBJ"),AND(J6334=1,I6334=0)),"?IN_FOCUS",IF(J6334&lt;=2,"?ACTIVATED",IF(J6334&lt;&gt;"","?FAMILIAR",IF(F6334="NEW",IF(ISNA(VLOOKUP(E6334,#REF!,1,FALSE())),"?TYPE_IDENTIFIABLE","?REFERENTIAL"),"_")))))</f>
        <v> </v>
      </c>
      <c r="H6334" s="25" t="str">
        <f>IF(J6334&lt;&gt;1,"",IF(I6334="SBJ","CB","?"))</f>
        <v> </v>
      </c>
      <c r="I6334" s="26" t="str">
        <f>IF(OR(E6334="",E6334="!!!",F6334="NEW"),"",INDEX(B6333:B$2,-1+SUMPRODUCT(MAX(ROW(E6333:E$2)*(E6334=E6333:E$2)))))</f>
        <v> </v>
      </c>
      <c r="J6334" s="26" t="str">
        <f>IF(OR(E6334="",E6334="!!!",F6334="NEW"),"",COUNTBLANK(OFFSET(A$1,,,SUMPRODUCT(MAX(ROW(E$2:E6334)*(E6334=E$2:E6334)))))-COUNTBLANK(OFFSET(A$1,,,SUMPRODUCT(MAX(ROW(E$1:E6333)*(E2=E$1:E6333))))))</f>
        <v> </v>
      </c>
      <c r="K6334" s="26" t="str">
        <f>IF(OR(E6334="",E6334="!!!",F6334="NEW"),"",INDEX(J$1:J6333,SUMPRODUCT(MAX(ROW(E$1:E6333)*(E6334=E$1:E6333)))))</f>
        <v> </v>
      </c>
      <c r="L6334" s="27"/>
    </row>
    <row r="6335" spans="1:12">
      <c r="A6335" s="20" t="s">
        <v>1237</v>
      </c>
      <c r="E6335" s="22">
        <f>IF(D6335="?OLD","!!!","")</f>
        <v/>
      </c>
      <c r="F6335" s="23" t="str">
        <f>IF(OR(E6335="",E6335="!!!"),"",IF(NOT(ISNA(VLOOKUP(E6335,E$1:E6334,1,FALSE()))),"OLD",IF(AND(E6335&lt;&gt;"",E6335&lt;&gt;"!!!"),"NEW","")))</f>
        <v> </v>
      </c>
      <c r="G6335" s="24" t="str">
        <f>IF(OR(E6335="",E6335="!!!"),"",IF(OR(J6335=0,AND(J6335=1,K6335=1),AND(J6335=1,I6335="SBJ"),AND(J6335=1,I6335=0)),"?IN_FOCUS",IF(J6335&lt;=2,"?ACTIVATED",IF(J6335&lt;&gt;"","?FAMILIAR",IF(F6335="NEW",IF(ISNA(VLOOKUP(E6335,#REF!,1,FALSE())),"?TYPE_IDENTIFIABLE","?REFERENTIAL"),"_")))))</f>
        <v> </v>
      </c>
      <c r="H6335" s="25" t="str">
        <f>IF(J6335&lt;&gt;1,"",IF(I6335="SBJ","CB","?"))</f>
        <v> </v>
      </c>
      <c r="I6335" s="26" t="str">
        <f>IF(OR(E6335="",E6335="!!!",F6335="NEW"),"",INDEX(B6334:B$2,-1+SUMPRODUCT(MAX(ROW(E6334:E$2)*(E6335=E6334:E$2)))))</f>
        <v> </v>
      </c>
      <c r="J6335" s="26" t="str">
        <f>IF(OR(E6335="",E6335="!!!",F6335="NEW"),"",COUNTBLANK(OFFSET(A$1,,,SUMPRODUCT(MAX(ROW(E$2:E6335)*(E6335=E$2:E6335)))))-COUNTBLANK(OFFSET(A$1,,,SUMPRODUCT(MAX(ROW(E$1:E6334)*(E2=E$1:E6334))))))</f>
        <v> </v>
      </c>
      <c r="K6335" s="26" t="str">
        <f>IF(OR(E6335="",E6335="!!!",F6335="NEW"),"",INDEX(J$1:J6334,SUMPRODUCT(MAX(ROW(E$1:E6334)*(E6335=E$1:E6334)))))</f>
        <v> </v>
      </c>
      <c r="L6335" s="27"/>
    </row>
    <row r="6336" spans="1:12">
      <c r="A6336" s="20" t="s">
        <v>1010</v>
      </c>
      <c r="E6336" s="22">
        <f>IF(D6336="?OLD","!!!","")</f>
        <v/>
      </c>
      <c r="F6336" s="23" t="str">
        <f>IF(OR(E6336="",E6336="!!!"),"",IF(NOT(ISNA(VLOOKUP(E6336,E$1:E6335,1,FALSE()))),"OLD",IF(AND(E6336&lt;&gt;"",E6336&lt;&gt;"!!!"),"NEW","")))</f>
        <v> </v>
      </c>
      <c r="G6336" s="24" t="str">
        <f>IF(OR(E6336="",E6336="!!!"),"",IF(OR(J6336=0,AND(J6336=1,K6336=1),AND(J6336=1,I6336="SBJ"),AND(J6336=1,I6336=0)),"?IN_FOCUS",IF(J6336&lt;=2,"?ACTIVATED",IF(J6336&lt;&gt;"","?FAMILIAR",IF(F6336="NEW",IF(ISNA(VLOOKUP(E6336,#REF!,1,FALSE())),"?TYPE_IDENTIFIABLE","?REFERENTIAL"),"_")))))</f>
        <v> </v>
      </c>
      <c r="H6336" s="25" t="str">
        <f>IF(J6336&lt;&gt;1,"",IF(I6336="SBJ","CB","?"))</f>
        <v> </v>
      </c>
      <c r="I6336" s="26" t="str">
        <f>IF(OR(E6336="",E6336="!!!",F6336="NEW"),"",INDEX(B6335:B$2,-1+SUMPRODUCT(MAX(ROW(E6335:E$2)*(E6336=E6335:E$2)))))</f>
        <v> </v>
      </c>
      <c r="J6336" s="26" t="str">
        <f>IF(OR(E6336="",E6336="!!!",F6336="NEW"),"",COUNTBLANK(OFFSET(A$1,,,SUMPRODUCT(MAX(ROW(E$2:E6336)*(E6336=E$2:E6336)))))-COUNTBLANK(OFFSET(A$1,,,SUMPRODUCT(MAX(ROW(E$1:E6335)*(E2=E$1:E6335))))))</f>
        <v> </v>
      </c>
      <c r="K6336" s="26" t="str">
        <f>IF(OR(E6336="",E6336="!!!",F6336="NEW"),"",INDEX(J$1:J6335,SUMPRODUCT(MAX(ROW(E$1:E6335)*(E6336=E$1:E6335)))))</f>
        <v> </v>
      </c>
      <c r="L6336" s="27"/>
    </row>
    <row r="6337" spans="1:12">
      <c r="A6337" s="20" t="s">
        <v>2501</v>
      </c>
      <c r="E6337" s="22">
        <f>IF(D6337="?OLD","!!!","")</f>
        <v/>
      </c>
      <c r="F6337" s="23" t="str">
        <f>IF(OR(E6337="",E6337="!!!"),"",IF(NOT(ISNA(VLOOKUP(E6337,E$1:E6336,1,FALSE()))),"OLD",IF(AND(E6337&lt;&gt;"",E6337&lt;&gt;"!!!"),"NEW","")))</f>
        <v> </v>
      </c>
      <c r="G6337" s="24" t="str">
        <f>IF(OR(E6337="",E6337="!!!"),"",IF(OR(J6337=0,AND(J6337=1,K6337=1),AND(J6337=1,I6337="SBJ"),AND(J6337=1,I6337=0)),"?IN_FOCUS",IF(J6337&lt;=2,"?ACTIVATED",IF(J6337&lt;&gt;"","?FAMILIAR",IF(F6337="NEW",IF(ISNA(VLOOKUP(E6337,#REF!,1,FALSE())),"?TYPE_IDENTIFIABLE","?REFERENTIAL"),"_")))))</f>
        <v> </v>
      </c>
      <c r="H6337" s="25" t="str">
        <f>IF(J6337&lt;&gt;1,"",IF(I6337="SBJ","CB","?"))</f>
        <v> </v>
      </c>
      <c r="I6337" s="26" t="str">
        <f>IF(OR(E6337="",E6337="!!!",F6337="NEW"),"",INDEX(B6336:B$2,-1+SUMPRODUCT(MAX(ROW(E6336:E$2)*(E6337=E6336:E$2)))))</f>
        <v> </v>
      </c>
      <c r="J6337" s="26" t="str">
        <f>IF(OR(E6337="",E6337="!!!",F6337="NEW"),"",COUNTBLANK(OFFSET(A$1,,,SUMPRODUCT(MAX(ROW(E$2:E6337)*(E6337=E$2:E6337)))))-COUNTBLANK(OFFSET(A$1,,,SUMPRODUCT(MAX(ROW(E$1:E6336)*(E2=E$1:E6336))))))</f>
        <v> </v>
      </c>
      <c r="K6337" s="26" t="str">
        <f>IF(OR(E6337="",E6337="!!!",F6337="NEW"),"",INDEX(J$1:J6336,SUMPRODUCT(MAX(ROW(E$1:E6336)*(E6337=E$1:E6336)))))</f>
        <v> </v>
      </c>
      <c r="L6337" s="27"/>
    </row>
    <row r="6338" spans="1:12">
      <c r="A6338" s="20" t="s">
        <v>979</v>
      </c>
      <c r="B6338" s="21" t="s">
        <v>962</v>
      </c>
      <c r="C6338" s="21" t="s">
        <v>963</v>
      </c>
      <c r="D6338" s="21" t="s">
        <v>964</v>
      </c>
      <c r="E6338" s="22">
        <f>IF(D6338="?OLD","!!!","")</f>
        <v/>
      </c>
      <c r="F6338" s="23" t="str">
        <f>IF(OR(E6338="",E6338="!!!"),"",IF(NOT(ISNA(VLOOKUP(E6338,E$1:E6337,1,FALSE()))),"OLD",IF(AND(E6338&lt;&gt;"",E6338&lt;&gt;"!!!"),"NEW","")))</f>
        <v> </v>
      </c>
      <c r="G6338" s="24" t="str">
        <f>IF(OR(E6338="",E6338="!!!"),"",IF(OR(J6338=0,AND(J6338=1,K6338=1),AND(J6338=1,I6338="SBJ"),AND(J6338=1,I6338=0)),"?IN_FOCUS",IF(J6338&lt;=2,"?ACTIVATED",IF(J6338&lt;&gt;"","?FAMILIAR",IF(F6338="NEW",IF(ISNA(VLOOKUP(E6338,#REF!,1,FALSE())),"?TYPE_IDENTIFIABLE","?REFERENTIAL"),"_")))))</f>
        <v> </v>
      </c>
      <c r="H6338" s="25" t="str">
        <f>IF(J6338&lt;&gt;1,"",IF(I6338="SBJ","CB","?"))</f>
        <v> </v>
      </c>
      <c r="I6338" s="26" t="str">
        <f>IF(OR(E6338="",E6338="!!!",F6338="NEW"),"",INDEX(B6337:B$2,-1+SUMPRODUCT(MAX(ROW(E6337:E$2)*(E6338=E6337:E$2)))))</f>
        <v> </v>
      </c>
      <c r="J6338" s="26" t="str">
        <f>IF(OR(E6338="",E6338="!!!",F6338="NEW"),"",COUNTBLANK(OFFSET(A$1,,,SUMPRODUCT(MAX(ROW(E$2:E6338)*(E6338=E$2:E6338)))))-COUNTBLANK(OFFSET(A$1,,,SUMPRODUCT(MAX(ROW(E$1:E6337)*(E2=E$1:E6337))))))</f>
        <v> </v>
      </c>
      <c r="K6338" s="26" t="str">
        <f>IF(OR(E6338="",E6338="!!!",F6338="NEW"),"",INDEX(J$1:J6337,SUMPRODUCT(MAX(ROW(E$1:E6337)*(E6338=E$1:E6337)))))</f>
        <v> </v>
      </c>
      <c r="L6338" s="27"/>
    </row>
    <row r="6339" spans="1:12">
      <c r="A6339" s="20" t="s">
        <v>974</v>
      </c>
      <c r="E6339" s="22">
        <f>IF(D6339="?OLD","!!!","")</f>
        <v/>
      </c>
      <c r="F6339" s="23" t="str">
        <f>IF(OR(E6339="",E6339="!!!"),"",IF(NOT(ISNA(VLOOKUP(E6339,E$1:E6338,1,FALSE()))),"OLD",IF(AND(E6339&lt;&gt;"",E6339&lt;&gt;"!!!"),"NEW","")))</f>
        <v> </v>
      </c>
      <c r="G6339" s="24" t="str">
        <f>IF(OR(E6339="",E6339="!!!"),"",IF(OR(J6339=0,AND(J6339=1,K6339=1),AND(J6339=1,I6339="SBJ"),AND(J6339=1,I6339=0)),"?IN_FOCUS",IF(J6339&lt;=2,"?ACTIVATED",IF(J6339&lt;&gt;"","?FAMILIAR",IF(F6339="NEW",IF(ISNA(VLOOKUP(E6339,#REF!,1,FALSE())),"?TYPE_IDENTIFIABLE","?REFERENTIAL"),"_")))))</f>
        <v> </v>
      </c>
      <c r="H6339" s="25" t="str">
        <f>IF(J6339&lt;&gt;1,"",IF(I6339="SBJ","CB","?"))</f>
        <v> </v>
      </c>
      <c r="I6339" s="26" t="str">
        <f>IF(OR(E6339="",E6339="!!!",F6339="NEW"),"",INDEX(B6338:B$2,-1+SUMPRODUCT(MAX(ROW(E6338:E$2)*(E6339=E6338:E$2)))))</f>
        <v> </v>
      </c>
      <c r="J6339" s="26" t="str">
        <f>IF(OR(E6339="",E6339="!!!",F6339="NEW"),"",COUNTBLANK(OFFSET(A$1,,,SUMPRODUCT(MAX(ROW(E$2:E6339)*(E6339=E$2:E6339)))))-COUNTBLANK(OFFSET(A$1,,,SUMPRODUCT(MAX(ROW(E$1:E6338)*(E2=E$1:E6338))))))</f>
        <v> </v>
      </c>
      <c r="K6339" s="26" t="str">
        <f>IF(OR(E6339="",E6339="!!!",F6339="NEW"),"",INDEX(J$1:J6338,SUMPRODUCT(MAX(ROW(E$1:E6338)*(E6339=E$1:E6338)))))</f>
        <v> </v>
      </c>
      <c r="L6339" s="27"/>
    </row>
    <row r="6340" spans="1:12">
      <c r="A6340" s="20" t="s">
        <v>1010</v>
      </c>
      <c r="E6340" s="22">
        <f>IF(D6340="?OLD","!!!","")</f>
        <v/>
      </c>
      <c r="F6340" s="23" t="str">
        <f>IF(OR(E6340="",E6340="!!!"),"",IF(NOT(ISNA(VLOOKUP(E6340,E$1:E6339,1,FALSE()))),"OLD",IF(AND(E6340&lt;&gt;"",E6340&lt;&gt;"!!!"),"NEW","")))</f>
        <v> </v>
      </c>
      <c r="G6340" s="24" t="str">
        <f>IF(OR(E6340="",E6340="!!!"),"",IF(OR(J6340=0,AND(J6340=1,K6340=1),AND(J6340=1,I6340="SBJ"),AND(J6340=1,I6340=0)),"?IN_FOCUS",IF(J6340&lt;=2,"?ACTIVATED",IF(J6340&lt;&gt;"","?FAMILIAR",IF(F6340="NEW",IF(ISNA(VLOOKUP(E6340,#REF!,1,FALSE())),"?TYPE_IDENTIFIABLE","?REFERENTIAL"),"_")))))</f>
        <v> </v>
      </c>
      <c r="H6340" s="25" t="str">
        <f>IF(J6340&lt;&gt;1,"",IF(I6340="SBJ","CB","?"))</f>
        <v> </v>
      </c>
      <c r="I6340" s="26" t="str">
        <f>IF(OR(E6340="",E6340="!!!",F6340="NEW"),"",INDEX(B6339:B$2,-1+SUMPRODUCT(MAX(ROW(E6339:E$2)*(E6340=E6339:E$2)))))</f>
        <v> </v>
      </c>
      <c r="J6340" s="26" t="str">
        <f>IF(OR(E6340="",E6340="!!!",F6340="NEW"),"",COUNTBLANK(OFFSET(A$1,,,SUMPRODUCT(MAX(ROW(E$2:E6340)*(E6340=E$2:E6340)))))-COUNTBLANK(OFFSET(A$1,,,SUMPRODUCT(MAX(ROW(E$1:E6339)*(E2=E$1:E6339))))))</f>
        <v> </v>
      </c>
      <c r="K6340" s="26" t="str">
        <f>IF(OR(E6340="",E6340="!!!",F6340="NEW"),"",INDEX(J$1:J6339,SUMPRODUCT(MAX(ROW(E$1:E6339)*(E6340=E$1:E6339)))))</f>
        <v> </v>
      </c>
      <c r="L6340" s="27"/>
    </row>
    <row r="6341" spans="1:12">
      <c r="A6341" s="20" t="s">
        <v>2502</v>
      </c>
      <c r="B6341" s="21" t="s">
        <v>973</v>
      </c>
      <c r="C6341" s="21" t="s">
        <v>1012</v>
      </c>
      <c r="E6341" s="22">
        <f>IF(D6341="?OLD","!!!","")</f>
        <v/>
      </c>
      <c r="F6341" s="23" t="str">
        <f>IF(OR(E6341="",E6341="!!!"),"",IF(NOT(ISNA(VLOOKUP(E6341,E$1:E6340,1,FALSE()))),"OLD",IF(AND(E6341&lt;&gt;"",E6341&lt;&gt;"!!!"),"NEW","")))</f>
        <v> </v>
      </c>
      <c r="G6341" s="24" t="str">
        <f>IF(OR(E6341="",E6341="!!!"),"",IF(OR(J6341=0,AND(J6341=1,K6341=1),AND(J6341=1,I6341="SBJ"),AND(J6341=1,I6341=0)),"?IN_FOCUS",IF(J6341&lt;=2,"?ACTIVATED",IF(J6341&lt;&gt;"","?FAMILIAR",IF(F6341="NEW",IF(ISNA(VLOOKUP(E6341,#REF!,1,FALSE())),"?TYPE_IDENTIFIABLE","?REFERENTIAL"),"_")))))</f>
        <v> </v>
      </c>
      <c r="H6341" s="25" t="str">
        <f>IF(J6341&lt;&gt;1,"",IF(I6341="SBJ","CB","?"))</f>
        <v> </v>
      </c>
      <c r="I6341" s="26" t="str">
        <f>IF(OR(E6341="",E6341="!!!",F6341="NEW"),"",INDEX(B6340:B$2,-1+SUMPRODUCT(MAX(ROW(E6340:E$2)*(E6341=E6340:E$2)))))</f>
        <v> </v>
      </c>
      <c r="J6341" s="26" t="str">
        <f>IF(OR(E6341="",E6341="!!!",F6341="NEW"),"",COUNTBLANK(OFFSET(A$1,,,SUMPRODUCT(MAX(ROW(E$2:E6341)*(E6341=E$2:E6341)))))-COUNTBLANK(OFFSET(A$1,,,SUMPRODUCT(MAX(ROW(E$1:E6340)*(E2=E$1:E6340))))))</f>
        <v> </v>
      </c>
      <c r="K6341" s="26" t="str">
        <f>IF(OR(E6341="",E6341="!!!",F6341="NEW"),"",INDEX(J$1:J6340,SUMPRODUCT(MAX(ROW(E$1:E6340)*(E6341=E$1:E6340)))))</f>
        <v> </v>
      </c>
      <c r="L6341" s="27"/>
    </row>
    <row r="6342" spans="1:12">
      <c r="A6342" s="20" t="s">
        <v>2501</v>
      </c>
      <c r="E6342" s="22">
        <f>IF(D6342="?OLD","!!!","")</f>
        <v/>
      </c>
      <c r="F6342" s="23" t="str">
        <f>IF(OR(E6342="",E6342="!!!"),"",IF(NOT(ISNA(VLOOKUP(E6342,E$1:E6341,1,FALSE()))),"OLD",IF(AND(E6342&lt;&gt;"",E6342&lt;&gt;"!!!"),"NEW","")))</f>
        <v> </v>
      </c>
      <c r="G6342" s="24" t="str">
        <f>IF(OR(E6342="",E6342="!!!"),"",IF(OR(J6342=0,AND(J6342=1,K6342=1),AND(J6342=1,I6342="SBJ"),AND(J6342=1,I6342=0)),"?IN_FOCUS",IF(J6342&lt;=2,"?ACTIVATED",IF(J6342&lt;&gt;"","?FAMILIAR",IF(F6342="NEW",IF(ISNA(VLOOKUP(E6342,#REF!,1,FALSE())),"?TYPE_IDENTIFIABLE","?REFERENTIAL"),"_")))))</f>
        <v> </v>
      </c>
      <c r="H6342" s="25" t="str">
        <f>IF(J6342&lt;&gt;1,"",IF(I6342="SBJ","CB","?"))</f>
        <v> </v>
      </c>
      <c r="I6342" s="26" t="str">
        <f>IF(OR(E6342="",E6342="!!!",F6342="NEW"),"",INDEX(B6341:B$2,-1+SUMPRODUCT(MAX(ROW(E6341:E$2)*(E6342=E6341:E$2)))))</f>
        <v> </v>
      </c>
      <c r="J6342" s="26" t="str">
        <f>IF(OR(E6342="",E6342="!!!",F6342="NEW"),"",COUNTBLANK(OFFSET(A$1,,,SUMPRODUCT(MAX(ROW(E$2:E6342)*(E6342=E$2:E6342)))))-COUNTBLANK(OFFSET(A$1,,,SUMPRODUCT(MAX(ROW(E$1:E6341)*(E2=E$1:E6341))))))</f>
        <v> </v>
      </c>
      <c r="K6342" s="26" t="str">
        <f>IF(OR(E6342="",E6342="!!!",F6342="NEW"),"",INDEX(J$1:J6341,SUMPRODUCT(MAX(ROW(E$1:E6341)*(E6342=E$1:E6341)))))</f>
        <v> </v>
      </c>
      <c r="L6342" s="27"/>
    </row>
    <row r="6343" spans="1:12">
      <c r="A6343" s="20" t="s">
        <v>974</v>
      </c>
      <c r="E6343" s="22">
        <f>IF(D6343="?OLD","!!!","")</f>
        <v/>
      </c>
      <c r="F6343" s="23" t="str">
        <f>IF(OR(E6343="",E6343="!!!"),"",IF(NOT(ISNA(VLOOKUP(E6343,E$1:E6342,1,FALSE()))),"OLD",IF(AND(E6343&lt;&gt;"",E6343&lt;&gt;"!!!"),"NEW","")))</f>
        <v> </v>
      </c>
      <c r="G6343" s="24" t="str">
        <f>IF(OR(E6343="",E6343="!!!"),"",IF(OR(J6343=0,AND(J6343=1,K6343=1),AND(J6343=1,I6343="SBJ"),AND(J6343=1,I6343=0)),"?IN_FOCUS",IF(J6343&lt;=2,"?ACTIVATED",IF(J6343&lt;&gt;"","?FAMILIAR",IF(F6343="NEW",IF(ISNA(VLOOKUP(E6343,#REF!,1,FALSE())),"?TYPE_IDENTIFIABLE","?REFERENTIAL"),"_")))))</f>
        <v> </v>
      </c>
      <c r="H6343" s="25" t="str">
        <f>IF(J6343&lt;&gt;1,"",IF(I6343="SBJ","CB","?"))</f>
        <v> </v>
      </c>
      <c r="I6343" s="26" t="str">
        <f>IF(OR(E6343="",E6343="!!!",F6343="NEW"),"",INDEX(B6342:B$2,-1+SUMPRODUCT(MAX(ROW(E6342:E$2)*(E6343=E6342:E$2)))))</f>
        <v> </v>
      </c>
      <c r="J6343" s="26" t="str">
        <f>IF(OR(E6343="",E6343="!!!",F6343="NEW"),"",COUNTBLANK(OFFSET(A$1,,,SUMPRODUCT(MAX(ROW(E$2:E6343)*(E6343=E$2:E6343)))))-COUNTBLANK(OFFSET(A$1,,,SUMPRODUCT(MAX(ROW(E$1:E6342)*(E2=E$1:E6342))))))</f>
        <v> </v>
      </c>
      <c r="K6343" s="26" t="str">
        <f>IF(OR(E6343="",E6343="!!!",F6343="NEW"),"",INDEX(J$1:J6342,SUMPRODUCT(MAX(ROW(E$1:E6342)*(E6343=E$1:E6342)))))</f>
        <v> </v>
      </c>
      <c r="L6343" s="27"/>
    </row>
    <row r="6344" spans="1:12">
      <c r="A6344" s="20" t="s">
        <v>1014</v>
      </c>
      <c r="E6344" s="22">
        <f>IF(D6344="?OLD","!!!","")</f>
        <v/>
      </c>
      <c r="F6344" s="23" t="str">
        <f>IF(OR(E6344="",E6344="!!!"),"",IF(NOT(ISNA(VLOOKUP(E6344,E$1:E6343,1,FALSE()))),"OLD",IF(AND(E6344&lt;&gt;"",E6344&lt;&gt;"!!!"),"NEW","")))</f>
        <v> </v>
      </c>
      <c r="G6344" s="24" t="str">
        <f>IF(OR(E6344="",E6344="!!!"),"",IF(OR(J6344=0,AND(J6344=1,K6344=1),AND(J6344=1,I6344="SBJ"),AND(J6344=1,I6344=0)),"?IN_FOCUS",IF(J6344&lt;=2,"?ACTIVATED",IF(J6344&lt;&gt;"","?FAMILIAR",IF(F6344="NEW",IF(ISNA(VLOOKUP(E6344,#REF!,1,FALSE())),"?TYPE_IDENTIFIABLE","?REFERENTIAL"),"_")))))</f>
        <v> </v>
      </c>
      <c r="H6344" s="25" t="str">
        <f>IF(J6344&lt;&gt;1,"",IF(I6344="SBJ","CB","?"))</f>
        <v> </v>
      </c>
      <c r="I6344" s="26" t="str">
        <f>IF(OR(E6344="",E6344="!!!",F6344="NEW"),"",INDEX(B6343:B$2,-1+SUMPRODUCT(MAX(ROW(E6343:E$2)*(E6344=E6343:E$2)))))</f>
        <v> </v>
      </c>
      <c r="J6344" s="26" t="str">
        <f>IF(OR(E6344="",E6344="!!!",F6344="NEW"),"",COUNTBLANK(OFFSET(A$1,,,SUMPRODUCT(MAX(ROW(E$2:E6344)*(E6344=E$2:E6344)))))-COUNTBLANK(OFFSET(A$1,,,SUMPRODUCT(MAX(ROW(E$1:E6343)*(E2=E$1:E6343))))))</f>
        <v> </v>
      </c>
      <c r="K6344" s="26" t="str">
        <f>IF(OR(E6344="",E6344="!!!",F6344="NEW"),"",INDEX(J$1:J6343,SUMPRODUCT(MAX(ROW(E$1:E6343)*(E6344=E$1:E6343)))))</f>
        <v> </v>
      </c>
      <c r="L6344" s="27"/>
    </row>
    <row r="6345" spans="1:12">
      <c r="A6345" s="20" t="s">
        <v>1128</v>
      </c>
      <c r="B6345" s="21" t="s">
        <v>980</v>
      </c>
      <c r="C6345" s="21" t="s">
        <v>1016</v>
      </c>
      <c r="E6345" s="22">
        <f>IF(D6345="?OLD","!!!","")</f>
        <v/>
      </c>
      <c r="F6345" s="23" t="str">
        <f>IF(OR(E6345="",E6345="!!!"),"",IF(NOT(ISNA(VLOOKUP(E6345,E$1:E6344,1,FALSE()))),"OLD",IF(AND(E6345&lt;&gt;"",E6345&lt;&gt;"!!!"),"NEW","")))</f>
        <v> </v>
      </c>
      <c r="G6345" s="24" t="str">
        <f>IF(OR(E6345="",E6345="!!!"),"",IF(OR(J6345=0,AND(J6345=1,K6345=1),AND(J6345=1,I6345="SBJ"),AND(J6345=1,I6345=0)),"?IN_FOCUS",IF(J6345&lt;=2,"?ACTIVATED",IF(J6345&lt;&gt;"","?FAMILIAR",IF(F6345="NEW",IF(ISNA(VLOOKUP(E6345,#REF!,1,FALSE())),"?TYPE_IDENTIFIABLE","?REFERENTIAL"),"_")))))</f>
        <v> </v>
      </c>
      <c r="H6345" s="25" t="str">
        <f>IF(J6345&lt;&gt;1,"",IF(I6345="SBJ","CB","?"))</f>
        <v> </v>
      </c>
      <c r="I6345" s="26" t="str">
        <f>IF(OR(E6345="",E6345="!!!",F6345="NEW"),"",INDEX(B6344:B$2,-1+SUMPRODUCT(MAX(ROW(E6344:E$2)*(E6345=E6344:E$2)))))</f>
        <v> </v>
      </c>
      <c r="J6345" s="26" t="str">
        <f>IF(OR(E6345="",E6345="!!!",F6345="NEW"),"",COUNTBLANK(OFFSET(A$1,,,SUMPRODUCT(MAX(ROW(E$2:E6345)*(E6345=E$2:E6345)))))-COUNTBLANK(OFFSET(A$1,,,SUMPRODUCT(MAX(ROW(E$1:E6344)*(E2=E$1:E6344))))))</f>
        <v> </v>
      </c>
      <c r="K6345" s="26" t="str">
        <f>IF(OR(E6345="",E6345="!!!",F6345="NEW"),"",INDEX(J$1:J6344,SUMPRODUCT(MAX(ROW(E$1:E6344)*(E6345=E$1:E6344)))))</f>
        <v> </v>
      </c>
      <c r="L6345" s="27"/>
    </row>
    <row r="6346" spans="1:12">
      <c r="A6346" s="20" t="s">
        <v>1033</v>
      </c>
      <c r="B6346" s="21" t="s">
        <v>1437</v>
      </c>
      <c r="E6346" s="22">
        <f>IF(D6346="?OLD","!!!","")</f>
        <v/>
      </c>
      <c r="F6346" s="23" t="str">
        <f>IF(OR(E6346="",E6346="!!!"),"",IF(NOT(ISNA(VLOOKUP(E6346,E$1:E6345,1,FALSE()))),"OLD",IF(AND(E6346&lt;&gt;"",E6346&lt;&gt;"!!!"),"NEW","")))</f>
        <v> </v>
      </c>
      <c r="G6346" s="24" t="str">
        <f>IF(OR(E6346="",E6346="!!!"),"",IF(OR(J6346=0,AND(J6346=1,K6346=1),AND(J6346=1,I6346="SBJ"),AND(J6346=1,I6346=0)),"?IN_FOCUS",IF(J6346&lt;=2,"?ACTIVATED",IF(J6346&lt;&gt;"","?FAMILIAR",IF(F6346="NEW",IF(ISNA(VLOOKUP(E6346,#REF!,1,FALSE())),"?TYPE_IDENTIFIABLE","?REFERENTIAL"),"_")))))</f>
        <v> </v>
      </c>
      <c r="H6346" s="25" t="str">
        <f>IF(J6346&lt;&gt;1,"",IF(I6346="SBJ","CB","?"))</f>
        <v> </v>
      </c>
      <c r="I6346" s="26" t="str">
        <f>IF(OR(E6346="",E6346="!!!",F6346="NEW"),"",INDEX(B6345:B$2,-1+SUMPRODUCT(MAX(ROW(E6345:E$2)*(E6346=E6345:E$2)))))</f>
        <v> </v>
      </c>
      <c r="J6346" s="26" t="str">
        <f>IF(OR(E6346="",E6346="!!!",F6346="NEW"),"",COUNTBLANK(OFFSET(A$1,,,SUMPRODUCT(MAX(ROW(E$2:E6346)*(E6346=E$2:E6346)))))-COUNTBLANK(OFFSET(A$1,,,SUMPRODUCT(MAX(ROW(E$1:E6345)*(E2=E$1:E6345))))))</f>
        <v> </v>
      </c>
      <c r="K6346" s="26" t="str">
        <f>IF(OR(E6346="",E6346="!!!",F6346="NEW"),"",INDEX(J$1:J6345,SUMPRODUCT(MAX(ROW(E$1:E6345)*(E6346=E$1:E6345)))))</f>
        <v> </v>
      </c>
      <c r="L6346" s="27"/>
    </row>
    <row r="6347" spans="1:12">
      <c r="A6347" s="20" t="s">
        <v>1108</v>
      </c>
      <c r="B6347" s="21" t="s">
        <v>1225</v>
      </c>
      <c r="C6347" s="21" t="s">
        <v>985</v>
      </c>
      <c r="D6347" s="21" t="s">
        <v>964</v>
      </c>
      <c r="E6347" s="22">
        <f>IF(D6347="?OLD","!!!","")</f>
        <v/>
      </c>
      <c r="F6347" s="23" t="str">
        <f>IF(OR(E6347="",E6347="!!!"),"",IF(NOT(ISNA(VLOOKUP(E6347,E$1:E6346,1,FALSE()))),"OLD",IF(AND(E6347&lt;&gt;"",E6347&lt;&gt;"!!!"),"NEW","")))</f>
        <v> </v>
      </c>
      <c r="G6347" s="24" t="str">
        <f>IF(OR(E6347="",E6347="!!!"),"",IF(OR(J6347=0,AND(J6347=1,K6347=1),AND(J6347=1,I6347="SBJ"),AND(J6347=1,I6347=0)),"?IN_FOCUS",IF(J6347&lt;=2,"?ACTIVATED",IF(J6347&lt;&gt;"","?FAMILIAR",IF(F6347="NEW",IF(ISNA(VLOOKUP(E6347,#REF!,1,FALSE())),"?TYPE_IDENTIFIABLE","?REFERENTIAL"),"_")))))</f>
        <v> </v>
      </c>
      <c r="H6347" s="25" t="str">
        <f>IF(J6347&lt;&gt;1,"",IF(I6347="SBJ","CB","?"))</f>
        <v> </v>
      </c>
      <c r="I6347" s="26" t="str">
        <f>IF(OR(E6347="",E6347="!!!",F6347="NEW"),"",INDEX(B6346:B$2,-1+SUMPRODUCT(MAX(ROW(E6346:E$2)*(E6347=E6346:E$2)))))</f>
        <v> </v>
      </c>
      <c r="J6347" s="26" t="str">
        <f>IF(OR(E6347="",E6347="!!!",F6347="NEW"),"",COUNTBLANK(OFFSET(A$1,,,SUMPRODUCT(MAX(ROW(E$2:E6347)*(E6347=E$2:E6347)))))-COUNTBLANK(OFFSET(A$1,,,SUMPRODUCT(MAX(ROW(E$1:E6346)*(E2=E$1:E6346))))))</f>
        <v> </v>
      </c>
      <c r="K6347" s="26" t="str">
        <f>IF(OR(E6347="",E6347="!!!",F6347="NEW"),"",INDEX(J$1:J6346,SUMPRODUCT(MAX(ROW(E$1:E6346)*(E6347=E$1:E6346)))))</f>
        <v> </v>
      </c>
      <c r="L6347" s="27"/>
    </row>
    <row r="6348" spans="1:12">
      <c r="A6348" s="20" t="s">
        <v>1305</v>
      </c>
      <c r="E6348" s="22">
        <f>IF(D6348="?OLD","!!!","")</f>
        <v/>
      </c>
      <c r="F6348" s="23" t="str">
        <f>IF(OR(E6348="",E6348="!!!"),"",IF(NOT(ISNA(VLOOKUP(E6348,E$1:E6347,1,FALSE()))),"OLD",IF(AND(E6348&lt;&gt;"",E6348&lt;&gt;"!!!"),"NEW","")))</f>
        <v> </v>
      </c>
      <c r="G6348" s="24" t="str">
        <f>IF(OR(E6348="",E6348="!!!"),"",IF(OR(J6348=0,AND(J6348=1,K6348=1),AND(J6348=1,I6348="SBJ"),AND(J6348=1,I6348=0)),"?IN_FOCUS",IF(J6348&lt;=2,"?ACTIVATED",IF(J6348&lt;&gt;"","?FAMILIAR",IF(F6348="NEW",IF(ISNA(VLOOKUP(E6348,#REF!,1,FALSE())),"?TYPE_IDENTIFIABLE","?REFERENTIAL"),"_")))))</f>
        <v> </v>
      </c>
      <c r="H6348" s="25" t="str">
        <f>IF(J6348&lt;&gt;1,"",IF(I6348="SBJ","CB","?"))</f>
        <v> </v>
      </c>
      <c r="I6348" s="26" t="str">
        <f>IF(OR(E6348="",E6348="!!!",F6348="NEW"),"",INDEX(B6347:B$2,-1+SUMPRODUCT(MAX(ROW(E6347:E$2)*(E6348=E6347:E$2)))))</f>
        <v> </v>
      </c>
      <c r="J6348" s="26" t="str">
        <f>IF(OR(E6348="",E6348="!!!",F6348="NEW"),"",COUNTBLANK(OFFSET(A$1,,,SUMPRODUCT(MAX(ROW(E$2:E6348)*(E6348=E$2:E6348)))))-COUNTBLANK(OFFSET(A$1,,,SUMPRODUCT(MAX(ROW(E$1:E6347)*(E2=E$1:E6347))))))</f>
        <v> </v>
      </c>
      <c r="K6348" s="26" t="str">
        <f>IF(OR(E6348="",E6348="!!!",F6348="NEW"),"",INDEX(J$1:J6347,SUMPRODUCT(MAX(ROW(E$1:E6347)*(E6348=E$1:E6347)))))</f>
        <v> </v>
      </c>
      <c r="L6348" s="27"/>
    </row>
    <row r="6349" spans="1:12">
      <c r="A6349" s="20" t="s">
        <v>1648</v>
      </c>
      <c r="E6349" s="22">
        <f>IF(D6349="?OLD","!!!","")</f>
        <v/>
      </c>
      <c r="F6349" s="23" t="str">
        <f>IF(OR(E6349="",E6349="!!!"),"",IF(NOT(ISNA(VLOOKUP(E6349,E$1:E6348,1,FALSE()))),"OLD",IF(AND(E6349&lt;&gt;"",E6349&lt;&gt;"!!!"),"NEW","")))</f>
        <v> </v>
      </c>
      <c r="G6349" s="24" t="str">
        <f>IF(OR(E6349="",E6349="!!!"),"",IF(OR(J6349=0,AND(J6349=1,K6349=1),AND(J6349=1,I6349="SBJ"),AND(J6349=1,I6349=0)),"?IN_FOCUS",IF(J6349&lt;=2,"?ACTIVATED",IF(J6349&lt;&gt;"","?FAMILIAR",IF(F6349="NEW",IF(ISNA(VLOOKUP(E6349,#REF!,1,FALSE())),"?TYPE_IDENTIFIABLE","?REFERENTIAL"),"_")))))</f>
        <v> </v>
      </c>
      <c r="H6349" s="25" t="str">
        <f>IF(J6349&lt;&gt;1,"",IF(I6349="SBJ","CB","?"))</f>
        <v> </v>
      </c>
      <c r="I6349" s="26" t="str">
        <f>IF(OR(E6349="",E6349="!!!",F6349="NEW"),"",INDEX(B6348:B$2,-1+SUMPRODUCT(MAX(ROW(E6348:E$2)*(E6349=E6348:E$2)))))</f>
        <v> </v>
      </c>
      <c r="J6349" s="26" t="str">
        <f>IF(OR(E6349="",E6349="!!!",F6349="NEW"),"",COUNTBLANK(OFFSET(A$1,,,SUMPRODUCT(MAX(ROW(E$2:E6349)*(E6349=E$2:E6349)))))-COUNTBLANK(OFFSET(A$1,,,SUMPRODUCT(MAX(ROW(E$1:E6348)*(E2=E$1:E6348))))))</f>
        <v> </v>
      </c>
      <c r="K6349" s="26" t="str">
        <f>IF(OR(E6349="",E6349="!!!",F6349="NEW"),"",INDEX(J$1:J6348,SUMPRODUCT(MAX(ROW(E$1:E6348)*(E6349=E$1:E6348)))))</f>
        <v> </v>
      </c>
      <c r="L6349" s="27"/>
    </row>
    <row r="6350" spans="1:12">
      <c r="A6350" s="20" t="s">
        <v>1059</v>
      </c>
      <c r="E6350" s="22">
        <f>IF(D6350="?OLD","!!!","")</f>
        <v/>
      </c>
      <c r="F6350" s="23" t="str">
        <f>IF(OR(E6350="",E6350="!!!"),"",IF(NOT(ISNA(VLOOKUP(E6350,E$1:E6349,1,FALSE()))),"OLD",IF(AND(E6350&lt;&gt;"",E6350&lt;&gt;"!!!"),"NEW","")))</f>
        <v> </v>
      </c>
      <c r="G6350" s="24" t="str">
        <f>IF(OR(E6350="",E6350="!!!"),"",IF(OR(J6350=0,AND(J6350=1,K6350=1),AND(J6350=1,I6350="SBJ"),AND(J6350=1,I6350=0)),"?IN_FOCUS",IF(J6350&lt;=2,"?ACTIVATED",IF(J6350&lt;&gt;"","?FAMILIAR",IF(F6350="NEW",IF(ISNA(VLOOKUP(E6350,#REF!,1,FALSE())),"?TYPE_IDENTIFIABLE","?REFERENTIAL"),"_")))))</f>
        <v> </v>
      </c>
      <c r="H6350" s="25" t="str">
        <f>IF(J6350&lt;&gt;1,"",IF(I6350="SBJ","CB","?"))</f>
        <v> </v>
      </c>
      <c r="I6350" s="26" t="str">
        <f>IF(OR(E6350="",E6350="!!!",F6350="NEW"),"",INDEX(B6349:B$2,-1+SUMPRODUCT(MAX(ROW(E6349:E$2)*(E6350=E6349:E$2)))))</f>
        <v> </v>
      </c>
      <c r="J6350" s="26" t="str">
        <f>IF(OR(E6350="",E6350="!!!",F6350="NEW"),"",COUNTBLANK(OFFSET(A$1,,,SUMPRODUCT(MAX(ROW(E$2:E6350)*(E6350=E$2:E6350)))))-COUNTBLANK(OFFSET(A$1,,,SUMPRODUCT(MAX(ROW(E$1:E6349)*(E2=E$1:E6349))))))</f>
        <v> </v>
      </c>
      <c r="K6350" s="26" t="str">
        <f>IF(OR(E6350="",E6350="!!!",F6350="NEW"),"",INDEX(J$1:J6349,SUMPRODUCT(MAX(ROW(E$1:E6349)*(E6350=E$1:E6349)))))</f>
        <v> </v>
      </c>
      <c r="L6350" s="27"/>
    </row>
    <row r="6351" spans="1:12">
      <c r="A6351" s="20" t="s">
        <v>563</v>
      </c>
      <c r="E6351" s="22">
        <f>IF(D6351="?OLD","!!!","")</f>
        <v/>
      </c>
      <c r="F6351" s="23" t="str">
        <f>IF(OR(E6351="",E6351="!!!"),"",IF(NOT(ISNA(VLOOKUP(E6351,E$1:E6350,1,FALSE()))),"OLD",IF(AND(E6351&lt;&gt;"",E6351&lt;&gt;"!!!"),"NEW","")))</f>
        <v> </v>
      </c>
      <c r="G6351" s="24" t="str">
        <f>IF(OR(E6351="",E6351="!!!"),"",IF(OR(J6351=0,AND(J6351=1,K6351=1),AND(J6351=1,I6351="SBJ"),AND(J6351=1,I6351=0)),"?IN_FOCUS",IF(J6351&lt;=2,"?ACTIVATED",IF(J6351&lt;&gt;"","?FAMILIAR",IF(F6351="NEW",IF(ISNA(VLOOKUP(E6351,#REF!,1,FALSE())),"?TYPE_IDENTIFIABLE","?REFERENTIAL"),"_")))))</f>
        <v> </v>
      </c>
      <c r="H6351" s="25" t="str">
        <f>IF(J6351&lt;&gt;1,"",IF(I6351="SBJ","CB","?"))</f>
        <v> </v>
      </c>
      <c r="I6351" s="26" t="str">
        <f>IF(OR(E6351="",E6351="!!!",F6351="NEW"),"",INDEX(B6350:B$2,-1+SUMPRODUCT(MAX(ROW(E6350:E$2)*(E6351=E6350:E$2)))))</f>
        <v> </v>
      </c>
      <c r="J6351" s="26" t="str">
        <f>IF(OR(E6351="",E6351="!!!",F6351="NEW"),"",COUNTBLANK(OFFSET(A$1,,,SUMPRODUCT(MAX(ROW(E$2:E6351)*(E6351=E$2:E6351)))))-COUNTBLANK(OFFSET(A$1,,,SUMPRODUCT(MAX(ROW(E$1:E6350)*(E2=E$1:E6350))))))</f>
        <v> </v>
      </c>
      <c r="K6351" s="26" t="str">
        <f>IF(OR(E6351="",E6351="!!!",F6351="NEW"),"",INDEX(J$1:J6350,SUMPRODUCT(MAX(ROW(E$1:E6350)*(E6351=E$1:E6350)))))</f>
        <v> </v>
      </c>
      <c r="L6351" s="27"/>
    </row>
    <row r="6352" spans="1:12">
      <c r="A6352" s="20" t="s">
        <v>1010</v>
      </c>
      <c r="E6352" s="22">
        <f>IF(D6352="?OLD","!!!","")</f>
        <v/>
      </c>
      <c r="F6352" s="23" t="str">
        <f>IF(OR(E6352="",E6352="!!!"),"",IF(NOT(ISNA(VLOOKUP(E6352,E$1:E6351,1,FALSE()))),"OLD",IF(AND(E6352&lt;&gt;"",E6352&lt;&gt;"!!!"),"NEW","")))</f>
        <v> </v>
      </c>
      <c r="G6352" s="24" t="str">
        <f>IF(OR(E6352="",E6352="!!!"),"",IF(OR(J6352=0,AND(J6352=1,K6352=1),AND(J6352=1,I6352="SBJ"),AND(J6352=1,I6352=0)),"?IN_FOCUS",IF(J6352&lt;=2,"?ACTIVATED",IF(J6352&lt;&gt;"","?FAMILIAR",IF(F6352="NEW",IF(ISNA(VLOOKUP(E6352,#REF!,1,FALSE())),"?TYPE_IDENTIFIABLE","?REFERENTIAL"),"_")))))</f>
        <v> </v>
      </c>
      <c r="H6352" s="25" t="str">
        <f>IF(J6352&lt;&gt;1,"",IF(I6352="SBJ","CB","?"))</f>
        <v> </v>
      </c>
      <c r="I6352" s="26" t="str">
        <f>IF(OR(E6352="",E6352="!!!",F6352="NEW"),"",INDEX(B6351:B$2,-1+SUMPRODUCT(MAX(ROW(E6351:E$2)*(E6352=E6351:E$2)))))</f>
        <v> </v>
      </c>
      <c r="J6352" s="26" t="str">
        <f>IF(OR(E6352="",E6352="!!!",F6352="NEW"),"",COUNTBLANK(OFFSET(A$1,,,SUMPRODUCT(MAX(ROW(E$2:E6352)*(E6352=E$2:E6352)))))-COUNTBLANK(OFFSET(A$1,,,SUMPRODUCT(MAX(ROW(E$1:E6351)*(E2=E$1:E6351))))))</f>
        <v> </v>
      </c>
      <c r="K6352" s="26" t="str">
        <f>IF(OR(E6352="",E6352="!!!",F6352="NEW"),"",INDEX(J$1:J6351,SUMPRODUCT(MAX(ROW(E$1:E6351)*(E6352=E$1:E6351)))))</f>
        <v> </v>
      </c>
      <c r="L6352" s="27"/>
    </row>
    <row r="6353" spans="1:12">
      <c r="A6353" s="20" t="s">
        <v>976</v>
      </c>
      <c r="B6353" s="21" t="s">
        <v>1032</v>
      </c>
      <c r="C6353" s="21" t="s">
        <v>1012</v>
      </c>
      <c r="E6353" s="22">
        <f>IF(D6353="?OLD","!!!","")</f>
        <v/>
      </c>
      <c r="F6353" s="23" t="str">
        <f>IF(OR(E6353="",E6353="!!!"),"",IF(NOT(ISNA(VLOOKUP(E6353,E$1:E6352,1,FALSE()))),"OLD",IF(AND(E6353&lt;&gt;"",E6353&lt;&gt;"!!!"),"NEW","")))</f>
        <v> </v>
      </c>
      <c r="G6353" s="24" t="str">
        <f>IF(OR(E6353="",E6353="!!!"),"",IF(OR(J6353=0,AND(J6353=1,K6353=1),AND(J6353=1,I6353="SBJ"),AND(J6353=1,I6353=0)),"?IN_FOCUS",IF(J6353&lt;=2,"?ACTIVATED",IF(J6353&lt;&gt;"","?FAMILIAR",IF(F6353="NEW",IF(ISNA(VLOOKUP(E6353,#REF!,1,FALSE())),"?TYPE_IDENTIFIABLE","?REFERENTIAL"),"_")))))</f>
        <v> </v>
      </c>
      <c r="H6353" s="25" t="str">
        <f>IF(J6353&lt;&gt;1,"",IF(I6353="SBJ","CB","?"))</f>
        <v> </v>
      </c>
      <c r="I6353" s="26" t="str">
        <f>IF(OR(E6353="",E6353="!!!",F6353="NEW"),"",INDEX(B6352:B$2,-1+SUMPRODUCT(MAX(ROW(E6352:E$2)*(E6353=E6352:E$2)))))</f>
        <v> </v>
      </c>
      <c r="J6353" s="26" t="str">
        <f>IF(OR(E6353="",E6353="!!!",F6353="NEW"),"",COUNTBLANK(OFFSET(A$1,,,SUMPRODUCT(MAX(ROW(E$2:E6353)*(E6353=E$2:E6353)))))-COUNTBLANK(OFFSET(A$1,,,SUMPRODUCT(MAX(ROW(E$1:E6352)*(E2=E$1:E6352))))))</f>
        <v> </v>
      </c>
      <c r="K6353" s="26" t="str">
        <f>IF(OR(E6353="",E6353="!!!",F6353="NEW"),"",INDEX(J$1:J6352,SUMPRODUCT(MAX(ROW(E$1:E6352)*(E6353=E$1:E6352)))))</f>
        <v> </v>
      </c>
      <c r="L6353" s="27"/>
    </row>
    <row r="6354" spans="1:12">
      <c r="A6354" s="20" t="s">
        <v>1131</v>
      </c>
      <c r="B6354" s="21" t="s">
        <v>1035</v>
      </c>
      <c r="E6354" s="22">
        <f>IF(D6354="?OLD","!!!","")</f>
        <v/>
      </c>
      <c r="F6354" s="23" t="str">
        <f>IF(OR(E6354="",E6354="!!!"),"",IF(NOT(ISNA(VLOOKUP(E6354,E$1:E6353,1,FALSE()))),"OLD",IF(AND(E6354&lt;&gt;"",E6354&lt;&gt;"!!!"),"NEW","")))</f>
        <v> </v>
      </c>
      <c r="G6354" s="24" t="str">
        <f>IF(OR(E6354="",E6354="!!!"),"",IF(OR(J6354=0,AND(J6354=1,K6354=1),AND(J6354=1,I6354="SBJ"),AND(J6354=1,I6354=0)),"?IN_FOCUS",IF(J6354&lt;=2,"?ACTIVATED",IF(J6354&lt;&gt;"","?FAMILIAR",IF(F6354="NEW",IF(ISNA(VLOOKUP(E6354,#REF!,1,FALSE())),"?TYPE_IDENTIFIABLE","?REFERENTIAL"),"_")))))</f>
        <v> </v>
      </c>
      <c r="H6354" s="25" t="str">
        <f>IF(J6354&lt;&gt;1,"",IF(I6354="SBJ","CB","?"))</f>
        <v> </v>
      </c>
      <c r="I6354" s="26" t="str">
        <f>IF(OR(E6354="",E6354="!!!",F6354="NEW"),"",INDEX(B6353:B$2,-1+SUMPRODUCT(MAX(ROW(E6353:E$2)*(E6354=E6353:E$2)))))</f>
        <v> </v>
      </c>
      <c r="J6354" s="26" t="str">
        <f>IF(OR(E6354="",E6354="!!!",F6354="NEW"),"",COUNTBLANK(OFFSET(A$1,,,SUMPRODUCT(MAX(ROW(E$2:E6354)*(E6354=E$2:E6354)))))-COUNTBLANK(OFFSET(A$1,,,SUMPRODUCT(MAX(ROW(E$1:E6353)*(E2=E$1:E6353))))))</f>
        <v> </v>
      </c>
      <c r="K6354" s="26" t="str">
        <f>IF(OR(E6354="",E6354="!!!",F6354="NEW"),"",INDEX(J$1:J6353,SUMPRODUCT(MAX(ROW(E$1:E6353)*(E6354=E$1:E6353)))))</f>
        <v> </v>
      </c>
      <c r="L6354" s="27"/>
    </row>
    <row r="6355" spans="1:12">
      <c r="A6355" s="20" t="s">
        <v>2503</v>
      </c>
      <c r="E6355" s="22">
        <f>IF(D6355="?OLD","!!!","")</f>
        <v/>
      </c>
      <c r="F6355" s="23" t="str">
        <f>IF(OR(E6355="",E6355="!!!"),"",IF(NOT(ISNA(VLOOKUP(E6355,E$1:E6354,1,FALSE()))),"OLD",IF(AND(E6355&lt;&gt;"",E6355&lt;&gt;"!!!"),"NEW","")))</f>
        <v> </v>
      </c>
      <c r="G6355" s="24" t="str">
        <f>IF(OR(E6355="",E6355="!!!"),"",IF(OR(J6355=0,AND(J6355=1,K6355=1),AND(J6355=1,I6355="SBJ"),AND(J6355=1,I6355=0)),"?IN_FOCUS",IF(J6355&lt;=2,"?ACTIVATED",IF(J6355&lt;&gt;"","?FAMILIAR",IF(F6355="NEW",IF(ISNA(VLOOKUP(E6355,#REF!,1,FALSE())),"?TYPE_IDENTIFIABLE","?REFERENTIAL"),"_")))))</f>
        <v> </v>
      </c>
      <c r="H6355" s="25" t="str">
        <f>IF(J6355&lt;&gt;1,"",IF(I6355="SBJ","CB","?"))</f>
        <v> </v>
      </c>
      <c r="I6355" s="26" t="str">
        <f>IF(OR(E6355="",E6355="!!!",F6355="NEW"),"",INDEX(B6354:B$2,-1+SUMPRODUCT(MAX(ROW(E6354:E$2)*(E6355=E6354:E$2)))))</f>
        <v> </v>
      </c>
      <c r="J6355" s="26" t="str">
        <f>IF(OR(E6355="",E6355="!!!",F6355="NEW"),"",COUNTBLANK(OFFSET(A$1,,,SUMPRODUCT(MAX(ROW(E$2:E6355)*(E6355=E$2:E6355)))))-COUNTBLANK(OFFSET(A$1,,,SUMPRODUCT(MAX(ROW(E$1:E6354)*(E2=E$1:E6354))))))</f>
        <v> </v>
      </c>
      <c r="K6355" s="26" t="str">
        <f>IF(OR(E6355="",E6355="!!!",F6355="NEW"),"",INDEX(J$1:J6354,SUMPRODUCT(MAX(ROW(E$1:E6354)*(E6355=E$1:E6354)))))</f>
        <v> </v>
      </c>
      <c r="L6355" s="27"/>
    </row>
    <row r="6356" spans="1:12">
      <c r="A6356" s="20" t="s">
        <v>2501</v>
      </c>
      <c r="E6356" s="22">
        <f>IF(D6356="?OLD","!!!","")</f>
        <v/>
      </c>
      <c r="F6356" s="23" t="str">
        <f>IF(OR(E6356="",E6356="!!!"),"",IF(NOT(ISNA(VLOOKUP(E6356,E$1:E6355,1,FALSE()))),"OLD",IF(AND(E6356&lt;&gt;"",E6356&lt;&gt;"!!!"),"NEW","")))</f>
        <v> </v>
      </c>
      <c r="G6356" s="24" t="str">
        <f>IF(OR(E6356="",E6356="!!!"),"",IF(OR(J6356=0,AND(J6356=1,K6356=1),AND(J6356=1,I6356="SBJ"),AND(J6356=1,I6356=0)),"?IN_FOCUS",IF(J6356&lt;=2,"?ACTIVATED",IF(J6356&lt;&gt;"","?FAMILIAR",IF(F6356="NEW",IF(ISNA(VLOOKUP(E6356,#REF!,1,FALSE())),"?TYPE_IDENTIFIABLE","?REFERENTIAL"),"_")))))</f>
        <v> </v>
      </c>
      <c r="H6356" s="25" t="str">
        <f>IF(J6356&lt;&gt;1,"",IF(I6356="SBJ","CB","?"))</f>
        <v> </v>
      </c>
      <c r="I6356" s="26" t="str">
        <f>IF(OR(E6356="",E6356="!!!",F6356="NEW"),"",INDEX(B6355:B$2,-1+SUMPRODUCT(MAX(ROW(E6355:E$2)*(E6356=E6355:E$2)))))</f>
        <v> </v>
      </c>
      <c r="J6356" s="26" t="str">
        <f>IF(OR(E6356="",E6356="!!!",F6356="NEW"),"",COUNTBLANK(OFFSET(A$1,,,SUMPRODUCT(MAX(ROW(E$2:E6356)*(E6356=E$2:E6356)))))-COUNTBLANK(OFFSET(A$1,,,SUMPRODUCT(MAX(ROW(E$1:E6355)*(E2=E$1:E6355))))))</f>
        <v> </v>
      </c>
      <c r="K6356" s="26" t="str">
        <f>IF(OR(E6356="",E6356="!!!",F6356="NEW"),"",INDEX(J$1:J6355,SUMPRODUCT(MAX(ROW(E$1:E6355)*(E6356=E$1:E6355)))))</f>
        <v> </v>
      </c>
      <c r="L6356" s="27"/>
    </row>
    <row r="6357" spans="1:12">
      <c r="A6357" s="20" t="s">
        <v>1033</v>
      </c>
      <c r="E6357" s="22">
        <f>IF(D6357="?OLD","!!!","")</f>
        <v/>
      </c>
      <c r="F6357" s="23" t="str">
        <f>IF(OR(E6357="",E6357="!!!"),"",IF(NOT(ISNA(VLOOKUP(E6357,E$1:E6356,1,FALSE()))),"OLD",IF(AND(E6357&lt;&gt;"",E6357&lt;&gt;"!!!"),"NEW","")))</f>
        <v> </v>
      </c>
      <c r="G6357" s="24" t="str">
        <f>IF(OR(E6357="",E6357="!!!"),"",IF(OR(J6357=0,AND(J6357=1,K6357=1),AND(J6357=1,I6357="SBJ"),AND(J6357=1,I6357=0)),"?IN_FOCUS",IF(J6357&lt;=2,"?ACTIVATED",IF(J6357&lt;&gt;"","?FAMILIAR",IF(F6357="NEW",IF(ISNA(VLOOKUP(E6357,#REF!,1,FALSE())),"?TYPE_IDENTIFIABLE","?REFERENTIAL"),"_")))))</f>
        <v> </v>
      </c>
      <c r="H6357" s="25" t="str">
        <f>IF(J6357&lt;&gt;1,"",IF(I6357="SBJ","CB","?"))</f>
        <v> </v>
      </c>
      <c r="I6357" s="26" t="str">
        <f>IF(OR(E6357="",E6357="!!!",F6357="NEW"),"",INDEX(B6356:B$2,-1+SUMPRODUCT(MAX(ROW(E6356:E$2)*(E6357=E6356:E$2)))))</f>
        <v> </v>
      </c>
      <c r="J6357" s="26" t="str">
        <f>IF(OR(E6357="",E6357="!!!",F6357="NEW"),"",COUNTBLANK(OFFSET(A$1,,,SUMPRODUCT(MAX(ROW(E$2:E6357)*(E6357=E$2:E6357)))))-COUNTBLANK(OFFSET(A$1,,,SUMPRODUCT(MAX(ROW(E$1:E6356)*(E2=E$1:E6356))))))</f>
        <v> </v>
      </c>
      <c r="K6357" s="26" t="str">
        <f>IF(OR(E6357="",E6357="!!!",F6357="NEW"),"",INDEX(J$1:J6356,SUMPRODUCT(MAX(ROW(E$1:E6356)*(E6357=E$1:E6356)))))</f>
        <v> </v>
      </c>
      <c r="L6357" s="27"/>
    </row>
    <row r="6358" spans="1:12">
      <c r="A6358" s="20" t="s">
        <v>385</v>
      </c>
      <c r="B6358" s="21" t="s">
        <v>1307</v>
      </c>
      <c r="C6358" s="21" t="s">
        <v>1028</v>
      </c>
      <c r="D6358" s="21" t="s">
        <v>964</v>
      </c>
      <c r="E6358" s="22">
        <f>IF(D6358="?OLD","!!!","")</f>
        <v/>
      </c>
      <c r="F6358" s="23" t="str">
        <f>IF(OR(E6358="",E6358="!!!"),"",IF(NOT(ISNA(VLOOKUP(E6358,E$1:E6357,1,FALSE()))),"OLD",IF(AND(E6358&lt;&gt;"",E6358&lt;&gt;"!!!"),"NEW","")))</f>
        <v> </v>
      </c>
      <c r="G6358" s="24" t="str">
        <f>IF(OR(E6358="",E6358="!!!"),"",IF(OR(J6358=0,AND(J6358=1,K6358=1),AND(J6358=1,I6358="SBJ"),AND(J6358=1,I6358=0)),"?IN_FOCUS",IF(J6358&lt;=2,"?ACTIVATED",IF(J6358&lt;&gt;"","?FAMILIAR",IF(F6358="NEW",IF(ISNA(VLOOKUP(E6358,#REF!,1,FALSE())),"?TYPE_IDENTIFIABLE","?REFERENTIAL"),"_")))))</f>
        <v> </v>
      </c>
      <c r="H6358" s="25" t="str">
        <f>IF(J6358&lt;&gt;1,"",IF(I6358="SBJ","CB","?"))</f>
        <v> </v>
      </c>
      <c r="I6358" s="26" t="str">
        <f>IF(OR(E6358="",E6358="!!!",F6358="NEW"),"",INDEX(B6357:B$2,-1+SUMPRODUCT(MAX(ROW(E6357:E$2)*(E6358=E6357:E$2)))))</f>
        <v> </v>
      </c>
      <c r="J6358" s="26" t="str">
        <f>IF(OR(E6358="",E6358="!!!",F6358="NEW"),"",COUNTBLANK(OFFSET(A$1,,,SUMPRODUCT(MAX(ROW(E$2:E6358)*(E6358=E$2:E6358)))))-COUNTBLANK(OFFSET(A$1,,,SUMPRODUCT(MAX(ROW(E$1:E6357)*(E2=E$1:E6357))))))</f>
        <v> </v>
      </c>
      <c r="K6358" s="26" t="str">
        <f>IF(OR(E6358="",E6358="!!!",F6358="NEW"),"",INDEX(J$1:J6357,SUMPRODUCT(MAX(ROW(E$1:E6357)*(E6358=E$1:E6357)))))</f>
        <v> </v>
      </c>
      <c r="L6358" s="27"/>
    </row>
    <row r="6359" spans="1:12">
      <c r="A6359" s="20" t="s">
        <v>1033</v>
      </c>
      <c r="B6359" s="21" t="s">
        <v>1874</v>
      </c>
      <c r="E6359" s="22">
        <f>IF(D6359="?OLD","!!!","")</f>
        <v/>
      </c>
      <c r="F6359" s="23" t="str">
        <f>IF(OR(E6359="",E6359="!!!"),"",IF(NOT(ISNA(VLOOKUP(E6359,E$1:E6358,1,FALSE()))),"OLD",IF(AND(E6359&lt;&gt;"",E6359&lt;&gt;"!!!"),"NEW","")))</f>
        <v> </v>
      </c>
      <c r="G6359" s="24" t="str">
        <f>IF(OR(E6359="",E6359="!!!"),"",IF(OR(J6359=0,AND(J6359=1,K6359=1),AND(J6359=1,I6359="SBJ"),AND(J6359=1,I6359=0)),"?IN_FOCUS",IF(J6359&lt;=2,"?ACTIVATED",IF(J6359&lt;&gt;"","?FAMILIAR",IF(F6359="NEW",IF(ISNA(VLOOKUP(E6359,#REF!,1,FALSE())),"?TYPE_IDENTIFIABLE","?REFERENTIAL"),"_")))))</f>
        <v> </v>
      </c>
      <c r="H6359" s="25" t="str">
        <f>IF(J6359&lt;&gt;1,"",IF(I6359="SBJ","CB","?"))</f>
        <v> </v>
      </c>
      <c r="I6359" s="26" t="str">
        <f>IF(OR(E6359="",E6359="!!!",F6359="NEW"),"",INDEX(B6358:B$2,-1+SUMPRODUCT(MAX(ROW(E6358:E$2)*(E6359=E6358:E$2)))))</f>
        <v> </v>
      </c>
      <c r="J6359" s="26" t="str">
        <f>IF(OR(E6359="",E6359="!!!",F6359="NEW"),"",COUNTBLANK(OFFSET(A$1,,,SUMPRODUCT(MAX(ROW(E$2:E6359)*(E6359=E$2:E6359)))))-COUNTBLANK(OFFSET(A$1,,,SUMPRODUCT(MAX(ROW(E$1:E6358)*(E2=E$1:E6358))))))</f>
        <v> </v>
      </c>
      <c r="K6359" s="26" t="str">
        <f>IF(OR(E6359="",E6359="!!!",F6359="NEW"),"",INDEX(J$1:J6358,SUMPRODUCT(MAX(ROW(E$1:E6358)*(E6359=E$1:E6358)))))</f>
        <v> </v>
      </c>
      <c r="L6359" s="27"/>
    </row>
    <row r="6360" spans="1:12">
      <c r="A6360" s="20" t="s">
        <v>1108</v>
      </c>
      <c r="B6360" s="21" t="s">
        <v>2504</v>
      </c>
      <c r="C6360" s="21" t="s">
        <v>985</v>
      </c>
      <c r="D6360" s="21" t="s">
        <v>964</v>
      </c>
      <c r="E6360" s="22">
        <f>IF(D6360="?OLD","!!!","")</f>
        <v/>
      </c>
      <c r="F6360" s="23" t="str">
        <f>IF(OR(E6360="",E6360="!!!"),"",IF(NOT(ISNA(VLOOKUP(E6360,E$1:E6359,1,FALSE()))),"OLD",IF(AND(E6360&lt;&gt;"",E6360&lt;&gt;"!!!"),"NEW","")))</f>
        <v> </v>
      </c>
      <c r="G6360" s="24" t="str">
        <f>IF(OR(E6360="",E6360="!!!"),"",IF(OR(J6360=0,AND(J6360=1,K6360=1),AND(J6360=1,I6360="SBJ"),AND(J6360=1,I6360=0)),"?IN_FOCUS",IF(J6360&lt;=2,"?ACTIVATED",IF(J6360&lt;&gt;"","?FAMILIAR",IF(F6360="NEW",IF(ISNA(VLOOKUP(E6360,#REF!,1,FALSE())),"?TYPE_IDENTIFIABLE","?REFERENTIAL"),"_")))))</f>
        <v> </v>
      </c>
      <c r="H6360" s="25" t="str">
        <f>IF(J6360&lt;&gt;1,"",IF(I6360="SBJ","CB","?"))</f>
        <v> </v>
      </c>
      <c r="I6360" s="26" t="str">
        <f>IF(OR(E6360="",E6360="!!!",F6360="NEW"),"",INDEX(B6359:B$2,-1+SUMPRODUCT(MAX(ROW(E6359:E$2)*(E6360=E6359:E$2)))))</f>
        <v> </v>
      </c>
      <c r="J6360" s="26" t="str">
        <f>IF(OR(E6360="",E6360="!!!",F6360="NEW"),"",COUNTBLANK(OFFSET(A$1,,,SUMPRODUCT(MAX(ROW(E$2:E6360)*(E6360=E$2:E6360)))))-COUNTBLANK(OFFSET(A$1,,,SUMPRODUCT(MAX(ROW(E$1:E6359)*(E2=E$1:E6359))))))</f>
        <v> </v>
      </c>
      <c r="K6360" s="26" t="str">
        <f>IF(OR(E6360="",E6360="!!!",F6360="NEW"),"",INDEX(J$1:J6359,SUMPRODUCT(MAX(ROW(E$1:E6359)*(E6360=E$1:E6359)))))</f>
        <v> </v>
      </c>
      <c r="L6360" s="27"/>
    </row>
    <row r="6361" spans="1:12">
      <c r="A6361" s="20" t="s">
        <v>2505</v>
      </c>
      <c r="E6361" s="22">
        <f>IF(D6361="?OLD","!!!","")</f>
        <v/>
      </c>
      <c r="F6361" s="23" t="str">
        <f>IF(OR(E6361="",E6361="!!!"),"",IF(NOT(ISNA(VLOOKUP(E6361,E$1:E6360,1,FALSE()))),"OLD",IF(AND(E6361&lt;&gt;"",E6361&lt;&gt;"!!!"),"NEW","")))</f>
        <v> </v>
      </c>
      <c r="G6361" s="24" t="str">
        <f>IF(OR(E6361="",E6361="!!!"),"",IF(OR(J6361=0,AND(J6361=1,K6361=1),AND(J6361=1,I6361="SBJ"),AND(J6361=1,I6361=0)),"?IN_FOCUS",IF(J6361&lt;=2,"?ACTIVATED",IF(J6361&lt;&gt;"","?FAMILIAR",IF(F6361="NEW",IF(ISNA(VLOOKUP(E6361,#REF!,1,FALSE())),"?TYPE_IDENTIFIABLE","?REFERENTIAL"),"_")))))</f>
        <v> </v>
      </c>
      <c r="H6361" s="25" t="str">
        <f>IF(J6361&lt;&gt;1,"",IF(I6361="SBJ","CB","?"))</f>
        <v> </v>
      </c>
      <c r="I6361" s="26" t="str">
        <f>IF(OR(E6361="",E6361="!!!",F6361="NEW"),"",INDEX(B6360:B$2,-1+SUMPRODUCT(MAX(ROW(E6360:E$2)*(E6361=E6360:E$2)))))</f>
        <v> </v>
      </c>
      <c r="J6361" s="26" t="str">
        <f>IF(OR(E6361="",E6361="!!!",F6361="NEW"),"",COUNTBLANK(OFFSET(A$1,,,SUMPRODUCT(MAX(ROW(E$2:E6361)*(E6361=E$2:E6361)))))-COUNTBLANK(OFFSET(A$1,,,SUMPRODUCT(MAX(ROW(E$1:E6360)*(E2=E$1:E6360))))))</f>
        <v> </v>
      </c>
      <c r="K6361" s="26" t="str">
        <f>IF(OR(E6361="",E6361="!!!",F6361="NEW"),"",INDEX(J$1:J6360,SUMPRODUCT(MAX(ROW(E$1:E6360)*(E6361=E$1:E6360)))))</f>
        <v> </v>
      </c>
      <c r="L6361" s="27"/>
    </row>
    <row r="6362" spans="1:12">
      <c r="A6362" s="20" t="s">
        <v>1094</v>
      </c>
      <c r="E6362" s="22">
        <f>IF(D6362="?OLD","!!!","")</f>
        <v/>
      </c>
      <c r="F6362" s="23" t="str">
        <f>IF(OR(E6362="",E6362="!!!"),"",IF(NOT(ISNA(VLOOKUP(E6362,E$1:E6361,1,FALSE()))),"OLD",IF(AND(E6362&lt;&gt;"",E6362&lt;&gt;"!!!"),"NEW","")))</f>
        <v> </v>
      </c>
      <c r="G6362" s="24" t="str">
        <f>IF(OR(E6362="",E6362="!!!"),"",IF(OR(J6362=0,AND(J6362=1,K6362=1),AND(J6362=1,I6362="SBJ"),AND(J6362=1,I6362=0)),"?IN_FOCUS",IF(J6362&lt;=2,"?ACTIVATED",IF(J6362&lt;&gt;"","?FAMILIAR",IF(F6362="NEW",IF(ISNA(VLOOKUP(E6362,#REF!,1,FALSE())),"?TYPE_IDENTIFIABLE","?REFERENTIAL"),"_")))))</f>
        <v> </v>
      </c>
      <c r="H6362" s="25" t="str">
        <f>IF(J6362&lt;&gt;1,"",IF(I6362="SBJ","CB","?"))</f>
        <v> </v>
      </c>
      <c r="I6362" s="26" t="str">
        <f>IF(OR(E6362="",E6362="!!!",F6362="NEW"),"",INDEX(B6361:B$2,-1+SUMPRODUCT(MAX(ROW(E6361:E$2)*(E6362=E6361:E$2)))))</f>
        <v> </v>
      </c>
      <c r="J6362" s="26" t="str">
        <f>IF(OR(E6362="",E6362="!!!",F6362="NEW"),"",COUNTBLANK(OFFSET(A$1,,,SUMPRODUCT(MAX(ROW(E$2:E6362)*(E6362=E$2:E6362)))))-COUNTBLANK(OFFSET(A$1,,,SUMPRODUCT(MAX(ROW(E$1:E6361)*(E2=E$1:E6361))))))</f>
        <v> </v>
      </c>
      <c r="K6362" s="26" t="str">
        <f>IF(OR(E6362="",E6362="!!!",F6362="NEW"),"",INDEX(J$1:J6361,SUMPRODUCT(MAX(ROW(E$1:E6361)*(E6362=E$1:E6361)))))</f>
        <v> </v>
      </c>
      <c r="L6362" s="27"/>
    </row>
    <row r="6363" spans="1:12">
      <c r="A6363" s="20" t="s">
        <v>1033</v>
      </c>
      <c r="E6363" s="22">
        <f>IF(D6363="?OLD","!!!","")</f>
        <v/>
      </c>
      <c r="F6363" s="23" t="str">
        <f>IF(OR(E6363="",E6363="!!!"),"",IF(NOT(ISNA(VLOOKUP(E6363,E$1:E6362,1,FALSE()))),"OLD",IF(AND(E6363&lt;&gt;"",E6363&lt;&gt;"!!!"),"NEW","")))</f>
        <v> </v>
      </c>
      <c r="G6363" s="24" t="str">
        <f>IF(OR(E6363="",E6363="!!!"),"",IF(OR(J6363=0,AND(J6363=1,K6363=1),AND(J6363=1,I6363="SBJ"),AND(J6363=1,I6363=0)),"?IN_FOCUS",IF(J6363&lt;=2,"?ACTIVATED",IF(J6363&lt;&gt;"","?FAMILIAR",IF(F6363="NEW",IF(ISNA(VLOOKUP(E6363,#REF!,1,FALSE())),"?TYPE_IDENTIFIABLE","?REFERENTIAL"),"_")))))</f>
        <v> </v>
      </c>
      <c r="H6363" s="25" t="str">
        <f>IF(J6363&lt;&gt;1,"",IF(I6363="SBJ","CB","?"))</f>
        <v> </v>
      </c>
      <c r="I6363" s="26" t="str">
        <f>IF(OR(E6363="",E6363="!!!",F6363="NEW"),"",INDEX(B6362:B$2,-1+SUMPRODUCT(MAX(ROW(E6362:E$2)*(E6363=E6362:E$2)))))</f>
        <v> </v>
      </c>
      <c r="J6363" s="26" t="str">
        <f>IF(OR(E6363="",E6363="!!!",F6363="NEW"),"",COUNTBLANK(OFFSET(A$1,,,SUMPRODUCT(MAX(ROW(E$2:E6363)*(E6363=E$2:E6363)))))-COUNTBLANK(OFFSET(A$1,,,SUMPRODUCT(MAX(ROW(E$1:E6362)*(E2=E$1:E6362))))))</f>
        <v> </v>
      </c>
      <c r="K6363" s="26" t="str">
        <f>IF(OR(E6363="",E6363="!!!",F6363="NEW"),"",INDEX(J$1:J6362,SUMPRODUCT(MAX(ROW(E$1:E6362)*(E6363=E$1:E6362)))))</f>
        <v> </v>
      </c>
      <c r="L6363" s="27"/>
    </row>
    <row r="6364" spans="1:12">
      <c r="A6364" s="20" t="s">
        <v>1104</v>
      </c>
      <c r="E6364" s="22">
        <f>IF(D6364="?OLD","!!!","")</f>
        <v/>
      </c>
      <c r="F6364" s="23" t="str">
        <f>IF(OR(E6364="",E6364="!!!"),"",IF(NOT(ISNA(VLOOKUP(E6364,E$1:E6363,1,FALSE()))),"OLD",IF(AND(E6364&lt;&gt;"",E6364&lt;&gt;"!!!"),"NEW","")))</f>
        <v> </v>
      </c>
      <c r="G6364" s="24" t="str">
        <f>IF(OR(E6364="",E6364="!!!"),"",IF(OR(J6364=0,AND(J6364=1,K6364=1),AND(J6364=1,I6364="SBJ"),AND(J6364=1,I6364=0)),"?IN_FOCUS",IF(J6364&lt;=2,"?ACTIVATED",IF(J6364&lt;&gt;"","?FAMILIAR",IF(F6364="NEW",IF(ISNA(VLOOKUP(E6364,#REF!,1,FALSE())),"?TYPE_IDENTIFIABLE","?REFERENTIAL"),"_")))))</f>
        <v> </v>
      </c>
      <c r="H6364" s="25" t="str">
        <f>IF(J6364&lt;&gt;1,"",IF(I6364="SBJ","CB","?"))</f>
        <v> </v>
      </c>
      <c r="I6364" s="26" t="str">
        <f>IF(OR(E6364="",E6364="!!!",F6364="NEW"),"",INDEX(B6363:B$2,-1+SUMPRODUCT(MAX(ROW(E6363:E$2)*(E6364=E6363:E$2)))))</f>
        <v> </v>
      </c>
      <c r="J6364" s="26" t="str">
        <f>IF(OR(E6364="",E6364="!!!",F6364="NEW"),"",COUNTBLANK(OFFSET(A$1,,,SUMPRODUCT(MAX(ROW(E$2:E6364)*(E6364=E$2:E6364)))))-COUNTBLANK(OFFSET(A$1,,,SUMPRODUCT(MAX(ROW(E$1:E6363)*(E2=E$1:E6363))))))</f>
        <v> </v>
      </c>
      <c r="K6364" s="26" t="str">
        <f>IF(OR(E6364="",E6364="!!!",F6364="NEW"),"",INDEX(J$1:J6363,SUMPRODUCT(MAX(ROW(E$1:E6363)*(E6364=E$1:E6363)))))</f>
        <v> </v>
      </c>
      <c r="L6364" s="27"/>
    </row>
    <row r="6365" spans="1:12">
      <c r="A6365" s="20" t="s">
        <v>385</v>
      </c>
      <c r="B6365" s="21" t="s">
        <v>1473</v>
      </c>
      <c r="C6365" s="21" t="s">
        <v>1028</v>
      </c>
      <c r="D6365" s="21" t="s">
        <v>964</v>
      </c>
      <c r="E6365" s="22">
        <f>IF(D6365="?OLD","!!!","")</f>
        <v/>
      </c>
      <c r="F6365" s="23" t="str">
        <f>IF(OR(E6365="",E6365="!!!"),"",IF(NOT(ISNA(VLOOKUP(E6365,E$1:E6364,1,FALSE()))),"OLD",IF(AND(E6365&lt;&gt;"",E6365&lt;&gt;"!!!"),"NEW","")))</f>
        <v> </v>
      </c>
      <c r="G6365" s="24" t="str">
        <f>IF(OR(E6365="",E6365="!!!"),"",IF(OR(J6365=0,AND(J6365=1,K6365=1),AND(J6365=1,I6365="SBJ"),AND(J6365=1,I6365=0)),"?IN_FOCUS",IF(J6365&lt;=2,"?ACTIVATED",IF(J6365&lt;&gt;"","?FAMILIAR",IF(F6365="NEW",IF(ISNA(VLOOKUP(E6365,#REF!,1,FALSE())),"?TYPE_IDENTIFIABLE","?REFERENTIAL"),"_")))))</f>
        <v> </v>
      </c>
      <c r="H6365" s="25" t="str">
        <f>IF(J6365&lt;&gt;1,"",IF(I6365="SBJ","CB","?"))</f>
        <v> </v>
      </c>
      <c r="I6365" s="26" t="str">
        <f>IF(OR(E6365="",E6365="!!!",F6365="NEW"),"",INDEX(B6364:B$2,-1+SUMPRODUCT(MAX(ROW(E6364:E$2)*(E6365=E6364:E$2)))))</f>
        <v> </v>
      </c>
      <c r="J6365" s="26" t="str">
        <f>IF(OR(E6365="",E6365="!!!",F6365="NEW"),"",COUNTBLANK(OFFSET(A$1,,,SUMPRODUCT(MAX(ROW(E$2:E6365)*(E6365=E$2:E6365)))))-COUNTBLANK(OFFSET(A$1,,,SUMPRODUCT(MAX(ROW(E$1:E6364)*(E2=E$1:E6364))))))</f>
        <v> </v>
      </c>
      <c r="K6365" s="26" t="str">
        <f>IF(OR(E6365="",E6365="!!!",F6365="NEW"),"",INDEX(J$1:J6364,SUMPRODUCT(MAX(ROW(E$1:E6364)*(E6365=E$1:E6364)))))</f>
        <v> </v>
      </c>
      <c r="L6365" s="27"/>
    </row>
    <row r="6366" spans="1:12">
      <c r="A6366" s="20" t="s">
        <v>1029</v>
      </c>
      <c r="B6366" s="21" t="s">
        <v>1312</v>
      </c>
      <c r="E6366" s="22">
        <f>IF(D6366="?OLD","!!!","")</f>
        <v/>
      </c>
      <c r="F6366" s="23" t="str">
        <f>IF(OR(E6366="",E6366="!!!"),"",IF(NOT(ISNA(VLOOKUP(E6366,E$1:E6365,1,FALSE()))),"OLD",IF(AND(E6366&lt;&gt;"",E6366&lt;&gt;"!!!"),"NEW","")))</f>
        <v> </v>
      </c>
      <c r="G6366" s="24" t="str">
        <f>IF(OR(E6366="",E6366="!!!"),"",IF(OR(J6366=0,AND(J6366=1,K6366=1),AND(J6366=1,I6366="SBJ"),AND(J6366=1,I6366=0)),"?IN_FOCUS",IF(J6366&lt;=2,"?ACTIVATED",IF(J6366&lt;&gt;"","?FAMILIAR",IF(F6366="NEW",IF(ISNA(VLOOKUP(E6366,#REF!,1,FALSE())),"?TYPE_IDENTIFIABLE","?REFERENTIAL"),"_")))))</f>
        <v> </v>
      </c>
      <c r="H6366" s="25" t="str">
        <f>IF(J6366&lt;&gt;1,"",IF(I6366="SBJ","CB","?"))</f>
        <v> </v>
      </c>
      <c r="I6366" s="26" t="str">
        <f>IF(OR(E6366="",E6366="!!!",F6366="NEW"),"",INDEX(B6365:B$2,-1+SUMPRODUCT(MAX(ROW(E6365:E$2)*(E6366=E6365:E$2)))))</f>
        <v> </v>
      </c>
      <c r="J6366" s="26" t="str">
        <f>IF(OR(E6366="",E6366="!!!",F6366="NEW"),"",COUNTBLANK(OFFSET(A$1,,,SUMPRODUCT(MAX(ROW(E$2:E6366)*(E6366=E$2:E6366)))))-COUNTBLANK(OFFSET(A$1,,,SUMPRODUCT(MAX(ROW(E$1:E6365)*(E2=E$1:E6365))))))</f>
        <v> </v>
      </c>
      <c r="K6366" s="26" t="str">
        <f>IF(OR(E6366="",E6366="!!!",F6366="NEW"),"",INDEX(J$1:J6365,SUMPRODUCT(MAX(ROW(E$1:E6365)*(E6366=E$1:E6365)))))</f>
        <v> </v>
      </c>
      <c r="L6366" s="27"/>
    </row>
    <row r="6367" spans="1:12">
      <c r="A6367" s="20" t="s">
        <v>1280</v>
      </c>
      <c r="B6367" s="21" t="s">
        <v>1035</v>
      </c>
      <c r="C6367" s="21" t="s">
        <v>1050</v>
      </c>
      <c r="D6367" s="21" t="s">
        <v>964</v>
      </c>
      <c r="E6367" s="22">
        <f>IF(D6367="?OLD","!!!","")</f>
        <v/>
      </c>
      <c r="F6367" s="23" t="str">
        <f>IF(OR(E6367="",E6367="!!!"),"",IF(NOT(ISNA(VLOOKUP(E6367,E$1:E6366,1,FALSE()))),"OLD",IF(AND(E6367&lt;&gt;"",E6367&lt;&gt;"!!!"),"NEW","")))</f>
        <v> </v>
      </c>
      <c r="G6367" s="24" t="str">
        <f>IF(OR(E6367="",E6367="!!!"),"",IF(OR(J6367=0,AND(J6367=1,K6367=1),AND(J6367=1,I6367="SBJ"),AND(J6367=1,I6367=0)),"?IN_FOCUS",IF(J6367&lt;=2,"?ACTIVATED",IF(J6367&lt;&gt;"","?FAMILIAR",IF(F6367="NEW",IF(ISNA(VLOOKUP(E6367,#REF!,1,FALSE())),"?TYPE_IDENTIFIABLE","?REFERENTIAL"),"_")))))</f>
        <v> </v>
      </c>
      <c r="H6367" s="25" t="str">
        <f>IF(J6367&lt;&gt;1,"",IF(I6367="SBJ","CB","?"))</f>
        <v> </v>
      </c>
      <c r="I6367" s="26" t="str">
        <f>IF(OR(E6367="",E6367="!!!",F6367="NEW"),"",INDEX(B6366:B$2,-1+SUMPRODUCT(MAX(ROW(E6366:E$2)*(E6367=E6366:E$2)))))</f>
        <v> </v>
      </c>
      <c r="J6367" s="26" t="str">
        <f>IF(OR(E6367="",E6367="!!!",F6367="NEW"),"",COUNTBLANK(OFFSET(A$1,,,SUMPRODUCT(MAX(ROW(E$2:E6367)*(E6367=E$2:E6367)))))-COUNTBLANK(OFFSET(A$1,,,SUMPRODUCT(MAX(ROW(E$1:E6366)*(E2=E$1:E6366))))))</f>
        <v> </v>
      </c>
      <c r="K6367" s="26" t="str">
        <f>IF(OR(E6367="",E6367="!!!",F6367="NEW"),"",INDEX(J$1:J6366,SUMPRODUCT(MAX(ROW(E$1:E6366)*(E6367=E$1:E6366)))))</f>
        <v> </v>
      </c>
      <c r="L6367" s="27"/>
    </row>
    <row r="6368" spans="1:12">
      <c r="A6368" s="20" t="s">
        <v>2506</v>
      </c>
      <c r="E6368" s="22">
        <f>IF(D6368="?OLD","!!!","")</f>
        <v/>
      </c>
      <c r="F6368" s="23" t="str">
        <f>IF(OR(E6368="",E6368="!!!"),"",IF(NOT(ISNA(VLOOKUP(E6368,E$1:E6367,1,FALSE()))),"OLD",IF(AND(E6368&lt;&gt;"",E6368&lt;&gt;"!!!"),"NEW","")))</f>
        <v> </v>
      </c>
      <c r="G6368" s="24" t="str">
        <f>IF(OR(E6368="",E6368="!!!"),"",IF(OR(J6368=0,AND(J6368=1,K6368=1),AND(J6368=1,I6368="SBJ"),AND(J6368=1,I6368=0)),"?IN_FOCUS",IF(J6368&lt;=2,"?ACTIVATED",IF(J6368&lt;&gt;"","?FAMILIAR",IF(F6368="NEW",IF(ISNA(VLOOKUP(E6368,#REF!,1,FALSE())),"?TYPE_IDENTIFIABLE","?REFERENTIAL"),"_")))))</f>
        <v> </v>
      </c>
      <c r="H6368" s="25" t="str">
        <f>IF(J6368&lt;&gt;1,"",IF(I6368="SBJ","CB","?"))</f>
        <v> </v>
      </c>
      <c r="I6368" s="26" t="str">
        <f>IF(OR(E6368="",E6368="!!!",F6368="NEW"),"",INDEX(B6367:B$2,-1+SUMPRODUCT(MAX(ROW(E6367:E$2)*(E6368=E6367:E$2)))))</f>
        <v> </v>
      </c>
      <c r="J6368" s="26" t="str">
        <f>IF(OR(E6368="",E6368="!!!",F6368="NEW"),"",COUNTBLANK(OFFSET(A$1,,,SUMPRODUCT(MAX(ROW(E$2:E6368)*(E6368=E$2:E6368)))))-COUNTBLANK(OFFSET(A$1,,,SUMPRODUCT(MAX(ROW(E$1:E6367)*(E2=E$1:E6367))))))</f>
        <v> </v>
      </c>
      <c r="K6368" s="26" t="str">
        <f>IF(OR(E6368="",E6368="!!!",F6368="NEW"),"",INDEX(J$1:J6367,SUMPRODUCT(MAX(ROW(E$1:E6367)*(E6368=E$1:E6367)))))</f>
        <v> </v>
      </c>
      <c r="L6368" s="27"/>
    </row>
    <row r="6369" spans="1:12">
      <c r="A6369" s="20" t="s">
        <v>2507</v>
      </c>
      <c r="E6369" s="22">
        <f>IF(D6369="?OLD","!!!","")</f>
        <v/>
      </c>
      <c r="F6369" s="23" t="str">
        <f>IF(OR(E6369="",E6369="!!!"),"",IF(NOT(ISNA(VLOOKUP(E6369,E$1:E6368,1,FALSE()))),"OLD",IF(AND(E6369&lt;&gt;"",E6369&lt;&gt;"!!!"),"NEW","")))</f>
        <v> </v>
      </c>
      <c r="G6369" s="24" t="str">
        <f>IF(OR(E6369="",E6369="!!!"),"",IF(OR(J6369=0,AND(J6369=1,K6369=1),AND(J6369=1,I6369="SBJ"),AND(J6369=1,I6369=0)),"?IN_FOCUS",IF(J6369&lt;=2,"?ACTIVATED",IF(J6369&lt;&gt;"","?FAMILIAR",IF(F6369="NEW",IF(ISNA(VLOOKUP(E6369,#REF!,1,FALSE())),"?TYPE_IDENTIFIABLE","?REFERENTIAL"),"_")))))</f>
        <v> </v>
      </c>
      <c r="H6369" s="25" t="str">
        <f>IF(J6369&lt;&gt;1,"",IF(I6369="SBJ","CB","?"))</f>
        <v> </v>
      </c>
      <c r="I6369" s="26" t="str">
        <f>IF(OR(E6369="",E6369="!!!",F6369="NEW"),"",INDEX(B6368:B$2,-1+SUMPRODUCT(MAX(ROW(E6368:E$2)*(E6369=E6368:E$2)))))</f>
        <v> </v>
      </c>
      <c r="J6369" s="26" t="str">
        <f>IF(OR(E6369="",E6369="!!!",F6369="NEW"),"",COUNTBLANK(OFFSET(A$1,,,SUMPRODUCT(MAX(ROW(E$2:E6369)*(E6369=E$2:E6369)))))-COUNTBLANK(OFFSET(A$1,,,SUMPRODUCT(MAX(ROW(E$1:E6368)*(E2=E$1:E6368))))))</f>
        <v> </v>
      </c>
      <c r="K6369" s="26" t="str">
        <f>IF(OR(E6369="",E6369="!!!",F6369="NEW"),"",INDEX(J$1:J6368,SUMPRODUCT(MAX(ROW(E$1:E6368)*(E6369=E$1:E6368)))))</f>
        <v> </v>
      </c>
      <c r="L6369" s="27"/>
    </row>
    <row r="6370" spans="1:12">
      <c r="A6370" s="20" t="s">
        <v>2508</v>
      </c>
      <c r="E6370" s="22">
        <f>IF(D6370="?OLD","!!!","")</f>
        <v/>
      </c>
      <c r="F6370" s="23" t="str">
        <f>IF(OR(E6370="",E6370="!!!"),"",IF(NOT(ISNA(VLOOKUP(E6370,E$1:E6369,1,FALSE()))),"OLD",IF(AND(E6370&lt;&gt;"",E6370&lt;&gt;"!!!"),"NEW","")))</f>
        <v> </v>
      </c>
      <c r="G6370" s="24" t="str">
        <f>IF(OR(E6370="",E6370="!!!"),"",IF(OR(J6370=0,AND(J6370=1,K6370=1),AND(J6370=1,I6370="SBJ"),AND(J6370=1,I6370=0)),"?IN_FOCUS",IF(J6370&lt;=2,"?ACTIVATED",IF(J6370&lt;&gt;"","?FAMILIAR",IF(F6370="NEW",IF(ISNA(VLOOKUP(E6370,#REF!,1,FALSE())),"?TYPE_IDENTIFIABLE","?REFERENTIAL"),"_")))))</f>
        <v> </v>
      </c>
      <c r="H6370" s="25" t="str">
        <f>IF(J6370&lt;&gt;1,"",IF(I6370="SBJ","CB","?"))</f>
        <v> </v>
      </c>
      <c r="I6370" s="26" t="str">
        <f>IF(OR(E6370="",E6370="!!!",F6370="NEW"),"",INDEX(B6369:B$2,-1+SUMPRODUCT(MAX(ROW(E6369:E$2)*(E6370=E6369:E$2)))))</f>
        <v> </v>
      </c>
      <c r="J6370" s="26" t="str">
        <f>IF(OR(E6370="",E6370="!!!",F6370="NEW"),"",COUNTBLANK(OFFSET(A$1,,,SUMPRODUCT(MAX(ROW(E$2:E6370)*(E6370=E$2:E6370)))))-COUNTBLANK(OFFSET(A$1,,,SUMPRODUCT(MAX(ROW(E$1:E6369)*(E2=E$1:E6369))))))</f>
        <v> </v>
      </c>
      <c r="K6370" s="26" t="str">
        <f>IF(OR(E6370="",E6370="!!!",F6370="NEW"),"",INDEX(J$1:J6369,SUMPRODUCT(MAX(ROW(E$1:E6369)*(E6370=E$1:E6369)))))</f>
        <v> </v>
      </c>
      <c r="L6370" s="27"/>
    </row>
    <row r="6371" spans="1:12">
      <c r="A6371" s="20" t="s">
        <v>981</v>
      </c>
      <c r="E6371" s="22">
        <f>IF(D6371="?OLD","!!!","")</f>
        <v/>
      </c>
      <c r="F6371" s="23" t="str">
        <f>IF(OR(E6371="",E6371="!!!"),"",IF(NOT(ISNA(VLOOKUP(E6371,E$1:E6370,1,FALSE()))),"OLD",IF(AND(E6371&lt;&gt;"",E6371&lt;&gt;"!!!"),"NEW","")))</f>
        <v> </v>
      </c>
      <c r="G6371" s="24" t="str">
        <f>IF(OR(E6371="",E6371="!!!"),"",IF(OR(J6371=0,AND(J6371=1,K6371=1),AND(J6371=1,I6371="SBJ"),AND(J6371=1,I6371=0)),"?IN_FOCUS",IF(J6371&lt;=2,"?ACTIVATED",IF(J6371&lt;&gt;"","?FAMILIAR",IF(F6371="NEW",IF(ISNA(VLOOKUP(E6371,#REF!,1,FALSE())),"?TYPE_IDENTIFIABLE","?REFERENTIAL"),"_")))))</f>
        <v> </v>
      </c>
      <c r="H6371" s="25" t="str">
        <f>IF(J6371&lt;&gt;1,"",IF(I6371="SBJ","CB","?"))</f>
        <v> </v>
      </c>
      <c r="I6371" s="26" t="str">
        <f>IF(OR(E6371="",E6371="!!!",F6371="NEW"),"",INDEX(B6370:B$2,-1+SUMPRODUCT(MAX(ROW(E6370:E$2)*(E6371=E6370:E$2)))))</f>
        <v> </v>
      </c>
      <c r="J6371" s="26" t="str">
        <f>IF(OR(E6371="",E6371="!!!",F6371="NEW"),"",COUNTBLANK(OFFSET(A$1,,,SUMPRODUCT(MAX(ROW(E$2:E6371)*(E6371=E$2:E6371)))))-COUNTBLANK(OFFSET(A$1,,,SUMPRODUCT(MAX(ROW(E$1:E6370)*(E2=E$1:E6370))))))</f>
        <v> </v>
      </c>
      <c r="K6371" s="26" t="str">
        <f>IF(OR(E6371="",E6371="!!!",F6371="NEW"),"",INDEX(J$1:J6370,SUMPRODUCT(MAX(ROW(E$1:E6370)*(E6371=E$1:E6370)))))</f>
        <v> </v>
      </c>
      <c r="L6371" s="27"/>
    </row>
    <row r="6372" spans="1:12">
      <c r="A6372" s="20"/>
    </row>
    <row r="6373" spans="1:12">
      <c r="A6373" s="20" t="s">
        <v>2509</v>
      </c>
    </row>
    <row r="6374" spans="1:12">
      <c r="A6374" s="20" t="s">
        <v>1056</v>
      </c>
      <c r="B6374" s="21" t="s">
        <v>962</v>
      </c>
      <c r="C6374" s="21" t="s">
        <v>1028</v>
      </c>
      <c r="D6374" s="21" t="s">
        <v>964</v>
      </c>
      <c r="E6374" s="22">
        <f>IF(D6374="?OLD","!!!","")</f>
        <v/>
      </c>
      <c r="F6374" s="23" t="str">
        <f>IF(OR(E6374="",E6374="!!!"),"",IF(NOT(ISNA(VLOOKUP(E6374,E$1:E6373,1,FALSE()))),"OLD",IF(AND(E6374&lt;&gt;"",E6374&lt;&gt;"!!!"),"NEW","")))</f>
        <v> </v>
      </c>
      <c r="G6374" s="24" t="str">
        <f>IF(OR(E6374="",E6374="!!!"),"",IF(OR(J6374=0,AND(J6374=1,K6374=1),AND(J6374=1,I6374="SBJ"),AND(J6374=1,I6374=0)),"?IN_FOCUS",IF(J6374&lt;=2,"?ACTIVATED",IF(J6374&lt;&gt;"","?FAMILIAR",IF(F6374="NEW",IF(ISNA(VLOOKUP(E6374,#REF!,1,FALSE())),"?TYPE_IDENTIFIABLE","?REFERENTIAL"),"_")))))</f>
        <v> </v>
      </c>
      <c r="H6374" s="25" t="str">
        <f>IF(J6374&lt;&gt;1,"",IF(I6374="SBJ","CB","?"))</f>
        <v> </v>
      </c>
      <c r="I6374" s="26" t="str">
        <f>IF(OR(E6374="",E6374="!!!",F6374="NEW"),"",INDEX(B6373:B$2,-1+SUMPRODUCT(MAX(ROW(E6373:E$2)*(E6374=E6373:E$2)))))</f>
        <v> </v>
      </c>
      <c r="J6374" s="26" t="str">
        <f>IF(OR(E6374="",E6374="!!!",F6374="NEW"),"",COUNTBLANK(OFFSET(A$1,,,SUMPRODUCT(MAX(ROW(E$2:E6374)*(E6374=E$2:E6374)))))-COUNTBLANK(OFFSET(A$1,,,SUMPRODUCT(MAX(ROW(E$1:E6373)*(E2=E$1:E6373))))))</f>
        <v> </v>
      </c>
      <c r="K6374" s="26" t="str">
        <f>IF(OR(E6374="",E6374="!!!",F6374="NEW"),"",INDEX(J$1:J6373,SUMPRODUCT(MAX(ROW(E$1:E6373)*(E6374=E$1:E6373)))))</f>
        <v> </v>
      </c>
      <c r="L6374" s="27"/>
    </row>
    <row r="6375" spans="1:12">
      <c r="A6375" s="20" t="s">
        <v>966</v>
      </c>
      <c r="E6375" s="22">
        <f>IF(D6375="?OLD","!!!","")</f>
        <v/>
      </c>
      <c r="F6375" s="23" t="str">
        <f>IF(OR(E6375="",E6375="!!!"),"",IF(NOT(ISNA(VLOOKUP(E6375,E$1:E6374,1,FALSE()))),"OLD",IF(AND(E6375&lt;&gt;"",E6375&lt;&gt;"!!!"),"NEW","")))</f>
        <v> </v>
      </c>
      <c r="G6375" s="24" t="str">
        <f>IF(OR(E6375="",E6375="!!!"),"",IF(OR(J6375=0,AND(J6375=1,K6375=1),AND(J6375=1,I6375="SBJ"),AND(J6375=1,I6375=0)),"?IN_FOCUS",IF(J6375&lt;=2,"?ACTIVATED",IF(J6375&lt;&gt;"","?FAMILIAR",IF(F6375="NEW",IF(ISNA(VLOOKUP(E6375,#REF!,1,FALSE())),"?TYPE_IDENTIFIABLE","?REFERENTIAL"),"_")))))</f>
        <v> </v>
      </c>
      <c r="H6375" s="25" t="str">
        <f>IF(J6375&lt;&gt;1,"",IF(I6375="SBJ","CB","?"))</f>
        <v> </v>
      </c>
      <c r="I6375" s="26" t="str">
        <f>IF(OR(E6375="",E6375="!!!",F6375="NEW"),"",INDEX(B6374:B$2,-1+SUMPRODUCT(MAX(ROW(E6374:E$2)*(E6375=E6374:E$2)))))</f>
        <v> </v>
      </c>
      <c r="J6375" s="26" t="str">
        <f>IF(OR(E6375="",E6375="!!!",F6375="NEW"),"",COUNTBLANK(OFFSET(A$1,,,SUMPRODUCT(MAX(ROW(E$2:E6375)*(E6375=E$2:E6375)))))-COUNTBLANK(OFFSET(A$1,,,SUMPRODUCT(MAX(ROW(E$1:E6374)*(E2=E$1:E6374))))))</f>
        <v> </v>
      </c>
      <c r="K6375" s="26" t="str">
        <f>IF(OR(E6375="",E6375="!!!",F6375="NEW"),"",INDEX(J$1:J6374,SUMPRODUCT(MAX(ROW(E$1:E6374)*(E6375=E$1:E6374)))))</f>
        <v> </v>
      </c>
      <c r="L6375" s="27"/>
    </row>
    <row r="6376" spans="1:12">
      <c r="A6376" s="20" t="s">
        <v>1517</v>
      </c>
      <c r="B6376" s="21" t="s">
        <v>1046</v>
      </c>
      <c r="C6376" s="21" t="s">
        <v>1028</v>
      </c>
      <c r="D6376" s="21" t="s">
        <v>964</v>
      </c>
      <c r="E6376" s="22">
        <f>IF(D6376="?OLD","!!!","")</f>
        <v/>
      </c>
      <c r="F6376" s="23" t="str">
        <f>IF(OR(E6376="",E6376="!!!"),"",IF(NOT(ISNA(VLOOKUP(E6376,E$1:E6375,1,FALSE()))),"OLD",IF(AND(E6376&lt;&gt;"",E6376&lt;&gt;"!!!"),"NEW","")))</f>
        <v> </v>
      </c>
      <c r="G6376" s="24" t="str">
        <f>IF(OR(E6376="",E6376="!!!"),"",IF(OR(J6376=0,AND(J6376=1,K6376=1),AND(J6376=1,I6376="SBJ"),AND(J6376=1,I6376=0)),"?IN_FOCUS",IF(J6376&lt;=2,"?ACTIVATED",IF(J6376&lt;&gt;"","?FAMILIAR",IF(F6376="NEW",IF(ISNA(VLOOKUP(E6376,#REF!,1,FALSE())),"?TYPE_IDENTIFIABLE","?REFERENTIAL"),"_")))))</f>
        <v> </v>
      </c>
      <c r="H6376" s="25" t="str">
        <f>IF(J6376&lt;&gt;1,"",IF(I6376="SBJ","CB","?"))</f>
        <v> </v>
      </c>
      <c r="I6376" s="26" t="str">
        <f>IF(OR(E6376="",E6376="!!!",F6376="NEW"),"",INDEX(B6375:B$2,-1+SUMPRODUCT(MAX(ROW(E6375:E$2)*(E6376=E6375:E$2)))))</f>
        <v> </v>
      </c>
      <c r="J6376" s="26" t="str">
        <f>IF(OR(E6376="",E6376="!!!",F6376="NEW"),"",COUNTBLANK(OFFSET(A$1,,,SUMPRODUCT(MAX(ROW(E$2:E6376)*(E6376=E$2:E6376)))))-COUNTBLANK(OFFSET(A$1,,,SUMPRODUCT(MAX(ROW(E$1:E6375)*(E2=E$1:E6375))))))</f>
        <v> </v>
      </c>
      <c r="K6376" s="26" t="str">
        <f>IF(OR(E6376="",E6376="!!!",F6376="NEW"),"",INDEX(J$1:J6375,SUMPRODUCT(MAX(ROW(E$1:E6375)*(E6376=E$1:E6375)))))</f>
        <v> </v>
      </c>
      <c r="L6376" s="27"/>
    </row>
    <row r="6377" spans="1:12">
      <c r="A6377" s="20" t="s">
        <v>1790</v>
      </c>
      <c r="E6377" s="22">
        <f>IF(D6377="?OLD","!!!","")</f>
        <v/>
      </c>
      <c r="F6377" s="23" t="str">
        <f>IF(OR(E6377="",E6377="!!!"),"",IF(NOT(ISNA(VLOOKUP(E6377,E$1:E6376,1,FALSE()))),"OLD",IF(AND(E6377&lt;&gt;"",E6377&lt;&gt;"!!!"),"NEW","")))</f>
        <v> </v>
      </c>
      <c r="G6377" s="24" t="str">
        <f>IF(OR(E6377="",E6377="!!!"),"",IF(OR(J6377=0,AND(J6377=1,K6377=1),AND(J6377=1,I6377="SBJ"),AND(J6377=1,I6377=0)),"?IN_FOCUS",IF(J6377&lt;=2,"?ACTIVATED",IF(J6377&lt;&gt;"","?FAMILIAR",IF(F6377="NEW",IF(ISNA(VLOOKUP(E6377,#REF!,1,FALSE())),"?TYPE_IDENTIFIABLE","?REFERENTIAL"),"_")))))</f>
        <v> </v>
      </c>
      <c r="H6377" s="25" t="str">
        <f>IF(J6377&lt;&gt;1,"",IF(I6377="SBJ","CB","?"))</f>
        <v> </v>
      </c>
      <c r="I6377" s="26" t="str">
        <f>IF(OR(E6377="",E6377="!!!",F6377="NEW"),"",INDEX(B6376:B$2,-1+SUMPRODUCT(MAX(ROW(E6376:E$2)*(E6377=E6376:E$2)))))</f>
        <v> </v>
      </c>
      <c r="J6377" s="26" t="str">
        <f>IF(OR(E6377="",E6377="!!!",F6377="NEW"),"",COUNTBLANK(OFFSET(A$1,,,SUMPRODUCT(MAX(ROW(E$2:E6377)*(E6377=E$2:E6377)))))-COUNTBLANK(OFFSET(A$1,,,SUMPRODUCT(MAX(ROW(E$1:E6376)*(E2=E$1:E6376))))))</f>
        <v> </v>
      </c>
      <c r="K6377" s="26" t="str">
        <f>IF(OR(E6377="",E6377="!!!",F6377="NEW"),"",INDEX(J$1:J6376,SUMPRODUCT(MAX(ROW(E$1:E6376)*(E6377=E$1:E6376)))))</f>
        <v> </v>
      </c>
      <c r="L6377" s="27"/>
    </row>
    <row r="6378" spans="1:12">
      <c r="A6378" s="20" t="s">
        <v>132</v>
      </c>
      <c r="E6378" s="22">
        <f>IF(D6378="?OLD","!!!","")</f>
        <v/>
      </c>
      <c r="F6378" s="23" t="str">
        <f>IF(OR(E6378="",E6378="!!!"),"",IF(NOT(ISNA(VLOOKUP(E6378,E$1:E6377,1,FALSE()))),"OLD",IF(AND(E6378&lt;&gt;"",E6378&lt;&gt;"!!!"),"NEW","")))</f>
        <v> </v>
      </c>
      <c r="G6378" s="24" t="str">
        <f>IF(OR(E6378="",E6378="!!!"),"",IF(OR(J6378=0,AND(J6378=1,K6378=1),AND(J6378=1,I6378="SBJ"),AND(J6378=1,I6378=0)),"?IN_FOCUS",IF(J6378&lt;=2,"?ACTIVATED",IF(J6378&lt;&gt;"","?FAMILIAR",IF(F6378="NEW",IF(ISNA(VLOOKUP(E6378,#REF!,1,FALSE())),"?TYPE_IDENTIFIABLE","?REFERENTIAL"),"_")))))</f>
        <v> </v>
      </c>
      <c r="H6378" s="25" t="str">
        <f>IF(J6378&lt;&gt;1,"",IF(I6378="SBJ","CB","?"))</f>
        <v> </v>
      </c>
      <c r="I6378" s="26" t="str">
        <f>IF(OR(E6378="",E6378="!!!",F6378="NEW"),"",INDEX(B6377:B$2,-1+SUMPRODUCT(MAX(ROW(E6377:E$2)*(E6378=E6377:E$2)))))</f>
        <v> </v>
      </c>
      <c r="J6378" s="26" t="str">
        <f>IF(OR(E6378="",E6378="!!!",F6378="NEW"),"",COUNTBLANK(OFFSET(A$1,,,SUMPRODUCT(MAX(ROW(E$2:E6378)*(E6378=E$2:E6378)))))-COUNTBLANK(OFFSET(A$1,,,SUMPRODUCT(MAX(ROW(E$1:E6377)*(E2=E$1:E6377))))))</f>
        <v> </v>
      </c>
      <c r="K6378" s="26" t="str">
        <f>IF(OR(E6378="",E6378="!!!",F6378="NEW"),"",INDEX(J$1:J6377,SUMPRODUCT(MAX(ROW(E$1:E6377)*(E6378=E$1:E6377)))))</f>
        <v> </v>
      </c>
      <c r="L6378" s="27"/>
    </row>
    <row r="6379" spans="1:12">
      <c r="A6379" s="20" t="s">
        <v>1472</v>
      </c>
      <c r="B6379" s="21" t="s">
        <v>993</v>
      </c>
      <c r="C6379" s="21" t="s">
        <v>1457</v>
      </c>
      <c r="E6379" s="22">
        <f>IF(D6379="?OLD","!!!","")</f>
        <v/>
      </c>
      <c r="F6379" s="23" t="str">
        <f>IF(OR(E6379="",E6379="!!!"),"",IF(NOT(ISNA(VLOOKUP(E6379,E$1:E6378,1,FALSE()))),"OLD",IF(AND(E6379&lt;&gt;"",E6379&lt;&gt;"!!!"),"NEW","")))</f>
        <v> </v>
      </c>
      <c r="G6379" s="24" t="str">
        <f>IF(OR(E6379="",E6379="!!!"),"",IF(OR(J6379=0,AND(J6379=1,K6379=1),AND(J6379=1,I6379="SBJ"),AND(J6379=1,I6379=0)),"?IN_FOCUS",IF(J6379&lt;=2,"?ACTIVATED",IF(J6379&lt;&gt;"","?FAMILIAR",IF(F6379="NEW",IF(ISNA(VLOOKUP(E6379,#REF!,1,FALSE())),"?TYPE_IDENTIFIABLE","?REFERENTIAL"),"_")))))</f>
        <v> </v>
      </c>
      <c r="H6379" s="25" t="str">
        <f>IF(J6379&lt;&gt;1,"",IF(I6379="SBJ","CB","?"))</f>
        <v> </v>
      </c>
      <c r="I6379" s="26" t="str">
        <f>IF(OR(E6379="",E6379="!!!",F6379="NEW"),"",INDEX(B6378:B$2,-1+SUMPRODUCT(MAX(ROW(E6378:E$2)*(E6379=E6378:E$2)))))</f>
        <v> </v>
      </c>
      <c r="J6379" s="26" t="str">
        <f>IF(OR(E6379="",E6379="!!!",F6379="NEW"),"",COUNTBLANK(OFFSET(A$1,,,SUMPRODUCT(MAX(ROW(E$2:E6379)*(E6379=E$2:E6379)))))-COUNTBLANK(OFFSET(A$1,,,SUMPRODUCT(MAX(ROW(E$1:E6378)*(E2=E$1:E6378))))))</f>
        <v> </v>
      </c>
      <c r="K6379" s="26" t="str">
        <f>IF(OR(E6379="",E6379="!!!",F6379="NEW"),"",INDEX(J$1:J6378,SUMPRODUCT(MAX(ROW(E$1:E6378)*(E6379=E$1:E6378)))))</f>
        <v> </v>
      </c>
      <c r="L6379" s="27"/>
    </row>
    <row r="6380" spans="1:12">
      <c r="A6380" s="20" t="s">
        <v>1033</v>
      </c>
      <c r="E6380" s="22">
        <f>IF(D6380="?OLD","!!!","")</f>
        <v/>
      </c>
      <c r="F6380" s="23" t="str">
        <f>IF(OR(E6380="",E6380="!!!"),"",IF(NOT(ISNA(VLOOKUP(E6380,E$1:E6379,1,FALSE()))),"OLD",IF(AND(E6380&lt;&gt;"",E6380&lt;&gt;"!!!"),"NEW","")))</f>
        <v> </v>
      </c>
      <c r="G6380" s="24" t="str">
        <f>IF(OR(E6380="",E6380="!!!"),"",IF(OR(J6380=0,AND(J6380=1,K6380=1),AND(J6380=1,I6380="SBJ"),AND(J6380=1,I6380=0)),"?IN_FOCUS",IF(J6380&lt;=2,"?ACTIVATED",IF(J6380&lt;&gt;"","?FAMILIAR",IF(F6380="NEW",IF(ISNA(VLOOKUP(E6380,#REF!,1,FALSE())),"?TYPE_IDENTIFIABLE","?REFERENTIAL"),"_")))))</f>
        <v> </v>
      </c>
      <c r="H6380" s="25" t="str">
        <f>IF(J6380&lt;&gt;1,"",IF(I6380="SBJ","CB","?"))</f>
        <v> </v>
      </c>
      <c r="I6380" s="26" t="str">
        <f>IF(OR(E6380="",E6380="!!!",F6380="NEW"),"",INDEX(B6379:B$2,-1+SUMPRODUCT(MAX(ROW(E6379:E$2)*(E6380=E6379:E$2)))))</f>
        <v> </v>
      </c>
      <c r="J6380" s="26" t="str">
        <f>IF(OR(E6380="",E6380="!!!",F6380="NEW"),"",COUNTBLANK(OFFSET(A$1,,,SUMPRODUCT(MAX(ROW(E$2:E6380)*(E6380=E$2:E6380)))))-COUNTBLANK(OFFSET(A$1,,,SUMPRODUCT(MAX(ROW(E$1:E6379)*(E2=E$1:E6379))))))</f>
        <v> </v>
      </c>
      <c r="K6380" s="26" t="str">
        <f>IF(OR(E6380="",E6380="!!!",F6380="NEW"),"",INDEX(J$1:J6379,SUMPRODUCT(MAX(ROW(E$1:E6379)*(E6380=E$1:E6379)))))</f>
        <v> </v>
      </c>
      <c r="L6380" s="27"/>
    </row>
    <row r="6381" spans="1:12">
      <c r="A6381" s="20" t="s">
        <v>991</v>
      </c>
      <c r="B6381" s="21" t="s">
        <v>1084</v>
      </c>
      <c r="C6381" s="21" t="s">
        <v>963</v>
      </c>
      <c r="D6381" s="21" t="s">
        <v>964</v>
      </c>
      <c r="E6381" s="22">
        <f>IF(D6381="?OLD","!!!","")</f>
        <v/>
      </c>
      <c r="F6381" s="23" t="str">
        <f>IF(OR(E6381="",E6381="!!!"),"",IF(NOT(ISNA(VLOOKUP(E6381,E$1:E6380,1,FALSE()))),"OLD",IF(AND(E6381&lt;&gt;"",E6381&lt;&gt;"!!!"),"NEW","")))</f>
        <v> </v>
      </c>
      <c r="G6381" s="24" t="str">
        <f>IF(OR(E6381="",E6381="!!!"),"",IF(OR(J6381=0,AND(J6381=1,K6381=1),AND(J6381=1,I6381="SBJ"),AND(J6381=1,I6381=0)),"?IN_FOCUS",IF(J6381&lt;=2,"?ACTIVATED",IF(J6381&lt;&gt;"","?FAMILIAR",IF(F6381="NEW",IF(ISNA(VLOOKUP(E6381,#REF!,1,FALSE())),"?TYPE_IDENTIFIABLE","?REFERENTIAL"),"_")))))</f>
        <v> </v>
      </c>
      <c r="H6381" s="25" t="str">
        <f>IF(J6381&lt;&gt;1,"",IF(I6381="SBJ","CB","?"))</f>
        <v> </v>
      </c>
      <c r="I6381" s="26" t="str">
        <f>IF(OR(E6381="",E6381="!!!",F6381="NEW"),"",INDEX(B6380:B$2,-1+SUMPRODUCT(MAX(ROW(E6380:E$2)*(E6381=E6380:E$2)))))</f>
        <v> </v>
      </c>
      <c r="J6381" s="26" t="str">
        <f>IF(OR(E6381="",E6381="!!!",F6381="NEW"),"",COUNTBLANK(OFFSET(A$1,,,SUMPRODUCT(MAX(ROW(E$2:E6381)*(E6381=E$2:E6381)))))-COUNTBLANK(OFFSET(A$1,,,SUMPRODUCT(MAX(ROW(E$1:E6380)*(E2=E$1:E6380))))))</f>
        <v> </v>
      </c>
      <c r="K6381" s="26" t="str">
        <f>IF(OR(E6381="",E6381="!!!",F6381="NEW"),"",INDEX(J$1:J6380,SUMPRODUCT(MAX(ROW(E$1:E6380)*(E6381=E$1:E6380)))))</f>
        <v> </v>
      </c>
      <c r="L6381" s="27"/>
    </row>
    <row r="6382" spans="1:12">
      <c r="A6382" s="20" t="s">
        <v>1116</v>
      </c>
      <c r="E6382" s="22">
        <f>IF(D6382="?OLD","!!!","")</f>
        <v/>
      </c>
      <c r="F6382" s="23" t="str">
        <f>IF(OR(E6382="",E6382="!!!"),"",IF(NOT(ISNA(VLOOKUP(E6382,E$1:E6381,1,FALSE()))),"OLD",IF(AND(E6382&lt;&gt;"",E6382&lt;&gt;"!!!"),"NEW","")))</f>
        <v> </v>
      </c>
      <c r="G6382" s="24" t="str">
        <f>IF(OR(E6382="",E6382="!!!"),"",IF(OR(J6382=0,AND(J6382=1,K6382=1),AND(J6382=1,I6382="SBJ"),AND(J6382=1,I6382=0)),"?IN_FOCUS",IF(J6382&lt;=2,"?ACTIVATED",IF(J6382&lt;&gt;"","?FAMILIAR",IF(F6382="NEW",IF(ISNA(VLOOKUP(E6382,#REF!,1,FALSE())),"?TYPE_IDENTIFIABLE","?REFERENTIAL"),"_")))))</f>
        <v> </v>
      </c>
      <c r="H6382" s="25" t="str">
        <f>IF(J6382&lt;&gt;1,"",IF(I6382="SBJ","CB","?"))</f>
        <v> </v>
      </c>
      <c r="I6382" s="26" t="str">
        <f>IF(OR(E6382="",E6382="!!!",F6382="NEW"),"",INDEX(B6381:B$2,-1+SUMPRODUCT(MAX(ROW(E6381:E$2)*(E6382=E6381:E$2)))))</f>
        <v> </v>
      </c>
      <c r="J6382" s="26" t="str">
        <f>IF(OR(E6382="",E6382="!!!",F6382="NEW"),"",COUNTBLANK(OFFSET(A$1,,,SUMPRODUCT(MAX(ROW(E$2:E6382)*(E6382=E$2:E6382)))))-COUNTBLANK(OFFSET(A$1,,,SUMPRODUCT(MAX(ROW(E$1:E6381)*(E2=E$1:E6381))))))</f>
        <v> </v>
      </c>
      <c r="K6382" s="26" t="str">
        <f>IF(OR(E6382="",E6382="!!!",F6382="NEW"),"",INDEX(J$1:J6381,SUMPRODUCT(MAX(ROW(E$1:E6381)*(E6382=E$1:E6381)))))</f>
        <v> </v>
      </c>
      <c r="L6382" s="27"/>
    </row>
    <row r="6383" spans="1:12">
      <c r="A6383" s="20" t="s">
        <v>1063</v>
      </c>
      <c r="E6383" s="22">
        <f>IF(D6383="?OLD","!!!","")</f>
        <v/>
      </c>
      <c r="F6383" s="23" t="str">
        <f>IF(OR(E6383="",E6383="!!!"),"",IF(NOT(ISNA(VLOOKUP(E6383,E$1:E6382,1,FALSE()))),"OLD",IF(AND(E6383&lt;&gt;"",E6383&lt;&gt;"!!!"),"NEW","")))</f>
        <v> </v>
      </c>
      <c r="G6383" s="24" t="str">
        <f>IF(OR(E6383="",E6383="!!!"),"",IF(OR(J6383=0,AND(J6383=1,K6383=1),AND(J6383=1,I6383="SBJ"),AND(J6383=1,I6383=0)),"?IN_FOCUS",IF(J6383&lt;=2,"?ACTIVATED",IF(J6383&lt;&gt;"","?FAMILIAR",IF(F6383="NEW",IF(ISNA(VLOOKUP(E6383,#REF!,1,FALSE())),"?TYPE_IDENTIFIABLE","?REFERENTIAL"),"_")))))</f>
        <v> </v>
      </c>
      <c r="H6383" s="25" t="str">
        <f>IF(J6383&lt;&gt;1,"",IF(I6383="SBJ","CB","?"))</f>
        <v> </v>
      </c>
      <c r="I6383" s="26" t="str">
        <f>IF(OR(E6383="",E6383="!!!",F6383="NEW"),"",INDEX(B6382:B$2,-1+SUMPRODUCT(MAX(ROW(E6382:E$2)*(E6383=E6382:E$2)))))</f>
        <v> </v>
      </c>
      <c r="J6383" s="26" t="str">
        <f>IF(OR(E6383="",E6383="!!!",F6383="NEW"),"",COUNTBLANK(OFFSET(A$1,,,SUMPRODUCT(MAX(ROW(E$2:E6383)*(E6383=E$2:E6383)))))-COUNTBLANK(OFFSET(A$1,,,SUMPRODUCT(MAX(ROW(E$1:E6382)*(E2=E$1:E6382))))))</f>
        <v> </v>
      </c>
      <c r="K6383" s="26" t="str">
        <f>IF(OR(E6383="",E6383="!!!",F6383="NEW"),"",INDEX(J$1:J6382,SUMPRODUCT(MAX(ROW(E$1:E6382)*(E6383=E$1:E6382)))))</f>
        <v> </v>
      </c>
      <c r="L6383" s="27"/>
    </row>
    <row r="6384" spans="1:12">
      <c r="A6384" s="20" t="s">
        <v>1466</v>
      </c>
      <c r="E6384" s="22">
        <f>IF(D6384="?OLD","!!!","")</f>
        <v/>
      </c>
      <c r="F6384" s="23" t="str">
        <f>IF(OR(E6384="",E6384="!!!"),"",IF(NOT(ISNA(VLOOKUP(E6384,E$1:E6383,1,FALSE()))),"OLD",IF(AND(E6384&lt;&gt;"",E6384&lt;&gt;"!!!"),"NEW","")))</f>
        <v> </v>
      </c>
      <c r="G6384" s="24" t="str">
        <f>IF(OR(E6384="",E6384="!!!"),"",IF(OR(J6384=0,AND(J6384=1,K6384=1),AND(J6384=1,I6384="SBJ"),AND(J6384=1,I6384=0)),"?IN_FOCUS",IF(J6384&lt;=2,"?ACTIVATED",IF(J6384&lt;&gt;"","?FAMILIAR",IF(F6384="NEW",IF(ISNA(VLOOKUP(E6384,#REF!,1,FALSE())),"?TYPE_IDENTIFIABLE","?REFERENTIAL"),"_")))))</f>
        <v> </v>
      </c>
      <c r="H6384" s="25" t="str">
        <f>IF(J6384&lt;&gt;1,"",IF(I6384="SBJ","CB","?"))</f>
        <v> </v>
      </c>
      <c r="I6384" s="26" t="str">
        <f>IF(OR(E6384="",E6384="!!!",F6384="NEW"),"",INDEX(B6383:B$2,-1+SUMPRODUCT(MAX(ROW(E6383:E$2)*(E6384=E6383:E$2)))))</f>
        <v> </v>
      </c>
      <c r="J6384" s="26" t="str">
        <f>IF(OR(E6384="",E6384="!!!",F6384="NEW"),"",COUNTBLANK(OFFSET(A$1,,,SUMPRODUCT(MAX(ROW(E$2:E6384)*(E6384=E$2:E6384)))))-COUNTBLANK(OFFSET(A$1,,,SUMPRODUCT(MAX(ROW(E$1:E6383)*(E2=E$1:E6383))))))</f>
        <v> </v>
      </c>
      <c r="K6384" s="26" t="str">
        <f>IF(OR(E6384="",E6384="!!!",F6384="NEW"),"",INDEX(J$1:J6383,SUMPRODUCT(MAX(ROW(E$1:E6383)*(E6384=E$1:E6383)))))</f>
        <v> </v>
      </c>
      <c r="L6384" s="27"/>
    </row>
    <row r="6385" spans="1:12">
      <c r="A6385" s="20" t="s">
        <v>974</v>
      </c>
      <c r="E6385" s="22">
        <f>IF(D6385="?OLD","!!!","")</f>
        <v/>
      </c>
      <c r="F6385" s="23" t="str">
        <f>IF(OR(E6385="",E6385="!!!"),"",IF(NOT(ISNA(VLOOKUP(E6385,E$1:E6384,1,FALSE()))),"OLD",IF(AND(E6385&lt;&gt;"",E6385&lt;&gt;"!!!"),"NEW","")))</f>
        <v> </v>
      </c>
      <c r="G6385" s="24" t="str">
        <f>IF(OR(E6385="",E6385="!!!"),"",IF(OR(J6385=0,AND(J6385=1,K6385=1),AND(J6385=1,I6385="SBJ"),AND(J6385=1,I6385=0)),"?IN_FOCUS",IF(J6385&lt;=2,"?ACTIVATED",IF(J6385&lt;&gt;"","?FAMILIAR",IF(F6385="NEW",IF(ISNA(VLOOKUP(E6385,#REF!,1,FALSE())),"?TYPE_IDENTIFIABLE","?REFERENTIAL"),"_")))))</f>
        <v> </v>
      </c>
      <c r="H6385" s="25" t="str">
        <f>IF(J6385&lt;&gt;1,"",IF(I6385="SBJ","CB","?"))</f>
        <v> </v>
      </c>
      <c r="I6385" s="26" t="str">
        <f>IF(OR(E6385="",E6385="!!!",F6385="NEW"),"",INDEX(B6384:B$2,-1+SUMPRODUCT(MAX(ROW(E6384:E$2)*(E6385=E6384:E$2)))))</f>
        <v> </v>
      </c>
      <c r="J6385" s="26" t="str">
        <f>IF(OR(E6385="",E6385="!!!",F6385="NEW"),"",COUNTBLANK(OFFSET(A$1,,,SUMPRODUCT(MAX(ROW(E$2:E6385)*(E6385=E$2:E6385)))))-COUNTBLANK(OFFSET(A$1,,,SUMPRODUCT(MAX(ROW(E$1:E6384)*(E2=E$1:E6384))))))</f>
        <v> </v>
      </c>
      <c r="K6385" s="26" t="str">
        <f>IF(OR(E6385="",E6385="!!!",F6385="NEW"),"",INDEX(J$1:J6384,SUMPRODUCT(MAX(ROW(E$1:E6384)*(E6385=E$1:E6384)))))</f>
        <v> </v>
      </c>
      <c r="L6385" s="27"/>
    </row>
    <row r="6386" spans="1:12">
      <c r="A6386" s="20" t="s">
        <v>1017</v>
      </c>
      <c r="E6386" s="22">
        <f>IF(D6386="?OLD","!!!","")</f>
        <v/>
      </c>
      <c r="F6386" s="23" t="str">
        <f>IF(OR(E6386="",E6386="!!!"),"",IF(NOT(ISNA(VLOOKUP(E6386,E$1:E6385,1,FALSE()))),"OLD",IF(AND(E6386&lt;&gt;"",E6386&lt;&gt;"!!!"),"NEW","")))</f>
        <v> </v>
      </c>
      <c r="G6386" s="24" t="str">
        <f>IF(OR(E6386="",E6386="!!!"),"",IF(OR(J6386=0,AND(J6386=1,K6386=1),AND(J6386=1,I6386="SBJ"),AND(J6386=1,I6386=0)),"?IN_FOCUS",IF(J6386&lt;=2,"?ACTIVATED",IF(J6386&lt;&gt;"","?FAMILIAR",IF(F6386="NEW",IF(ISNA(VLOOKUP(E6386,#REF!,1,FALSE())),"?TYPE_IDENTIFIABLE","?REFERENTIAL"),"_")))))</f>
        <v> </v>
      </c>
      <c r="H6386" s="25" t="str">
        <f>IF(J6386&lt;&gt;1,"",IF(I6386="SBJ","CB","?"))</f>
        <v> </v>
      </c>
      <c r="I6386" s="26" t="str">
        <f>IF(OR(E6386="",E6386="!!!",F6386="NEW"),"",INDEX(B6385:B$2,-1+SUMPRODUCT(MAX(ROW(E6385:E$2)*(E6386=E6385:E$2)))))</f>
        <v> </v>
      </c>
      <c r="J6386" s="26" t="str">
        <f>IF(OR(E6386="",E6386="!!!",F6386="NEW"),"",COUNTBLANK(OFFSET(A$1,,,SUMPRODUCT(MAX(ROW(E$2:E6386)*(E6386=E$2:E6386)))))-COUNTBLANK(OFFSET(A$1,,,SUMPRODUCT(MAX(ROW(E$1:E6385)*(E2=E$1:E6385))))))</f>
        <v> </v>
      </c>
      <c r="K6386" s="26" t="str">
        <f>IF(OR(E6386="",E6386="!!!",F6386="NEW"),"",INDEX(J$1:J6385,SUMPRODUCT(MAX(ROW(E$1:E6385)*(E6386=E$1:E6385)))))</f>
        <v> </v>
      </c>
      <c r="L6386" s="27"/>
    </row>
    <row r="6387" spans="1:12">
      <c r="A6387" s="20" t="s">
        <v>1629</v>
      </c>
      <c r="E6387" s="22">
        <f>IF(D6387="?OLD","!!!","")</f>
        <v/>
      </c>
      <c r="F6387" s="23" t="str">
        <f>IF(OR(E6387="",E6387="!!!"),"",IF(NOT(ISNA(VLOOKUP(E6387,E$1:E6386,1,FALSE()))),"OLD",IF(AND(E6387&lt;&gt;"",E6387&lt;&gt;"!!!"),"NEW","")))</f>
        <v> </v>
      </c>
      <c r="G6387" s="24" t="str">
        <f>IF(OR(E6387="",E6387="!!!"),"",IF(OR(J6387=0,AND(J6387=1,K6387=1),AND(J6387=1,I6387="SBJ"),AND(J6387=1,I6387=0)),"?IN_FOCUS",IF(J6387&lt;=2,"?ACTIVATED",IF(J6387&lt;&gt;"","?FAMILIAR",IF(F6387="NEW",IF(ISNA(VLOOKUP(E6387,#REF!,1,FALSE())),"?TYPE_IDENTIFIABLE","?REFERENTIAL"),"_")))))</f>
        <v> </v>
      </c>
      <c r="H6387" s="25" t="str">
        <f>IF(J6387&lt;&gt;1,"",IF(I6387="SBJ","CB","?"))</f>
        <v> </v>
      </c>
      <c r="I6387" s="26" t="str">
        <f>IF(OR(E6387="",E6387="!!!",F6387="NEW"),"",INDEX(B6386:B$2,-1+SUMPRODUCT(MAX(ROW(E6386:E$2)*(E6387=E6386:E$2)))))</f>
        <v> </v>
      </c>
      <c r="J6387" s="26" t="str">
        <f>IF(OR(E6387="",E6387="!!!",F6387="NEW"),"",COUNTBLANK(OFFSET(A$1,,,SUMPRODUCT(MAX(ROW(E$2:E6387)*(E6387=E$2:E6387)))))-COUNTBLANK(OFFSET(A$1,,,SUMPRODUCT(MAX(ROW(E$1:E6386)*(E2=E$1:E6386))))))</f>
        <v> </v>
      </c>
      <c r="K6387" s="26" t="str">
        <f>IF(OR(E6387="",E6387="!!!",F6387="NEW"),"",INDEX(J$1:J6386,SUMPRODUCT(MAX(ROW(E$1:E6386)*(E6387=E$1:E6386)))))</f>
        <v> </v>
      </c>
      <c r="L6387" s="27"/>
    </row>
    <row r="6388" spans="1:12">
      <c r="A6388" s="20" t="s">
        <v>981</v>
      </c>
      <c r="E6388" s="22">
        <f>IF(D6388="?OLD","!!!","")</f>
        <v/>
      </c>
      <c r="F6388" s="23" t="str">
        <f>IF(OR(E6388="",E6388="!!!"),"",IF(NOT(ISNA(VLOOKUP(E6388,E$1:E6387,1,FALSE()))),"OLD",IF(AND(E6388&lt;&gt;"",E6388&lt;&gt;"!!!"),"NEW","")))</f>
        <v> </v>
      </c>
      <c r="G6388" s="24" t="str">
        <f>IF(OR(E6388="",E6388="!!!"),"",IF(OR(J6388=0,AND(J6388=1,K6388=1),AND(J6388=1,I6388="SBJ"),AND(J6388=1,I6388=0)),"?IN_FOCUS",IF(J6388&lt;=2,"?ACTIVATED",IF(J6388&lt;&gt;"","?FAMILIAR",IF(F6388="NEW",IF(ISNA(VLOOKUP(E6388,#REF!,1,FALSE())),"?TYPE_IDENTIFIABLE","?REFERENTIAL"),"_")))))</f>
        <v> </v>
      </c>
      <c r="H6388" s="25" t="str">
        <f>IF(J6388&lt;&gt;1,"",IF(I6388="SBJ","CB","?"))</f>
        <v> </v>
      </c>
      <c r="I6388" s="26" t="str">
        <f>IF(OR(E6388="",E6388="!!!",F6388="NEW"),"",INDEX(B6387:B$2,-1+SUMPRODUCT(MAX(ROW(E6387:E$2)*(E6388=E6387:E$2)))))</f>
        <v> </v>
      </c>
      <c r="J6388" s="26" t="str">
        <f>IF(OR(E6388="",E6388="!!!",F6388="NEW"),"",COUNTBLANK(OFFSET(A$1,,,SUMPRODUCT(MAX(ROW(E$2:E6388)*(E6388=E$2:E6388)))))-COUNTBLANK(OFFSET(A$1,,,SUMPRODUCT(MAX(ROW(E$1:E6387)*(E2=E$1:E6387))))))</f>
        <v> </v>
      </c>
      <c r="K6388" s="26" t="str">
        <f>IF(OR(E6388="",E6388="!!!",F6388="NEW"),"",INDEX(J$1:J6387,SUMPRODUCT(MAX(ROW(E$1:E6387)*(E6388=E$1:E6387)))))</f>
        <v> </v>
      </c>
      <c r="L6388" s="27"/>
    </row>
    <row r="6389" spans="1:12">
      <c r="A6389" s="20"/>
    </row>
    <row r="6390" spans="1:12">
      <c r="A6390" s="20" t="s">
        <v>2510</v>
      </c>
    </row>
    <row r="6391" spans="1:12">
      <c r="A6391" s="20" t="s">
        <v>2511</v>
      </c>
      <c r="E6391" s="22">
        <f>IF(D6391="?OLD","!!!","")</f>
        <v/>
      </c>
      <c r="F6391" s="23" t="str">
        <f>IF(OR(E6391="",E6391="!!!"),"",IF(NOT(ISNA(VLOOKUP(E6391,E$1:E6390,1,FALSE()))),"OLD",IF(AND(E6391&lt;&gt;"",E6391&lt;&gt;"!!!"),"NEW","")))</f>
        <v> </v>
      </c>
      <c r="G6391" s="24" t="str">
        <f>IF(OR(E6391="",E6391="!!!"),"",IF(OR(J6391=0,AND(J6391=1,K6391=1),AND(J6391=1,I6391="SBJ"),AND(J6391=1,I6391=0)),"?IN_FOCUS",IF(J6391&lt;=2,"?ACTIVATED",IF(J6391&lt;&gt;"","?FAMILIAR",IF(F6391="NEW",IF(ISNA(VLOOKUP(E6391,#REF!,1,FALSE())),"?TYPE_IDENTIFIABLE","?REFERENTIAL"),"_")))))</f>
        <v> </v>
      </c>
      <c r="H6391" s="25" t="str">
        <f>IF(J6391&lt;&gt;1,"",IF(I6391="SBJ","CB","?"))</f>
        <v> </v>
      </c>
      <c r="I6391" s="26" t="str">
        <f>IF(OR(E6391="",E6391="!!!",F6391="NEW"),"",INDEX(B6390:B$2,-1+SUMPRODUCT(MAX(ROW(E6390:E$2)*(E6391=E6390:E$2)))))</f>
        <v> </v>
      </c>
      <c r="J6391" s="26" t="str">
        <f>IF(OR(E6391="",E6391="!!!",F6391="NEW"),"",COUNTBLANK(OFFSET(A$1,,,SUMPRODUCT(MAX(ROW(E$2:E6391)*(E6391=E$2:E6391)))))-COUNTBLANK(OFFSET(A$1,,,SUMPRODUCT(MAX(ROW(E$1:E6390)*(E2=E$1:E6390))))))</f>
        <v> </v>
      </c>
      <c r="K6391" s="26" t="str">
        <f>IF(OR(E6391="",E6391="!!!",F6391="NEW"),"",INDEX(J$1:J6390,SUMPRODUCT(MAX(ROW(E$1:E6390)*(E6391=E$1:E6390)))))</f>
        <v> </v>
      </c>
      <c r="L6391" s="27"/>
    </row>
    <row r="6392" spans="1:12">
      <c r="A6392" s="20" t="s">
        <v>974</v>
      </c>
      <c r="E6392" s="22">
        <f>IF(D6392="?OLD","!!!","")</f>
        <v/>
      </c>
      <c r="F6392" s="23" t="str">
        <f>IF(OR(E6392="",E6392="!!!"),"",IF(NOT(ISNA(VLOOKUP(E6392,E$1:E6391,1,FALSE()))),"OLD",IF(AND(E6392&lt;&gt;"",E6392&lt;&gt;"!!!"),"NEW","")))</f>
        <v> </v>
      </c>
      <c r="G6392" s="24" t="str">
        <f>IF(OR(E6392="",E6392="!!!"),"",IF(OR(J6392=0,AND(J6392=1,K6392=1),AND(J6392=1,I6392="SBJ"),AND(J6392=1,I6392=0)),"?IN_FOCUS",IF(J6392&lt;=2,"?ACTIVATED",IF(J6392&lt;&gt;"","?FAMILIAR",IF(F6392="NEW",IF(ISNA(VLOOKUP(E6392,#REF!,1,FALSE())),"?TYPE_IDENTIFIABLE","?REFERENTIAL"),"_")))))</f>
        <v> </v>
      </c>
      <c r="H6392" s="25" t="str">
        <f>IF(J6392&lt;&gt;1,"",IF(I6392="SBJ","CB","?"))</f>
        <v> </v>
      </c>
      <c r="I6392" s="26" t="str">
        <f>IF(OR(E6392="",E6392="!!!",F6392="NEW"),"",INDEX(B6391:B$2,-1+SUMPRODUCT(MAX(ROW(E6391:E$2)*(E6392=E6391:E$2)))))</f>
        <v> </v>
      </c>
      <c r="J6392" s="26" t="str">
        <f>IF(OR(E6392="",E6392="!!!",F6392="NEW"),"",COUNTBLANK(OFFSET(A$1,,,SUMPRODUCT(MAX(ROW(E$2:E6392)*(E6392=E$2:E6392)))))-COUNTBLANK(OFFSET(A$1,,,SUMPRODUCT(MAX(ROW(E$1:E6391)*(E2=E$1:E6391))))))</f>
        <v> </v>
      </c>
      <c r="K6392" s="26" t="str">
        <f>IF(OR(E6392="",E6392="!!!",F6392="NEW"),"",INDEX(J$1:J6391,SUMPRODUCT(MAX(ROW(E$1:E6391)*(E6392=E$1:E6391)))))</f>
        <v> </v>
      </c>
      <c r="L6392" s="27"/>
    </row>
    <row r="6393" spans="1:12">
      <c r="A6393" s="20" t="s">
        <v>1570</v>
      </c>
      <c r="B6393" s="21" t="s">
        <v>984</v>
      </c>
      <c r="E6393" s="22">
        <f>IF(D6393="?OLD","!!!","")</f>
        <v/>
      </c>
      <c r="F6393" s="23" t="str">
        <f>IF(OR(E6393="",E6393="!!!"),"",IF(NOT(ISNA(VLOOKUP(E6393,E$1:E6392,1,FALSE()))),"OLD",IF(AND(E6393&lt;&gt;"",E6393&lt;&gt;"!!!"),"NEW","")))</f>
        <v> </v>
      </c>
      <c r="G6393" s="24" t="str">
        <f>IF(OR(E6393="",E6393="!!!"),"",IF(OR(J6393=0,AND(J6393=1,K6393=1),AND(J6393=1,I6393="SBJ"),AND(J6393=1,I6393=0)),"?IN_FOCUS",IF(J6393&lt;=2,"?ACTIVATED",IF(J6393&lt;&gt;"","?FAMILIAR",IF(F6393="NEW",IF(ISNA(VLOOKUP(E6393,#REF!,1,FALSE())),"?TYPE_IDENTIFIABLE","?REFERENTIAL"),"_")))))</f>
        <v> </v>
      </c>
      <c r="H6393" s="25" t="str">
        <f>IF(J6393&lt;&gt;1,"",IF(I6393="SBJ","CB","?"))</f>
        <v> </v>
      </c>
      <c r="I6393" s="26" t="str">
        <f>IF(OR(E6393="",E6393="!!!",F6393="NEW"),"",INDEX(B6392:B$2,-1+SUMPRODUCT(MAX(ROW(E6392:E$2)*(E6393=E6392:E$2)))))</f>
        <v> </v>
      </c>
      <c r="J6393" s="26" t="str">
        <f>IF(OR(E6393="",E6393="!!!",F6393="NEW"),"",COUNTBLANK(OFFSET(A$1,,,SUMPRODUCT(MAX(ROW(E$2:E6393)*(E6393=E$2:E6393)))))-COUNTBLANK(OFFSET(A$1,,,SUMPRODUCT(MAX(ROW(E$1:E6392)*(E2=E$1:E6392))))))</f>
        <v> </v>
      </c>
      <c r="K6393" s="26" t="str">
        <f>IF(OR(E6393="",E6393="!!!",F6393="NEW"),"",INDEX(J$1:J6392,SUMPRODUCT(MAX(ROW(E$1:E6392)*(E6393=E$1:E6392)))))</f>
        <v> </v>
      </c>
      <c r="L6393" s="27"/>
    </row>
    <row r="6394" spans="1:12">
      <c r="A6394" s="20" t="s">
        <v>970</v>
      </c>
      <c r="E6394" s="22">
        <f>IF(D6394="?OLD","!!!","")</f>
        <v/>
      </c>
      <c r="F6394" s="23" t="str">
        <f>IF(OR(E6394="",E6394="!!!"),"",IF(NOT(ISNA(VLOOKUP(E6394,E$1:E6393,1,FALSE()))),"OLD",IF(AND(E6394&lt;&gt;"",E6394&lt;&gt;"!!!"),"NEW","")))</f>
        <v> </v>
      </c>
      <c r="G6394" s="24" t="str">
        <f>IF(OR(E6394="",E6394="!!!"),"",IF(OR(J6394=0,AND(J6394=1,K6394=1),AND(J6394=1,I6394="SBJ"),AND(J6394=1,I6394=0)),"?IN_FOCUS",IF(J6394&lt;=2,"?ACTIVATED",IF(J6394&lt;&gt;"","?FAMILIAR",IF(F6394="NEW",IF(ISNA(VLOOKUP(E6394,#REF!,1,FALSE())),"?TYPE_IDENTIFIABLE","?REFERENTIAL"),"_")))))</f>
        <v> </v>
      </c>
      <c r="H6394" s="25" t="str">
        <f>IF(J6394&lt;&gt;1,"",IF(I6394="SBJ","CB","?"))</f>
        <v> </v>
      </c>
      <c r="I6394" s="26" t="str">
        <f>IF(OR(E6394="",E6394="!!!",F6394="NEW"),"",INDEX(B6393:B$2,-1+SUMPRODUCT(MAX(ROW(E6393:E$2)*(E6394=E6393:E$2)))))</f>
        <v> </v>
      </c>
      <c r="J6394" s="26" t="str">
        <f>IF(OR(E6394="",E6394="!!!",F6394="NEW"),"",COUNTBLANK(OFFSET(A$1,,,SUMPRODUCT(MAX(ROW(E$2:E6394)*(E6394=E$2:E6394)))))-COUNTBLANK(OFFSET(A$1,,,SUMPRODUCT(MAX(ROW(E$1:E6393)*(E2=E$1:E6393))))))</f>
        <v> </v>
      </c>
      <c r="K6394" s="26" t="str">
        <f>IF(OR(E6394="",E6394="!!!",F6394="NEW"),"",INDEX(J$1:J6393,SUMPRODUCT(MAX(ROW(E$1:E6393)*(E6394=E$1:E6393)))))</f>
        <v> </v>
      </c>
      <c r="L6394" s="27"/>
    </row>
    <row r="6395" spans="1:12">
      <c r="A6395" s="20" t="s">
        <v>2478</v>
      </c>
      <c r="B6395" s="21" t="s">
        <v>973</v>
      </c>
      <c r="C6395" s="21" t="s">
        <v>1004</v>
      </c>
      <c r="E6395" s="22">
        <f>IF(D6395="?OLD","!!!","")</f>
        <v/>
      </c>
      <c r="F6395" s="23" t="str">
        <f>IF(OR(E6395="",E6395="!!!"),"",IF(NOT(ISNA(VLOOKUP(E6395,E$1:E6394,1,FALSE()))),"OLD",IF(AND(E6395&lt;&gt;"",E6395&lt;&gt;"!!!"),"NEW","")))</f>
        <v> </v>
      </c>
      <c r="G6395" s="24" t="str">
        <f>IF(OR(E6395="",E6395="!!!"),"",IF(OR(J6395=0,AND(J6395=1,K6395=1),AND(J6395=1,I6395="SBJ"),AND(J6395=1,I6395=0)),"?IN_FOCUS",IF(J6395&lt;=2,"?ACTIVATED",IF(J6395&lt;&gt;"","?FAMILIAR",IF(F6395="NEW",IF(ISNA(VLOOKUP(E6395,#REF!,1,FALSE())),"?TYPE_IDENTIFIABLE","?REFERENTIAL"),"_")))))</f>
        <v> </v>
      </c>
      <c r="H6395" s="25" t="str">
        <f>IF(J6395&lt;&gt;1,"",IF(I6395="SBJ","CB","?"))</f>
        <v> </v>
      </c>
      <c r="I6395" s="26" t="str">
        <f>IF(OR(E6395="",E6395="!!!",F6395="NEW"),"",INDEX(B6394:B$2,-1+SUMPRODUCT(MAX(ROW(E6394:E$2)*(E6395=E6394:E$2)))))</f>
        <v> </v>
      </c>
      <c r="J6395" s="26" t="str">
        <f>IF(OR(E6395="",E6395="!!!",F6395="NEW"),"",COUNTBLANK(OFFSET(A$1,,,SUMPRODUCT(MAX(ROW(E$2:E6395)*(E6395=E$2:E6395)))))-COUNTBLANK(OFFSET(A$1,,,SUMPRODUCT(MAX(ROW(E$1:E6394)*(E2=E$1:E6394))))))</f>
        <v> </v>
      </c>
      <c r="K6395" s="26" t="str">
        <f>IF(OR(E6395="",E6395="!!!",F6395="NEW"),"",INDEX(J$1:J6394,SUMPRODUCT(MAX(ROW(E$1:E6394)*(E6395=E$1:E6394)))))</f>
        <v> </v>
      </c>
      <c r="L6395" s="27"/>
    </row>
    <row r="6396" spans="1:12">
      <c r="A6396" s="20" t="s">
        <v>1090</v>
      </c>
      <c r="E6396" s="22">
        <f>IF(D6396="?OLD","!!!","")</f>
        <v/>
      </c>
      <c r="F6396" s="23" t="str">
        <f>IF(OR(E6396="",E6396="!!!"),"",IF(NOT(ISNA(VLOOKUP(E6396,E$1:E6395,1,FALSE()))),"OLD",IF(AND(E6396&lt;&gt;"",E6396&lt;&gt;"!!!"),"NEW","")))</f>
        <v> </v>
      </c>
      <c r="G6396" s="24" t="str">
        <f>IF(OR(E6396="",E6396="!!!"),"",IF(OR(J6396=0,AND(J6396=1,K6396=1),AND(J6396=1,I6396="SBJ"),AND(J6396=1,I6396=0)),"?IN_FOCUS",IF(J6396&lt;=2,"?ACTIVATED",IF(J6396&lt;&gt;"","?FAMILIAR",IF(F6396="NEW",IF(ISNA(VLOOKUP(E6396,#REF!,1,FALSE())),"?TYPE_IDENTIFIABLE","?REFERENTIAL"),"_")))))</f>
        <v> </v>
      </c>
      <c r="H6396" s="25" t="str">
        <f>IF(J6396&lt;&gt;1,"",IF(I6396="SBJ","CB","?"))</f>
        <v> </v>
      </c>
      <c r="I6396" s="26" t="str">
        <f>IF(OR(E6396="",E6396="!!!",F6396="NEW"),"",INDEX(B6395:B$2,-1+SUMPRODUCT(MAX(ROW(E6395:E$2)*(E6396=E6395:E$2)))))</f>
        <v> </v>
      </c>
      <c r="J6396" s="26" t="str">
        <f>IF(OR(E6396="",E6396="!!!",F6396="NEW"),"",COUNTBLANK(OFFSET(A$1,,,SUMPRODUCT(MAX(ROW(E$2:E6396)*(E6396=E$2:E6396)))))-COUNTBLANK(OFFSET(A$1,,,SUMPRODUCT(MAX(ROW(E$1:E6395)*(E2=E$1:E6395))))))</f>
        <v> </v>
      </c>
      <c r="K6396" s="26" t="str">
        <f>IF(OR(E6396="",E6396="!!!",F6396="NEW"),"",INDEX(J$1:J6395,SUMPRODUCT(MAX(ROW(E$1:E6395)*(E6396=E$1:E6395)))))</f>
        <v> </v>
      </c>
      <c r="L6396" s="27"/>
    </row>
    <row r="6397" spans="1:12">
      <c r="A6397" s="20" t="s">
        <v>1063</v>
      </c>
      <c r="E6397" s="22">
        <f>IF(D6397="?OLD","!!!","")</f>
        <v/>
      </c>
      <c r="F6397" s="23" t="str">
        <f>IF(OR(E6397="",E6397="!!!"),"",IF(NOT(ISNA(VLOOKUP(E6397,E$1:E6396,1,FALSE()))),"OLD",IF(AND(E6397&lt;&gt;"",E6397&lt;&gt;"!!!"),"NEW","")))</f>
        <v> </v>
      </c>
      <c r="G6397" s="24" t="str">
        <f>IF(OR(E6397="",E6397="!!!"),"",IF(OR(J6397=0,AND(J6397=1,K6397=1),AND(J6397=1,I6397="SBJ"),AND(J6397=1,I6397=0)),"?IN_FOCUS",IF(J6397&lt;=2,"?ACTIVATED",IF(J6397&lt;&gt;"","?FAMILIAR",IF(F6397="NEW",IF(ISNA(VLOOKUP(E6397,#REF!,1,FALSE())),"?TYPE_IDENTIFIABLE","?REFERENTIAL"),"_")))))</f>
        <v> </v>
      </c>
      <c r="H6397" s="25" t="str">
        <f>IF(J6397&lt;&gt;1,"",IF(I6397="SBJ","CB","?"))</f>
        <v> </v>
      </c>
      <c r="I6397" s="26" t="str">
        <f>IF(OR(E6397="",E6397="!!!",F6397="NEW"),"",INDEX(B6396:B$2,-1+SUMPRODUCT(MAX(ROW(E6396:E$2)*(E6397=E6396:E$2)))))</f>
        <v> </v>
      </c>
      <c r="J6397" s="26" t="str">
        <f>IF(OR(E6397="",E6397="!!!",F6397="NEW"),"",COUNTBLANK(OFFSET(A$1,,,SUMPRODUCT(MAX(ROW(E$2:E6397)*(E6397=E$2:E6397)))))-COUNTBLANK(OFFSET(A$1,,,SUMPRODUCT(MAX(ROW(E$1:E6396)*(E2=E$1:E6396))))))</f>
        <v> </v>
      </c>
      <c r="K6397" s="26" t="str">
        <f>IF(OR(E6397="",E6397="!!!",F6397="NEW"),"",INDEX(J$1:J6396,SUMPRODUCT(MAX(ROW(E$1:E6396)*(E6397=E$1:E6396)))))</f>
        <v> </v>
      </c>
      <c r="L6397" s="27"/>
    </row>
    <row r="6398" spans="1:12">
      <c r="A6398" s="20" t="s">
        <v>2512</v>
      </c>
      <c r="E6398" s="22">
        <f>IF(D6398="?OLD","!!!","")</f>
        <v/>
      </c>
      <c r="F6398" s="23" t="str">
        <f>IF(OR(E6398="",E6398="!!!"),"",IF(NOT(ISNA(VLOOKUP(E6398,E$1:E6397,1,FALSE()))),"OLD",IF(AND(E6398&lt;&gt;"",E6398&lt;&gt;"!!!"),"NEW","")))</f>
        <v> </v>
      </c>
      <c r="G6398" s="24" t="str">
        <f>IF(OR(E6398="",E6398="!!!"),"",IF(OR(J6398=0,AND(J6398=1,K6398=1),AND(J6398=1,I6398="SBJ"),AND(J6398=1,I6398=0)),"?IN_FOCUS",IF(J6398&lt;=2,"?ACTIVATED",IF(J6398&lt;&gt;"","?FAMILIAR",IF(F6398="NEW",IF(ISNA(VLOOKUP(E6398,#REF!,1,FALSE())),"?TYPE_IDENTIFIABLE","?REFERENTIAL"),"_")))))</f>
        <v> </v>
      </c>
      <c r="H6398" s="25" t="str">
        <f>IF(J6398&lt;&gt;1,"",IF(I6398="SBJ","CB","?"))</f>
        <v> </v>
      </c>
      <c r="I6398" s="26" t="str">
        <f>IF(OR(E6398="",E6398="!!!",F6398="NEW"),"",INDEX(B6397:B$2,-1+SUMPRODUCT(MAX(ROW(E6397:E$2)*(E6398=E6397:E$2)))))</f>
        <v> </v>
      </c>
      <c r="J6398" s="26" t="str">
        <f>IF(OR(E6398="",E6398="!!!",F6398="NEW"),"",COUNTBLANK(OFFSET(A$1,,,SUMPRODUCT(MAX(ROW(E$2:E6398)*(E6398=E$2:E6398)))))-COUNTBLANK(OFFSET(A$1,,,SUMPRODUCT(MAX(ROW(E$1:E6397)*(E2=E$1:E6397))))))</f>
        <v> </v>
      </c>
      <c r="K6398" s="26" t="str">
        <f>IF(OR(E6398="",E6398="!!!",F6398="NEW"),"",INDEX(J$1:J6397,SUMPRODUCT(MAX(ROW(E$1:E6397)*(E6398=E$1:E6397)))))</f>
        <v> </v>
      </c>
      <c r="L6398" s="27"/>
    </row>
    <row r="6399" spans="1:12">
      <c r="A6399" s="20" t="s">
        <v>1871</v>
      </c>
      <c r="E6399" s="22">
        <f>IF(D6399="?OLD","!!!","")</f>
        <v/>
      </c>
      <c r="F6399" s="23" t="str">
        <f>IF(OR(E6399="",E6399="!!!"),"",IF(NOT(ISNA(VLOOKUP(E6399,E$1:E6398,1,FALSE()))),"OLD",IF(AND(E6399&lt;&gt;"",E6399&lt;&gt;"!!!"),"NEW","")))</f>
        <v> </v>
      </c>
      <c r="G6399" s="24" t="str">
        <f>IF(OR(E6399="",E6399="!!!"),"",IF(OR(J6399=0,AND(J6399=1,K6399=1),AND(J6399=1,I6399="SBJ"),AND(J6399=1,I6399=0)),"?IN_FOCUS",IF(J6399&lt;=2,"?ACTIVATED",IF(J6399&lt;&gt;"","?FAMILIAR",IF(F6399="NEW",IF(ISNA(VLOOKUP(E6399,#REF!,1,FALSE())),"?TYPE_IDENTIFIABLE","?REFERENTIAL"),"_")))))</f>
        <v> </v>
      </c>
      <c r="H6399" s="25" t="str">
        <f>IF(J6399&lt;&gt;1,"",IF(I6399="SBJ","CB","?"))</f>
        <v> </v>
      </c>
      <c r="I6399" s="26" t="str">
        <f>IF(OR(E6399="",E6399="!!!",F6399="NEW"),"",INDEX(B6398:B$2,-1+SUMPRODUCT(MAX(ROW(E6398:E$2)*(E6399=E6398:E$2)))))</f>
        <v> </v>
      </c>
      <c r="J6399" s="26" t="str">
        <f>IF(OR(E6399="",E6399="!!!",F6399="NEW"),"",COUNTBLANK(OFFSET(A$1,,,SUMPRODUCT(MAX(ROW(E$2:E6399)*(E6399=E$2:E6399)))))-COUNTBLANK(OFFSET(A$1,,,SUMPRODUCT(MAX(ROW(E$1:E6398)*(E2=E$1:E6398))))))</f>
        <v> </v>
      </c>
      <c r="K6399" s="26" t="str">
        <f>IF(OR(E6399="",E6399="!!!",F6399="NEW"),"",INDEX(J$1:J6398,SUMPRODUCT(MAX(ROW(E$1:E6398)*(E6399=E$1:E6398)))))</f>
        <v> </v>
      </c>
      <c r="L6399" s="27"/>
    </row>
    <row r="6400" spans="1:12">
      <c r="A6400" s="20" t="s">
        <v>970</v>
      </c>
      <c r="E6400" s="22">
        <f>IF(D6400="?OLD","!!!","")</f>
        <v/>
      </c>
      <c r="F6400" s="23" t="str">
        <f>IF(OR(E6400="",E6400="!!!"),"",IF(NOT(ISNA(VLOOKUP(E6400,E$1:E6399,1,FALSE()))),"OLD",IF(AND(E6400&lt;&gt;"",E6400&lt;&gt;"!!!"),"NEW","")))</f>
        <v> </v>
      </c>
      <c r="G6400" s="24" t="str">
        <f>IF(OR(E6400="",E6400="!!!"),"",IF(OR(J6400=0,AND(J6400=1,K6400=1),AND(J6400=1,I6400="SBJ"),AND(J6400=1,I6400=0)),"?IN_FOCUS",IF(J6400&lt;=2,"?ACTIVATED",IF(J6400&lt;&gt;"","?FAMILIAR",IF(F6400="NEW",IF(ISNA(VLOOKUP(E6400,#REF!,1,FALSE())),"?TYPE_IDENTIFIABLE","?REFERENTIAL"),"_")))))</f>
        <v> </v>
      </c>
      <c r="H6400" s="25" t="str">
        <f>IF(J6400&lt;&gt;1,"",IF(I6400="SBJ","CB","?"))</f>
        <v> </v>
      </c>
      <c r="I6400" s="26" t="str">
        <f>IF(OR(E6400="",E6400="!!!",F6400="NEW"),"",INDEX(B6399:B$2,-1+SUMPRODUCT(MAX(ROW(E6399:E$2)*(E6400=E6399:E$2)))))</f>
        <v> </v>
      </c>
      <c r="J6400" s="26" t="str">
        <f>IF(OR(E6400="",E6400="!!!",F6400="NEW"),"",COUNTBLANK(OFFSET(A$1,,,SUMPRODUCT(MAX(ROW(E$2:E6400)*(E6400=E$2:E6400)))))-COUNTBLANK(OFFSET(A$1,,,SUMPRODUCT(MAX(ROW(E$1:E6399)*(E2=E$1:E6399))))))</f>
        <v> </v>
      </c>
      <c r="K6400" s="26" t="str">
        <f>IF(OR(E6400="",E6400="!!!",F6400="NEW"),"",INDEX(J$1:J6399,SUMPRODUCT(MAX(ROW(E$1:E6399)*(E6400=E$1:E6399)))))</f>
        <v> </v>
      </c>
      <c r="L6400" s="27"/>
    </row>
    <row r="6401" spans="1:12">
      <c r="A6401" s="20" t="s">
        <v>2013</v>
      </c>
      <c r="E6401" s="22">
        <f>IF(D6401="?OLD","!!!","")</f>
        <v/>
      </c>
      <c r="F6401" s="23" t="str">
        <f>IF(OR(E6401="",E6401="!!!"),"",IF(NOT(ISNA(VLOOKUP(E6401,E$1:E6400,1,FALSE()))),"OLD",IF(AND(E6401&lt;&gt;"",E6401&lt;&gt;"!!!"),"NEW","")))</f>
        <v> </v>
      </c>
      <c r="G6401" s="24" t="str">
        <f>IF(OR(E6401="",E6401="!!!"),"",IF(OR(J6401=0,AND(J6401=1,K6401=1),AND(J6401=1,I6401="SBJ"),AND(J6401=1,I6401=0)),"?IN_FOCUS",IF(J6401&lt;=2,"?ACTIVATED",IF(J6401&lt;&gt;"","?FAMILIAR",IF(F6401="NEW",IF(ISNA(VLOOKUP(E6401,#REF!,1,FALSE())),"?TYPE_IDENTIFIABLE","?REFERENTIAL"),"_")))))</f>
        <v> </v>
      </c>
      <c r="H6401" s="25" t="str">
        <f>IF(J6401&lt;&gt;1,"",IF(I6401="SBJ","CB","?"))</f>
        <v> </v>
      </c>
      <c r="I6401" s="26" t="str">
        <f>IF(OR(E6401="",E6401="!!!",F6401="NEW"),"",INDEX(B6400:B$2,-1+SUMPRODUCT(MAX(ROW(E6400:E$2)*(E6401=E6400:E$2)))))</f>
        <v> </v>
      </c>
      <c r="J6401" s="26" t="str">
        <f>IF(OR(E6401="",E6401="!!!",F6401="NEW"),"",COUNTBLANK(OFFSET(A$1,,,SUMPRODUCT(MAX(ROW(E$2:E6401)*(E6401=E$2:E6401)))))-COUNTBLANK(OFFSET(A$1,,,SUMPRODUCT(MAX(ROW(E$1:E6400)*(E2=E$1:E6400))))))</f>
        <v> </v>
      </c>
      <c r="K6401" s="26" t="str">
        <f>IF(OR(E6401="",E6401="!!!",F6401="NEW"),"",INDEX(J$1:J6400,SUMPRODUCT(MAX(ROW(E$1:E6400)*(E6401=E$1:E6400)))))</f>
        <v> </v>
      </c>
      <c r="L6401" s="27"/>
    </row>
    <row r="6402" spans="1:12">
      <c r="A6402" s="20" t="s">
        <v>1270</v>
      </c>
      <c r="E6402" s="22">
        <f>IF(D6402="?OLD","!!!","")</f>
        <v/>
      </c>
      <c r="F6402" s="23" t="str">
        <f>IF(OR(E6402="",E6402="!!!"),"",IF(NOT(ISNA(VLOOKUP(E6402,E$1:E6401,1,FALSE()))),"OLD",IF(AND(E6402&lt;&gt;"",E6402&lt;&gt;"!!!"),"NEW","")))</f>
        <v> </v>
      </c>
      <c r="G6402" s="24" t="str">
        <f>IF(OR(E6402="",E6402="!!!"),"",IF(OR(J6402=0,AND(J6402=1,K6402=1),AND(J6402=1,I6402="SBJ"),AND(J6402=1,I6402=0)),"?IN_FOCUS",IF(J6402&lt;=2,"?ACTIVATED",IF(J6402&lt;&gt;"","?FAMILIAR",IF(F6402="NEW",IF(ISNA(VLOOKUP(E6402,#REF!,1,FALSE())),"?TYPE_IDENTIFIABLE","?REFERENTIAL"),"_")))))</f>
        <v> </v>
      </c>
      <c r="H6402" s="25" t="str">
        <f>IF(J6402&lt;&gt;1,"",IF(I6402="SBJ","CB","?"))</f>
        <v> </v>
      </c>
      <c r="I6402" s="26" t="str">
        <f>IF(OR(E6402="",E6402="!!!",F6402="NEW"),"",INDEX(B6401:B$2,-1+SUMPRODUCT(MAX(ROW(E6401:E$2)*(E6402=E6401:E$2)))))</f>
        <v> </v>
      </c>
      <c r="J6402" s="26" t="str">
        <f>IF(OR(E6402="",E6402="!!!",F6402="NEW"),"",COUNTBLANK(OFFSET(A$1,,,SUMPRODUCT(MAX(ROW(E$2:E6402)*(E6402=E$2:E6402)))))-COUNTBLANK(OFFSET(A$1,,,SUMPRODUCT(MAX(ROW(E$1:E6401)*(E2=E$1:E6401))))))</f>
        <v> </v>
      </c>
      <c r="K6402" s="26" t="str">
        <f>IF(OR(E6402="",E6402="!!!",F6402="NEW"),"",INDEX(J$1:J6401,SUMPRODUCT(MAX(ROW(E$1:E6401)*(E6402=E$1:E6401)))))</f>
        <v> </v>
      </c>
      <c r="L6402" s="27"/>
    </row>
    <row r="6403" spans="1:12">
      <c r="A6403" s="20" t="s">
        <v>2513</v>
      </c>
      <c r="B6403" s="21" t="s">
        <v>1084</v>
      </c>
      <c r="C6403" s="21" t="s">
        <v>963</v>
      </c>
      <c r="D6403" s="21" t="s">
        <v>964</v>
      </c>
      <c r="E6403" s="22">
        <f>IF(D6403="?OLD","!!!","")</f>
        <v/>
      </c>
      <c r="F6403" s="23" t="str">
        <f>IF(OR(E6403="",E6403="!!!"),"",IF(NOT(ISNA(VLOOKUP(E6403,E$1:E6402,1,FALSE()))),"OLD",IF(AND(E6403&lt;&gt;"",E6403&lt;&gt;"!!!"),"NEW","")))</f>
        <v> </v>
      </c>
      <c r="G6403" s="24" t="str">
        <f>IF(OR(E6403="",E6403="!!!"),"",IF(OR(J6403=0,AND(J6403=1,K6403=1),AND(J6403=1,I6403="SBJ"),AND(J6403=1,I6403=0)),"?IN_FOCUS",IF(J6403&lt;=2,"?ACTIVATED",IF(J6403&lt;&gt;"","?FAMILIAR",IF(F6403="NEW",IF(ISNA(VLOOKUP(E6403,#REF!,1,FALSE())),"?TYPE_IDENTIFIABLE","?REFERENTIAL"),"_")))))</f>
        <v> </v>
      </c>
      <c r="H6403" s="25" t="str">
        <f>IF(J6403&lt;&gt;1,"",IF(I6403="SBJ","CB","?"))</f>
        <v> </v>
      </c>
      <c r="I6403" s="26" t="str">
        <f>IF(OR(E6403="",E6403="!!!",F6403="NEW"),"",INDEX(B6402:B$2,-1+SUMPRODUCT(MAX(ROW(E6402:E$2)*(E6403=E6402:E$2)))))</f>
        <v> </v>
      </c>
      <c r="J6403" s="26" t="str">
        <f>IF(OR(E6403="",E6403="!!!",F6403="NEW"),"",COUNTBLANK(OFFSET(A$1,,,SUMPRODUCT(MAX(ROW(E$2:E6403)*(E6403=E$2:E6403)))))-COUNTBLANK(OFFSET(A$1,,,SUMPRODUCT(MAX(ROW(E$1:E6402)*(E2=E$1:E6402))))))</f>
        <v> </v>
      </c>
      <c r="K6403" s="26" t="str">
        <f>IF(OR(E6403="",E6403="!!!",F6403="NEW"),"",INDEX(J$1:J6402,SUMPRODUCT(MAX(ROW(E$1:E6402)*(E6403=E$1:E6402)))))</f>
        <v> </v>
      </c>
      <c r="L6403" s="27"/>
    </row>
    <row r="6404" spans="1:12">
      <c r="A6404" s="20" t="s">
        <v>2514</v>
      </c>
      <c r="B6404" s="21" t="s">
        <v>1000</v>
      </c>
      <c r="C6404" s="21" t="s">
        <v>963</v>
      </c>
      <c r="D6404" s="21" t="s">
        <v>964</v>
      </c>
      <c r="E6404" s="22">
        <f>IF(D6404="?OLD","!!!","")</f>
        <v/>
      </c>
      <c r="F6404" s="23" t="str">
        <f>IF(OR(E6404="",E6404="!!!"),"",IF(NOT(ISNA(VLOOKUP(E6404,E$1:E6403,1,FALSE()))),"OLD",IF(AND(E6404&lt;&gt;"",E6404&lt;&gt;"!!!"),"NEW","")))</f>
        <v> </v>
      </c>
      <c r="G6404" s="24" t="str">
        <f>IF(OR(E6404="",E6404="!!!"),"",IF(OR(J6404=0,AND(J6404=1,K6404=1),AND(J6404=1,I6404="SBJ"),AND(J6404=1,I6404=0)),"?IN_FOCUS",IF(J6404&lt;=2,"?ACTIVATED",IF(J6404&lt;&gt;"","?FAMILIAR",IF(F6404="NEW",IF(ISNA(VLOOKUP(E6404,#REF!,1,FALSE())),"?TYPE_IDENTIFIABLE","?REFERENTIAL"),"_")))))</f>
        <v> </v>
      </c>
      <c r="H6404" s="25" t="str">
        <f>IF(J6404&lt;&gt;1,"",IF(I6404="SBJ","CB","?"))</f>
        <v> </v>
      </c>
      <c r="I6404" s="26" t="str">
        <f>IF(OR(E6404="",E6404="!!!",F6404="NEW"),"",INDEX(B6403:B$2,-1+SUMPRODUCT(MAX(ROW(E6403:E$2)*(E6404=E6403:E$2)))))</f>
        <v> </v>
      </c>
      <c r="J6404" s="26" t="str">
        <f>IF(OR(E6404="",E6404="!!!",F6404="NEW"),"",COUNTBLANK(OFFSET(A$1,,,SUMPRODUCT(MAX(ROW(E$2:E6404)*(E6404=E$2:E6404)))))-COUNTBLANK(OFFSET(A$1,,,SUMPRODUCT(MAX(ROW(E$1:E6403)*(E2=E$1:E6403))))))</f>
        <v> </v>
      </c>
      <c r="K6404" s="26" t="str">
        <f>IF(OR(E6404="",E6404="!!!",F6404="NEW"),"",INDEX(J$1:J6403,SUMPRODUCT(MAX(ROW(E$1:E6403)*(E6404=E$1:E6403)))))</f>
        <v> </v>
      </c>
      <c r="L6404" s="27"/>
    </row>
    <row r="6405" spans="1:12">
      <c r="A6405" s="20" t="s">
        <v>1179</v>
      </c>
      <c r="E6405" s="22">
        <f>IF(D6405="?OLD","!!!","")</f>
        <v/>
      </c>
      <c r="F6405" s="23" t="str">
        <f>IF(OR(E6405="",E6405="!!!"),"",IF(NOT(ISNA(VLOOKUP(E6405,E$1:E6404,1,FALSE()))),"OLD",IF(AND(E6405&lt;&gt;"",E6405&lt;&gt;"!!!"),"NEW","")))</f>
        <v> </v>
      </c>
      <c r="G6405" s="24" t="str">
        <f>IF(OR(E6405="",E6405="!!!"),"",IF(OR(J6405=0,AND(J6405=1,K6405=1),AND(J6405=1,I6405="SBJ"),AND(J6405=1,I6405=0)),"?IN_FOCUS",IF(J6405&lt;=2,"?ACTIVATED",IF(J6405&lt;&gt;"","?FAMILIAR",IF(F6405="NEW",IF(ISNA(VLOOKUP(E6405,#REF!,1,FALSE())),"?TYPE_IDENTIFIABLE","?REFERENTIAL"),"_")))))</f>
        <v> </v>
      </c>
      <c r="H6405" s="25" t="str">
        <f>IF(J6405&lt;&gt;1,"",IF(I6405="SBJ","CB","?"))</f>
        <v> </v>
      </c>
      <c r="I6405" s="26" t="str">
        <f>IF(OR(E6405="",E6405="!!!",F6405="NEW"),"",INDEX(B6404:B$2,-1+SUMPRODUCT(MAX(ROW(E6404:E$2)*(E6405=E6404:E$2)))))</f>
        <v> </v>
      </c>
      <c r="J6405" s="26" t="str">
        <f>IF(OR(E6405="",E6405="!!!",F6405="NEW"),"",COUNTBLANK(OFFSET(A$1,,,SUMPRODUCT(MAX(ROW(E$2:E6405)*(E6405=E$2:E6405)))))-COUNTBLANK(OFFSET(A$1,,,SUMPRODUCT(MAX(ROW(E$1:E6404)*(E2=E$1:E6404))))))</f>
        <v> </v>
      </c>
      <c r="K6405" s="26" t="str">
        <f>IF(OR(E6405="",E6405="!!!",F6405="NEW"),"",INDEX(J$1:J6404,SUMPRODUCT(MAX(ROW(E$1:E6404)*(E6405=E$1:E6404)))))</f>
        <v> </v>
      </c>
      <c r="L6405" s="27"/>
    </row>
    <row r="6406" spans="1:12">
      <c r="A6406" s="20" t="s">
        <v>1053</v>
      </c>
      <c r="E6406" s="22">
        <f>IF(D6406="?OLD","!!!","")</f>
        <v/>
      </c>
      <c r="F6406" s="23" t="str">
        <f>IF(OR(E6406="",E6406="!!!"),"",IF(NOT(ISNA(VLOOKUP(E6406,E$1:E6405,1,FALSE()))),"OLD",IF(AND(E6406&lt;&gt;"",E6406&lt;&gt;"!!!"),"NEW","")))</f>
        <v> </v>
      </c>
      <c r="G6406" s="24" t="str">
        <f>IF(OR(E6406="",E6406="!!!"),"",IF(OR(J6406=0,AND(J6406=1,K6406=1),AND(J6406=1,I6406="SBJ"),AND(J6406=1,I6406=0)),"?IN_FOCUS",IF(J6406&lt;=2,"?ACTIVATED",IF(J6406&lt;&gt;"","?FAMILIAR",IF(F6406="NEW",IF(ISNA(VLOOKUP(E6406,#REF!,1,FALSE())),"?TYPE_IDENTIFIABLE","?REFERENTIAL"),"_")))))</f>
        <v> </v>
      </c>
      <c r="H6406" s="25" t="str">
        <f>IF(J6406&lt;&gt;1,"",IF(I6406="SBJ","CB","?"))</f>
        <v> </v>
      </c>
      <c r="I6406" s="26" t="str">
        <f>IF(OR(E6406="",E6406="!!!",F6406="NEW"),"",INDEX(B6405:B$2,-1+SUMPRODUCT(MAX(ROW(E6405:E$2)*(E6406=E6405:E$2)))))</f>
        <v> </v>
      </c>
      <c r="J6406" s="26" t="str">
        <f>IF(OR(E6406="",E6406="!!!",F6406="NEW"),"",COUNTBLANK(OFFSET(A$1,,,SUMPRODUCT(MAX(ROW(E$2:E6406)*(E6406=E$2:E6406)))))-COUNTBLANK(OFFSET(A$1,,,SUMPRODUCT(MAX(ROW(E$1:E6405)*(E2=E$1:E6405))))))</f>
        <v> </v>
      </c>
      <c r="K6406" s="26" t="str">
        <f>IF(OR(E6406="",E6406="!!!",F6406="NEW"),"",INDEX(J$1:J6405,SUMPRODUCT(MAX(ROW(E$1:E6405)*(E6406=E$1:E6405)))))</f>
        <v> </v>
      </c>
      <c r="L6406" s="27"/>
    </row>
    <row r="6407" spans="1:12">
      <c r="A6407" s="20" t="s">
        <v>2515</v>
      </c>
      <c r="E6407" s="22">
        <f>IF(D6407="?OLD","!!!","")</f>
        <v/>
      </c>
      <c r="F6407" s="23" t="str">
        <f>IF(OR(E6407="",E6407="!!!"),"",IF(NOT(ISNA(VLOOKUP(E6407,E$1:E6406,1,FALSE()))),"OLD",IF(AND(E6407&lt;&gt;"",E6407&lt;&gt;"!!!"),"NEW","")))</f>
        <v> </v>
      </c>
      <c r="G6407" s="24" t="str">
        <f>IF(OR(E6407="",E6407="!!!"),"",IF(OR(J6407=0,AND(J6407=1,K6407=1),AND(J6407=1,I6407="SBJ"),AND(J6407=1,I6407=0)),"?IN_FOCUS",IF(J6407&lt;=2,"?ACTIVATED",IF(J6407&lt;&gt;"","?FAMILIAR",IF(F6407="NEW",IF(ISNA(VLOOKUP(E6407,#REF!,1,FALSE())),"?TYPE_IDENTIFIABLE","?REFERENTIAL"),"_")))))</f>
        <v> </v>
      </c>
      <c r="H6407" s="25" t="str">
        <f>IF(J6407&lt;&gt;1,"",IF(I6407="SBJ","CB","?"))</f>
        <v> </v>
      </c>
      <c r="I6407" s="26" t="str">
        <f>IF(OR(E6407="",E6407="!!!",F6407="NEW"),"",INDEX(B6406:B$2,-1+SUMPRODUCT(MAX(ROW(E6406:E$2)*(E6407=E6406:E$2)))))</f>
        <v> </v>
      </c>
      <c r="J6407" s="26" t="str">
        <f>IF(OR(E6407="",E6407="!!!",F6407="NEW"),"",COUNTBLANK(OFFSET(A$1,,,SUMPRODUCT(MAX(ROW(E$2:E6407)*(E6407=E$2:E6407)))))-COUNTBLANK(OFFSET(A$1,,,SUMPRODUCT(MAX(ROW(E$1:E6406)*(E2=E$1:E6406))))))</f>
        <v> </v>
      </c>
      <c r="K6407" s="26" t="str">
        <f>IF(OR(E6407="",E6407="!!!",F6407="NEW"),"",INDEX(J$1:J6406,SUMPRODUCT(MAX(ROW(E$1:E6406)*(E6407=E$1:E6406)))))</f>
        <v> </v>
      </c>
      <c r="L6407" s="27"/>
    </row>
    <row r="6408" spans="1:12">
      <c r="A6408" s="20" t="s">
        <v>981</v>
      </c>
      <c r="E6408" s="22">
        <f>IF(D6408="?OLD","!!!","")</f>
        <v/>
      </c>
      <c r="F6408" s="23" t="str">
        <f>IF(OR(E6408="",E6408="!!!"),"",IF(NOT(ISNA(VLOOKUP(E6408,E$1:E6407,1,FALSE()))),"OLD",IF(AND(E6408&lt;&gt;"",E6408&lt;&gt;"!!!"),"NEW","")))</f>
        <v> </v>
      </c>
      <c r="G6408" s="24" t="str">
        <f>IF(OR(E6408="",E6408="!!!"),"",IF(OR(J6408=0,AND(J6408=1,K6408=1),AND(J6408=1,I6408="SBJ"),AND(J6408=1,I6408=0)),"?IN_FOCUS",IF(J6408&lt;=2,"?ACTIVATED",IF(J6408&lt;&gt;"","?FAMILIAR",IF(F6408="NEW",IF(ISNA(VLOOKUP(E6408,#REF!,1,FALSE())),"?TYPE_IDENTIFIABLE","?REFERENTIAL"),"_")))))</f>
        <v> </v>
      </c>
      <c r="H6408" s="25" t="str">
        <f>IF(J6408&lt;&gt;1,"",IF(I6408="SBJ","CB","?"))</f>
        <v> </v>
      </c>
      <c r="I6408" s="26" t="str">
        <f>IF(OR(E6408="",E6408="!!!",F6408="NEW"),"",INDEX(B6407:B$2,-1+SUMPRODUCT(MAX(ROW(E6407:E$2)*(E6408=E6407:E$2)))))</f>
        <v> </v>
      </c>
      <c r="J6408" s="26" t="str">
        <f>IF(OR(E6408="",E6408="!!!",F6408="NEW"),"",COUNTBLANK(OFFSET(A$1,,,SUMPRODUCT(MAX(ROW(E$2:E6408)*(E6408=E$2:E6408)))))-COUNTBLANK(OFFSET(A$1,,,SUMPRODUCT(MAX(ROW(E$1:E6407)*(E2=E$1:E6407))))))</f>
        <v> </v>
      </c>
      <c r="K6408" s="26" t="str">
        <f>IF(OR(E6408="",E6408="!!!",F6408="NEW"),"",INDEX(J$1:J6407,SUMPRODUCT(MAX(ROW(E$1:E6407)*(E6408=E$1:E6407)))))</f>
        <v> </v>
      </c>
      <c r="L6408" s="27"/>
    </row>
    <row r="6409" spans="1:12">
      <c r="A6409" s="20"/>
    </row>
    <row r="6410" spans="1:12">
      <c r="A6410" s="20" t="s">
        <v>2516</v>
      </c>
    </row>
    <row r="6411" spans="1:12">
      <c r="A6411" s="20" t="s">
        <v>1130</v>
      </c>
      <c r="B6411" s="21" t="s">
        <v>984</v>
      </c>
      <c r="C6411" s="21" t="s">
        <v>1028</v>
      </c>
      <c r="D6411" s="21" t="s">
        <v>964</v>
      </c>
      <c r="E6411" s="22">
        <f>IF(D6411="?OLD","!!!","")</f>
        <v/>
      </c>
      <c r="F6411" s="23" t="str">
        <f>IF(OR(E6411="",E6411="!!!"),"",IF(NOT(ISNA(VLOOKUP(E6411,E$1:E6410,1,FALSE()))),"OLD",IF(AND(E6411&lt;&gt;"",E6411&lt;&gt;"!!!"),"NEW","")))</f>
        <v> </v>
      </c>
      <c r="G6411" s="24" t="str">
        <f>IF(OR(E6411="",E6411="!!!"),"",IF(OR(J6411=0,AND(J6411=1,K6411=1),AND(J6411=1,I6411="SBJ"),AND(J6411=1,I6411=0)),"?IN_FOCUS",IF(J6411&lt;=2,"?ACTIVATED",IF(J6411&lt;&gt;"","?FAMILIAR",IF(F6411="NEW",IF(ISNA(VLOOKUP(E6411,#REF!,1,FALSE())),"?TYPE_IDENTIFIABLE","?REFERENTIAL"),"_")))))</f>
        <v> </v>
      </c>
      <c r="H6411" s="25" t="str">
        <f>IF(J6411&lt;&gt;1,"",IF(I6411="SBJ","CB","?"))</f>
        <v> </v>
      </c>
      <c r="I6411" s="26" t="str">
        <f>IF(OR(E6411="",E6411="!!!",F6411="NEW"),"",INDEX(B6410:B$2,-1+SUMPRODUCT(MAX(ROW(E6410:E$2)*(E6411=E6410:E$2)))))</f>
        <v> </v>
      </c>
      <c r="J6411" s="26" t="str">
        <f>IF(OR(E6411="",E6411="!!!",F6411="NEW"),"",COUNTBLANK(OFFSET(A$1,,,SUMPRODUCT(MAX(ROW(E$2:E6411)*(E6411=E$2:E6411)))))-COUNTBLANK(OFFSET(A$1,,,SUMPRODUCT(MAX(ROW(E$1:E6410)*(E2=E$1:E6410))))))</f>
        <v> </v>
      </c>
      <c r="K6411" s="26" t="str">
        <f>IF(OR(E6411="",E6411="!!!",F6411="NEW"),"",INDEX(J$1:J6410,SUMPRODUCT(MAX(ROW(E$1:E6410)*(E6411=E$1:E6410)))))</f>
        <v> </v>
      </c>
      <c r="L6411" s="27"/>
    </row>
    <row r="6412" spans="1:12">
      <c r="A6412" s="20" t="s">
        <v>1105</v>
      </c>
      <c r="E6412" s="22">
        <f>IF(D6412="?OLD","!!!","")</f>
        <v/>
      </c>
      <c r="F6412" s="23" t="str">
        <f>IF(OR(E6412="",E6412="!!!"),"",IF(NOT(ISNA(VLOOKUP(E6412,E$1:E6411,1,FALSE()))),"OLD",IF(AND(E6412&lt;&gt;"",E6412&lt;&gt;"!!!"),"NEW","")))</f>
        <v> </v>
      </c>
      <c r="G6412" s="24" t="str">
        <f>IF(OR(E6412="",E6412="!!!"),"",IF(OR(J6412=0,AND(J6412=1,K6412=1),AND(J6412=1,I6412="SBJ"),AND(J6412=1,I6412=0)),"?IN_FOCUS",IF(J6412&lt;=2,"?ACTIVATED",IF(J6412&lt;&gt;"","?FAMILIAR",IF(F6412="NEW",IF(ISNA(VLOOKUP(E6412,#REF!,1,FALSE())),"?TYPE_IDENTIFIABLE","?REFERENTIAL"),"_")))))</f>
        <v> </v>
      </c>
      <c r="H6412" s="25" t="str">
        <f>IF(J6412&lt;&gt;1,"",IF(I6412="SBJ","CB","?"))</f>
        <v> </v>
      </c>
      <c r="I6412" s="26" t="str">
        <f>IF(OR(E6412="",E6412="!!!",F6412="NEW"),"",INDEX(B6411:B$2,-1+SUMPRODUCT(MAX(ROW(E6411:E$2)*(E6412=E6411:E$2)))))</f>
        <v> </v>
      </c>
      <c r="J6412" s="26" t="str">
        <f>IF(OR(E6412="",E6412="!!!",F6412="NEW"),"",COUNTBLANK(OFFSET(A$1,,,SUMPRODUCT(MAX(ROW(E$2:E6412)*(E6412=E$2:E6412)))))-COUNTBLANK(OFFSET(A$1,,,SUMPRODUCT(MAX(ROW(E$1:E6411)*(E2=E$1:E6411))))))</f>
        <v> </v>
      </c>
      <c r="K6412" s="26" t="str">
        <f>IF(OR(E6412="",E6412="!!!",F6412="NEW"),"",INDEX(J$1:J6411,SUMPRODUCT(MAX(ROW(E$1:E6411)*(E6412=E$1:E6411)))))</f>
        <v> </v>
      </c>
      <c r="L6412" s="27"/>
    </row>
    <row r="6413" spans="1:12">
      <c r="A6413" s="20" t="s">
        <v>1053</v>
      </c>
      <c r="E6413" s="22">
        <f>IF(D6413="?OLD","!!!","")</f>
        <v/>
      </c>
      <c r="F6413" s="23" t="str">
        <f>IF(OR(E6413="",E6413="!!!"),"",IF(NOT(ISNA(VLOOKUP(E6413,E$1:E6412,1,FALSE()))),"OLD",IF(AND(E6413&lt;&gt;"",E6413&lt;&gt;"!!!"),"NEW","")))</f>
        <v> </v>
      </c>
      <c r="G6413" s="24" t="str">
        <f>IF(OR(E6413="",E6413="!!!"),"",IF(OR(J6413=0,AND(J6413=1,K6413=1),AND(J6413=1,I6413="SBJ"),AND(J6413=1,I6413=0)),"?IN_FOCUS",IF(J6413&lt;=2,"?ACTIVATED",IF(J6413&lt;&gt;"","?FAMILIAR",IF(F6413="NEW",IF(ISNA(VLOOKUP(E6413,#REF!,1,FALSE())),"?TYPE_IDENTIFIABLE","?REFERENTIAL"),"_")))))</f>
        <v> </v>
      </c>
      <c r="H6413" s="25" t="str">
        <f>IF(J6413&lt;&gt;1,"",IF(I6413="SBJ","CB","?"))</f>
        <v> </v>
      </c>
      <c r="I6413" s="26" t="str">
        <f>IF(OR(E6413="",E6413="!!!",F6413="NEW"),"",INDEX(B6412:B$2,-1+SUMPRODUCT(MAX(ROW(E6412:E$2)*(E6413=E6412:E$2)))))</f>
        <v> </v>
      </c>
      <c r="J6413" s="26" t="str">
        <f>IF(OR(E6413="",E6413="!!!",F6413="NEW"),"",COUNTBLANK(OFFSET(A$1,,,SUMPRODUCT(MAX(ROW(E$2:E6413)*(E6413=E$2:E6413)))))-COUNTBLANK(OFFSET(A$1,,,SUMPRODUCT(MAX(ROW(E$1:E6412)*(E2=E$1:E6412))))))</f>
        <v> </v>
      </c>
      <c r="K6413" s="26" t="str">
        <f>IF(OR(E6413="",E6413="!!!",F6413="NEW"),"",INDEX(J$1:J6412,SUMPRODUCT(MAX(ROW(E$1:E6412)*(E6413=E$1:E6412)))))</f>
        <v> </v>
      </c>
      <c r="L6413" s="27"/>
    </row>
    <row r="6414" spans="1:12">
      <c r="A6414" s="20" t="s">
        <v>1106</v>
      </c>
      <c r="E6414" s="22">
        <f>IF(D6414="?OLD","!!!","")</f>
        <v/>
      </c>
      <c r="F6414" s="23" t="str">
        <f>IF(OR(E6414="",E6414="!!!"),"",IF(NOT(ISNA(VLOOKUP(E6414,E$1:E6413,1,FALSE()))),"OLD",IF(AND(E6414&lt;&gt;"",E6414&lt;&gt;"!!!"),"NEW","")))</f>
        <v> </v>
      </c>
      <c r="G6414" s="24" t="str">
        <f>IF(OR(E6414="",E6414="!!!"),"",IF(OR(J6414=0,AND(J6414=1,K6414=1),AND(J6414=1,I6414="SBJ"),AND(J6414=1,I6414=0)),"?IN_FOCUS",IF(J6414&lt;=2,"?ACTIVATED",IF(J6414&lt;&gt;"","?FAMILIAR",IF(F6414="NEW",IF(ISNA(VLOOKUP(E6414,#REF!,1,FALSE())),"?TYPE_IDENTIFIABLE","?REFERENTIAL"),"_")))))</f>
        <v> </v>
      </c>
      <c r="H6414" s="25" t="str">
        <f>IF(J6414&lt;&gt;1,"",IF(I6414="SBJ","CB","?"))</f>
        <v> </v>
      </c>
      <c r="I6414" s="26" t="str">
        <f>IF(OR(E6414="",E6414="!!!",F6414="NEW"),"",INDEX(B6413:B$2,-1+SUMPRODUCT(MAX(ROW(E6413:E$2)*(E6414=E6413:E$2)))))</f>
        <v> </v>
      </c>
      <c r="J6414" s="26" t="str">
        <f>IF(OR(E6414="",E6414="!!!",F6414="NEW"),"",COUNTBLANK(OFFSET(A$1,,,SUMPRODUCT(MAX(ROW(E$2:E6414)*(E6414=E$2:E6414)))))-COUNTBLANK(OFFSET(A$1,,,SUMPRODUCT(MAX(ROW(E$1:E6413)*(E2=E$1:E6413))))))</f>
        <v> </v>
      </c>
      <c r="K6414" s="26" t="str">
        <f>IF(OR(E6414="",E6414="!!!",F6414="NEW"),"",INDEX(J$1:J6413,SUMPRODUCT(MAX(ROW(E$1:E6413)*(E6414=E$1:E6413)))))</f>
        <v> </v>
      </c>
      <c r="L6414" s="27"/>
    </row>
    <row r="6415" spans="1:12">
      <c r="A6415" s="20" t="s">
        <v>2517</v>
      </c>
      <c r="E6415" s="22">
        <f>IF(D6415="?OLD","!!!","")</f>
        <v/>
      </c>
      <c r="F6415" s="23" t="str">
        <f>IF(OR(E6415="",E6415="!!!"),"",IF(NOT(ISNA(VLOOKUP(E6415,E$1:E6414,1,FALSE()))),"OLD",IF(AND(E6415&lt;&gt;"",E6415&lt;&gt;"!!!"),"NEW","")))</f>
        <v> </v>
      </c>
      <c r="G6415" s="24" t="str">
        <f>IF(OR(E6415="",E6415="!!!"),"",IF(OR(J6415=0,AND(J6415=1,K6415=1),AND(J6415=1,I6415="SBJ"),AND(J6415=1,I6415=0)),"?IN_FOCUS",IF(J6415&lt;=2,"?ACTIVATED",IF(J6415&lt;&gt;"","?FAMILIAR",IF(F6415="NEW",IF(ISNA(VLOOKUP(E6415,#REF!,1,FALSE())),"?TYPE_IDENTIFIABLE","?REFERENTIAL"),"_")))))</f>
        <v> </v>
      </c>
      <c r="H6415" s="25" t="str">
        <f>IF(J6415&lt;&gt;1,"",IF(I6415="SBJ","CB","?"))</f>
        <v> </v>
      </c>
      <c r="I6415" s="26" t="str">
        <f>IF(OR(E6415="",E6415="!!!",F6415="NEW"),"",INDEX(B6414:B$2,-1+SUMPRODUCT(MAX(ROW(E6414:E$2)*(E6415=E6414:E$2)))))</f>
        <v> </v>
      </c>
      <c r="J6415" s="26" t="str">
        <f>IF(OR(E6415="",E6415="!!!",F6415="NEW"),"",COUNTBLANK(OFFSET(A$1,,,SUMPRODUCT(MAX(ROW(E$2:E6415)*(E6415=E$2:E6415)))))-COUNTBLANK(OFFSET(A$1,,,SUMPRODUCT(MAX(ROW(E$1:E6414)*(E2=E$1:E6414))))))</f>
        <v> </v>
      </c>
      <c r="K6415" s="26" t="str">
        <f>IF(OR(E6415="",E6415="!!!",F6415="NEW"),"",INDEX(J$1:J6414,SUMPRODUCT(MAX(ROW(E$1:E6414)*(E6415=E$1:E6414)))))</f>
        <v> </v>
      </c>
      <c r="L6415" s="27"/>
    </row>
    <row r="6416" spans="1:12">
      <c r="A6416" s="20" t="s">
        <v>2518</v>
      </c>
      <c r="B6416" s="21" t="s">
        <v>962</v>
      </c>
      <c r="C6416" s="21" t="s">
        <v>963</v>
      </c>
      <c r="D6416" s="21" t="s">
        <v>964</v>
      </c>
      <c r="E6416" s="22">
        <f>IF(D6416="?OLD","!!!","")</f>
        <v/>
      </c>
      <c r="F6416" s="23" t="str">
        <f>IF(OR(E6416="",E6416="!!!"),"",IF(NOT(ISNA(VLOOKUP(E6416,E$1:E6415,1,FALSE()))),"OLD",IF(AND(E6416&lt;&gt;"",E6416&lt;&gt;"!!!"),"NEW","")))</f>
        <v> </v>
      </c>
      <c r="G6416" s="24" t="str">
        <f>IF(OR(E6416="",E6416="!!!"),"",IF(OR(J6416=0,AND(J6416=1,K6416=1),AND(J6416=1,I6416="SBJ"),AND(J6416=1,I6416=0)),"?IN_FOCUS",IF(J6416&lt;=2,"?ACTIVATED",IF(J6416&lt;&gt;"","?FAMILIAR",IF(F6416="NEW",IF(ISNA(VLOOKUP(E6416,#REF!,1,FALSE())),"?TYPE_IDENTIFIABLE","?REFERENTIAL"),"_")))))</f>
        <v> </v>
      </c>
      <c r="H6416" s="25" t="str">
        <f>IF(J6416&lt;&gt;1,"",IF(I6416="SBJ","CB","?"))</f>
        <v> </v>
      </c>
      <c r="I6416" s="26" t="str">
        <f>IF(OR(E6416="",E6416="!!!",F6416="NEW"),"",INDEX(B6415:B$2,-1+SUMPRODUCT(MAX(ROW(E6415:E$2)*(E6416=E6415:E$2)))))</f>
        <v> </v>
      </c>
      <c r="J6416" s="26" t="str">
        <f>IF(OR(E6416="",E6416="!!!",F6416="NEW"),"",COUNTBLANK(OFFSET(A$1,,,SUMPRODUCT(MAX(ROW(E$2:E6416)*(E6416=E$2:E6416)))))-COUNTBLANK(OFFSET(A$1,,,SUMPRODUCT(MAX(ROW(E$1:E6415)*(E2=E$1:E6415))))))</f>
        <v> </v>
      </c>
      <c r="K6416" s="26" t="str">
        <f>IF(OR(E6416="",E6416="!!!",F6416="NEW"),"",INDEX(J$1:J6415,SUMPRODUCT(MAX(ROW(E$1:E6415)*(E6416=E$1:E6415)))))</f>
        <v> </v>
      </c>
      <c r="L6416" s="27"/>
    </row>
    <row r="6417" spans="1:12">
      <c r="A6417" s="20" t="s">
        <v>1131</v>
      </c>
      <c r="B6417" s="21" t="s">
        <v>1046</v>
      </c>
      <c r="E6417" s="22">
        <f>IF(D6417="?OLD","!!!","")</f>
        <v/>
      </c>
      <c r="F6417" s="23" t="str">
        <f>IF(OR(E6417="",E6417="!!!"),"",IF(NOT(ISNA(VLOOKUP(E6417,E$1:E6416,1,FALSE()))),"OLD",IF(AND(E6417&lt;&gt;"",E6417&lt;&gt;"!!!"),"NEW","")))</f>
        <v> </v>
      </c>
      <c r="G6417" s="24" t="str">
        <f>IF(OR(E6417="",E6417="!!!"),"",IF(OR(J6417=0,AND(J6417=1,K6417=1),AND(J6417=1,I6417="SBJ"),AND(J6417=1,I6417=0)),"?IN_FOCUS",IF(J6417&lt;=2,"?ACTIVATED",IF(J6417&lt;&gt;"","?FAMILIAR",IF(F6417="NEW",IF(ISNA(VLOOKUP(E6417,#REF!,1,FALSE())),"?TYPE_IDENTIFIABLE","?REFERENTIAL"),"_")))))</f>
        <v> </v>
      </c>
      <c r="H6417" s="25" t="str">
        <f>IF(J6417&lt;&gt;1,"",IF(I6417="SBJ","CB","?"))</f>
        <v> </v>
      </c>
      <c r="I6417" s="26" t="str">
        <f>IF(OR(E6417="",E6417="!!!",F6417="NEW"),"",INDEX(B6416:B$2,-1+SUMPRODUCT(MAX(ROW(E6416:E$2)*(E6417=E6416:E$2)))))</f>
        <v> </v>
      </c>
      <c r="J6417" s="26" t="str">
        <f>IF(OR(E6417="",E6417="!!!",F6417="NEW"),"",COUNTBLANK(OFFSET(A$1,,,SUMPRODUCT(MAX(ROW(E$2:E6417)*(E6417=E$2:E6417)))))-COUNTBLANK(OFFSET(A$1,,,SUMPRODUCT(MAX(ROW(E$1:E6416)*(E2=E$1:E6416))))))</f>
        <v> </v>
      </c>
      <c r="K6417" s="26" t="str">
        <f>IF(OR(E6417="",E6417="!!!",F6417="NEW"),"",INDEX(J$1:J6416,SUMPRODUCT(MAX(ROW(E$1:E6416)*(E6417=E$1:E6416)))))</f>
        <v> </v>
      </c>
      <c r="L6417" s="27"/>
    </row>
    <row r="6418" spans="1:12">
      <c r="A6418" s="20" t="s">
        <v>1108</v>
      </c>
      <c r="B6418" s="21" t="s">
        <v>993</v>
      </c>
      <c r="C6418" s="21" t="s">
        <v>985</v>
      </c>
      <c r="D6418" s="21" t="s">
        <v>964</v>
      </c>
      <c r="E6418" s="22">
        <f>IF(D6418="?OLD","!!!","")</f>
        <v/>
      </c>
      <c r="F6418" s="23" t="str">
        <f>IF(OR(E6418="",E6418="!!!"),"",IF(NOT(ISNA(VLOOKUP(E6418,E$1:E6417,1,FALSE()))),"OLD",IF(AND(E6418&lt;&gt;"",E6418&lt;&gt;"!!!"),"NEW","")))</f>
        <v> </v>
      </c>
      <c r="G6418" s="24" t="str">
        <f>IF(OR(E6418="",E6418="!!!"),"",IF(OR(J6418=0,AND(J6418=1,K6418=1),AND(J6418=1,I6418="SBJ"),AND(J6418=1,I6418=0)),"?IN_FOCUS",IF(J6418&lt;=2,"?ACTIVATED",IF(J6418&lt;&gt;"","?FAMILIAR",IF(F6418="NEW",IF(ISNA(VLOOKUP(E6418,#REF!,1,FALSE())),"?TYPE_IDENTIFIABLE","?REFERENTIAL"),"_")))))</f>
        <v> </v>
      </c>
      <c r="H6418" s="25" t="str">
        <f>IF(J6418&lt;&gt;1,"",IF(I6418="SBJ","CB","?"))</f>
        <v> </v>
      </c>
      <c r="I6418" s="26" t="str">
        <f>IF(OR(E6418="",E6418="!!!",F6418="NEW"),"",INDEX(B6417:B$2,-1+SUMPRODUCT(MAX(ROW(E6417:E$2)*(E6418=E6417:E$2)))))</f>
        <v> </v>
      </c>
      <c r="J6418" s="26" t="str">
        <f>IF(OR(E6418="",E6418="!!!",F6418="NEW"),"",COUNTBLANK(OFFSET(A$1,,,SUMPRODUCT(MAX(ROW(E$2:E6418)*(E6418=E$2:E6418)))))-COUNTBLANK(OFFSET(A$1,,,SUMPRODUCT(MAX(ROW(E$1:E6417)*(E2=E$1:E6417))))))</f>
        <v> </v>
      </c>
      <c r="K6418" s="26" t="str">
        <f>IF(OR(E6418="",E6418="!!!",F6418="NEW"),"",INDEX(J$1:J6417,SUMPRODUCT(MAX(ROW(E$1:E6417)*(E6418=E$1:E6417)))))</f>
        <v> </v>
      </c>
      <c r="L6418" s="27"/>
    </row>
    <row r="6419" spans="1:12">
      <c r="A6419" s="20" t="s">
        <v>1627</v>
      </c>
      <c r="E6419" s="22">
        <f>IF(D6419="?OLD","!!!","")</f>
        <v/>
      </c>
      <c r="F6419" s="23" t="str">
        <f>IF(OR(E6419="",E6419="!!!"),"",IF(NOT(ISNA(VLOOKUP(E6419,E$1:E6418,1,FALSE()))),"OLD",IF(AND(E6419&lt;&gt;"",E6419&lt;&gt;"!!!"),"NEW","")))</f>
        <v> </v>
      </c>
      <c r="G6419" s="24" t="str">
        <f>IF(OR(E6419="",E6419="!!!"),"",IF(OR(J6419=0,AND(J6419=1,K6419=1),AND(J6419=1,I6419="SBJ"),AND(J6419=1,I6419=0)),"?IN_FOCUS",IF(J6419&lt;=2,"?ACTIVATED",IF(J6419&lt;&gt;"","?FAMILIAR",IF(F6419="NEW",IF(ISNA(VLOOKUP(E6419,#REF!,1,FALSE())),"?TYPE_IDENTIFIABLE","?REFERENTIAL"),"_")))))</f>
        <v> </v>
      </c>
      <c r="H6419" s="25" t="str">
        <f>IF(J6419&lt;&gt;1,"",IF(I6419="SBJ","CB","?"))</f>
        <v> </v>
      </c>
      <c r="I6419" s="26" t="str">
        <f>IF(OR(E6419="",E6419="!!!",F6419="NEW"),"",INDEX(B6418:B$2,-1+SUMPRODUCT(MAX(ROW(E6418:E$2)*(E6419=E6418:E$2)))))</f>
        <v> </v>
      </c>
      <c r="J6419" s="26" t="str">
        <f>IF(OR(E6419="",E6419="!!!",F6419="NEW"),"",COUNTBLANK(OFFSET(A$1,,,SUMPRODUCT(MAX(ROW(E$2:E6419)*(E6419=E$2:E6419)))))-COUNTBLANK(OFFSET(A$1,,,SUMPRODUCT(MAX(ROW(E$1:E6418)*(E2=E$1:E6418))))))</f>
        <v> </v>
      </c>
      <c r="K6419" s="26" t="str">
        <f>IF(OR(E6419="",E6419="!!!",F6419="NEW"),"",INDEX(J$1:J6418,SUMPRODUCT(MAX(ROW(E$1:E6418)*(E6419=E$1:E6418)))))</f>
        <v> </v>
      </c>
      <c r="L6419" s="27"/>
    </row>
    <row r="6420" spans="1:12">
      <c r="A6420" s="20" t="s">
        <v>981</v>
      </c>
      <c r="E6420" s="22">
        <f>IF(D6420="?OLD","!!!","")</f>
        <v/>
      </c>
      <c r="F6420" s="23" t="str">
        <f>IF(OR(E6420="",E6420="!!!"),"",IF(NOT(ISNA(VLOOKUP(E6420,E$1:E6419,1,FALSE()))),"OLD",IF(AND(E6420&lt;&gt;"",E6420&lt;&gt;"!!!"),"NEW","")))</f>
        <v> </v>
      </c>
      <c r="G6420" s="24" t="str">
        <f>IF(OR(E6420="",E6420="!!!"),"",IF(OR(J6420=0,AND(J6420=1,K6420=1),AND(J6420=1,I6420="SBJ"),AND(J6420=1,I6420=0)),"?IN_FOCUS",IF(J6420&lt;=2,"?ACTIVATED",IF(J6420&lt;&gt;"","?FAMILIAR",IF(F6420="NEW",IF(ISNA(VLOOKUP(E6420,#REF!,1,FALSE())),"?TYPE_IDENTIFIABLE","?REFERENTIAL"),"_")))))</f>
        <v> </v>
      </c>
      <c r="H6420" s="25" t="str">
        <f>IF(J6420&lt;&gt;1,"",IF(I6420="SBJ","CB","?"))</f>
        <v> </v>
      </c>
      <c r="I6420" s="26" t="str">
        <f>IF(OR(E6420="",E6420="!!!",F6420="NEW"),"",INDEX(B6419:B$2,-1+SUMPRODUCT(MAX(ROW(E6419:E$2)*(E6420=E6419:E$2)))))</f>
        <v> </v>
      </c>
      <c r="J6420" s="26" t="str">
        <f>IF(OR(E6420="",E6420="!!!",F6420="NEW"),"",COUNTBLANK(OFFSET(A$1,,,SUMPRODUCT(MAX(ROW(E$2:E6420)*(E6420=E$2:E6420)))))-COUNTBLANK(OFFSET(A$1,,,SUMPRODUCT(MAX(ROW(E$1:E6419)*(E2=E$1:E6419))))))</f>
        <v> </v>
      </c>
      <c r="K6420" s="26" t="str">
        <f>IF(OR(E6420="",E6420="!!!",F6420="NEW"),"",INDEX(J$1:J6419,SUMPRODUCT(MAX(ROW(E$1:E6419)*(E6420=E$1:E6419)))))</f>
        <v> </v>
      </c>
      <c r="L6420" s="27"/>
    </row>
    <row r="6421" spans="1:12">
      <c r="A6421" s="20"/>
    </row>
    <row r="6422" spans="1:12">
      <c r="A6422" s="20" t="s">
        <v>2519</v>
      </c>
    </row>
    <row r="6423" spans="1:12">
      <c r="A6423" s="20" t="s">
        <v>2255</v>
      </c>
      <c r="E6423" s="22">
        <f>IF(D6423="?OLD","!!!","")</f>
        <v/>
      </c>
      <c r="F6423" s="23" t="str">
        <f>IF(OR(E6423="",E6423="!!!"),"",IF(NOT(ISNA(VLOOKUP(E6423,E$1:E6422,1,FALSE()))),"OLD",IF(AND(E6423&lt;&gt;"",E6423&lt;&gt;"!!!"),"NEW","")))</f>
        <v> </v>
      </c>
      <c r="G6423" s="24" t="str">
        <f>IF(OR(E6423="",E6423="!!!"),"",IF(OR(J6423=0,AND(J6423=1,K6423=1),AND(J6423=1,I6423="SBJ"),AND(J6423=1,I6423=0)),"?IN_FOCUS",IF(J6423&lt;=2,"?ACTIVATED",IF(J6423&lt;&gt;"","?FAMILIAR",IF(F6423="NEW",IF(ISNA(VLOOKUP(E6423,#REF!,1,FALSE())),"?TYPE_IDENTIFIABLE","?REFERENTIAL"),"_")))))</f>
        <v> </v>
      </c>
      <c r="H6423" s="25" t="str">
        <f>IF(J6423&lt;&gt;1,"",IF(I6423="SBJ","CB","?"))</f>
        <v> </v>
      </c>
      <c r="I6423" s="26" t="str">
        <f>IF(OR(E6423="",E6423="!!!",F6423="NEW"),"",INDEX(B6422:B$2,-1+SUMPRODUCT(MAX(ROW(E6422:E$2)*(E6423=E6422:E$2)))))</f>
        <v> </v>
      </c>
      <c r="J6423" s="26" t="str">
        <f>IF(OR(E6423="",E6423="!!!",F6423="NEW"),"",COUNTBLANK(OFFSET(A$1,,,SUMPRODUCT(MAX(ROW(E$2:E6423)*(E6423=E$2:E6423)))))-COUNTBLANK(OFFSET(A$1,,,SUMPRODUCT(MAX(ROW(E$1:E6422)*(E2=E$1:E6422))))))</f>
        <v> </v>
      </c>
      <c r="K6423" s="26" t="str">
        <f>IF(OR(E6423="",E6423="!!!",F6423="NEW"),"",INDEX(J$1:J6422,SUMPRODUCT(MAX(ROW(E$1:E6422)*(E6423=E$1:E6422)))))</f>
        <v> </v>
      </c>
      <c r="L6423" s="27"/>
    </row>
    <row r="6424" spans="1:12">
      <c r="A6424" s="20" t="s">
        <v>1718</v>
      </c>
      <c r="B6424" s="21" t="s">
        <v>980</v>
      </c>
      <c r="C6424" s="21" t="s">
        <v>1004</v>
      </c>
      <c r="E6424" s="22">
        <f>IF(D6424="?OLD","!!!","")</f>
        <v/>
      </c>
      <c r="F6424" s="23" t="str">
        <f>IF(OR(E6424="",E6424="!!!"),"",IF(NOT(ISNA(VLOOKUP(E6424,E$1:E6423,1,FALSE()))),"OLD",IF(AND(E6424&lt;&gt;"",E6424&lt;&gt;"!!!"),"NEW","")))</f>
        <v> </v>
      </c>
      <c r="G6424" s="24" t="str">
        <f>IF(OR(E6424="",E6424="!!!"),"",IF(OR(J6424=0,AND(J6424=1,K6424=1),AND(J6424=1,I6424="SBJ"),AND(J6424=1,I6424=0)),"?IN_FOCUS",IF(J6424&lt;=2,"?ACTIVATED",IF(J6424&lt;&gt;"","?FAMILIAR",IF(F6424="NEW",IF(ISNA(VLOOKUP(E6424,#REF!,1,FALSE())),"?TYPE_IDENTIFIABLE","?REFERENTIAL"),"_")))))</f>
        <v> </v>
      </c>
      <c r="H6424" s="25" t="str">
        <f>IF(J6424&lt;&gt;1,"",IF(I6424="SBJ","CB","?"))</f>
        <v> </v>
      </c>
      <c r="I6424" s="26" t="str">
        <f>IF(OR(E6424="",E6424="!!!",F6424="NEW"),"",INDEX(B6423:B$2,-1+SUMPRODUCT(MAX(ROW(E6423:E$2)*(E6424=E6423:E$2)))))</f>
        <v> </v>
      </c>
      <c r="J6424" s="26" t="str">
        <f>IF(OR(E6424="",E6424="!!!",F6424="NEW"),"",COUNTBLANK(OFFSET(A$1,,,SUMPRODUCT(MAX(ROW(E$2:E6424)*(E6424=E$2:E6424)))))-COUNTBLANK(OFFSET(A$1,,,SUMPRODUCT(MAX(ROW(E$1:E6423)*(E2=E$1:E6423))))))</f>
        <v> </v>
      </c>
      <c r="K6424" s="26" t="str">
        <f>IF(OR(E6424="",E6424="!!!",F6424="NEW"),"",INDEX(J$1:J6423,SUMPRODUCT(MAX(ROW(E$1:E6423)*(E6424=E$1:E6423)))))</f>
        <v> </v>
      </c>
      <c r="L6424" s="27"/>
    </row>
    <row r="6425" spans="1:12">
      <c r="A6425" s="20" t="s">
        <v>1020</v>
      </c>
      <c r="E6425" s="22">
        <f>IF(D6425="?OLD","!!!","")</f>
        <v/>
      </c>
      <c r="F6425" s="23" t="str">
        <f>IF(OR(E6425="",E6425="!!!"),"",IF(NOT(ISNA(VLOOKUP(E6425,E$1:E6424,1,FALSE()))),"OLD",IF(AND(E6425&lt;&gt;"",E6425&lt;&gt;"!!!"),"NEW","")))</f>
        <v> </v>
      </c>
      <c r="G6425" s="24" t="str">
        <f>IF(OR(E6425="",E6425="!!!"),"",IF(OR(J6425=0,AND(J6425=1,K6425=1),AND(J6425=1,I6425="SBJ"),AND(J6425=1,I6425=0)),"?IN_FOCUS",IF(J6425&lt;=2,"?ACTIVATED",IF(J6425&lt;&gt;"","?FAMILIAR",IF(F6425="NEW",IF(ISNA(VLOOKUP(E6425,#REF!,1,FALSE())),"?TYPE_IDENTIFIABLE","?REFERENTIAL"),"_")))))</f>
        <v> </v>
      </c>
      <c r="H6425" s="25" t="str">
        <f>IF(J6425&lt;&gt;1,"",IF(I6425="SBJ","CB","?"))</f>
        <v> </v>
      </c>
      <c r="I6425" s="26" t="str">
        <f>IF(OR(E6425="",E6425="!!!",F6425="NEW"),"",INDEX(B6424:B$2,-1+SUMPRODUCT(MAX(ROW(E6424:E$2)*(E6425=E6424:E$2)))))</f>
        <v> </v>
      </c>
      <c r="J6425" s="26" t="str">
        <f>IF(OR(E6425="",E6425="!!!",F6425="NEW"),"",COUNTBLANK(OFFSET(A$1,,,SUMPRODUCT(MAX(ROW(E$2:E6425)*(E6425=E$2:E6425)))))-COUNTBLANK(OFFSET(A$1,,,SUMPRODUCT(MAX(ROW(E$1:E6424)*(E2=E$1:E6424))))))</f>
        <v> </v>
      </c>
      <c r="K6425" s="26" t="str">
        <f>IF(OR(E6425="",E6425="!!!",F6425="NEW"),"",INDEX(J$1:J6424,SUMPRODUCT(MAX(ROW(E$1:E6424)*(E6425=E$1:E6424)))))</f>
        <v> </v>
      </c>
      <c r="L6425" s="27"/>
    </row>
    <row r="6426" spans="1:12">
      <c r="A6426" s="20" t="s">
        <v>282</v>
      </c>
      <c r="B6426" s="21" t="s">
        <v>962</v>
      </c>
      <c r="C6426" s="21" t="s">
        <v>969</v>
      </c>
      <c r="D6426" s="21" t="s">
        <v>964</v>
      </c>
      <c r="E6426" s="22">
        <f>IF(D6426="?OLD","!!!","")</f>
        <v/>
      </c>
      <c r="F6426" s="23" t="str">
        <f>IF(OR(E6426="",E6426="!!!"),"",IF(NOT(ISNA(VLOOKUP(E6426,E$1:E6425,1,FALSE()))),"OLD",IF(AND(E6426&lt;&gt;"",E6426&lt;&gt;"!!!"),"NEW","")))</f>
        <v> </v>
      </c>
      <c r="G6426" s="24" t="str">
        <f>IF(OR(E6426="",E6426="!!!"),"",IF(OR(J6426=0,AND(J6426=1,K6426=1),AND(J6426=1,I6426="SBJ"),AND(J6426=1,I6426=0)),"?IN_FOCUS",IF(J6426&lt;=2,"?ACTIVATED",IF(J6426&lt;&gt;"","?FAMILIAR",IF(F6426="NEW",IF(ISNA(VLOOKUP(E6426,#REF!,1,FALSE())),"?TYPE_IDENTIFIABLE","?REFERENTIAL"),"_")))))</f>
        <v> </v>
      </c>
      <c r="H6426" s="25" t="str">
        <f>IF(J6426&lt;&gt;1,"",IF(I6426="SBJ","CB","?"))</f>
        <v> </v>
      </c>
      <c r="I6426" s="26" t="str">
        <f>IF(OR(E6426="",E6426="!!!",F6426="NEW"),"",INDEX(B6425:B$2,-1+SUMPRODUCT(MAX(ROW(E6425:E$2)*(E6426=E6425:E$2)))))</f>
        <v> </v>
      </c>
      <c r="J6426" s="26" t="str">
        <f>IF(OR(E6426="",E6426="!!!",F6426="NEW"),"",COUNTBLANK(OFFSET(A$1,,,SUMPRODUCT(MAX(ROW(E$2:E6426)*(E6426=E$2:E6426)))))-COUNTBLANK(OFFSET(A$1,,,SUMPRODUCT(MAX(ROW(E$1:E6425)*(E2=E$1:E6425))))))</f>
        <v> </v>
      </c>
      <c r="K6426" s="26" t="str">
        <f>IF(OR(E6426="",E6426="!!!",F6426="NEW"),"",INDEX(J$1:J6425,SUMPRODUCT(MAX(ROW(E$1:E6425)*(E6426=E$1:E6425)))))</f>
        <v> </v>
      </c>
      <c r="L6426" s="27"/>
    </row>
    <row r="6427" spans="1:12">
      <c r="A6427" s="20" t="s">
        <v>970</v>
      </c>
      <c r="E6427" s="22">
        <f>IF(D6427="?OLD","!!!","")</f>
        <v/>
      </c>
      <c r="F6427" s="23" t="str">
        <f>IF(OR(E6427="",E6427="!!!"),"",IF(NOT(ISNA(VLOOKUP(E6427,E$1:E6426,1,FALSE()))),"OLD",IF(AND(E6427&lt;&gt;"",E6427&lt;&gt;"!!!"),"NEW","")))</f>
        <v> </v>
      </c>
      <c r="G6427" s="24" t="str">
        <f>IF(OR(E6427="",E6427="!!!"),"",IF(OR(J6427=0,AND(J6427=1,K6427=1),AND(J6427=1,I6427="SBJ"),AND(J6427=1,I6427=0)),"?IN_FOCUS",IF(J6427&lt;=2,"?ACTIVATED",IF(J6427&lt;&gt;"","?FAMILIAR",IF(F6427="NEW",IF(ISNA(VLOOKUP(E6427,#REF!,1,FALSE())),"?TYPE_IDENTIFIABLE","?REFERENTIAL"),"_")))))</f>
        <v> </v>
      </c>
      <c r="H6427" s="25" t="str">
        <f>IF(J6427&lt;&gt;1,"",IF(I6427="SBJ","CB","?"))</f>
        <v> </v>
      </c>
      <c r="I6427" s="26" t="str">
        <f>IF(OR(E6427="",E6427="!!!",F6427="NEW"),"",INDEX(B6426:B$2,-1+SUMPRODUCT(MAX(ROW(E6426:E$2)*(E6427=E6426:E$2)))))</f>
        <v> </v>
      </c>
      <c r="J6427" s="26" t="str">
        <f>IF(OR(E6427="",E6427="!!!",F6427="NEW"),"",COUNTBLANK(OFFSET(A$1,,,SUMPRODUCT(MAX(ROW(E$2:E6427)*(E6427=E$2:E6427)))))-COUNTBLANK(OFFSET(A$1,,,SUMPRODUCT(MAX(ROW(E$1:E6426)*(E2=E$1:E6426))))))</f>
        <v> </v>
      </c>
      <c r="K6427" s="26" t="str">
        <f>IF(OR(E6427="",E6427="!!!",F6427="NEW"),"",INDEX(J$1:J6426,SUMPRODUCT(MAX(ROW(E$1:E6426)*(E6427=E$1:E6426)))))</f>
        <v> </v>
      </c>
      <c r="L6427" s="27"/>
    </row>
    <row r="6428" spans="1:12">
      <c r="A6428" s="20" t="s">
        <v>1020</v>
      </c>
      <c r="E6428" s="22">
        <f>IF(D6428="?OLD","!!!","")</f>
        <v/>
      </c>
      <c r="F6428" s="23" t="str">
        <f>IF(OR(E6428="",E6428="!!!"),"",IF(NOT(ISNA(VLOOKUP(E6428,E$1:E6427,1,FALSE()))),"OLD",IF(AND(E6428&lt;&gt;"",E6428&lt;&gt;"!!!"),"NEW","")))</f>
        <v> </v>
      </c>
      <c r="G6428" s="24" t="str">
        <f>IF(OR(E6428="",E6428="!!!"),"",IF(OR(J6428=0,AND(J6428=1,K6428=1),AND(J6428=1,I6428="SBJ"),AND(J6428=1,I6428=0)),"?IN_FOCUS",IF(J6428&lt;=2,"?ACTIVATED",IF(J6428&lt;&gt;"","?FAMILIAR",IF(F6428="NEW",IF(ISNA(VLOOKUP(E6428,#REF!,1,FALSE())),"?TYPE_IDENTIFIABLE","?REFERENTIAL"),"_")))))</f>
        <v> </v>
      </c>
      <c r="H6428" s="25" t="str">
        <f>IF(J6428&lt;&gt;1,"",IF(I6428="SBJ","CB","?"))</f>
        <v> </v>
      </c>
      <c r="I6428" s="26" t="str">
        <f>IF(OR(E6428="",E6428="!!!",F6428="NEW"),"",INDEX(B6427:B$2,-1+SUMPRODUCT(MAX(ROW(E6427:E$2)*(E6428=E6427:E$2)))))</f>
        <v> </v>
      </c>
      <c r="J6428" s="26" t="str">
        <f>IF(OR(E6428="",E6428="!!!",F6428="NEW"),"",COUNTBLANK(OFFSET(A$1,,,SUMPRODUCT(MAX(ROW(E$2:E6428)*(E6428=E$2:E6428)))))-COUNTBLANK(OFFSET(A$1,,,SUMPRODUCT(MAX(ROW(E$1:E6427)*(E2=E$1:E6427))))))</f>
        <v> </v>
      </c>
      <c r="K6428" s="26" t="str">
        <f>IF(OR(E6428="",E6428="!!!",F6428="NEW"),"",INDEX(J$1:J6427,SUMPRODUCT(MAX(ROW(E$1:E6427)*(E6428=E$1:E6427)))))</f>
        <v> </v>
      </c>
      <c r="L6428" s="27"/>
    </row>
    <row r="6429" spans="1:12">
      <c r="A6429" s="20" t="s">
        <v>1619</v>
      </c>
      <c r="B6429" s="21" t="s">
        <v>973</v>
      </c>
      <c r="C6429" s="21" t="s">
        <v>969</v>
      </c>
      <c r="D6429" s="21" t="s">
        <v>964</v>
      </c>
      <c r="E6429" s="22">
        <f>IF(D6429="?OLD","!!!","")</f>
        <v/>
      </c>
      <c r="F6429" s="23" t="str">
        <f>IF(OR(E6429="",E6429="!!!"),"",IF(NOT(ISNA(VLOOKUP(E6429,E$1:E6428,1,FALSE()))),"OLD",IF(AND(E6429&lt;&gt;"",E6429&lt;&gt;"!!!"),"NEW","")))</f>
        <v> </v>
      </c>
      <c r="G6429" s="24" t="str">
        <f>IF(OR(E6429="",E6429="!!!"),"",IF(OR(J6429=0,AND(J6429=1,K6429=1),AND(J6429=1,I6429="SBJ"),AND(J6429=1,I6429=0)),"?IN_FOCUS",IF(J6429&lt;=2,"?ACTIVATED",IF(J6429&lt;&gt;"","?FAMILIAR",IF(F6429="NEW",IF(ISNA(VLOOKUP(E6429,#REF!,1,FALSE())),"?TYPE_IDENTIFIABLE","?REFERENTIAL"),"_")))))</f>
        <v> </v>
      </c>
      <c r="H6429" s="25" t="str">
        <f>IF(J6429&lt;&gt;1,"",IF(I6429="SBJ","CB","?"))</f>
        <v> </v>
      </c>
      <c r="I6429" s="26" t="str">
        <f>IF(OR(E6429="",E6429="!!!",F6429="NEW"),"",INDEX(B6428:B$2,-1+SUMPRODUCT(MAX(ROW(E6428:E$2)*(E6429=E6428:E$2)))))</f>
        <v> </v>
      </c>
      <c r="J6429" s="26" t="str">
        <f>IF(OR(E6429="",E6429="!!!",F6429="NEW"),"",COUNTBLANK(OFFSET(A$1,,,SUMPRODUCT(MAX(ROW(E$2:E6429)*(E6429=E$2:E6429)))))-COUNTBLANK(OFFSET(A$1,,,SUMPRODUCT(MAX(ROW(E$1:E6428)*(E2=E$1:E6428))))))</f>
        <v> </v>
      </c>
      <c r="K6429" s="26" t="str">
        <f>IF(OR(E6429="",E6429="!!!",F6429="NEW"),"",INDEX(J$1:J6428,SUMPRODUCT(MAX(ROW(E$1:E6428)*(E6429=E$1:E6428)))))</f>
        <v> </v>
      </c>
      <c r="L6429" s="27"/>
    </row>
    <row r="6430" spans="1:12">
      <c r="A6430" s="20" t="s">
        <v>1094</v>
      </c>
      <c r="E6430" s="22">
        <f>IF(D6430="?OLD","!!!","")</f>
        <v/>
      </c>
      <c r="F6430" s="23" t="str">
        <f>IF(OR(E6430="",E6430="!!!"),"",IF(NOT(ISNA(VLOOKUP(E6430,E$1:E6429,1,FALSE()))),"OLD",IF(AND(E6430&lt;&gt;"",E6430&lt;&gt;"!!!"),"NEW","")))</f>
        <v> </v>
      </c>
      <c r="G6430" s="24" t="str">
        <f>IF(OR(E6430="",E6430="!!!"),"",IF(OR(J6430=0,AND(J6430=1,K6430=1),AND(J6430=1,I6430="SBJ"),AND(J6430=1,I6430=0)),"?IN_FOCUS",IF(J6430&lt;=2,"?ACTIVATED",IF(J6430&lt;&gt;"","?FAMILIAR",IF(F6430="NEW",IF(ISNA(VLOOKUP(E6430,#REF!,1,FALSE())),"?TYPE_IDENTIFIABLE","?REFERENTIAL"),"_")))))</f>
        <v> </v>
      </c>
      <c r="H6430" s="25" t="str">
        <f>IF(J6430&lt;&gt;1,"",IF(I6430="SBJ","CB","?"))</f>
        <v> </v>
      </c>
      <c r="I6430" s="26" t="str">
        <f>IF(OR(E6430="",E6430="!!!",F6430="NEW"),"",INDEX(B6429:B$2,-1+SUMPRODUCT(MAX(ROW(E6429:E$2)*(E6430=E6429:E$2)))))</f>
        <v> </v>
      </c>
      <c r="J6430" s="26" t="str">
        <f>IF(OR(E6430="",E6430="!!!",F6430="NEW"),"",COUNTBLANK(OFFSET(A$1,,,SUMPRODUCT(MAX(ROW(E$2:E6430)*(E6430=E$2:E6430)))))-COUNTBLANK(OFFSET(A$1,,,SUMPRODUCT(MAX(ROW(E$1:E6429)*(E2=E$1:E6429))))))</f>
        <v> </v>
      </c>
      <c r="K6430" s="26" t="str">
        <f>IF(OR(E6430="",E6430="!!!",F6430="NEW"),"",INDEX(J$1:J6429,SUMPRODUCT(MAX(ROW(E$1:E6429)*(E6430=E$1:E6429)))))</f>
        <v> </v>
      </c>
      <c r="L6430" s="27"/>
    </row>
    <row r="6431" spans="1:12">
      <c r="A6431" s="20" t="s">
        <v>989</v>
      </c>
      <c r="E6431" s="22">
        <f>IF(D6431="?OLD","!!!","")</f>
        <v/>
      </c>
      <c r="F6431" s="23" t="str">
        <f>IF(OR(E6431="",E6431="!!!"),"",IF(NOT(ISNA(VLOOKUP(E6431,E$1:E6430,1,FALSE()))),"OLD",IF(AND(E6431&lt;&gt;"",E6431&lt;&gt;"!!!"),"NEW","")))</f>
        <v> </v>
      </c>
      <c r="G6431" s="24" t="str">
        <f>IF(OR(E6431="",E6431="!!!"),"",IF(OR(J6431=0,AND(J6431=1,K6431=1),AND(J6431=1,I6431="SBJ"),AND(J6431=1,I6431=0)),"?IN_FOCUS",IF(J6431&lt;=2,"?ACTIVATED",IF(J6431&lt;&gt;"","?FAMILIAR",IF(F6431="NEW",IF(ISNA(VLOOKUP(E6431,#REF!,1,FALSE())),"?TYPE_IDENTIFIABLE","?REFERENTIAL"),"_")))))</f>
        <v> </v>
      </c>
      <c r="H6431" s="25" t="str">
        <f>IF(J6431&lt;&gt;1,"",IF(I6431="SBJ","CB","?"))</f>
        <v> </v>
      </c>
      <c r="I6431" s="26" t="str">
        <f>IF(OR(E6431="",E6431="!!!",F6431="NEW"),"",INDEX(B6430:B$2,-1+SUMPRODUCT(MAX(ROW(E6430:E$2)*(E6431=E6430:E$2)))))</f>
        <v> </v>
      </c>
      <c r="J6431" s="26" t="str">
        <f>IF(OR(E6431="",E6431="!!!",F6431="NEW"),"",COUNTBLANK(OFFSET(A$1,,,SUMPRODUCT(MAX(ROW(E$2:E6431)*(E6431=E$2:E6431)))))-COUNTBLANK(OFFSET(A$1,,,SUMPRODUCT(MAX(ROW(E$1:E6430)*(E2=E$1:E6430))))))</f>
        <v> </v>
      </c>
      <c r="K6431" s="26" t="str">
        <f>IF(OR(E6431="",E6431="!!!",F6431="NEW"),"",INDEX(J$1:J6430,SUMPRODUCT(MAX(ROW(E$1:E6430)*(E6431=E$1:E6430)))))</f>
        <v> </v>
      </c>
      <c r="L6431" s="27"/>
    </row>
    <row r="6432" spans="1:12">
      <c r="A6432" s="20" t="s">
        <v>2520</v>
      </c>
      <c r="B6432" s="21" t="s">
        <v>973</v>
      </c>
      <c r="C6432" s="21" t="s">
        <v>969</v>
      </c>
      <c r="D6432" s="21" t="s">
        <v>964</v>
      </c>
      <c r="E6432" s="22">
        <f>IF(D6432="?OLD","!!!","")</f>
        <v/>
      </c>
      <c r="F6432" s="23" t="str">
        <f>IF(OR(E6432="",E6432="!!!"),"",IF(NOT(ISNA(VLOOKUP(E6432,E$1:E6431,1,FALSE()))),"OLD",IF(AND(E6432&lt;&gt;"",E6432&lt;&gt;"!!!"),"NEW","")))</f>
        <v> </v>
      </c>
      <c r="G6432" s="24" t="str">
        <f>IF(OR(E6432="",E6432="!!!"),"",IF(OR(J6432=0,AND(J6432=1,K6432=1),AND(J6432=1,I6432="SBJ"),AND(J6432=1,I6432=0)),"?IN_FOCUS",IF(J6432&lt;=2,"?ACTIVATED",IF(J6432&lt;&gt;"","?FAMILIAR",IF(F6432="NEW",IF(ISNA(VLOOKUP(E6432,#REF!,1,FALSE())),"?TYPE_IDENTIFIABLE","?REFERENTIAL"),"_")))))</f>
        <v> </v>
      </c>
      <c r="H6432" s="25" t="str">
        <f>IF(J6432&lt;&gt;1,"",IF(I6432="SBJ","CB","?"))</f>
        <v> </v>
      </c>
      <c r="I6432" s="26" t="str">
        <f>IF(OR(E6432="",E6432="!!!",F6432="NEW"),"",INDEX(B6431:B$2,-1+SUMPRODUCT(MAX(ROW(E6431:E$2)*(E6432=E6431:E$2)))))</f>
        <v> </v>
      </c>
      <c r="J6432" s="26" t="str">
        <f>IF(OR(E6432="",E6432="!!!",F6432="NEW"),"",COUNTBLANK(OFFSET(A$1,,,SUMPRODUCT(MAX(ROW(E$2:E6432)*(E6432=E$2:E6432)))))-COUNTBLANK(OFFSET(A$1,,,SUMPRODUCT(MAX(ROW(E$1:E6431)*(E2=E$1:E6431))))))</f>
        <v> </v>
      </c>
      <c r="K6432" s="26" t="str">
        <f>IF(OR(E6432="",E6432="!!!",F6432="NEW"),"",INDEX(J$1:J6431,SUMPRODUCT(MAX(ROW(E$1:E6431)*(E6432=E$1:E6431)))))</f>
        <v> </v>
      </c>
      <c r="L6432" s="27"/>
    </row>
    <row r="6433" spans="1:12">
      <c r="A6433" s="20" t="s">
        <v>974</v>
      </c>
      <c r="E6433" s="22">
        <f>IF(D6433="?OLD","!!!","")</f>
        <v/>
      </c>
      <c r="F6433" s="23" t="str">
        <f>IF(OR(E6433="",E6433="!!!"),"",IF(NOT(ISNA(VLOOKUP(E6433,E$1:E6432,1,FALSE()))),"OLD",IF(AND(E6433&lt;&gt;"",E6433&lt;&gt;"!!!"),"NEW","")))</f>
        <v> </v>
      </c>
      <c r="G6433" s="24" t="str">
        <f>IF(OR(E6433="",E6433="!!!"),"",IF(OR(J6433=0,AND(J6433=1,K6433=1),AND(J6433=1,I6433="SBJ"),AND(J6433=1,I6433=0)),"?IN_FOCUS",IF(J6433&lt;=2,"?ACTIVATED",IF(J6433&lt;&gt;"","?FAMILIAR",IF(F6433="NEW",IF(ISNA(VLOOKUP(E6433,#REF!,1,FALSE())),"?TYPE_IDENTIFIABLE","?REFERENTIAL"),"_")))))</f>
        <v> </v>
      </c>
      <c r="H6433" s="25" t="str">
        <f>IF(J6433&lt;&gt;1,"",IF(I6433="SBJ","CB","?"))</f>
        <v> </v>
      </c>
      <c r="I6433" s="26" t="str">
        <f>IF(OR(E6433="",E6433="!!!",F6433="NEW"),"",INDEX(B6432:B$2,-1+SUMPRODUCT(MAX(ROW(E6432:E$2)*(E6433=E6432:E$2)))))</f>
        <v> </v>
      </c>
      <c r="J6433" s="26" t="str">
        <f>IF(OR(E6433="",E6433="!!!",F6433="NEW"),"",COUNTBLANK(OFFSET(A$1,,,SUMPRODUCT(MAX(ROW(E$2:E6433)*(E6433=E$2:E6433)))))-COUNTBLANK(OFFSET(A$1,,,SUMPRODUCT(MAX(ROW(E$1:E6432)*(E2=E$1:E6432))))))</f>
        <v> </v>
      </c>
      <c r="K6433" s="26" t="str">
        <f>IF(OR(E6433="",E6433="!!!",F6433="NEW"),"",INDEX(J$1:J6432,SUMPRODUCT(MAX(ROW(E$1:E6432)*(E6433=E$1:E6432)))))</f>
        <v> </v>
      </c>
      <c r="L6433" s="27"/>
    </row>
    <row r="6434" spans="1:12">
      <c r="A6434" s="20" t="s">
        <v>1108</v>
      </c>
      <c r="B6434" s="21" t="s">
        <v>984</v>
      </c>
      <c r="C6434" s="21" t="s">
        <v>985</v>
      </c>
      <c r="D6434" s="21" t="s">
        <v>964</v>
      </c>
      <c r="E6434" s="22">
        <f>IF(D6434="?OLD","!!!","")</f>
        <v/>
      </c>
      <c r="F6434" s="23" t="str">
        <f>IF(OR(E6434="",E6434="!!!"),"",IF(NOT(ISNA(VLOOKUP(E6434,E$1:E6433,1,FALSE()))),"OLD",IF(AND(E6434&lt;&gt;"",E6434&lt;&gt;"!!!"),"NEW","")))</f>
        <v> </v>
      </c>
      <c r="G6434" s="24" t="str">
        <f>IF(OR(E6434="",E6434="!!!"),"",IF(OR(J6434=0,AND(J6434=1,K6434=1),AND(J6434=1,I6434="SBJ"),AND(J6434=1,I6434=0)),"?IN_FOCUS",IF(J6434&lt;=2,"?ACTIVATED",IF(J6434&lt;&gt;"","?FAMILIAR",IF(F6434="NEW",IF(ISNA(VLOOKUP(E6434,#REF!,1,FALSE())),"?TYPE_IDENTIFIABLE","?REFERENTIAL"),"_")))))</f>
        <v> </v>
      </c>
      <c r="H6434" s="25" t="str">
        <f>IF(J6434&lt;&gt;1,"",IF(I6434="SBJ","CB","?"))</f>
        <v> </v>
      </c>
      <c r="I6434" s="26" t="str">
        <f>IF(OR(E6434="",E6434="!!!",F6434="NEW"),"",INDEX(B6433:B$2,-1+SUMPRODUCT(MAX(ROW(E6433:E$2)*(E6434=E6433:E$2)))))</f>
        <v> </v>
      </c>
      <c r="J6434" s="26" t="str">
        <f>IF(OR(E6434="",E6434="!!!",F6434="NEW"),"",COUNTBLANK(OFFSET(A$1,,,SUMPRODUCT(MAX(ROW(E$2:E6434)*(E6434=E$2:E6434)))))-COUNTBLANK(OFFSET(A$1,,,SUMPRODUCT(MAX(ROW(E$1:E6433)*(E2=E$1:E6433))))))</f>
        <v> </v>
      </c>
      <c r="K6434" s="26" t="str">
        <f>IF(OR(E6434="",E6434="!!!",F6434="NEW"),"",INDEX(J$1:J6433,SUMPRODUCT(MAX(ROW(E$1:E6433)*(E6434=E$1:E6433)))))</f>
        <v> </v>
      </c>
      <c r="L6434" s="27"/>
    </row>
    <row r="6435" spans="1:12">
      <c r="A6435" s="20" t="s">
        <v>2521</v>
      </c>
      <c r="E6435" s="22">
        <f>IF(D6435="?OLD","!!!","")</f>
        <v/>
      </c>
      <c r="F6435" s="23" t="str">
        <f>IF(OR(E6435="",E6435="!!!"),"",IF(NOT(ISNA(VLOOKUP(E6435,E$1:E6434,1,FALSE()))),"OLD",IF(AND(E6435&lt;&gt;"",E6435&lt;&gt;"!!!"),"NEW","")))</f>
        <v> </v>
      </c>
      <c r="G6435" s="24" t="str">
        <f>IF(OR(E6435="",E6435="!!!"),"",IF(OR(J6435=0,AND(J6435=1,K6435=1),AND(J6435=1,I6435="SBJ"),AND(J6435=1,I6435=0)),"?IN_FOCUS",IF(J6435&lt;=2,"?ACTIVATED",IF(J6435&lt;&gt;"","?FAMILIAR",IF(F6435="NEW",IF(ISNA(VLOOKUP(E6435,#REF!,1,FALSE())),"?TYPE_IDENTIFIABLE","?REFERENTIAL"),"_")))))</f>
        <v> </v>
      </c>
      <c r="H6435" s="25" t="str">
        <f>IF(J6435&lt;&gt;1,"",IF(I6435="SBJ","CB","?"))</f>
        <v> </v>
      </c>
      <c r="I6435" s="26" t="str">
        <f>IF(OR(E6435="",E6435="!!!",F6435="NEW"),"",INDEX(B6434:B$2,-1+SUMPRODUCT(MAX(ROW(E6434:E$2)*(E6435=E6434:E$2)))))</f>
        <v> </v>
      </c>
      <c r="J6435" s="26" t="str">
        <f>IF(OR(E6435="",E6435="!!!",F6435="NEW"),"",COUNTBLANK(OFFSET(A$1,,,SUMPRODUCT(MAX(ROW(E$2:E6435)*(E6435=E$2:E6435)))))-COUNTBLANK(OFFSET(A$1,,,SUMPRODUCT(MAX(ROW(E$1:E6434)*(E2=E$1:E6434))))))</f>
        <v> </v>
      </c>
      <c r="K6435" s="26" t="str">
        <f>IF(OR(E6435="",E6435="!!!",F6435="NEW"),"",INDEX(J$1:J6434,SUMPRODUCT(MAX(ROW(E$1:E6434)*(E6435=E$1:E6434)))))</f>
        <v> </v>
      </c>
      <c r="L6435" s="27"/>
    </row>
    <row r="6436" spans="1:12">
      <c r="A6436" s="20" t="s">
        <v>2517</v>
      </c>
      <c r="B6436" s="21" t="s">
        <v>1125</v>
      </c>
      <c r="C6436" s="21" t="s">
        <v>963</v>
      </c>
      <c r="D6436" s="21" t="s">
        <v>964</v>
      </c>
      <c r="E6436" s="22">
        <f>IF(D6436="?OLD","!!!","")</f>
        <v/>
      </c>
      <c r="F6436" s="23" t="str">
        <f>IF(OR(E6436="",E6436="!!!"),"",IF(NOT(ISNA(VLOOKUP(E6436,E$1:E6435,1,FALSE()))),"OLD",IF(AND(E6436&lt;&gt;"",E6436&lt;&gt;"!!!"),"NEW","")))</f>
        <v> </v>
      </c>
      <c r="G6436" s="24" t="str">
        <f>IF(OR(E6436="",E6436="!!!"),"",IF(OR(J6436=0,AND(J6436=1,K6436=1),AND(J6436=1,I6436="SBJ"),AND(J6436=1,I6436=0)),"?IN_FOCUS",IF(J6436&lt;=2,"?ACTIVATED",IF(J6436&lt;&gt;"","?FAMILIAR",IF(F6436="NEW",IF(ISNA(VLOOKUP(E6436,#REF!,1,FALSE())),"?TYPE_IDENTIFIABLE","?REFERENTIAL"),"_")))))</f>
        <v> </v>
      </c>
      <c r="H6436" s="25" t="str">
        <f>IF(J6436&lt;&gt;1,"",IF(I6436="SBJ","CB","?"))</f>
        <v> </v>
      </c>
      <c r="I6436" s="26" t="str">
        <f>IF(OR(E6436="",E6436="!!!",F6436="NEW"),"",INDEX(B6435:B$2,-1+SUMPRODUCT(MAX(ROW(E6435:E$2)*(E6436=E6435:E$2)))))</f>
        <v> </v>
      </c>
      <c r="J6436" s="26" t="str">
        <f>IF(OR(E6436="",E6436="!!!",F6436="NEW"),"",COUNTBLANK(OFFSET(A$1,,,SUMPRODUCT(MAX(ROW(E$2:E6436)*(E6436=E$2:E6436)))))-COUNTBLANK(OFFSET(A$1,,,SUMPRODUCT(MAX(ROW(E$1:E6435)*(E2=E$1:E6435))))))</f>
        <v> </v>
      </c>
      <c r="K6436" s="26" t="str">
        <f>IF(OR(E6436="",E6436="!!!",F6436="NEW"),"",INDEX(J$1:J6435,SUMPRODUCT(MAX(ROW(E$1:E6435)*(E6436=E$1:E6435)))))</f>
        <v> </v>
      </c>
      <c r="L6436" s="27"/>
    </row>
    <row r="6437" spans="1:12">
      <c r="A6437" s="20" t="s">
        <v>2518</v>
      </c>
      <c r="B6437" s="21" t="s">
        <v>973</v>
      </c>
      <c r="C6437" s="21" t="s">
        <v>963</v>
      </c>
      <c r="D6437" s="21" t="s">
        <v>964</v>
      </c>
      <c r="E6437" s="22">
        <f>IF(D6437="?OLD","!!!","")</f>
        <v/>
      </c>
      <c r="F6437" s="23" t="str">
        <f>IF(OR(E6437="",E6437="!!!"),"",IF(NOT(ISNA(VLOOKUP(E6437,E$1:E6436,1,FALSE()))),"OLD",IF(AND(E6437&lt;&gt;"",E6437&lt;&gt;"!!!"),"NEW","")))</f>
        <v> </v>
      </c>
      <c r="G6437" s="24" t="str">
        <f>IF(OR(E6437="",E6437="!!!"),"",IF(OR(J6437=0,AND(J6437=1,K6437=1),AND(J6437=1,I6437="SBJ"),AND(J6437=1,I6437=0)),"?IN_FOCUS",IF(J6437&lt;=2,"?ACTIVATED",IF(J6437&lt;&gt;"","?FAMILIAR",IF(F6437="NEW",IF(ISNA(VLOOKUP(E6437,#REF!,1,FALSE())),"?TYPE_IDENTIFIABLE","?REFERENTIAL"),"_")))))</f>
        <v> </v>
      </c>
      <c r="H6437" s="25" t="str">
        <f>IF(J6437&lt;&gt;1,"",IF(I6437="SBJ","CB","?"))</f>
        <v> </v>
      </c>
      <c r="I6437" s="26" t="str">
        <f>IF(OR(E6437="",E6437="!!!",F6437="NEW"),"",INDEX(B6436:B$2,-1+SUMPRODUCT(MAX(ROW(E6436:E$2)*(E6437=E6436:E$2)))))</f>
        <v> </v>
      </c>
      <c r="J6437" s="26" t="str">
        <f>IF(OR(E6437="",E6437="!!!",F6437="NEW"),"",COUNTBLANK(OFFSET(A$1,,,SUMPRODUCT(MAX(ROW(E$2:E6437)*(E6437=E$2:E6437)))))-COUNTBLANK(OFFSET(A$1,,,SUMPRODUCT(MAX(ROW(E$1:E6436)*(E2=E$1:E6436))))))</f>
        <v> </v>
      </c>
      <c r="K6437" s="26" t="str">
        <f>IF(OR(E6437="",E6437="!!!",F6437="NEW"),"",INDEX(J$1:J6436,SUMPRODUCT(MAX(ROW(E$1:E6436)*(E6437=E$1:E6436)))))</f>
        <v> </v>
      </c>
      <c r="L6437" s="27"/>
    </row>
    <row r="6438" spans="1:12">
      <c r="A6438" s="20" t="s">
        <v>981</v>
      </c>
      <c r="E6438" s="22">
        <f>IF(D6438="?OLD","!!!","")</f>
        <v/>
      </c>
      <c r="F6438" s="23" t="str">
        <f>IF(OR(E6438="",E6438="!!!"),"",IF(NOT(ISNA(VLOOKUP(E6438,E$1:E6437,1,FALSE()))),"OLD",IF(AND(E6438&lt;&gt;"",E6438&lt;&gt;"!!!"),"NEW","")))</f>
        <v> </v>
      </c>
      <c r="G6438" s="24" t="str">
        <f>IF(OR(E6438="",E6438="!!!"),"",IF(OR(J6438=0,AND(J6438=1,K6438=1),AND(J6438=1,I6438="SBJ"),AND(J6438=1,I6438=0)),"?IN_FOCUS",IF(J6438&lt;=2,"?ACTIVATED",IF(J6438&lt;&gt;"","?FAMILIAR",IF(F6438="NEW",IF(ISNA(VLOOKUP(E6438,#REF!,1,FALSE())),"?TYPE_IDENTIFIABLE","?REFERENTIAL"),"_")))))</f>
        <v> </v>
      </c>
      <c r="H6438" s="25" t="str">
        <f>IF(J6438&lt;&gt;1,"",IF(I6438="SBJ","CB","?"))</f>
        <v> </v>
      </c>
      <c r="I6438" s="26" t="str">
        <f>IF(OR(E6438="",E6438="!!!",F6438="NEW"),"",INDEX(B6437:B$2,-1+SUMPRODUCT(MAX(ROW(E6437:E$2)*(E6438=E6437:E$2)))))</f>
        <v> </v>
      </c>
      <c r="J6438" s="26" t="str">
        <f>IF(OR(E6438="",E6438="!!!",F6438="NEW"),"",COUNTBLANK(OFFSET(A$1,,,SUMPRODUCT(MAX(ROW(E$2:E6438)*(E6438=E$2:E6438)))))-COUNTBLANK(OFFSET(A$1,,,SUMPRODUCT(MAX(ROW(E$1:E6437)*(E2=E$1:E6437))))))</f>
        <v> </v>
      </c>
      <c r="K6438" s="26" t="str">
        <f>IF(OR(E6438="",E6438="!!!",F6438="NEW"),"",INDEX(J$1:J6437,SUMPRODUCT(MAX(ROW(E$1:E6437)*(E6438=E$1:E6437)))))</f>
        <v> </v>
      </c>
      <c r="L6438" s="27"/>
    </row>
    <row r="6439" spans="1:12">
      <c r="A6439" s="20"/>
    </row>
    <row r="6440" spans="1:12">
      <c r="A6440" s="20" t="s">
        <v>2522</v>
      </c>
    </row>
    <row r="6441" spans="1:12">
      <c r="A6441" s="20" t="s">
        <v>2523</v>
      </c>
      <c r="B6441" s="21" t="s">
        <v>973</v>
      </c>
      <c r="C6441" s="21" t="s">
        <v>1025</v>
      </c>
      <c r="D6441" s="21" t="s">
        <v>964</v>
      </c>
      <c r="E6441" s="22">
        <f>IF(D6441="?OLD","!!!","")</f>
        <v/>
      </c>
      <c r="F6441" s="23" t="str">
        <f>IF(OR(E6441="",E6441="!!!"),"",IF(NOT(ISNA(VLOOKUP(E6441,E$1:E6440,1,FALSE()))),"OLD",IF(AND(E6441&lt;&gt;"",E6441&lt;&gt;"!!!"),"NEW","")))</f>
        <v> </v>
      </c>
      <c r="G6441" s="24" t="str">
        <f>IF(OR(E6441="",E6441="!!!"),"",IF(OR(J6441=0,AND(J6441=1,K6441=1),AND(J6441=1,I6441="SBJ"),AND(J6441=1,I6441=0)),"?IN_FOCUS",IF(J6441&lt;=2,"?ACTIVATED",IF(J6441&lt;&gt;"","?FAMILIAR",IF(F6441="NEW",IF(ISNA(VLOOKUP(E6441,#REF!,1,FALSE())),"?TYPE_IDENTIFIABLE","?REFERENTIAL"),"_")))))</f>
        <v> </v>
      </c>
      <c r="H6441" s="25" t="str">
        <f>IF(J6441&lt;&gt;1,"",IF(I6441="SBJ","CB","?"))</f>
        <v> </v>
      </c>
      <c r="I6441" s="26" t="str">
        <f>IF(OR(E6441="",E6441="!!!",F6441="NEW"),"",INDEX(B6440:B$2,-1+SUMPRODUCT(MAX(ROW(E6440:E$2)*(E6441=E6440:E$2)))))</f>
        <v> </v>
      </c>
      <c r="J6441" s="26" t="str">
        <f>IF(OR(E6441="",E6441="!!!",F6441="NEW"),"",COUNTBLANK(OFFSET(A$1,,,SUMPRODUCT(MAX(ROW(E$2:E6441)*(E6441=E$2:E6441)))))-COUNTBLANK(OFFSET(A$1,,,SUMPRODUCT(MAX(ROW(E$1:E6440)*(E2=E$1:E6440))))))</f>
        <v> </v>
      </c>
      <c r="K6441" s="26" t="str">
        <f>IF(OR(E6441="",E6441="!!!",F6441="NEW"),"",INDEX(J$1:J6440,SUMPRODUCT(MAX(ROW(E$1:E6440)*(E6441=E$1:E6440)))))</f>
        <v> </v>
      </c>
      <c r="L6441" s="27"/>
    </row>
    <row r="6442" spans="1:12">
      <c r="A6442" s="20" t="s">
        <v>996</v>
      </c>
      <c r="B6442" s="21" t="s">
        <v>984</v>
      </c>
      <c r="C6442" s="21" t="s">
        <v>977</v>
      </c>
      <c r="D6442" s="21" t="s">
        <v>964</v>
      </c>
      <c r="E6442" s="22">
        <f>IF(D6442="?OLD","!!!","")</f>
        <v/>
      </c>
      <c r="F6442" s="23" t="str">
        <f>IF(OR(E6442="",E6442="!!!"),"",IF(NOT(ISNA(VLOOKUP(E6442,E$1:E6441,1,FALSE()))),"OLD",IF(AND(E6442&lt;&gt;"",E6442&lt;&gt;"!!!"),"NEW","")))</f>
        <v> </v>
      </c>
      <c r="G6442" s="24" t="str">
        <f>IF(OR(E6442="",E6442="!!!"),"",IF(OR(J6442=0,AND(J6442=1,K6442=1),AND(J6442=1,I6442="SBJ"),AND(J6442=1,I6442=0)),"?IN_FOCUS",IF(J6442&lt;=2,"?ACTIVATED",IF(J6442&lt;&gt;"","?FAMILIAR",IF(F6442="NEW",IF(ISNA(VLOOKUP(E6442,#REF!,1,FALSE())),"?TYPE_IDENTIFIABLE","?REFERENTIAL"),"_")))))</f>
        <v> </v>
      </c>
      <c r="H6442" s="25" t="str">
        <f>IF(J6442&lt;&gt;1,"",IF(I6442="SBJ","CB","?"))</f>
        <v> </v>
      </c>
      <c r="I6442" s="26" t="str">
        <f>IF(OR(E6442="",E6442="!!!",F6442="NEW"),"",INDEX(B6441:B$2,-1+SUMPRODUCT(MAX(ROW(E6441:E$2)*(E6442=E6441:E$2)))))</f>
        <v> </v>
      </c>
      <c r="J6442" s="26" t="str">
        <f>IF(OR(E6442="",E6442="!!!",F6442="NEW"),"",COUNTBLANK(OFFSET(A$1,,,SUMPRODUCT(MAX(ROW(E$2:E6442)*(E6442=E$2:E6442)))))-COUNTBLANK(OFFSET(A$1,,,SUMPRODUCT(MAX(ROW(E$1:E6441)*(E2=E$1:E6441))))))</f>
        <v> </v>
      </c>
      <c r="K6442" s="26" t="str">
        <f>IF(OR(E6442="",E6442="!!!",F6442="NEW"),"",INDEX(J$1:J6441,SUMPRODUCT(MAX(ROW(E$1:E6441)*(E6442=E$1:E6441)))))</f>
        <v> </v>
      </c>
      <c r="L6442" s="27"/>
    </row>
    <row r="6443" spans="1:12">
      <c r="A6443" s="20" t="s">
        <v>1090</v>
      </c>
      <c r="E6443" s="22">
        <f>IF(D6443="?OLD","!!!","")</f>
        <v/>
      </c>
      <c r="F6443" s="23" t="str">
        <f>IF(OR(E6443="",E6443="!!!"),"",IF(NOT(ISNA(VLOOKUP(E6443,E$1:E6442,1,FALSE()))),"OLD",IF(AND(E6443&lt;&gt;"",E6443&lt;&gt;"!!!"),"NEW","")))</f>
        <v> </v>
      </c>
      <c r="G6443" s="24" t="str">
        <f>IF(OR(E6443="",E6443="!!!"),"",IF(OR(J6443=0,AND(J6443=1,K6443=1),AND(J6443=1,I6443="SBJ"),AND(J6443=1,I6443=0)),"?IN_FOCUS",IF(J6443&lt;=2,"?ACTIVATED",IF(J6443&lt;&gt;"","?FAMILIAR",IF(F6443="NEW",IF(ISNA(VLOOKUP(E6443,#REF!,1,FALSE())),"?TYPE_IDENTIFIABLE","?REFERENTIAL"),"_")))))</f>
        <v> </v>
      </c>
      <c r="H6443" s="25" t="str">
        <f>IF(J6443&lt;&gt;1,"",IF(I6443="SBJ","CB","?"))</f>
        <v> </v>
      </c>
      <c r="I6443" s="26" t="str">
        <f>IF(OR(E6443="",E6443="!!!",F6443="NEW"),"",INDEX(B6442:B$2,-1+SUMPRODUCT(MAX(ROW(E6442:E$2)*(E6443=E6442:E$2)))))</f>
        <v> </v>
      </c>
      <c r="J6443" s="26" t="str">
        <f>IF(OR(E6443="",E6443="!!!",F6443="NEW"),"",COUNTBLANK(OFFSET(A$1,,,SUMPRODUCT(MAX(ROW(E$2:E6443)*(E6443=E$2:E6443)))))-COUNTBLANK(OFFSET(A$1,,,SUMPRODUCT(MAX(ROW(E$1:E6442)*(E2=E$1:E6442))))))</f>
        <v> </v>
      </c>
      <c r="K6443" s="26" t="str">
        <f>IF(OR(E6443="",E6443="!!!",F6443="NEW"),"",INDEX(J$1:J6442,SUMPRODUCT(MAX(ROW(E$1:E6442)*(E6443=E$1:E6442)))))</f>
        <v> </v>
      </c>
      <c r="L6443" s="27"/>
    </row>
    <row r="6444" spans="1:12">
      <c r="A6444" s="20" t="s">
        <v>1017</v>
      </c>
      <c r="E6444" s="22">
        <f>IF(D6444="?OLD","!!!","")</f>
        <v/>
      </c>
      <c r="F6444" s="23" t="str">
        <f>IF(OR(E6444="",E6444="!!!"),"",IF(NOT(ISNA(VLOOKUP(E6444,E$1:E6443,1,FALSE()))),"OLD",IF(AND(E6444&lt;&gt;"",E6444&lt;&gt;"!!!"),"NEW","")))</f>
        <v> </v>
      </c>
      <c r="G6444" s="24" t="str">
        <f>IF(OR(E6444="",E6444="!!!"),"",IF(OR(J6444=0,AND(J6444=1,K6444=1),AND(J6444=1,I6444="SBJ"),AND(J6444=1,I6444=0)),"?IN_FOCUS",IF(J6444&lt;=2,"?ACTIVATED",IF(J6444&lt;&gt;"","?FAMILIAR",IF(F6444="NEW",IF(ISNA(VLOOKUP(E6444,#REF!,1,FALSE())),"?TYPE_IDENTIFIABLE","?REFERENTIAL"),"_")))))</f>
        <v> </v>
      </c>
      <c r="H6444" s="25" t="str">
        <f>IF(J6444&lt;&gt;1,"",IF(I6444="SBJ","CB","?"))</f>
        <v> </v>
      </c>
      <c r="I6444" s="26" t="str">
        <f>IF(OR(E6444="",E6444="!!!",F6444="NEW"),"",INDEX(B6443:B$2,-1+SUMPRODUCT(MAX(ROW(E6443:E$2)*(E6444=E6443:E$2)))))</f>
        <v> </v>
      </c>
      <c r="J6444" s="26" t="str">
        <f>IF(OR(E6444="",E6444="!!!",F6444="NEW"),"",COUNTBLANK(OFFSET(A$1,,,SUMPRODUCT(MAX(ROW(E$2:E6444)*(E6444=E$2:E6444)))))-COUNTBLANK(OFFSET(A$1,,,SUMPRODUCT(MAX(ROW(E$1:E6443)*(E2=E$1:E6443))))))</f>
        <v> </v>
      </c>
      <c r="K6444" s="26" t="str">
        <f>IF(OR(E6444="",E6444="!!!",F6444="NEW"),"",INDEX(J$1:J6443,SUMPRODUCT(MAX(ROW(E$1:E6443)*(E6444=E$1:E6443)))))</f>
        <v> </v>
      </c>
      <c r="L6444" s="27"/>
    </row>
    <row r="6445" spans="1:12">
      <c r="A6445" s="20" t="s">
        <v>1014</v>
      </c>
      <c r="E6445" s="22">
        <f>IF(D6445="?OLD","!!!","")</f>
        <v/>
      </c>
      <c r="F6445" s="23" t="str">
        <f>IF(OR(E6445="",E6445="!!!"),"",IF(NOT(ISNA(VLOOKUP(E6445,E$1:E6444,1,FALSE()))),"OLD",IF(AND(E6445&lt;&gt;"",E6445&lt;&gt;"!!!"),"NEW","")))</f>
        <v> </v>
      </c>
      <c r="G6445" s="24" t="str">
        <f>IF(OR(E6445="",E6445="!!!"),"",IF(OR(J6445=0,AND(J6445=1,K6445=1),AND(J6445=1,I6445="SBJ"),AND(J6445=1,I6445=0)),"?IN_FOCUS",IF(J6445&lt;=2,"?ACTIVATED",IF(J6445&lt;&gt;"","?FAMILIAR",IF(F6445="NEW",IF(ISNA(VLOOKUP(E6445,#REF!,1,FALSE())),"?TYPE_IDENTIFIABLE","?REFERENTIAL"),"_")))))</f>
        <v> </v>
      </c>
      <c r="H6445" s="25" t="str">
        <f>IF(J6445&lt;&gt;1,"",IF(I6445="SBJ","CB","?"))</f>
        <v> </v>
      </c>
      <c r="I6445" s="26" t="str">
        <f>IF(OR(E6445="",E6445="!!!",F6445="NEW"),"",INDEX(B6444:B$2,-1+SUMPRODUCT(MAX(ROW(E6444:E$2)*(E6445=E6444:E$2)))))</f>
        <v> </v>
      </c>
      <c r="J6445" s="26" t="str">
        <f>IF(OR(E6445="",E6445="!!!",F6445="NEW"),"",COUNTBLANK(OFFSET(A$1,,,SUMPRODUCT(MAX(ROW(E$2:E6445)*(E6445=E$2:E6445)))))-COUNTBLANK(OFFSET(A$1,,,SUMPRODUCT(MAX(ROW(E$1:E6444)*(E2=E$1:E6444))))))</f>
        <v> </v>
      </c>
      <c r="K6445" s="26" t="str">
        <f>IF(OR(E6445="",E6445="!!!",F6445="NEW"),"",INDEX(J$1:J6444,SUMPRODUCT(MAX(ROW(E$1:E6444)*(E6445=E$1:E6444)))))</f>
        <v> </v>
      </c>
      <c r="L6445" s="27"/>
    </row>
    <row r="6446" spans="1:12">
      <c r="A6446" s="20" t="s">
        <v>1396</v>
      </c>
      <c r="B6446" s="21" t="s">
        <v>962</v>
      </c>
      <c r="C6446" s="21" t="s">
        <v>1016</v>
      </c>
      <c r="E6446" s="22">
        <f>IF(D6446="?OLD","!!!","")</f>
        <v/>
      </c>
      <c r="F6446" s="23" t="str">
        <f>IF(OR(E6446="",E6446="!!!"),"",IF(NOT(ISNA(VLOOKUP(E6446,E$1:E6445,1,FALSE()))),"OLD",IF(AND(E6446&lt;&gt;"",E6446&lt;&gt;"!!!"),"NEW","")))</f>
        <v> </v>
      </c>
      <c r="G6446" s="24" t="str">
        <f>IF(OR(E6446="",E6446="!!!"),"",IF(OR(J6446=0,AND(J6446=1,K6446=1),AND(J6446=1,I6446="SBJ"),AND(J6446=1,I6446=0)),"?IN_FOCUS",IF(J6446&lt;=2,"?ACTIVATED",IF(J6446&lt;&gt;"","?FAMILIAR",IF(F6446="NEW",IF(ISNA(VLOOKUP(E6446,#REF!,1,FALSE())),"?TYPE_IDENTIFIABLE","?REFERENTIAL"),"_")))))</f>
        <v> </v>
      </c>
      <c r="H6446" s="25" t="str">
        <f>IF(J6446&lt;&gt;1,"",IF(I6446="SBJ","CB","?"))</f>
        <v> </v>
      </c>
      <c r="I6446" s="26" t="str">
        <f>IF(OR(E6446="",E6446="!!!",F6446="NEW"),"",INDEX(B6445:B$2,-1+SUMPRODUCT(MAX(ROW(E6445:E$2)*(E6446=E6445:E$2)))))</f>
        <v> </v>
      </c>
      <c r="J6446" s="26" t="str">
        <f>IF(OR(E6446="",E6446="!!!",F6446="NEW"),"",COUNTBLANK(OFFSET(A$1,,,SUMPRODUCT(MAX(ROW(E$2:E6446)*(E6446=E$2:E6446)))))-COUNTBLANK(OFFSET(A$1,,,SUMPRODUCT(MAX(ROW(E$1:E6445)*(E2=E$1:E6445))))))</f>
        <v> </v>
      </c>
      <c r="K6446" s="26" t="str">
        <f>IF(OR(E6446="",E6446="!!!",F6446="NEW"),"",INDEX(J$1:J6445,SUMPRODUCT(MAX(ROW(E$1:E6445)*(E6446=E$1:E6445)))))</f>
        <v> </v>
      </c>
      <c r="L6446" s="27"/>
    </row>
    <row r="6447" spans="1:12">
      <c r="A6447" s="20" t="s">
        <v>2524</v>
      </c>
      <c r="E6447" s="22">
        <f>IF(D6447="?OLD","!!!","")</f>
        <v/>
      </c>
      <c r="F6447" s="23" t="str">
        <f>IF(OR(E6447="",E6447="!!!"),"",IF(NOT(ISNA(VLOOKUP(E6447,E$1:E6446,1,FALSE()))),"OLD",IF(AND(E6447&lt;&gt;"",E6447&lt;&gt;"!!!"),"NEW","")))</f>
        <v> </v>
      </c>
      <c r="G6447" s="24" t="str">
        <f>IF(OR(E6447="",E6447="!!!"),"",IF(OR(J6447=0,AND(J6447=1,K6447=1),AND(J6447=1,I6447="SBJ"),AND(J6447=1,I6447=0)),"?IN_FOCUS",IF(J6447&lt;=2,"?ACTIVATED",IF(J6447&lt;&gt;"","?FAMILIAR",IF(F6447="NEW",IF(ISNA(VLOOKUP(E6447,#REF!,1,FALSE())),"?TYPE_IDENTIFIABLE","?REFERENTIAL"),"_")))))</f>
        <v> </v>
      </c>
      <c r="H6447" s="25" t="str">
        <f>IF(J6447&lt;&gt;1,"",IF(I6447="SBJ","CB","?"))</f>
        <v> </v>
      </c>
      <c r="I6447" s="26" t="str">
        <f>IF(OR(E6447="",E6447="!!!",F6447="NEW"),"",INDEX(B6446:B$2,-1+SUMPRODUCT(MAX(ROW(E6446:E$2)*(E6447=E6446:E$2)))))</f>
        <v> </v>
      </c>
      <c r="J6447" s="26" t="str">
        <f>IF(OR(E6447="",E6447="!!!",F6447="NEW"),"",COUNTBLANK(OFFSET(A$1,,,SUMPRODUCT(MAX(ROW(E$2:E6447)*(E6447=E$2:E6447)))))-COUNTBLANK(OFFSET(A$1,,,SUMPRODUCT(MAX(ROW(E$1:E6446)*(E2=E$1:E6446))))))</f>
        <v> </v>
      </c>
      <c r="K6447" s="26" t="str">
        <f>IF(OR(E6447="",E6447="!!!",F6447="NEW"),"",INDEX(J$1:J6446,SUMPRODUCT(MAX(ROW(E$1:E6446)*(E6447=E$1:E6446)))))</f>
        <v> </v>
      </c>
      <c r="L6447" s="27"/>
    </row>
    <row r="6448" spans="1:12">
      <c r="A6448" s="20" t="s">
        <v>1010</v>
      </c>
      <c r="E6448" s="22">
        <f>IF(D6448="?OLD","!!!","")</f>
        <v/>
      </c>
      <c r="F6448" s="23" t="str">
        <f>IF(OR(E6448="",E6448="!!!"),"",IF(NOT(ISNA(VLOOKUP(E6448,E$1:E6447,1,FALSE()))),"OLD",IF(AND(E6448&lt;&gt;"",E6448&lt;&gt;"!!!"),"NEW","")))</f>
        <v> </v>
      </c>
      <c r="G6448" s="24" t="str">
        <f>IF(OR(E6448="",E6448="!!!"),"",IF(OR(J6448=0,AND(J6448=1,K6448=1),AND(J6448=1,I6448="SBJ"),AND(J6448=1,I6448=0)),"?IN_FOCUS",IF(J6448&lt;=2,"?ACTIVATED",IF(J6448&lt;&gt;"","?FAMILIAR",IF(F6448="NEW",IF(ISNA(VLOOKUP(E6448,#REF!,1,FALSE())),"?TYPE_IDENTIFIABLE","?REFERENTIAL"),"_")))))</f>
        <v> </v>
      </c>
      <c r="H6448" s="25" t="str">
        <f>IF(J6448&lt;&gt;1,"",IF(I6448="SBJ","CB","?"))</f>
        <v> </v>
      </c>
      <c r="I6448" s="26" t="str">
        <f>IF(OR(E6448="",E6448="!!!",F6448="NEW"),"",INDEX(B6447:B$2,-1+SUMPRODUCT(MAX(ROW(E6447:E$2)*(E6448=E6447:E$2)))))</f>
        <v> </v>
      </c>
      <c r="J6448" s="26" t="str">
        <f>IF(OR(E6448="",E6448="!!!",F6448="NEW"),"",COUNTBLANK(OFFSET(A$1,,,SUMPRODUCT(MAX(ROW(E$2:E6448)*(E6448=E$2:E6448)))))-COUNTBLANK(OFFSET(A$1,,,SUMPRODUCT(MAX(ROW(E$1:E6447)*(E2=E$1:E6447))))))</f>
        <v> </v>
      </c>
      <c r="K6448" s="26" t="str">
        <f>IF(OR(E6448="",E6448="!!!",F6448="NEW"),"",INDEX(J$1:J6447,SUMPRODUCT(MAX(ROW(E$1:E6447)*(E6448=E$1:E6447)))))</f>
        <v> </v>
      </c>
      <c r="L6448" s="27"/>
    </row>
    <row r="6449" spans="1:12">
      <c r="A6449" s="20" t="s">
        <v>2525</v>
      </c>
      <c r="B6449" s="21" t="s">
        <v>1049</v>
      </c>
      <c r="C6449" s="21" t="s">
        <v>1012</v>
      </c>
      <c r="E6449" s="22">
        <f>IF(D6449="?OLD","!!!","")</f>
        <v/>
      </c>
      <c r="F6449" s="23" t="str">
        <f>IF(OR(E6449="",E6449="!!!"),"",IF(NOT(ISNA(VLOOKUP(E6449,E$1:E6448,1,FALSE()))),"OLD",IF(AND(E6449&lt;&gt;"",E6449&lt;&gt;"!!!"),"NEW","")))</f>
        <v> </v>
      </c>
      <c r="G6449" s="24" t="str">
        <f>IF(OR(E6449="",E6449="!!!"),"",IF(OR(J6449=0,AND(J6449=1,K6449=1),AND(J6449=1,I6449="SBJ"),AND(J6449=1,I6449=0)),"?IN_FOCUS",IF(J6449&lt;=2,"?ACTIVATED",IF(J6449&lt;&gt;"","?FAMILIAR",IF(F6449="NEW",IF(ISNA(VLOOKUP(E6449,#REF!,1,FALSE())),"?TYPE_IDENTIFIABLE","?REFERENTIAL"),"_")))))</f>
        <v> </v>
      </c>
      <c r="H6449" s="25" t="str">
        <f>IF(J6449&lt;&gt;1,"",IF(I6449="SBJ","CB","?"))</f>
        <v> </v>
      </c>
      <c r="I6449" s="26" t="str">
        <f>IF(OR(E6449="",E6449="!!!",F6449="NEW"),"",INDEX(B6448:B$2,-1+SUMPRODUCT(MAX(ROW(E6448:E$2)*(E6449=E6448:E$2)))))</f>
        <v> </v>
      </c>
      <c r="J6449" s="26" t="str">
        <f>IF(OR(E6449="",E6449="!!!",F6449="NEW"),"",COUNTBLANK(OFFSET(A$1,,,SUMPRODUCT(MAX(ROW(E$2:E6449)*(E6449=E$2:E6449)))))-COUNTBLANK(OFFSET(A$1,,,SUMPRODUCT(MAX(ROW(E$1:E6448)*(E2=E$1:E6448))))))</f>
        <v> </v>
      </c>
      <c r="K6449" s="26" t="str">
        <f>IF(OR(E6449="",E6449="!!!",F6449="NEW"),"",INDEX(J$1:J6448,SUMPRODUCT(MAX(ROW(E$1:E6448)*(E6449=E$1:E6448)))))</f>
        <v> </v>
      </c>
      <c r="L6449" s="27"/>
    </row>
    <row r="6450" spans="1:12">
      <c r="A6450" s="20" t="s">
        <v>1009</v>
      </c>
      <c r="E6450" s="22">
        <f>IF(D6450="?OLD","!!!","")</f>
        <v/>
      </c>
      <c r="F6450" s="23" t="str">
        <f>IF(OR(E6450="",E6450="!!!"),"",IF(NOT(ISNA(VLOOKUP(E6450,E$1:E6449,1,FALSE()))),"OLD",IF(AND(E6450&lt;&gt;"",E6450&lt;&gt;"!!!"),"NEW","")))</f>
        <v> </v>
      </c>
      <c r="G6450" s="24" t="str">
        <f>IF(OR(E6450="",E6450="!!!"),"",IF(OR(J6450=0,AND(J6450=1,K6450=1),AND(J6450=1,I6450="SBJ"),AND(J6450=1,I6450=0)),"?IN_FOCUS",IF(J6450&lt;=2,"?ACTIVATED",IF(J6450&lt;&gt;"","?FAMILIAR",IF(F6450="NEW",IF(ISNA(VLOOKUP(E6450,#REF!,1,FALSE())),"?TYPE_IDENTIFIABLE","?REFERENTIAL"),"_")))))</f>
        <v> </v>
      </c>
      <c r="H6450" s="25" t="str">
        <f>IF(J6450&lt;&gt;1,"",IF(I6450="SBJ","CB","?"))</f>
        <v> </v>
      </c>
      <c r="I6450" s="26" t="str">
        <f>IF(OR(E6450="",E6450="!!!",F6450="NEW"),"",INDEX(B6449:B$2,-1+SUMPRODUCT(MAX(ROW(E6449:E$2)*(E6450=E6449:E$2)))))</f>
        <v> </v>
      </c>
      <c r="J6450" s="26" t="str">
        <f>IF(OR(E6450="",E6450="!!!",F6450="NEW"),"",COUNTBLANK(OFFSET(A$1,,,SUMPRODUCT(MAX(ROW(E$2:E6450)*(E6450=E$2:E6450)))))-COUNTBLANK(OFFSET(A$1,,,SUMPRODUCT(MAX(ROW(E$1:E6449)*(E2=E$1:E6449))))))</f>
        <v> </v>
      </c>
      <c r="K6450" s="26" t="str">
        <f>IF(OR(E6450="",E6450="!!!",F6450="NEW"),"",INDEX(J$1:J6449,SUMPRODUCT(MAX(ROW(E$1:E6449)*(E6450=E$1:E6449)))))</f>
        <v> </v>
      </c>
      <c r="L6450" s="27"/>
    </row>
    <row r="6451" spans="1:12">
      <c r="A6451" s="20" t="s">
        <v>1020</v>
      </c>
      <c r="E6451" s="22">
        <f>IF(D6451="?OLD","!!!","")</f>
        <v/>
      </c>
      <c r="F6451" s="23" t="str">
        <f>IF(OR(E6451="",E6451="!!!"),"",IF(NOT(ISNA(VLOOKUP(E6451,E$1:E6450,1,FALSE()))),"OLD",IF(AND(E6451&lt;&gt;"",E6451&lt;&gt;"!!!"),"NEW","")))</f>
        <v> </v>
      </c>
      <c r="G6451" s="24" t="str">
        <f>IF(OR(E6451="",E6451="!!!"),"",IF(OR(J6451=0,AND(J6451=1,K6451=1),AND(J6451=1,I6451="SBJ"),AND(J6451=1,I6451=0)),"?IN_FOCUS",IF(J6451&lt;=2,"?ACTIVATED",IF(J6451&lt;&gt;"","?FAMILIAR",IF(F6451="NEW",IF(ISNA(VLOOKUP(E6451,#REF!,1,FALSE())),"?TYPE_IDENTIFIABLE","?REFERENTIAL"),"_")))))</f>
        <v> </v>
      </c>
      <c r="H6451" s="25" t="str">
        <f>IF(J6451&lt;&gt;1,"",IF(I6451="SBJ","CB","?"))</f>
        <v> </v>
      </c>
      <c r="I6451" s="26" t="str">
        <f>IF(OR(E6451="",E6451="!!!",F6451="NEW"),"",INDEX(B6450:B$2,-1+SUMPRODUCT(MAX(ROW(E6450:E$2)*(E6451=E6450:E$2)))))</f>
        <v> </v>
      </c>
      <c r="J6451" s="26" t="str">
        <f>IF(OR(E6451="",E6451="!!!",F6451="NEW"),"",COUNTBLANK(OFFSET(A$1,,,SUMPRODUCT(MAX(ROW(E$2:E6451)*(E6451=E$2:E6451)))))-COUNTBLANK(OFFSET(A$1,,,SUMPRODUCT(MAX(ROW(E$1:E6450)*(E2=E$1:E6450))))))</f>
        <v> </v>
      </c>
      <c r="K6451" s="26" t="str">
        <f>IF(OR(E6451="",E6451="!!!",F6451="NEW"),"",INDEX(J$1:J6450,SUMPRODUCT(MAX(ROW(E$1:E6450)*(E6451=E$1:E6450)))))</f>
        <v> </v>
      </c>
      <c r="L6451" s="27"/>
    </row>
    <row r="6452" spans="1:12">
      <c r="A6452" s="20" t="s">
        <v>2526</v>
      </c>
      <c r="B6452" s="21" t="s">
        <v>980</v>
      </c>
      <c r="C6452" s="21" t="s">
        <v>977</v>
      </c>
      <c r="D6452" s="21" t="s">
        <v>964</v>
      </c>
      <c r="E6452" s="22">
        <f>IF(D6452="?OLD","!!!","")</f>
        <v/>
      </c>
      <c r="F6452" s="23" t="str">
        <f>IF(OR(E6452="",E6452="!!!"),"",IF(NOT(ISNA(VLOOKUP(E6452,E$1:E6451,1,FALSE()))),"OLD",IF(AND(E6452&lt;&gt;"",E6452&lt;&gt;"!!!"),"NEW","")))</f>
        <v> </v>
      </c>
      <c r="G6452" s="24" t="str">
        <f>IF(OR(E6452="",E6452="!!!"),"",IF(OR(J6452=0,AND(J6452=1,K6452=1),AND(J6452=1,I6452="SBJ"),AND(J6452=1,I6452=0)),"?IN_FOCUS",IF(J6452&lt;=2,"?ACTIVATED",IF(J6452&lt;&gt;"","?FAMILIAR",IF(F6452="NEW",IF(ISNA(VLOOKUP(E6452,#REF!,1,FALSE())),"?TYPE_IDENTIFIABLE","?REFERENTIAL"),"_")))))</f>
        <v> </v>
      </c>
      <c r="H6452" s="25" t="str">
        <f>IF(J6452&lt;&gt;1,"",IF(I6452="SBJ","CB","?"))</f>
        <v> </v>
      </c>
      <c r="I6452" s="26" t="str">
        <f>IF(OR(E6452="",E6452="!!!",F6452="NEW"),"",INDEX(B6451:B$2,-1+SUMPRODUCT(MAX(ROW(E6451:E$2)*(E6452=E6451:E$2)))))</f>
        <v> </v>
      </c>
      <c r="J6452" s="26" t="str">
        <f>IF(OR(E6452="",E6452="!!!",F6452="NEW"),"",COUNTBLANK(OFFSET(A$1,,,SUMPRODUCT(MAX(ROW(E$2:E6452)*(E6452=E$2:E6452)))))-COUNTBLANK(OFFSET(A$1,,,SUMPRODUCT(MAX(ROW(E$1:E6451)*(E2=E$1:E6451))))))</f>
        <v> </v>
      </c>
      <c r="K6452" s="26" t="str">
        <f>IF(OR(E6452="",E6452="!!!",F6452="NEW"),"",INDEX(J$1:J6451,SUMPRODUCT(MAX(ROW(E$1:E6451)*(E6452=E$1:E6451)))))</f>
        <v> </v>
      </c>
      <c r="L6452" s="27"/>
    </row>
    <row r="6453" spans="1:12">
      <c r="A6453" s="20" t="s">
        <v>970</v>
      </c>
      <c r="E6453" s="22">
        <f>IF(D6453="?OLD","!!!","")</f>
        <v/>
      </c>
      <c r="F6453" s="23" t="str">
        <f>IF(OR(E6453="",E6453="!!!"),"",IF(NOT(ISNA(VLOOKUP(E6453,E$1:E6452,1,FALSE()))),"OLD",IF(AND(E6453&lt;&gt;"",E6453&lt;&gt;"!!!"),"NEW","")))</f>
        <v> </v>
      </c>
      <c r="G6453" s="24" t="str">
        <f>IF(OR(E6453="",E6453="!!!"),"",IF(OR(J6453=0,AND(J6453=1,K6453=1),AND(J6453=1,I6453="SBJ"),AND(J6453=1,I6453=0)),"?IN_FOCUS",IF(J6453&lt;=2,"?ACTIVATED",IF(J6453&lt;&gt;"","?FAMILIAR",IF(F6453="NEW",IF(ISNA(VLOOKUP(E6453,#REF!,1,FALSE())),"?TYPE_IDENTIFIABLE","?REFERENTIAL"),"_")))))</f>
        <v> </v>
      </c>
      <c r="H6453" s="25" t="str">
        <f>IF(J6453&lt;&gt;1,"",IF(I6453="SBJ","CB","?"))</f>
        <v> </v>
      </c>
      <c r="I6453" s="26" t="str">
        <f>IF(OR(E6453="",E6453="!!!",F6453="NEW"),"",INDEX(B6452:B$2,-1+SUMPRODUCT(MAX(ROW(E6452:E$2)*(E6453=E6452:E$2)))))</f>
        <v> </v>
      </c>
      <c r="J6453" s="26" t="str">
        <f>IF(OR(E6453="",E6453="!!!",F6453="NEW"),"",COUNTBLANK(OFFSET(A$1,,,SUMPRODUCT(MAX(ROW(E$2:E6453)*(E6453=E$2:E6453)))))-COUNTBLANK(OFFSET(A$1,,,SUMPRODUCT(MAX(ROW(E$1:E6452)*(E2=E$1:E6452))))))</f>
        <v> </v>
      </c>
      <c r="K6453" s="26" t="str">
        <f>IF(OR(E6453="",E6453="!!!",F6453="NEW"),"",INDEX(J$1:J6452,SUMPRODUCT(MAX(ROW(E$1:E6452)*(E6453=E$1:E6452)))))</f>
        <v> </v>
      </c>
      <c r="L6453" s="27"/>
    </row>
    <row r="6454" spans="1:12">
      <c r="A6454" s="20" t="s">
        <v>385</v>
      </c>
      <c r="E6454" s="22">
        <f>IF(D6454="?OLD","!!!","")</f>
        <v/>
      </c>
      <c r="F6454" s="23" t="str">
        <f>IF(OR(E6454="",E6454="!!!"),"",IF(NOT(ISNA(VLOOKUP(E6454,E$1:E6453,1,FALSE()))),"OLD",IF(AND(E6454&lt;&gt;"",E6454&lt;&gt;"!!!"),"NEW","")))</f>
        <v> </v>
      </c>
      <c r="G6454" s="24" t="str">
        <f>IF(OR(E6454="",E6454="!!!"),"",IF(OR(J6454=0,AND(J6454=1,K6454=1),AND(J6454=1,I6454="SBJ"),AND(J6454=1,I6454=0)),"?IN_FOCUS",IF(J6454&lt;=2,"?ACTIVATED",IF(J6454&lt;&gt;"","?FAMILIAR",IF(F6454="NEW",IF(ISNA(VLOOKUP(E6454,#REF!,1,FALSE())),"?TYPE_IDENTIFIABLE","?REFERENTIAL"),"_")))))</f>
        <v> </v>
      </c>
      <c r="H6454" s="25" t="str">
        <f>IF(J6454&lt;&gt;1,"",IF(I6454="SBJ","CB","?"))</f>
        <v> </v>
      </c>
      <c r="I6454" s="26" t="str">
        <f>IF(OR(E6454="",E6454="!!!",F6454="NEW"),"",INDEX(B6453:B$2,-1+SUMPRODUCT(MAX(ROW(E6453:E$2)*(E6454=E6453:E$2)))))</f>
        <v> </v>
      </c>
      <c r="J6454" s="26" t="str">
        <f>IF(OR(E6454="",E6454="!!!",F6454="NEW"),"",COUNTBLANK(OFFSET(A$1,,,SUMPRODUCT(MAX(ROW(E$2:E6454)*(E6454=E$2:E6454)))))-COUNTBLANK(OFFSET(A$1,,,SUMPRODUCT(MAX(ROW(E$1:E6453)*(E2=E$1:E6453))))))</f>
        <v> </v>
      </c>
      <c r="K6454" s="26" t="str">
        <f>IF(OR(E6454="",E6454="!!!",F6454="NEW"),"",INDEX(J$1:J6453,SUMPRODUCT(MAX(ROW(E$1:E6453)*(E6454=E$1:E6453)))))</f>
        <v> </v>
      </c>
      <c r="L6454" s="27"/>
    </row>
    <row r="6455" spans="1:12">
      <c r="A6455" s="20" t="s">
        <v>1841</v>
      </c>
      <c r="B6455" s="21" t="s">
        <v>1000</v>
      </c>
      <c r="C6455" s="21" t="s">
        <v>997</v>
      </c>
      <c r="D6455" s="21" t="s">
        <v>964</v>
      </c>
      <c r="E6455" s="22">
        <f>IF(D6455="?OLD","!!!","")</f>
        <v/>
      </c>
      <c r="F6455" s="23" t="str">
        <f>IF(OR(E6455="",E6455="!!!"),"",IF(NOT(ISNA(VLOOKUP(E6455,E$1:E6454,1,FALSE()))),"OLD",IF(AND(E6455&lt;&gt;"",E6455&lt;&gt;"!!!"),"NEW","")))</f>
        <v> </v>
      </c>
      <c r="G6455" s="24" t="str">
        <f>IF(OR(E6455="",E6455="!!!"),"",IF(OR(J6455=0,AND(J6455=1,K6455=1),AND(J6455=1,I6455="SBJ"),AND(J6455=1,I6455=0)),"?IN_FOCUS",IF(J6455&lt;=2,"?ACTIVATED",IF(J6455&lt;&gt;"","?FAMILIAR",IF(F6455="NEW",IF(ISNA(VLOOKUP(E6455,#REF!,1,FALSE())),"?TYPE_IDENTIFIABLE","?REFERENTIAL"),"_")))))</f>
        <v> </v>
      </c>
      <c r="H6455" s="25" t="str">
        <f>IF(J6455&lt;&gt;1,"",IF(I6455="SBJ","CB","?"))</f>
        <v> </v>
      </c>
      <c r="I6455" s="26" t="str">
        <f>IF(OR(E6455="",E6455="!!!",F6455="NEW"),"",INDEX(B6454:B$2,-1+SUMPRODUCT(MAX(ROW(E6454:E$2)*(E6455=E6454:E$2)))))</f>
        <v> </v>
      </c>
      <c r="J6455" s="26" t="str">
        <f>IF(OR(E6455="",E6455="!!!",F6455="NEW"),"",COUNTBLANK(OFFSET(A$1,,,SUMPRODUCT(MAX(ROW(E$2:E6455)*(E6455=E$2:E6455)))))-COUNTBLANK(OFFSET(A$1,,,SUMPRODUCT(MAX(ROW(E$1:E6454)*(E2=E$1:E6454))))))</f>
        <v> </v>
      </c>
      <c r="K6455" s="26" t="str">
        <f>IF(OR(E6455="",E6455="!!!",F6455="NEW"),"",INDEX(J$1:J6454,SUMPRODUCT(MAX(ROW(E$1:E6454)*(E6455=E$1:E6454)))))</f>
        <v> </v>
      </c>
      <c r="L6455" s="27"/>
    </row>
    <row r="6456" spans="1:12">
      <c r="A6456" s="20" t="s">
        <v>970</v>
      </c>
      <c r="E6456" s="22">
        <f>IF(D6456="?OLD","!!!","")</f>
        <v/>
      </c>
      <c r="F6456" s="23" t="str">
        <f>IF(OR(E6456="",E6456="!!!"),"",IF(NOT(ISNA(VLOOKUP(E6456,E$1:E6455,1,FALSE()))),"OLD",IF(AND(E6456&lt;&gt;"",E6456&lt;&gt;"!!!"),"NEW","")))</f>
        <v> </v>
      </c>
      <c r="G6456" s="24" t="str">
        <f>IF(OR(E6456="",E6456="!!!"),"",IF(OR(J6456=0,AND(J6456=1,K6456=1),AND(J6456=1,I6456="SBJ"),AND(J6456=1,I6456=0)),"?IN_FOCUS",IF(J6456&lt;=2,"?ACTIVATED",IF(J6456&lt;&gt;"","?FAMILIAR",IF(F6456="NEW",IF(ISNA(VLOOKUP(E6456,#REF!,1,FALSE())),"?TYPE_IDENTIFIABLE","?REFERENTIAL"),"_")))))</f>
        <v> </v>
      </c>
      <c r="H6456" s="25" t="str">
        <f>IF(J6456&lt;&gt;1,"",IF(I6456="SBJ","CB","?"))</f>
        <v> </v>
      </c>
      <c r="I6456" s="26" t="str">
        <f>IF(OR(E6456="",E6456="!!!",F6456="NEW"),"",INDEX(B6455:B$2,-1+SUMPRODUCT(MAX(ROW(E6455:E$2)*(E6456=E6455:E$2)))))</f>
        <v> </v>
      </c>
      <c r="J6456" s="26" t="str">
        <f>IF(OR(E6456="",E6456="!!!",F6456="NEW"),"",COUNTBLANK(OFFSET(A$1,,,SUMPRODUCT(MAX(ROW(E$2:E6456)*(E6456=E$2:E6456)))))-COUNTBLANK(OFFSET(A$1,,,SUMPRODUCT(MAX(ROW(E$1:E6455)*(E2=E$1:E6455))))))</f>
        <v> </v>
      </c>
      <c r="K6456" s="26" t="str">
        <f>IF(OR(E6456="",E6456="!!!",F6456="NEW"),"",INDEX(J$1:J6455,SUMPRODUCT(MAX(ROW(E$1:E6455)*(E6456=E$1:E6455)))))</f>
        <v> </v>
      </c>
      <c r="L6456" s="27"/>
    </row>
    <row r="6457" spans="1:12">
      <c r="A6457" s="20" t="s">
        <v>1448</v>
      </c>
      <c r="B6457" s="21" t="s">
        <v>1000</v>
      </c>
      <c r="C6457" s="21" t="s">
        <v>1004</v>
      </c>
      <c r="E6457" s="22">
        <f>IF(D6457="?OLD","!!!","")</f>
        <v/>
      </c>
      <c r="F6457" s="23" t="str">
        <f>IF(OR(E6457="",E6457="!!!"),"",IF(NOT(ISNA(VLOOKUP(E6457,E$1:E6456,1,FALSE()))),"OLD",IF(AND(E6457&lt;&gt;"",E6457&lt;&gt;"!!!"),"NEW","")))</f>
        <v> </v>
      </c>
      <c r="G6457" s="24" t="str">
        <f>IF(OR(E6457="",E6457="!!!"),"",IF(OR(J6457=0,AND(J6457=1,K6457=1),AND(J6457=1,I6457="SBJ"),AND(J6457=1,I6457=0)),"?IN_FOCUS",IF(J6457&lt;=2,"?ACTIVATED",IF(J6457&lt;&gt;"","?FAMILIAR",IF(F6457="NEW",IF(ISNA(VLOOKUP(E6457,#REF!,1,FALSE())),"?TYPE_IDENTIFIABLE","?REFERENTIAL"),"_")))))</f>
        <v> </v>
      </c>
      <c r="H6457" s="25" t="str">
        <f>IF(J6457&lt;&gt;1,"",IF(I6457="SBJ","CB","?"))</f>
        <v> </v>
      </c>
      <c r="I6457" s="26" t="str">
        <f>IF(OR(E6457="",E6457="!!!",F6457="NEW"),"",INDEX(B6456:B$2,-1+SUMPRODUCT(MAX(ROW(E6456:E$2)*(E6457=E6456:E$2)))))</f>
        <v> </v>
      </c>
      <c r="J6457" s="26" t="str">
        <f>IF(OR(E6457="",E6457="!!!",F6457="NEW"),"",COUNTBLANK(OFFSET(A$1,,,SUMPRODUCT(MAX(ROW(E$2:E6457)*(E6457=E$2:E6457)))))-COUNTBLANK(OFFSET(A$1,,,SUMPRODUCT(MAX(ROW(E$1:E6456)*(E2=E$1:E6456))))))</f>
        <v> </v>
      </c>
      <c r="K6457" s="26" t="str">
        <f>IF(OR(E6457="",E6457="!!!",F6457="NEW"),"",INDEX(J$1:J6456,SUMPRODUCT(MAX(ROW(E$1:E6456)*(E6457=E$1:E6456)))))</f>
        <v> </v>
      </c>
      <c r="L6457" s="27"/>
    </row>
    <row r="6458" spans="1:12">
      <c r="A6458" s="20" t="s">
        <v>1320</v>
      </c>
      <c r="E6458" s="22">
        <f>IF(D6458="?OLD","!!!","")</f>
        <v/>
      </c>
      <c r="F6458" s="23" t="str">
        <f>IF(OR(E6458="",E6458="!!!"),"",IF(NOT(ISNA(VLOOKUP(E6458,E$1:E6457,1,FALSE()))),"OLD",IF(AND(E6458&lt;&gt;"",E6458&lt;&gt;"!!!"),"NEW","")))</f>
        <v> </v>
      </c>
      <c r="G6458" s="24" t="str">
        <f>IF(OR(E6458="",E6458="!!!"),"",IF(OR(J6458=0,AND(J6458=1,K6458=1),AND(J6458=1,I6458="SBJ"),AND(J6458=1,I6458=0)),"?IN_FOCUS",IF(J6458&lt;=2,"?ACTIVATED",IF(J6458&lt;&gt;"","?FAMILIAR",IF(F6458="NEW",IF(ISNA(VLOOKUP(E6458,#REF!,1,FALSE())),"?TYPE_IDENTIFIABLE","?REFERENTIAL"),"_")))))</f>
        <v> </v>
      </c>
      <c r="H6458" s="25" t="str">
        <f>IF(J6458&lt;&gt;1,"",IF(I6458="SBJ","CB","?"))</f>
        <v> </v>
      </c>
      <c r="I6458" s="26" t="str">
        <f>IF(OR(E6458="",E6458="!!!",F6458="NEW"),"",INDEX(B6457:B$2,-1+SUMPRODUCT(MAX(ROW(E6457:E$2)*(E6458=E6457:E$2)))))</f>
        <v> </v>
      </c>
      <c r="J6458" s="26" t="str">
        <f>IF(OR(E6458="",E6458="!!!",F6458="NEW"),"",COUNTBLANK(OFFSET(A$1,,,SUMPRODUCT(MAX(ROW(E$2:E6458)*(E6458=E$2:E6458)))))-COUNTBLANK(OFFSET(A$1,,,SUMPRODUCT(MAX(ROW(E$1:E6457)*(E2=E$1:E6457))))))</f>
        <v> </v>
      </c>
      <c r="K6458" s="26" t="str">
        <f>IF(OR(E6458="",E6458="!!!",F6458="NEW"),"",INDEX(J$1:J6457,SUMPRODUCT(MAX(ROW(E$1:E6457)*(E6458=E$1:E6457)))))</f>
        <v> </v>
      </c>
      <c r="L6458" s="27"/>
    </row>
    <row r="6459" spans="1:12">
      <c r="A6459" s="20" t="s">
        <v>2527</v>
      </c>
      <c r="E6459" s="22">
        <f>IF(D6459="?OLD","!!!","")</f>
        <v/>
      </c>
      <c r="F6459" s="23" t="str">
        <f>IF(OR(E6459="",E6459="!!!"),"",IF(NOT(ISNA(VLOOKUP(E6459,E$1:E6458,1,FALSE()))),"OLD",IF(AND(E6459&lt;&gt;"",E6459&lt;&gt;"!!!"),"NEW","")))</f>
        <v> </v>
      </c>
      <c r="G6459" s="24" t="str">
        <f>IF(OR(E6459="",E6459="!!!"),"",IF(OR(J6459=0,AND(J6459=1,K6459=1),AND(J6459=1,I6459="SBJ"),AND(J6459=1,I6459=0)),"?IN_FOCUS",IF(J6459&lt;=2,"?ACTIVATED",IF(J6459&lt;&gt;"","?FAMILIAR",IF(F6459="NEW",IF(ISNA(VLOOKUP(E6459,#REF!,1,FALSE())),"?TYPE_IDENTIFIABLE","?REFERENTIAL"),"_")))))</f>
        <v> </v>
      </c>
      <c r="H6459" s="25" t="str">
        <f>IF(J6459&lt;&gt;1,"",IF(I6459="SBJ","CB","?"))</f>
        <v> </v>
      </c>
      <c r="I6459" s="26" t="str">
        <f>IF(OR(E6459="",E6459="!!!",F6459="NEW"),"",INDEX(B6458:B$2,-1+SUMPRODUCT(MAX(ROW(E6458:E$2)*(E6459=E6458:E$2)))))</f>
        <v> </v>
      </c>
      <c r="J6459" s="26" t="str">
        <f>IF(OR(E6459="",E6459="!!!",F6459="NEW"),"",COUNTBLANK(OFFSET(A$1,,,SUMPRODUCT(MAX(ROW(E$2:E6459)*(E6459=E$2:E6459)))))-COUNTBLANK(OFFSET(A$1,,,SUMPRODUCT(MAX(ROW(E$1:E6458)*(E2=E$1:E6458))))))</f>
        <v> </v>
      </c>
      <c r="K6459" s="26" t="str">
        <f>IF(OR(E6459="",E6459="!!!",F6459="NEW"),"",INDEX(J$1:J6458,SUMPRODUCT(MAX(ROW(E$1:E6458)*(E6459=E$1:E6458)))))</f>
        <v> </v>
      </c>
      <c r="L6459" s="27"/>
    </row>
    <row r="6460" spans="1:12">
      <c r="A6460" s="20" t="s">
        <v>974</v>
      </c>
      <c r="E6460" s="22">
        <f>IF(D6460="?OLD","!!!","")</f>
        <v/>
      </c>
      <c r="F6460" s="23" t="str">
        <f>IF(OR(E6460="",E6460="!!!"),"",IF(NOT(ISNA(VLOOKUP(E6460,E$1:E6459,1,FALSE()))),"OLD",IF(AND(E6460&lt;&gt;"",E6460&lt;&gt;"!!!"),"NEW","")))</f>
        <v> </v>
      </c>
      <c r="G6460" s="24" t="str">
        <f>IF(OR(E6460="",E6460="!!!"),"",IF(OR(J6460=0,AND(J6460=1,K6460=1),AND(J6460=1,I6460="SBJ"),AND(J6460=1,I6460=0)),"?IN_FOCUS",IF(J6460&lt;=2,"?ACTIVATED",IF(J6460&lt;&gt;"","?FAMILIAR",IF(F6460="NEW",IF(ISNA(VLOOKUP(E6460,#REF!,1,FALSE())),"?TYPE_IDENTIFIABLE","?REFERENTIAL"),"_")))))</f>
        <v> </v>
      </c>
      <c r="H6460" s="25" t="str">
        <f>IF(J6460&lt;&gt;1,"",IF(I6460="SBJ","CB","?"))</f>
        <v> </v>
      </c>
      <c r="I6460" s="26" t="str">
        <f>IF(OR(E6460="",E6460="!!!",F6460="NEW"),"",INDEX(B6459:B$2,-1+SUMPRODUCT(MAX(ROW(E6459:E$2)*(E6460=E6459:E$2)))))</f>
        <v> </v>
      </c>
      <c r="J6460" s="26" t="str">
        <f>IF(OR(E6460="",E6460="!!!",F6460="NEW"),"",COUNTBLANK(OFFSET(A$1,,,SUMPRODUCT(MAX(ROW(E$2:E6460)*(E6460=E$2:E6460)))))-COUNTBLANK(OFFSET(A$1,,,SUMPRODUCT(MAX(ROW(E$1:E6459)*(E2=E$1:E6459))))))</f>
        <v> </v>
      </c>
      <c r="K6460" s="26" t="str">
        <f>IF(OR(E6460="",E6460="!!!",F6460="NEW"),"",INDEX(J$1:J6459,SUMPRODUCT(MAX(ROW(E$1:E6459)*(E6460=E$1:E6459)))))</f>
        <v> </v>
      </c>
      <c r="L6460" s="27"/>
    </row>
    <row r="6461" spans="1:12">
      <c r="A6461" s="20" t="s">
        <v>1301</v>
      </c>
      <c r="E6461" s="22">
        <f>IF(D6461="?OLD","!!!","")</f>
        <v/>
      </c>
      <c r="F6461" s="23" t="str">
        <f>IF(OR(E6461="",E6461="!!!"),"",IF(NOT(ISNA(VLOOKUP(E6461,E$1:E6460,1,FALSE()))),"OLD",IF(AND(E6461&lt;&gt;"",E6461&lt;&gt;"!!!"),"NEW","")))</f>
        <v> </v>
      </c>
      <c r="G6461" s="24" t="str">
        <f>IF(OR(E6461="",E6461="!!!"),"",IF(OR(J6461=0,AND(J6461=1,K6461=1),AND(J6461=1,I6461="SBJ"),AND(J6461=1,I6461=0)),"?IN_FOCUS",IF(J6461&lt;=2,"?ACTIVATED",IF(J6461&lt;&gt;"","?FAMILIAR",IF(F6461="NEW",IF(ISNA(VLOOKUP(E6461,#REF!,1,FALSE())),"?TYPE_IDENTIFIABLE","?REFERENTIAL"),"_")))))</f>
        <v> </v>
      </c>
      <c r="H6461" s="25" t="str">
        <f>IF(J6461&lt;&gt;1,"",IF(I6461="SBJ","CB","?"))</f>
        <v> </v>
      </c>
      <c r="I6461" s="26" t="str">
        <f>IF(OR(E6461="",E6461="!!!",F6461="NEW"),"",INDEX(B6460:B$2,-1+SUMPRODUCT(MAX(ROW(E6460:E$2)*(E6461=E6460:E$2)))))</f>
        <v> </v>
      </c>
      <c r="J6461" s="26" t="str">
        <f>IF(OR(E6461="",E6461="!!!",F6461="NEW"),"",COUNTBLANK(OFFSET(A$1,,,SUMPRODUCT(MAX(ROW(E$2:E6461)*(E6461=E$2:E6461)))))-COUNTBLANK(OFFSET(A$1,,,SUMPRODUCT(MAX(ROW(E$1:E6460)*(E2=E$1:E6460))))))</f>
        <v> </v>
      </c>
      <c r="K6461" s="26" t="str">
        <f>IF(OR(E6461="",E6461="!!!",F6461="NEW"),"",INDEX(J$1:J6460,SUMPRODUCT(MAX(ROW(E$1:E6460)*(E6461=E$1:E6460)))))</f>
        <v> </v>
      </c>
      <c r="L6461" s="27"/>
    </row>
    <row r="6462" spans="1:12">
      <c r="A6462" s="20" t="s">
        <v>857</v>
      </c>
      <c r="B6462" s="21" t="s">
        <v>1046</v>
      </c>
      <c r="C6462" s="21" t="s">
        <v>985</v>
      </c>
      <c r="D6462" s="21" t="s">
        <v>964</v>
      </c>
      <c r="E6462" s="22">
        <f>IF(D6462="?OLD","!!!","")</f>
        <v/>
      </c>
      <c r="F6462" s="23" t="str">
        <f>IF(OR(E6462="",E6462="!!!"),"",IF(NOT(ISNA(VLOOKUP(E6462,E$1:E6461,1,FALSE()))),"OLD",IF(AND(E6462&lt;&gt;"",E6462&lt;&gt;"!!!"),"NEW","")))</f>
        <v> </v>
      </c>
      <c r="G6462" s="24" t="str">
        <f>IF(OR(E6462="",E6462="!!!"),"",IF(OR(J6462=0,AND(J6462=1,K6462=1),AND(J6462=1,I6462="SBJ"),AND(J6462=1,I6462=0)),"?IN_FOCUS",IF(J6462&lt;=2,"?ACTIVATED",IF(J6462&lt;&gt;"","?FAMILIAR",IF(F6462="NEW",IF(ISNA(VLOOKUP(E6462,#REF!,1,FALSE())),"?TYPE_IDENTIFIABLE","?REFERENTIAL"),"_")))))</f>
        <v> </v>
      </c>
      <c r="H6462" s="25" t="str">
        <f>IF(J6462&lt;&gt;1,"",IF(I6462="SBJ","CB","?"))</f>
        <v> </v>
      </c>
      <c r="I6462" s="26" t="str">
        <f>IF(OR(E6462="",E6462="!!!",F6462="NEW"),"",INDEX(B6461:B$2,-1+SUMPRODUCT(MAX(ROW(E6461:E$2)*(E6462=E6461:E$2)))))</f>
        <v> </v>
      </c>
      <c r="J6462" s="26" t="str">
        <f>IF(OR(E6462="",E6462="!!!",F6462="NEW"),"",COUNTBLANK(OFFSET(A$1,,,SUMPRODUCT(MAX(ROW(E$2:E6462)*(E6462=E$2:E6462)))))-COUNTBLANK(OFFSET(A$1,,,SUMPRODUCT(MAX(ROW(E$1:E6461)*(E2=E$1:E6461))))))</f>
        <v> </v>
      </c>
      <c r="K6462" s="26" t="str">
        <f>IF(OR(E6462="",E6462="!!!",F6462="NEW"),"",INDEX(J$1:J6461,SUMPRODUCT(MAX(ROW(E$1:E6461)*(E6462=E$1:E6461)))))</f>
        <v> </v>
      </c>
      <c r="L6462" s="27"/>
    </row>
    <row r="6463" spans="1:12">
      <c r="A6463" s="20" t="s">
        <v>2528</v>
      </c>
      <c r="E6463" s="22">
        <f>IF(D6463="?OLD","!!!","")</f>
        <v/>
      </c>
      <c r="F6463" s="23" t="str">
        <f>IF(OR(E6463="",E6463="!!!"),"",IF(NOT(ISNA(VLOOKUP(E6463,E$1:E6462,1,FALSE()))),"OLD",IF(AND(E6463&lt;&gt;"",E6463&lt;&gt;"!!!"),"NEW","")))</f>
        <v> </v>
      </c>
      <c r="G6463" s="24" t="str">
        <f>IF(OR(E6463="",E6463="!!!"),"",IF(OR(J6463=0,AND(J6463=1,K6463=1),AND(J6463=1,I6463="SBJ"),AND(J6463=1,I6463=0)),"?IN_FOCUS",IF(J6463&lt;=2,"?ACTIVATED",IF(J6463&lt;&gt;"","?FAMILIAR",IF(F6463="NEW",IF(ISNA(VLOOKUP(E6463,#REF!,1,FALSE())),"?TYPE_IDENTIFIABLE","?REFERENTIAL"),"_")))))</f>
        <v> </v>
      </c>
      <c r="H6463" s="25" t="str">
        <f>IF(J6463&lt;&gt;1,"",IF(I6463="SBJ","CB","?"))</f>
        <v> </v>
      </c>
      <c r="I6463" s="26" t="str">
        <f>IF(OR(E6463="",E6463="!!!",F6463="NEW"),"",INDEX(B6462:B$2,-1+SUMPRODUCT(MAX(ROW(E6462:E$2)*(E6463=E6462:E$2)))))</f>
        <v> </v>
      </c>
      <c r="J6463" s="26" t="str">
        <f>IF(OR(E6463="",E6463="!!!",F6463="NEW"),"",COUNTBLANK(OFFSET(A$1,,,SUMPRODUCT(MAX(ROW(E$2:E6463)*(E6463=E$2:E6463)))))-COUNTBLANK(OFFSET(A$1,,,SUMPRODUCT(MAX(ROW(E$1:E6462)*(E2=E$1:E6462))))))</f>
        <v> </v>
      </c>
      <c r="K6463" s="26" t="str">
        <f>IF(OR(E6463="",E6463="!!!",F6463="NEW"),"",INDEX(J$1:J6462,SUMPRODUCT(MAX(ROW(E$1:E6462)*(E6463=E$1:E6462)))))</f>
        <v> </v>
      </c>
      <c r="L6463" s="27"/>
    </row>
    <row r="6464" spans="1:12">
      <c r="A6464" s="20" t="s">
        <v>1751</v>
      </c>
      <c r="E6464" s="22">
        <f>IF(D6464="?OLD","!!!","")</f>
        <v/>
      </c>
      <c r="F6464" s="23" t="str">
        <f>IF(OR(E6464="",E6464="!!!"),"",IF(NOT(ISNA(VLOOKUP(E6464,E$1:E6463,1,FALSE()))),"OLD",IF(AND(E6464&lt;&gt;"",E6464&lt;&gt;"!!!"),"NEW","")))</f>
        <v> </v>
      </c>
      <c r="G6464" s="24" t="str">
        <f>IF(OR(E6464="",E6464="!!!"),"",IF(OR(J6464=0,AND(J6464=1,K6464=1),AND(J6464=1,I6464="SBJ"),AND(J6464=1,I6464=0)),"?IN_FOCUS",IF(J6464&lt;=2,"?ACTIVATED",IF(J6464&lt;&gt;"","?FAMILIAR",IF(F6464="NEW",IF(ISNA(VLOOKUP(E6464,#REF!,1,FALSE())),"?TYPE_IDENTIFIABLE","?REFERENTIAL"),"_")))))</f>
        <v> </v>
      </c>
      <c r="H6464" s="25" t="str">
        <f>IF(J6464&lt;&gt;1,"",IF(I6464="SBJ","CB","?"))</f>
        <v> </v>
      </c>
      <c r="I6464" s="26" t="str">
        <f>IF(OR(E6464="",E6464="!!!",F6464="NEW"),"",INDEX(B6463:B$2,-1+SUMPRODUCT(MAX(ROW(E6463:E$2)*(E6464=E6463:E$2)))))</f>
        <v> </v>
      </c>
      <c r="J6464" s="26" t="str">
        <f>IF(OR(E6464="",E6464="!!!",F6464="NEW"),"",COUNTBLANK(OFFSET(A$1,,,SUMPRODUCT(MAX(ROW(E$2:E6464)*(E6464=E$2:E6464)))))-COUNTBLANK(OFFSET(A$1,,,SUMPRODUCT(MAX(ROW(E$1:E6463)*(E2=E$1:E6463))))))</f>
        <v> </v>
      </c>
      <c r="K6464" s="26" t="str">
        <f>IF(OR(E6464="",E6464="!!!",F6464="NEW"),"",INDEX(J$1:J6463,SUMPRODUCT(MAX(ROW(E$1:E6463)*(E6464=E$1:E6463)))))</f>
        <v> </v>
      </c>
      <c r="L6464" s="27"/>
    </row>
    <row r="6465" spans="1:12">
      <c r="A6465" s="20" t="s">
        <v>1029</v>
      </c>
      <c r="E6465" s="22">
        <f>IF(D6465="?OLD","!!!","")</f>
        <v/>
      </c>
      <c r="F6465" s="23" t="str">
        <f>IF(OR(E6465="",E6465="!!!"),"",IF(NOT(ISNA(VLOOKUP(E6465,E$1:E6464,1,FALSE()))),"OLD",IF(AND(E6465&lt;&gt;"",E6465&lt;&gt;"!!!"),"NEW","")))</f>
        <v> </v>
      </c>
      <c r="G6465" s="24" t="str">
        <f>IF(OR(E6465="",E6465="!!!"),"",IF(OR(J6465=0,AND(J6465=1,K6465=1),AND(J6465=1,I6465="SBJ"),AND(J6465=1,I6465=0)),"?IN_FOCUS",IF(J6465&lt;=2,"?ACTIVATED",IF(J6465&lt;&gt;"","?FAMILIAR",IF(F6465="NEW",IF(ISNA(VLOOKUP(E6465,#REF!,1,FALSE())),"?TYPE_IDENTIFIABLE","?REFERENTIAL"),"_")))))</f>
        <v> </v>
      </c>
      <c r="H6465" s="25" t="str">
        <f>IF(J6465&lt;&gt;1,"",IF(I6465="SBJ","CB","?"))</f>
        <v> </v>
      </c>
      <c r="I6465" s="26" t="str">
        <f>IF(OR(E6465="",E6465="!!!",F6465="NEW"),"",INDEX(B6464:B$2,-1+SUMPRODUCT(MAX(ROW(E6464:E$2)*(E6465=E6464:E$2)))))</f>
        <v> </v>
      </c>
      <c r="J6465" s="26" t="str">
        <f>IF(OR(E6465="",E6465="!!!",F6465="NEW"),"",COUNTBLANK(OFFSET(A$1,,,SUMPRODUCT(MAX(ROW(E$2:E6465)*(E6465=E$2:E6465)))))-COUNTBLANK(OFFSET(A$1,,,SUMPRODUCT(MAX(ROW(E$1:E6464)*(E2=E$1:E6464))))))</f>
        <v> </v>
      </c>
      <c r="K6465" s="26" t="str">
        <f>IF(OR(E6465="",E6465="!!!",F6465="NEW"),"",INDEX(J$1:J6464,SUMPRODUCT(MAX(ROW(E$1:E6464)*(E6465=E$1:E6464)))))</f>
        <v> </v>
      </c>
      <c r="L6465" s="27"/>
    </row>
    <row r="6466" spans="1:12">
      <c r="A6466" s="20" t="s">
        <v>744</v>
      </c>
      <c r="E6466" s="22">
        <f>IF(D6466="?OLD","!!!","")</f>
        <v/>
      </c>
      <c r="F6466" s="23" t="str">
        <f>IF(OR(E6466="",E6466="!!!"),"",IF(NOT(ISNA(VLOOKUP(E6466,E$1:E6465,1,FALSE()))),"OLD",IF(AND(E6466&lt;&gt;"",E6466&lt;&gt;"!!!"),"NEW","")))</f>
        <v> </v>
      </c>
      <c r="G6466" s="24" t="str">
        <f>IF(OR(E6466="",E6466="!!!"),"",IF(OR(J6466=0,AND(J6466=1,K6466=1),AND(J6466=1,I6466="SBJ"),AND(J6466=1,I6466=0)),"?IN_FOCUS",IF(J6466&lt;=2,"?ACTIVATED",IF(J6466&lt;&gt;"","?FAMILIAR",IF(F6466="NEW",IF(ISNA(VLOOKUP(E6466,#REF!,1,FALSE())),"?TYPE_IDENTIFIABLE","?REFERENTIAL"),"_")))))</f>
        <v> </v>
      </c>
      <c r="H6466" s="25" t="str">
        <f>IF(J6466&lt;&gt;1,"",IF(I6466="SBJ","CB","?"))</f>
        <v> </v>
      </c>
      <c r="I6466" s="26" t="str">
        <f>IF(OR(E6466="",E6466="!!!",F6466="NEW"),"",INDEX(B6465:B$2,-1+SUMPRODUCT(MAX(ROW(E6465:E$2)*(E6466=E6465:E$2)))))</f>
        <v> </v>
      </c>
      <c r="J6466" s="26" t="str">
        <f>IF(OR(E6466="",E6466="!!!",F6466="NEW"),"",COUNTBLANK(OFFSET(A$1,,,SUMPRODUCT(MAX(ROW(E$2:E6466)*(E6466=E$2:E6466)))))-COUNTBLANK(OFFSET(A$1,,,SUMPRODUCT(MAX(ROW(E$1:E6465)*(E2=E$1:E6465))))))</f>
        <v> </v>
      </c>
      <c r="K6466" s="26" t="str">
        <f>IF(OR(E6466="",E6466="!!!",F6466="NEW"),"",INDEX(J$1:J6465,SUMPRODUCT(MAX(ROW(E$1:E6465)*(E6466=E$1:E6465)))))</f>
        <v> </v>
      </c>
      <c r="L6466" s="27"/>
    </row>
    <row r="6467" spans="1:12">
      <c r="A6467" s="20" t="s">
        <v>1183</v>
      </c>
      <c r="E6467" s="22">
        <f>IF(D6467="?OLD","!!!","")</f>
        <v/>
      </c>
      <c r="F6467" s="23" t="str">
        <f>IF(OR(E6467="",E6467="!!!"),"",IF(NOT(ISNA(VLOOKUP(E6467,E$1:E6466,1,FALSE()))),"OLD",IF(AND(E6467&lt;&gt;"",E6467&lt;&gt;"!!!"),"NEW","")))</f>
        <v> </v>
      </c>
      <c r="G6467" s="24" t="str">
        <f>IF(OR(E6467="",E6467="!!!"),"",IF(OR(J6467=0,AND(J6467=1,K6467=1),AND(J6467=1,I6467="SBJ"),AND(J6467=1,I6467=0)),"?IN_FOCUS",IF(J6467&lt;=2,"?ACTIVATED",IF(J6467&lt;&gt;"","?FAMILIAR",IF(F6467="NEW",IF(ISNA(VLOOKUP(E6467,#REF!,1,FALSE())),"?TYPE_IDENTIFIABLE","?REFERENTIAL"),"_")))))</f>
        <v> </v>
      </c>
      <c r="H6467" s="25" t="str">
        <f>IF(J6467&lt;&gt;1,"",IF(I6467="SBJ","CB","?"))</f>
        <v> </v>
      </c>
      <c r="I6467" s="26" t="str">
        <f>IF(OR(E6467="",E6467="!!!",F6467="NEW"),"",INDEX(B6466:B$2,-1+SUMPRODUCT(MAX(ROW(E6466:E$2)*(E6467=E6466:E$2)))))</f>
        <v> </v>
      </c>
      <c r="J6467" s="26" t="str">
        <f>IF(OR(E6467="",E6467="!!!",F6467="NEW"),"",COUNTBLANK(OFFSET(A$1,,,SUMPRODUCT(MAX(ROW(E$2:E6467)*(E6467=E$2:E6467)))))-COUNTBLANK(OFFSET(A$1,,,SUMPRODUCT(MAX(ROW(E$1:E6466)*(E2=E$1:E6466))))))</f>
        <v> </v>
      </c>
      <c r="K6467" s="26" t="str">
        <f>IF(OR(E6467="",E6467="!!!",F6467="NEW"),"",INDEX(J$1:J6466,SUMPRODUCT(MAX(ROW(E$1:E6466)*(E6467=E$1:E6466)))))</f>
        <v> </v>
      </c>
      <c r="L6467" s="27"/>
    </row>
    <row r="6468" spans="1:12">
      <c r="A6468" s="20" t="s">
        <v>1116</v>
      </c>
      <c r="E6468" s="22">
        <f>IF(D6468="?OLD","!!!","")</f>
        <v/>
      </c>
      <c r="F6468" s="23" t="str">
        <f>IF(OR(E6468="",E6468="!!!"),"",IF(NOT(ISNA(VLOOKUP(E6468,E$1:E6467,1,FALSE()))),"OLD",IF(AND(E6468&lt;&gt;"",E6468&lt;&gt;"!!!"),"NEW","")))</f>
        <v> </v>
      </c>
      <c r="G6468" s="24" t="str">
        <f>IF(OR(E6468="",E6468="!!!"),"",IF(OR(J6468=0,AND(J6468=1,K6468=1),AND(J6468=1,I6468="SBJ"),AND(J6468=1,I6468=0)),"?IN_FOCUS",IF(J6468&lt;=2,"?ACTIVATED",IF(J6468&lt;&gt;"","?FAMILIAR",IF(F6468="NEW",IF(ISNA(VLOOKUP(E6468,#REF!,1,FALSE())),"?TYPE_IDENTIFIABLE","?REFERENTIAL"),"_")))))</f>
        <v> </v>
      </c>
      <c r="H6468" s="25" t="str">
        <f>IF(J6468&lt;&gt;1,"",IF(I6468="SBJ","CB","?"))</f>
        <v> </v>
      </c>
      <c r="I6468" s="26" t="str">
        <f>IF(OR(E6468="",E6468="!!!",F6468="NEW"),"",INDEX(B6467:B$2,-1+SUMPRODUCT(MAX(ROW(E6467:E$2)*(E6468=E6467:E$2)))))</f>
        <v> </v>
      </c>
      <c r="J6468" s="26" t="str">
        <f>IF(OR(E6468="",E6468="!!!",F6468="NEW"),"",COUNTBLANK(OFFSET(A$1,,,SUMPRODUCT(MAX(ROW(E$2:E6468)*(E6468=E$2:E6468)))))-COUNTBLANK(OFFSET(A$1,,,SUMPRODUCT(MAX(ROW(E$1:E6467)*(E2=E$1:E6467))))))</f>
        <v> </v>
      </c>
      <c r="K6468" s="26" t="str">
        <f>IF(OR(E6468="",E6468="!!!",F6468="NEW"),"",INDEX(J$1:J6467,SUMPRODUCT(MAX(ROW(E$1:E6467)*(E6468=E$1:E6467)))))</f>
        <v> </v>
      </c>
      <c r="L6468" s="27"/>
    </row>
    <row r="6469" spans="1:12">
      <c r="A6469" s="20" t="s">
        <v>1010</v>
      </c>
      <c r="E6469" s="22">
        <f>IF(D6469="?OLD","!!!","")</f>
        <v/>
      </c>
      <c r="F6469" s="23" t="str">
        <f>IF(OR(E6469="",E6469="!!!"),"",IF(NOT(ISNA(VLOOKUP(E6469,E$1:E6468,1,FALSE()))),"OLD",IF(AND(E6469&lt;&gt;"",E6469&lt;&gt;"!!!"),"NEW","")))</f>
        <v> </v>
      </c>
      <c r="G6469" s="24" t="str">
        <f>IF(OR(E6469="",E6469="!!!"),"",IF(OR(J6469=0,AND(J6469=1,K6469=1),AND(J6469=1,I6469="SBJ"),AND(J6469=1,I6469=0)),"?IN_FOCUS",IF(J6469&lt;=2,"?ACTIVATED",IF(J6469&lt;&gt;"","?FAMILIAR",IF(F6469="NEW",IF(ISNA(VLOOKUP(E6469,#REF!,1,FALSE())),"?TYPE_IDENTIFIABLE","?REFERENTIAL"),"_")))))</f>
        <v> </v>
      </c>
      <c r="H6469" s="25" t="str">
        <f>IF(J6469&lt;&gt;1,"",IF(I6469="SBJ","CB","?"))</f>
        <v> </v>
      </c>
      <c r="I6469" s="26" t="str">
        <f>IF(OR(E6469="",E6469="!!!",F6469="NEW"),"",INDEX(B6468:B$2,-1+SUMPRODUCT(MAX(ROW(E6468:E$2)*(E6469=E6468:E$2)))))</f>
        <v> </v>
      </c>
      <c r="J6469" s="26" t="str">
        <f>IF(OR(E6469="",E6469="!!!",F6469="NEW"),"",COUNTBLANK(OFFSET(A$1,,,SUMPRODUCT(MAX(ROW(E$2:E6469)*(E6469=E$2:E6469)))))-COUNTBLANK(OFFSET(A$1,,,SUMPRODUCT(MAX(ROW(E$1:E6468)*(E2=E$1:E6468))))))</f>
        <v> </v>
      </c>
      <c r="K6469" s="26" t="str">
        <f>IF(OR(E6469="",E6469="!!!",F6469="NEW"),"",INDEX(J$1:J6468,SUMPRODUCT(MAX(ROW(E$1:E6468)*(E6469=E$1:E6468)))))</f>
        <v> </v>
      </c>
      <c r="L6469" s="27"/>
    </row>
    <row r="6470" spans="1:12">
      <c r="A6470" s="20" t="s">
        <v>2529</v>
      </c>
      <c r="B6470" s="21" t="s">
        <v>1049</v>
      </c>
      <c r="C6470" s="21" t="s">
        <v>1012</v>
      </c>
      <c r="E6470" s="22">
        <f>IF(D6470="?OLD","!!!","")</f>
        <v/>
      </c>
      <c r="F6470" s="23" t="str">
        <f>IF(OR(E6470="",E6470="!!!"),"",IF(NOT(ISNA(VLOOKUP(E6470,E$1:E6469,1,FALSE()))),"OLD",IF(AND(E6470&lt;&gt;"",E6470&lt;&gt;"!!!"),"NEW","")))</f>
        <v> </v>
      </c>
      <c r="G6470" s="24" t="str">
        <f>IF(OR(E6470="",E6470="!!!"),"",IF(OR(J6470=0,AND(J6470=1,K6470=1),AND(J6470=1,I6470="SBJ"),AND(J6470=1,I6470=0)),"?IN_FOCUS",IF(J6470&lt;=2,"?ACTIVATED",IF(J6470&lt;&gt;"","?FAMILIAR",IF(F6470="NEW",IF(ISNA(VLOOKUP(E6470,#REF!,1,FALSE())),"?TYPE_IDENTIFIABLE","?REFERENTIAL"),"_")))))</f>
        <v> </v>
      </c>
      <c r="H6470" s="25" t="str">
        <f>IF(J6470&lt;&gt;1,"",IF(I6470="SBJ","CB","?"))</f>
        <v> </v>
      </c>
      <c r="I6470" s="26" t="str">
        <f>IF(OR(E6470="",E6470="!!!",F6470="NEW"),"",INDEX(B6469:B$2,-1+SUMPRODUCT(MAX(ROW(E6469:E$2)*(E6470=E6469:E$2)))))</f>
        <v> </v>
      </c>
      <c r="J6470" s="26" t="str">
        <f>IF(OR(E6470="",E6470="!!!",F6470="NEW"),"",COUNTBLANK(OFFSET(A$1,,,SUMPRODUCT(MAX(ROW(E$2:E6470)*(E6470=E$2:E6470)))))-COUNTBLANK(OFFSET(A$1,,,SUMPRODUCT(MAX(ROW(E$1:E6469)*(E2=E$1:E6469))))))</f>
        <v> </v>
      </c>
      <c r="K6470" s="26" t="str">
        <f>IF(OR(E6470="",E6470="!!!",F6470="NEW"),"",INDEX(J$1:J6469,SUMPRODUCT(MAX(ROW(E$1:E6469)*(E6470=E$1:E6469)))))</f>
        <v> </v>
      </c>
      <c r="L6470" s="27"/>
    </row>
    <row r="6471" spans="1:12">
      <c r="A6471" s="20" t="s">
        <v>970</v>
      </c>
      <c r="E6471" s="22">
        <f>IF(D6471="?OLD","!!!","")</f>
        <v/>
      </c>
      <c r="F6471" s="23" t="str">
        <f>IF(OR(E6471="",E6471="!!!"),"",IF(NOT(ISNA(VLOOKUP(E6471,E$1:E6470,1,FALSE()))),"OLD",IF(AND(E6471&lt;&gt;"",E6471&lt;&gt;"!!!"),"NEW","")))</f>
        <v> </v>
      </c>
      <c r="G6471" s="24" t="str">
        <f>IF(OR(E6471="",E6471="!!!"),"",IF(OR(J6471=0,AND(J6471=1,K6471=1),AND(J6471=1,I6471="SBJ"),AND(J6471=1,I6471=0)),"?IN_FOCUS",IF(J6471&lt;=2,"?ACTIVATED",IF(J6471&lt;&gt;"","?FAMILIAR",IF(F6471="NEW",IF(ISNA(VLOOKUP(E6471,#REF!,1,FALSE())),"?TYPE_IDENTIFIABLE","?REFERENTIAL"),"_")))))</f>
        <v> </v>
      </c>
      <c r="H6471" s="25" t="str">
        <f>IF(J6471&lt;&gt;1,"",IF(I6471="SBJ","CB","?"))</f>
        <v> </v>
      </c>
      <c r="I6471" s="26" t="str">
        <f>IF(OR(E6471="",E6471="!!!",F6471="NEW"),"",INDEX(B6470:B$2,-1+SUMPRODUCT(MAX(ROW(E6470:E$2)*(E6471=E6470:E$2)))))</f>
        <v> </v>
      </c>
      <c r="J6471" s="26" t="str">
        <f>IF(OR(E6471="",E6471="!!!",F6471="NEW"),"",COUNTBLANK(OFFSET(A$1,,,SUMPRODUCT(MAX(ROW(E$2:E6471)*(E6471=E$2:E6471)))))-COUNTBLANK(OFFSET(A$1,,,SUMPRODUCT(MAX(ROW(E$1:E6470)*(E2=E$1:E6470))))))</f>
        <v> </v>
      </c>
      <c r="K6471" s="26" t="str">
        <f>IF(OR(E6471="",E6471="!!!",F6471="NEW"),"",INDEX(J$1:J6470,SUMPRODUCT(MAX(ROW(E$1:E6470)*(E6471=E$1:E6470)))))</f>
        <v> </v>
      </c>
      <c r="L6471" s="27"/>
    </row>
    <row r="6472" spans="1:12">
      <c r="A6472" s="20" t="s">
        <v>499</v>
      </c>
      <c r="E6472" s="22">
        <f>IF(D6472="?OLD","!!!","")</f>
        <v/>
      </c>
      <c r="F6472" s="23" t="str">
        <f>IF(OR(E6472="",E6472="!!!"),"",IF(NOT(ISNA(VLOOKUP(E6472,E$1:E6471,1,FALSE()))),"OLD",IF(AND(E6472&lt;&gt;"",E6472&lt;&gt;"!!!"),"NEW","")))</f>
        <v> </v>
      </c>
      <c r="G6472" s="24" t="str">
        <f>IF(OR(E6472="",E6472="!!!"),"",IF(OR(J6472=0,AND(J6472=1,K6472=1),AND(J6472=1,I6472="SBJ"),AND(J6472=1,I6472=0)),"?IN_FOCUS",IF(J6472&lt;=2,"?ACTIVATED",IF(J6472&lt;&gt;"","?FAMILIAR",IF(F6472="NEW",IF(ISNA(VLOOKUP(E6472,#REF!,1,FALSE())),"?TYPE_IDENTIFIABLE","?REFERENTIAL"),"_")))))</f>
        <v> </v>
      </c>
      <c r="H6472" s="25" t="str">
        <f>IF(J6472&lt;&gt;1,"",IF(I6472="SBJ","CB","?"))</f>
        <v> </v>
      </c>
      <c r="I6472" s="26" t="str">
        <f>IF(OR(E6472="",E6472="!!!",F6472="NEW"),"",INDEX(B6471:B$2,-1+SUMPRODUCT(MAX(ROW(E6471:E$2)*(E6472=E6471:E$2)))))</f>
        <v> </v>
      </c>
      <c r="J6472" s="26" t="str">
        <f>IF(OR(E6472="",E6472="!!!",F6472="NEW"),"",COUNTBLANK(OFFSET(A$1,,,SUMPRODUCT(MAX(ROW(E$2:E6472)*(E6472=E$2:E6472)))))-COUNTBLANK(OFFSET(A$1,,,SUMPRODUCT(MAX(ROW(E$1:E6471)*(E2=E$1:E6471))))))</f>
        <v> </v>
      </c>
      <c r="K6472" s="26" t="str">
        <f>IF(OR(E6472="",E6472="!!!",F6472="NEW"),"",INDEX(J$1:J6471,SUMPRODUCT(MAX(ROW(E$1:E6471)*(E6472=E$1:E6471)))))</f>
        <v> </v>
      </c>
      <c r="L6472" s="27"/>
    </row>
    <row r="6473" spans="1:12">
      <c r="A6473" s="20" t="s">
        <v>1014</v>
      </c>
      <c r="E6473" s="22">
        <f>IF(D6473="?OLD","!!!","")</f>
        <v/>
      </c>
      <c r="F6473" s="23" t="str">
        <f>IF(OR(E6473="",E6473="!!!"),"",IF(NOT(ISNA(VLOOKUP(E6473,E$1:E6472,1,FALSE()))),"OLD",IF(AND(E6473&lt;&gt;"",E6473&lt;&gt;"!!!"),"NEW","")))</f>
        <v> </v>
      </c>
      <c r="G6473" s="24" t="str">
        <f>IF(OR(E6473="",E6473="!!!"),"",IF(OR(J6473=0,AND(J6473=1,K6473=1),AND(J6473=1,I6473="SBJ"),AND(J6473=1,I6473=0)),"?IN_FOCUS",IF(J6473&lt;=2,"?ACTIVATED",IF(J6473&lt;&gt;"","?FAMILIAR",IF(F6473="NEW",IF(ISNA(VLOOKUP(E6473,#REF!,1,FALSE())),"?TYPE_IDENTIFIABLE","?REFERENTIAL"),"_")))))</f>
        <v> </v>
      </c>
      <c r="H6473" s="25" t="str">
        <f>IF(J6473&lt;&gt;1,"",IF(I6473="SBJ","CB","?"))</f>
        <v> </v>
      </c>
      <c r="I6473" s="26" t="str">
        <f>IF(OR(E6473="",E6473="!!!",F6473="NEW"),"",INDEX(B6472:B$2,-1+SUMPRODUCT(MAX(ROW(E6472:E$2)*(E6473=E6472:E$2)))))</f>
        <v> </v>
      </c>
      <c r="J6473" s="26" t="str">
        <f>IF(OR(E6473="",E6473="!!!",F6473="NEW"),"",COUNTBLANK(OFFSET(A$1,,,SUMPRODUCT(MAX(ROW(E$2:E6473)*(E6473=E$2:E6473)))))-COUNTBLANK(OFFSET(A$1,,,SUMPRODUCT(MAX(ROW(E$1:E6472)*(E2=E$1:E6472))))))</f>
        <v> </v>
      </c>
      <c r="K6473" s="26" t="str">
        <f>IF(OR(E6473="",E6473="!!!",F6473="NEW"),"",INDEX(J$1:J6472,SUMPRODUCT(MAX(ROW(E$1:E6472)*(E6473=E$1:E6472)))))</f>
        <v> </v>
      </c>
      <c r="L6473" s="27"/>
    </row>
    <row r="6474" spans="1:12">
      <c r="A6474" s="20" t="s">
        <v>1128</v>
      </c>
      <c r="B6474" s="21" t="s">
        <v>1227</v>
      </c>
      <c r="C6474" s="21" t="s">
        <v>1016</v>
      </c>
      <c r="E6474" s="22">
        <f>IF(D6474="?OLD","!!!","")</f>
        <v/>
      </c>
      <c r="F6474" s="23" t="str">
        <f>IF(OR(E6474="",E6474="!!!"),"",IF(NOT(ISNA(VLOOKUP(E6474,E$1:E6473,1,FALSE()))),"OLD",IF(AND(E6474&lt;&gt;"",E6474&lt;&gt;"!!!"),"NEW","")))</f>
        <v> </v>
      </c>
      <c r="G6474" s="24" t="str">
        <f>IF(OR(E6474="",E6474="!!!"),"",IF(OR(J6474=0,AND(J6474=1,K6474=1),AND(J6474=1,I6474="SBJ"),AND(J6474=1,I6474=0)),"?IN_FOCUS",IF(J6474&lt;=2,"?ACTIVATED",IF(J6474&lt;&gt;"","?FAMILIAR",IF(F6474="NEW",IF(ISNA(VLOOKUP(E6474,#REF!,1,FALSE())),"?TYPE_IDENTIFIABLE","?REFERENTIAL"),"_")))))</f>
        <v> </v>
      </c>
      <c r="H6474" s="25" t="str">
        <f>IF(J6474&lt;&gt;1,"",IF(I6474="SBJ","CB","?"))</f>
        <v> </v>
      </c>
      <c r="I6474" s="26" t="str">
        <f>IF(OR(E6474="",E6474="!!!",F6474="NEW"),"",INDEX(B6473:B$2,-1+SUMPRODUCT(MAX(ROW(E6473:E$2)*(E6474=E6473:E$2)))))</f>
        <v> </v>
      </c>
      <c r="J6474" s="26" t="str">
        <f>IF(OR(E6474="",E6474="!!!",F6474="NEW"),"",COUNTBLANK(OFFSET(A$1,,,SUMPRODUCT(MAX(ROW(E$2:E6474)*(E6474=E$2:E6474)))))-COUNTBLANK(OFFSET(A$1,,,SUMPRODUCT(MAX(ROW(E$1:E6473)*(E2=E$1:E6473))))))</f>
        <v> </v>
      </c>
      <c r="K6474" s="26" t="str">
        <f>IF(OR(E6474="",E6474="!!!",F6474="NEW"),"",INDEX(J$1:J6473,SUMPRODUCT(MAX(ROW(E$1:E6473)*(E6474=E$1:E6473)))))</f>
        <v> </v>
      </c>
      <c r="L6474" s="27"/>
    </row>
    <row r="6475" spans="1:12">
      <c r="A6475" s="20" t="s">
        <v>1019</v>
      </c>
      <c r="E6475" s="22">
        <f>IF(D6475="?OLD","!!!","")</f>
        <v/>
      </c>
      <c r="F6475" s="23" t="str">
        <f>IF(OR(E6475="",E6475="!!!"),"",IF(NOT(ISNA(VLOOKUP(E6475,E$1:E6474,1,FALSE()))),"OLD",IF(AND(E6475&lt;&gt;"",E6475&lt;&gt;"!!!"),"NEW","")))</f>
        <v> </v>
      </c>
      <c r="G6475" s="24" t="str">
        <f>IF(OR(E6475="",E6475="!!!"),"",IF(OR(J6475=0,AND(J6475=1,K6475=1),AND(J6475=1,I6475="SBJ"),AND(J6475=1,I6475=0)),"?IN_FOCUS",IF(J6475&lt;=2,"?ACTIVATED",IF(J6475&lt;&gt;"","?FAMILIAR",IF(F6475="NEW",IF(ISNA(VLOOKUP(E6475,#REF!,1,FALSE())),"?TYPE_IDENTIFIABLE","?REFERENTIAL"),"_")))))</f>
        <v> </v>
      </c>
      <c r="H6475" s="25" t="str">
        <f>IF(J6475&lt;&gt;1,"",IF(I6475="SBJ","CB","?"))</f>
        <v> </v>
      </c>
      <c r="I6475" s="26" t="str">
        <f>IF(OR(E6475="",E6475="!!!",F6475="NEW"),"",INDEX(B6474:B$2,-1+SUMPRODUCT(MAX(ROW(E6474:E$2)*(E6475=E6474:E$2)))))</f>
        <v> </v>
      </c>
      <c r="J6475" s="26" t="str">
        <f>IF(OR(E6475="",E6475="!!!",F6475="NEW"),"",COUNTBLANK(OFFSET(A$1,,,SUMPRODUCT(MAX(ROW(E$2:E6475)*(E6475=E$2:E6475)))))-COUNTBLANK(OFFSET(A$1,,,SUMPRODUCT(MAX(ROW(E$1:E6474)*(E2=E$1:E6474))))))</f>
        <v> </v>
      </c>
      <c r="K6475" s="26" t="str">
        <f>IF(OR(E6475="",E6475="!!!",F6475="NEW"),"",INDEX(J$1:J6474,SUMPRODUCT(MAX(ROW(E$1:E6474)*(E6475=E$1:E6474)))))</f>
        <v> </v>
      </c>
      <c r="L6475" s="27"/>
    </row>
    <row r="6476" spans="1:12">
      <c r="A6476" s="20" t="s">
        <v>385</v>
      </c>
      <c r="E6476" s="22">
        <f>IF(D6476="?OLD","!!!","")</f>
        <v/>
      </c>
      <c r="F6476" s="23" t="str">
        <f>IF(OR(E6476="",E6476="!!!"),"",IF(NOT(ISNA(VLOOKUP(E6476,E$1:E6475,1,FALSE()))),"OLD",IF(AND(E6476&lt;&gt;"",E6476&lt;&gt;"!!!"),"NEW","")))</f>
        <v> </v>
      </c>
      <c r="G6476" s="24" t="str">
        <f>IF(OR(E6476="",E6476="!!!"),"",IF(OR(J6476=0,AND(J6476=1,K6476=1),AND(J6476=1,I6476="SBJ"),AND(J6476=1,I6476=0)),"?IN_FOCUS",IF(J6476&lt;=2,"?ACTIVATED",IF(J6476&lt;&gt;"","?FAMILIAR",IF(F6476="NEW",IF(ISNA(VLOOKUP(E6476,#REF!,1,FALSE())),"?TYPE_IDENTIFIABLE","?REFERENTIAL"),"_")))))</f>
        <v> </v>
      </c>
      <c r="H6476" s="25" t="str">
        <f>IF(J6476&lt;&gt;1,"",IF(I6476="SBJ","CB","?"))</f>
        <v> </v>
      </c>
      <c r="I6476" s="26" t="str">
        <f>IF(OR(E6476="",E6476="!!!",F6476="NEW"),"",INDEX(B6475:B$2,-1+SUMPRODUCT(MAX(ROW(E6475:E$2)*(E6476=E6475:E$2)))))</f>
        <v> </v>
      </c>
      <c r="J6476" s="26" t="str">
        <f>IF(OR(E6476="",E6476="!!!",F6476="NEW"),"",COUNTBLANK(OFFSET(A$1,,,SUMPRODUCT(MAX(ROW(E$2:E6476)*(E6476=E$2:E6476)))))-COUNTBLANK(OFFSET(A$1,,,SUMPRODUCT(MAX(ROW(E$1:E6475)*(E2=E$1:E6475))))))</f>
        <v> </v>
      </c>
      <c r="K6476" s="26" t="str">
        <f>IF(OR(E6476="",E6476="!!!",F6476="NEW"),"",INDEX(J$1:J6475,SUMPRODUCT(MAX(ROW(E$1:E6475)*(E6476=E$1:E6475)))))</f>
        <v> </v>
      </c>
      <c r="L6476" s="27"/>
    </row>
    <row r="6477" spans="1:12">
      <c r="A6477" s="20" t="s">
        <v>1323</v>
      </c>
      <c r="B6477" s="21" t="s">
        <v>1156</v>
      </c>
      <c r="C6477" s="21" t="s">
        <v>997</v>
      </c>
      <c r="D6477" s="21" t="s">
        <v>964</v>
      </c>
      <c r="E6477" s="22">
        <f>IF(D6477="?OLD","!!!","")</f>
        <v/>
      </c>
      <c r="F6477" s="23" t="str">
        <f>IF(OR(E6477="",E6477="!!!"),"",IF(NOT(ISNA(VLOOKUP(E6477,E$1:E6476,1,FALSE()))),"OLD",IF(AND(E6477&lt;&gt;"",E6477&lt;&gt;"!!!"),"NEW","")))</f>
        <v> </v>
      </c>
      <c r="G6477" s="24" t="str">
        <f>IF(OR(E6477="",E6477="!!!"),"",IF(OR(J6477=0,AND(J6477=1,K6477=1),AND(J6477=1,I6477="SBJ"),AND(J6477=1,I6477=0)),"?IN_FOCUS",IF(J6477&lt;=2,"?ACTIVATED",IF(J6477&lt;&gt;"","?FAMILIAR",IF(F6477="NEW",IF(ISNA(VLOOKUP(E6477,#REF!,1,FALSE())),"?TYPE_IDENTIFIABLE","?REFERENTIAL"),"_")))))</f>
        <v> </v>
      </c>
      <c r="H6477" s="25" t="str">
        <f>IF(J6477&lt;&gt;1,"",IF(I6477="SBJ","CB","?"))</f>
        <v> </v>
      </c>
      <c r="I6477" s="26" t="str">
        <f>IF(OR(E6477="",E6477="!!!",F6477="NEW"),"",INDEX(B6476:B$2,-1+SUMPRODUCT(MAX(ROW(E6476:E$2)*(E6477=E6476:E$2)))))</f>
        <v> </v>
      </c>
      <c r="J6477" s="26" t="str">
        <f>IF(OR(E6477="",E6477="!!!",F6477="NEW"),"",COUNTBLANK(OFFSET(A$1,,,SUMPRODUCT(MAX(ROW(E$2:E6477)*(E6477=E$2:E6477)))))-COUNTBLANK(OFFSET(A$1,,,SUMPRODUCT(MAX(ROW(E$1:E6476)*(E2=E$1:E6476))))))</f>
        <v> </v>
      </c>
      <c r="K6477" s="26" t="str">
        <f>IF(OR(E6477="",E6477="!!!",F6477="NEW"),"",INDEX(J$1:J6476,SUMPRODUCT(MAX(ROW(E$1:E6476)*(E6477=E$1:E6476)))))</f>
        <v> </v>
      </c>
      <c r="L6477" s="27"/>
    </row>
    <row r="6478" spans="1:12">
      <c r="A6478" s="20" t="s">
        <v>981</v>
      </c>
      <c r="E6478" s="22">
        <f>IF(D6478="?OLD","!!!","")</f>
        <v/>
      </c>
      <c r="F6478" s="23" t="str">
        <f>IF(OR(E6478="",E6478="!!!"),"",IF(NOT(ISNA(VLOOKUP(E6478,E$1:E6477,1,FALSE()))),"OLD",IF(AND(E6478&lt;&gt;"",E6478&lt;&gt;"!!!"),"NEW","")))</f>
        <v> </v>
      </c>
      <c r="G6478" s="24" t="str">
        <f>IF(OR(E6478="",E6478="!!!"),"",IF(OR(J6478=0,AND(J6478=1,K6478=1),AND(J6478=1,I6478="SBJ"),AND(J6478=1,I6478=0)),"?IN_FOCUS",IF(J6478&lt;=2,"?ACTIVATED",IF(J6478&lt;&gt;"","?FAMILIAR",IF(F6478="NEW",IF(ISNA(VLOOKUP(E6478,#REF!,1,FALSE())),"?TYPE_IDENTIFIABLE","?REFERENTIAL"),"_")))))</f>
        <v> </v>
      </c>
      <c r="H6478" s="25" t="str">
        <f>IF(J6478&lt;&gt;1,"",IF(I6478="SBJ","CB","?"))</f>
        <v> </v>
      </c>
      <c r="I6478" s="26" t="str">
        <f>IF(OR(E6478="",E6478="!!!",F6478="NEW"),"",INDEX(B6477:B$2,-1+SUMPRODUCT(MAX(ROW(E6477:E$2)*(E6478=E6477:E$2)))))</f>
        <v> </v>
      </c>
      <c r="J6478" s="26" t="str">
        <f>IF(OR(E6478="",E6478="!!!",F6478="NEW"),"",COUNTBLANK(OFFSET(A$1,,,SUMPRODUCT(MAX(ROW(E$2:E6478)*(E6478=E$2:E6478)))))-COUNTBLANK(OFFSET(A$1,,,SUMPRODUCT(MAX(ROW(E$1:E6477)*(E2=E$1:E6477))))))</f>
        <v> </v>
      </c>
      <c r="K6478" s="26" t="str">
        <f>IF(OR(E6478="",E6478="!!!",F6478="NEW"),"",INDEX(J$1:J6477,SUMPRODUCT(MAX(ROW(E$1:E6477)*(E6478=E$1:E6477)))))</f>
        <v> </v>
      </c>
      <c r="L6478" s="27"/>
    </row>
    <row r="6479" spans="1:12">
      <c r="A6479" s="20"/>
    </row>
    <row r="6480" spans="1:12">
      <c r="A6480" s="20" t="s">
        <v>2530</v>
      </c>
    </row>
    <row r="6481" spans="1:12">
      <c r="A6481" s="20" t="s">
        <v>1145</v>
      </c>
      <c r="E6481" s="22">
        <f>IF(D6481="?OLD","!!!","")</f>
        <v/>
      </c>
      <c r="F6481" s="23" t="str">
        <f>IF(OR(E6481="",E6481="!!!"),"",IF(NOT(ISNA(VLOOKUP(E6481,E$1:E6480,1,FALSE()))),"OLD",IF(AND(E6481&lt;&gt;"",E6481&lt;&gt;"!!!"),"NEW","")))</f>
        <v> </v>
      </c>
      <c r="G6481" s="24" t="str">
        <f>IF(OR(E6481="",E6481="!!!"),"",IF(OR(J6481=0,AND(J6481=1,K6481=1),AND(J6481=1,I6481="SBJ"),AND(J6481=1,I6481=0)),"?IN_FOCUS",IF(J6481&lt;=2,"?ACTIVATED",IF(J6481&lt;&gt;"","?FAMILIAR",IF(F6481="NEW",IF(ISNA(VLOOKUP(E6481,#REF!,1,FALSE())),"?TYPE_IDENTIFIABLE","?REFERENTIAL"),"_")))))</f>
        <v> </v>
      </c>
      <c r="H6481" s="25" t="str">
        <f>IF(J6481&lt;&gt;1,"",IF(I6481="SBJ","CB","?"))</f>
        <v> </v>
      </c>
      <c r="I6481" s="26" t="str">
        <f>IF(OR(E6481="",E6481="!!!",F6481="NEW"),"",INDEX(B6480:B$2,-1+SUMPRODUCT(MAX(ROW(E6480:E$2)*(E6481=E6480:E$2)))))</f>
        <v> </v>
      </c>
      <c r="J6481" s="26" t="str">
        <f>IF(OR(E6481="",E6481="!!!",F6481="NEW"),"",COUNTBLANK(OFFSET(A$1,,,SUMPRODUCT(MAX(ROW(E$2:E6481)*(E6481=E$2:E6481)))))-COUNTBLANK(OFFSET(A$1,,,SUMPRODUCT(MAX(ROW(E$1:E6480)*(E2=E$1:E6480))))))</f>
        <v> </v>
      </c>
      <c r="K6481" s="26" t="str">
        <f>IF(OR(E6481="",E6481="!!!",F6481="NEW"),"",INDEX(J$1:J6480,SUMPRODUCT(MAX(ROW(E$1:E6480)*(E6481=E$1:E6480)))))</f>
        <v> </v>
      </c>
      <c r="L6481" s="27"/>
    </row>
    <row r="6482" spans="1:12">
      <c r="A6482" s="20" t="s">
        <v>857</v>
      </c>
      <c r="B6482" s="21" t="s">
        <v>962</v>
      </c>
      <c r="C6482" s="21" t="s">
        <v>985</v>
      </c>
      <c r="D6482" s="21" t="s">
        <v>964</v>
      </c>
      <c r="E6482" s="22">
        <f>IF(D6482="?OLD","!!!","")</f>
        <v/>
      </c>
      <c r="F6482" s="23" t="str">
        <f>IF(OR(E6482="",E6482="!!!"),"",IF(NOT(ISNA(VLOOKUP(E6482,E$1:E6481,1,FALSE()))),"OLD",IF(AND(E6482&lt;&gt;"",E6482&lt;&gt;"!!!"),"NEW","")))</f>
        <v> </v>
      </c>
      <c r="G6482" s="24" t="str">
        <f>IF(OR(E6482="",E6482="!!!"),"",IF(OR(J6482=0,AND(J6482=1,K6482=1),AND(J6482=1,I6482="SBJ"),AND(J6482=1,I6482=0)),"?IN_FOCUS",IF(J6482&lt;=2,"?ACTIVATED",IF(J6482&lt;&gt;"","?FAMILIAR",IF(F6482="NEW",IF(ISNA(VLOOKUP(E6482,#REF!,1,FALSE())),"?TYPE_IDENTIFIABLE","?REFERENTIAL"),"_")))))</f>
        <v> </v>
      </c>
      <c r="H6482" s="25" t="str">
        <f>IF(J6482&lt;&gt;1,"",IF(I6482="SBJ","CB","?"))</f>
        <v> </v>
      </c>
      <c r="I6482" s="26" t="str">
        <f>IF(OR(E6482="",E6482="!!!",F6482="NEW"),"",INDEX(B6481:B$2,-1+SUMPRODUCT(MAX(ROW(E6481:E$2)*(E6482=E6481:E$2)))))</f>
        <v> </v>
      </c>
      <c r="J6482" s="26" t="str">
        <f>IF(OR(E6482="",E6482="!!!",F6482="NEW"),"",COUNTBLANK(OFFSET(A$1,,,SUMPRODUCT(MAX(ROW(E$2:E6482)*(E6482=E$2:E6482)))))-COUNTBLANK(OFFSET(A$1,,,SUMPRODUCT(MAX(ROW(E$1:E6481)*(E2=E$1:E6481))))))</f>
        <v> </v>
      </c>
      <c r="K6482" s="26" t="str">
        <f>IF(OR(E6482="",E6482="!!!",F6482="NEW"),"",INDEX(J$1:J6481,SUMPRODUCT(MAX(ROW(E$1:E6481)*(E6482=E$1:E6481)))))</f>
        <v> </v>
      </c>
      <c r="L6482" s="27"/>
    </row>
    <row r="6483" spans="1:12">
      <c r="A6483" s="20" t="s">
        <v>1762</v>
      </c>
      <c r="E6483" s="22">
        <f>IF(D6483="?OLD","!!!","")</f>
        <v/>
      </c>
      <c r="F6483" s="23" t="str">
        <f>IF(OR(E6483="",E6483="!!!"),"",IF(NOT(ISNA(VLOOKUP(E6483,E$1:E6482,1,FALSE()))),"OLD",IF(AND(E6483&lt;&gt;"",E6483&lt;&gt;"!!!"),"NEW","")))</f>
        <v> </v>
      </c>
      <c r="G6483" s="24" t="str">
        <f>IF(OR(E6483="",E6483="!!!"),"",IF(OR(J6483=0,AND(J6483=1,K6483=1),AND(J6483=1,I6483="SBJ"),AND(J6483=1,I6483=0)),"?IN_FOCUS",IF(J6483&lt;=2,"?ACTIVATED",IF(J6483&lt;&gt;"","?FAMILIAR",IF(F6483="NEW",IF(ISNA(VLOOKUP(E6483,#REF!,1,FALSE())),"?TYPE_IDENTIFIABLE","?REFERENTIAL"),"_")))))</f>
        <v> </v>
      </c>
      <c r="H6483" s="25" t="str">
        <f>IF(J6483&lt;&gt;1,"",IF(I6483="SBJ","CB","?"))</f>
        <v> </v>
      </c>
      <c r="I6483" s="26" t="str">
        <f>IF(OR(E6483="",E6483="!!!",F6483="NEW"),"",INDEX(B6482:B$2,-1+SUMPRODUCT(MAX(ROW(E6482:E$2)*(E6483=E6482:E$2)))))</f>
        <v> </v>
      </c>
      <c r="J6483" s="26" t="str">
        <f>IF(OR(E6483="",E6483="!!!",F6483="NEW"),"",COUNTBLANK(OFFSET(A$1,,,SUMPRODUCT(MAX(ROW(E$2:E6483)*(E6483=E$2:E6483)))))-COUNTBLANK(OFFSET(A$1,,,SUMPRODUCT(MAX(ROW(E$1:E6482)*(E2=E$1:E6482))))))</f>
        <v> </v>
      </c>
      <c r="K6483" s="26" t="str">
        <f>IF(OR(E6483="",E6483="!!!",F6483="NEW"),"",INDEX(J$1:J6482,SUMPRODUCT(MAX(ROW(E$1:E6482)*(E6483=E$1:E6482)))))</f>
        <v> </v>
      </c>
      <c r="L6483" s="27"/>
    </row>
    <row r="6484" spans="1:12">
      <c r="A6484" s="20" t="s">
        <v>981</v>
      </c>
      <c r="E6484" s="22">
        <f>IF(D6484="?OLD","!!!","")</f>
        <v/>
      </c>
      <c r="F6484" s="23" t="str">
        <f>IF(OR(E6484="",E6484="!!!"),"",IF(NOT(ISNA(VLOOKUP(E6484,E$1:E6483,1,FALSE()))),"OLD",IF(AND(E6484&lt;&gt;"",E6484&lt;&gt;"!!!"),"NEW","")))</f>
        <v> </v>
      </c>
      <c r="G6484" s="24" t="str">
        <f>IF(OR(E6484="",E6484="!!!"),"",IF(OR(J6484=0,AND(J6484=1,K6484=1),AND(J6484=1,I6484="SBJ"),AND(J6484=1,I6484=0)),"?IN_FOCUS",IF(J6484&lt;=2,"?ACTIVATED",IF(J6484&lt;&gt;"","?FAMILIAR",IF(F6484="NEW",IF(ISNA(VLOOKUP(E6484,#REF!,1,FALSE())),"?TYPE_IDENTIFIABLE","?REFERENTIAL"),"_")))))</f>
        <v> </v>
      </c>
      <c r="H6484" s="25" t="str">
        <f>IF(J6484&lt;&gt;1,"",IF(I6484="SBJ","CB","?"))</f>
        <v> </v>
      </c>
      <c r="I6484" s="26" t="str">
        <f>IF(OR(E6484="",E6484="!!!",F6484="NEW"),"",INDEX(B6483:B$2,-1+SUMPRODUCT(MAX(ROW(E6483:E$2)*(E6484=E6483:E$2)))))</f>
        <v> </v>
      </c>
      <c r="J6484" s="26" t="str">
        <f>IF(OR(E6484="",E6484="!!!",F6484="NEW"),"",COUNTBLANK(OFFSET(A$1,,,SUMPRODUCT(MAX(ROW(E$2:E6484)*(E6484=E$2:E6484)))))-COUNTBLANK(OFFSET(A$1,,,SUMPRODUCT(MAX(ROW(E$1:E6483)*(E2=E$1:E6483))))))</f>
        <v> </v>
      </c>
      <c r="K6484" s="26" t="str">
        <f>IF(OR(E6484="",E6484="!!!",F6484="NEW"),"",INDEX(J$1:J6483,SUMPRODUCT(MAX(ROW(E$1:E6483)*(E6484=E$1:E6483)))))</f>
        <v> </v>
      </c>
      <c r="L6484" s="27"/>
    </row>
    <row r="6485" spans="1:12">
      <c r="A6485" s="20"/>
    </row>
    <row r="6486" spans="1:12">
      <c r="A6486" s="20" t="s">
        <v>2531</v>
      </c>
    </row>
    <row r="6487" spans="1:12">
      <c r="A6487" s="20" t="s">
        <v>1083</v>
      </c>
      <c r="E6487" s="22">
        <f>IF(D6487="?OLD","!!!","")</f>
        <v/>
      </c>
      <c r="F6487" s="23" t="str">
        <f>IF(OR(E6487="",E6487="!!!"),"",IF(NOT(ISNA(VLOOKUP(E6487,E$1:E6486,1,FALSE()))),"OLD",IF(AND(E6487&lt;&gt;"",E6487&lt;&gt;"!!!"),"NEW","")))</f>
        <v> </v>
      </c>
      <c r="G6487" s="24" t="str">
        <f>IF(OR(E6487="",E6487="!!!"),"",IF(OR(J6487=0,AND(J6487=1,K6487=1),AND(J6487=1,I6487="SBJ"),AND(J6487=1,I6487=0)),"?IN_FOCUS",IF(J6487&lt;=2,"?ACTIVATED",IF(J6487&lt;&gt;"","?FAMILIAR",IF(F6487="NEW",IF(ISNA(VLOOKUP(E6487,#REF!,1,FALSE())),"?TYPE_IDENTIFIABLE","?REFERENTIAL"),"_")))))</f>
        <v> </v>
      </c>
      <c r="H6487" s="25" t="str">
        <f>IF(J6487&lt;&gt;1,"",IF(I6487="SBJ","CB","?"))</f>
        <v> </v>
      </c>
      <c r="I6487" s="26" t="str">
        <f>IF(OR(E6487="",E6487="!!!",F6487="NEW"),"",INDEX(B6486:B$2,-1+SUMPRODUCT(MAX(ROW(E6486:E$2)*(E6487=E6486:E$2)))))</f>
        <v> </v>
      </c>
      <c r="J6487" s="26" t="str">
        <f>IF(OR(E6487="",E6487="!!!",F6487="NEW"),"",COUNTBLANK(OFFSET(A$1,,,SUMPRODUCT(MAX(ROW(E$2:E6487)*(E6487=E$2:E6487)))))-COUNTBLANK(OFFSET(A$1,,,SUMPRODUCT(MAX(ROW(E$1:E6486)*(E2=E$1:E6486))))))</f>
        <v> </v>
      </c>
      <c r="K6487" s="26" t="str">
        <f>IF(OR(E6487="",E6487="!!!",F6487="NEW"),"",INDEX(J$1:J6486,SUMPRODUCT(MAX(ROW(E$1:E6486)*(E6487=E$1:E6486)))))</f>
        <v> </v>
      </c>
      <c r="L6487" s="27"/>
    </row>
    <row r="6488" spans="1:12">
      <c r="A6488" s="20" t="s">
        <v>966</v>
      </c>
      <c r="E6488" s="22">
        <f>IF(D6488="?OLD","!!!","")</f>
        <v/>
      </c>
      <c r="F6488" s="23" t="str">
        <f>IF(OR(E6488="",E6488="!!!"),"",IF(NOT(ISNA(VLOOKUP(E6488,E$1:E6487,1,FALSE()))),"OLD",IF(AND(E6488&lt;&gt;"",E6488&lt;&gt;"!!!"),"NEW","")))</f>
        <v> </v>
      </c>
      <c r="G6488" s="24" t="str">
        <f>IF(OR(E6488="",E6488="!!!"),"",IF(OR(J6488=0,AND(J6488=1,K6488=1),AND(J6488=1,I6488="SBJ"),AND(J6488=1,I6488=0)),"?IN_FOCUS",IF(J6488&lt;=2,"?ACTIVATED",IF(J6488&lt;&gt;"","?FAMILIAR",IF(F6488="NEW",IF(ISNA(VLOOKUP(E6488,#REF!,1,FALSE())),"?TYPE_IDENTIFIABLE","?REFERENTIAL"),"_")))))</f>
        <v> </v>
      </c>
      <c r="H6488" s="25" t="str">
        <f>IF(J6488&lt;&gt;1,"",IF(I6488="SBJ","CB","?"))</f>
        <v> </v>
      </c>
      <c r="I6488" s="26" t="str">
        <f>IF(OR(E6488="",E6488="!!!",F6488="NEW"),"",INDEX(B6487:B$2,-1+SUMPRODUCT(MAX(ROW(E6487:E$2)*(E6488=E6487:E$2)))))</f>
        <v> </v>
      </c>
      <c r="J6488" s="26" t="str">
        <f>IF(OR(E6488="",E6488="!!!",F6488="NEW"),"",COUNTBLANK(OFFSET(A$1,,,SUMPRODUCT(MAX(ROW(E$2:E6488)*(E6488=E$2:E6488)))))-COUNTBLANK(OFFSET(A$1,,,SUMPRODUCT(MAX(ROW(E$1:E6487)*(E2=E$1:E6487))))))</f>
        <v> </v>
      </c>
      <c r="K6488" s="26" t="str">
        <f>IF(OR(E6488="",E6488="!!!",F6488="NEW"),"",INDEX(J$1:J6487,SUMPRODUCT(MAX(ROW(E$1:E6487)*(E6488=E$1:E6487)))))</f>
        <v> </v>
      </c>
      <c r="L6488" s="27"/>
    </row>
    <row r="6489" spans="1:12">
      <c r="A6489" s="20" t="s">
        <v>2214</v>
      </c>
      <c r="E6489" s="22">
        <f>IF(D6489="?OLD","!!!","")</f>
        <v/>
      </c>
      <c r="F6489" s="23" t="str">
        <f>IF(OR(E6489="",E6489="!!!"),"",IF(NOT(ISNA(VLOOKUP(E6489,E$1:E6488,1,FALSE()))),"OLD",IF(AND(E6489&lt;&gt;"",E6489&lt;&gt;"!!!"),"NEW","")))</f>
        <v> </v>
      </c>
      <c r="G6489" s="24" t="str">
        <f>IF(OR(E6489="",E6489="!!!"),"",IF(OR(J6489=0,AND(J6489=1,K6489=1),AND(J6489=1,I6489="SBJ"),AND(J6489=1,I6489=0)),"?IN_FOCUS",IF(J6489&lt;=2,"?ACTIVATED",IF(J6489&lt;&gt;"","?FAMILIAR",IF(F6489="NEW",IF(ISNA(VLOOKUP(E6489,#REF!,1,FALSE())),"?TYPE_IDENTIFIABLE","?REFERENTIAL"),"_")))))</f>
        <v> </v>
      </c>
      <c r="H6489" s="25" t="str">
        <f>IF(J6489&lt;&gt;1,"",IF(I6489="SBJ","CB","?"))</f>
        <v> </v>
      </c>
      <c r="I6489" s="26" t="str">
        <f>IF(OR(E6489="",E6489="!!!",F6489="NEW"),"",INDEX(B6488:B$2,-1+SUMPRODUCT(MAX(ROW(E6488:E$2)*(E6489=E6488:E$2)))))</f>
        <v> </v>
      </c>
      <c r="J6489" s="26" t="str">
        <f>IF(OR(E6489="",E6489="!!!",F6489="NEW"),"",COUNTBLANK(OFFSET(A$1,,,SUMPRODUCT(MAX(ROW(E$2:E6489)*(E6489=E$2:E6489)))))-COUNTBLANK(OFFSET(A$1,,,SUMPRODUCT(MAX(ROW(E$1:E6488)*(E2=E$1:E6488))))))</f>
        <v> </v>
      </c>
      <c r="K6489" s="26" t="str">
        <f>IF(OR(E6489="",E6489="!!!",F6489="NEW"),"",INDEX(J$1:J6488,SUMPRODUCT(MAX(ROW(E$1:E6488)*(E6489=E$1:E6488)))))</f>
        <v> </v>
      </c>
      <c r="L6489" s="27"/>
    </row>
    <row r="6490" spans="1:12">
      <c r="A6490" s="20" t="s">
        <v>974</v>
      </c>
      <c r="E6490" s="22">
        <f>IF(D6490="?OLD","!!!","")</f>
        <v/>
      </c>
      <c r="F6490" s="23" t="str">
        <f>IF(OR(E6490="",E6490="!!!"),"",IF(NOT(ISNA(VLOOKUP(E6490,E$1:E6489,1,FALSE()))),"OLD",IF(AND(E6490&lt;&gt;"",E6490&lt;&gt;"!!!"),"NEW","")))</f>
        <v> </v>
      </c>
      <c r="G6490" s="24" t="str">
        <f>IF(OR(E6490="",E6490="!!!"),"",IF(OR(J6490=0,AND(J6490=1,K6490=1),AND(J6490=1,I6490="SBJ"),AND(J6490=1,I6490=0)),"?IN_FOCUS",IF(J6490&lt;=2,"?ACTIVATED",IF(J6490&lt;&gt;"","?FAMILIAR",IF(F6490="NEW",IF(ISNA(VLOOKUP(E6490,#REF!,1,FALSE())),"?TYPE_IDENTIFIABLE","?REFERENTIAL"),"_")))))</f>
        <v> </v>
      </c>
      <c r="H6490" s="25" t="str">
        <f>IF(J6490&lt;&gt;1,"",IF(I6490="SBJ","CB","?"))</f>
        <v> </v>
      </c>
      <c r="I6490" s="26" t="str">
        <f>IF(OR(E6490="",E6490="!!!",F6490="NEW"),"",INDEX(B6489:B$2,-1+SUMPRODUCT(MAX(ROW(E6489:E$2)*(E6490=E6489:E$2)))))</f>
        <v> </v>
      </c>
      <c r="J6490" s="26" t="str">
        <f>IF(OR(E6490="",E6490="!!!",F6490="NEW"),"",COUNTBLANK(OFFSET(A$1,,,SUMPRODUCT(MAX(ROW(E$2:E6490)*(E6490=E$2:E6490)))))-COUNTBLANK(OFFSET(A$1,,,SUMPRODUCT(MAX(ROW(E$1:E6489)*(E2=E$1:E6489))))))</f>
        <v> </v>
      </c>
      <c r="K6490" s="26" t="str">
        <f>IF(OR(E6490="",E6490="!!!",F6490="NEW"),"",INDEX(J$1:J6489,SUMPRODUCT(MAX(ROW(E$1:E6489)*(E6490=E$1:E6489)))))</f>
        <v> </v>
      </c>
      <c r="L6490" s="27"/>
    </row>
    <row r="6491" spans="1:12">
      <c r="A6491" s="20" t="s">
        <v>744</v>
      </c>
      <c r="E6491" s="22">
        <f>IF(D6491="?OLD","!!!","")</f>
        <v/>
      </c>
      <c r="F6491" s="23" t="str">
        <f>IF(OR(E6491="",E6491="!!!"),"",IF(NOT(ISNA(VLOOKUP(E6491,E$1:E6490,1,FALSE()))),"OLD",IF(AND(E6491&lt;&gt;"",E6491&lt;&gt;"!!!"),"NEW","")))</f>
        <v> </v>
      </c>
      <c r="G6491" s="24" t="str">
        <f>IF(OR(E6491="",E6491="!!!"),"",IF(OR(J6491=0,AND(J6491=1,K6491=1),AND(J6491=1,I6491="SBJ"),AND(J6491=1,I6491=0)),"?IN_FOCUS",IF(J6491&lt;=2,"?ACTIVATED",IF(J6491&lt;&gt;"","?FAMILIAR",IF(F6491="NEW",IF(ISNA(VLOOKUP(E6491,#REF!,1,FALSE())),"?TYPE_IDENTIFIABLE","?REFERENTIAL"),"_")))))</f>
        <v> </v>
      </c>
      <c r="H6491" s="25" t="str">
        <f>IF(J6491&lt;&gt;1,"",IF(I6491="SBJ","CB","?"))</f>
        <v> </v>
      </c>
      <c r="I6491" s="26" t="str">
        <f>IF(OR(E6491="",E6491="!!!",F6491="NEW"),"",INDEX(B6490:B$2,-1+SUMPRODUCT(MAX(ROW(E6490:E$2)*(E6491=E6490:E$2)))))</f>
        <v> </v>
      </c>
      <c r="J6491" s="26" t="str">
        <f>IF(OR(E6491="",E6491="!!!",F6491="NEW"),"",COUNTBLANK(OFFSET(A$1,,,SUMPRODUCT(MAX(ROW(E$2:E6491)*(E6491=E$2:E6491)))))-COUNTBLANK(OFFSET(A$1,,,SUMPRODUCT(MAX(ROW(E$1:E6490)*(E2=E$1:E6490))))))</f>
        <v> </v>
      </c>
      <c r="K6491" s="26" t="str">
        <f>IF(OR(E6491="",E6491="!!!",F6491="NEW"),"",INDEX(J$1:J6490,SUMPRODUCT(MAX(ROW(E$1:E6490)*(E6491=E$1:E6490)))))</f>
        <v> </v>
      </c>
      <c r="L6491" s="27"/>
    </row>
    <row r="6492" spans="1:12">
      <c r="A6492" s="20" t="s">
        <v>1594</v>
      </c>
      <c r="E6492" s="22">
        <f>IF(D6492="?OLD","!!!","")</f>
        <v/>
      </c>
      <c r="F6492" s="23" t="str">
        <f>IF(OR(E6492="",E6492="!!!"),"",IF(NOT(ISNA(VLOOKUP(E6492,E$1:E6491,1,FALSE()))),"OLD",IF(AND(E6492&lt;&gt;"",E6492&lt;&gt;"!!!"),"NEW","")))</f>
        <v> </v>
      </c>
      <c r="G6492" s="24" t="str">
        <f>IF(OR(E6492="",E6492="!!!"),"",IF(OR(J6492=0,AND(J6492=1,K6492=1),AND(J6492=1,I6492="SBJ"),AND(J6492=1,I6492=0)),"?IN_FOCUS",IF(J6492&lt;=2,"?ACTIVATED",IF(J6492&lt;&gt;"","?FAMILIAR",IF(F6492="NEW",IF(ISNA(VLOOKUP(E6492,#REF!,1,FALSE())),"?TYPE_IDENTIFIABLE","?REFERENTIAL"),"_")))))</f>
        <v> </v>
      </c>
      <c r="H6492" s="25" t="str">
        <f>IF(J6492&lt;&gt;1,"",IF(I6492="SBJ","CB","?"))</f>
        <v> </v>
      </c>
      <c r="I6492" s="26" t="str">
        <f>IF(OR(E6492="",E6492="!!!",F6492="NEW"),"",INDEX(B6491:B$2,-1+SUMPRODUCT(MAX(ROW(E6491:E$2)*(E6492=E6491:E$2)))))</f>
        <v> </v>
      </c>
      <c r="J6492" s="26" t="str">
        <f>IF(OR(E6492="",E6492="!!!",F6492="NEW"),"",COUNTBLANK(OFFSET(A$1,,,SUMPRODUCT(MAX(ROW(E$2:E6492)*(E6492=E$2:E6492)))))-COUNTBLANK(OFFSET(A$1,,,SUMPRODUCT(MAX(ROW(E$1:E6491)*(E2=E$1:E6491))))))</f>
        <v> </v>
      </c>
      <c r="K6492" s="26" t="str">
        <f>IF(OR(E6492="",E6492="!!!",F6492="NEW"),"",INDEX(J$1:J6491,SUMPRODUCT(MAX(ROW(E$1:E6491)*(E6492=E$1:E6491)))))</f>
        <v> </v>
      </c>
      <c r="L6492" s="27"/>
    </row>
    <row r="6493" spans="1:12">
      <c r="A6493" s="20" t="s">
        <v>2532</v>
      </c>
      <c r="E6493" s="22">
        <f>IF(D6493="?OLD","!!!","")</f>
        <v/>
      </c>
      <c r="F6493" s="23" t="str">
        <f>IF(OR(E6493="",E6493="!!!"),"",IF(NOT(ISNA(VLOOKUP(E6493,E$1:E6492,1,FALSE()))),"OLD",IF(AND(E6493&lt;&gt;"",E6493&lt;&gt;"!!!"),"NEW","")))</f>
        <v> </v>
      </c>
      <c r="G6493" s="24" t="str">
        <f>IF(OR(E6493="",E6493="!!!"),"",IF(OR(J6493=0,AND(J6493=1,K6493=1),AND(J6493=1,I6493="SBJ"),AND(J6493=1,I6493=0)),"?IN_FOCUS",IF(J6493&lt;=2,"?ACTIVATED",IF(J6493&lt;&gt;"","?FAMILIAR",IF(F6493="NEW",IF(ISNA(VLOOKUP(E6493,#REF!,1,FALSE())),"?TYPE_IDENTIFIABLE","?REFERENTIAL"),"_")))))</f>
        <v> </v>
      </c>
      <c r="H6493" s="25" t="str">
        <f>IF(J6493&lt;&gt;1,"",IF(I6493="SBJ","CB","?"))</f>
        <v> </v>
      </c>
      <c r="I6493" s="26" t="str">
        <f>IF(OR(E6493="",E6493="!!!",F6493="NEW"),"",INDEX(B6492:B$2,-1+SUMPRODUCT(MAX(ROW(E6492:E$2)*(E6493=E6492:E$2)))))</f>
        <v> </v>
      </c>
      <c r="J6493" s="26" t="str">
        <f>IF(OR(E6493="",E6493="!!!",F6493="NEW"),"",COUNTBLANK(OFFSET(A$1,,,SUMPRODUCT(MAX(ROW(E$2:E6493)*(E6493=E$2:E6493)))))-COUNTBLANK(OFFSET(A$1,,,SUMPRODUCT(MAX(ROW(E$1:E6492)*(E2=E$1:E6492))))))</f>
        <v> </v>
      </c>
      <c r="K6493" s="26" t="str">
        <f>IF(OR(E6493="",E6493="!!!",F6493="NEW"),"",INDEX(J$1:J6492,SUMPRODUCT(MAX(ROW(E$1:E6492)*(E6493=E$1:E6492)))))</f>
        <v> </v>
      </c>
      <c r="L6493" s="27"/>
    </row>
    <row r="6494" spans="1:12">
      <c r="A6494" s="20" t="s">
        <v>1553</v>
      </c>
      <c r="E6494" s="22">
        <f>IF(D6494="?OLD","!!!","")</f>
        <v/>
      </c>
      <c r="F6494" s="23" t="str">
        <f>IF(OR(E6494="",E6494="!!!"),"",IF(NOT(ISNA(VLOOKUP(E6494,E$1:E6493,1,FALSE()))),"OLD",IF(AND(E6494&lt;&gt;"",E6494&lt;&gt;"!!!"),"NEW","")))</f>
        <v> </v>
      </c>
      <c r="G6494" s="24" t="str">
        <f>IF(OR(E6494="",E6494="!!!"),"",IF(OR(J6494=0,AND(J6494=1,K6494=1),AND(J6494=1,I6494="SBJ"),AND(J6494=1,I6494=0)),"?IN_FOCUS",IF(J6494&lt;=2,"?ACTIVATED",IF(J6494&lt;&gt;"","?FAMILIAR",IF(F6494="NEW",IF(ISNA(VLOOKUP(E6494,#REF!,1,FALSE())),"?TYPE_IDENTIFIABLE","?REFERENTIAL"),"_")))))</f>
        <v> </v>
      </c>
      <c r="H6494" s="25" t="str">
        <f>IF(J6494&lt;&gt;1,"",IF(I6494="SBJ","CB","?"))</f>
        <v> </v>
      </c>
      <c r="I6494" s="26" t="str">
        <f>IF(OR(E6494="",E6494="!!!",F6494="NEW"),"",INDEX(B6493:B$2,-1+SUMPRODUCT(MAX(ROW(E6493:E$2)*(E6494=E6493:E$2)))))</f>
        <v> </v>
      </c>
      <c r="J6494" s="26" t="str">
        <f>IF(OR(E6494="",E6494="!!!",F6494="NEW"),"",COUNTBLANK(OFFSET(A$1,,,SUMPRODUCT(MAX(ROW(E$2:E6494)*(E6494=E$2:E6494)))))-COUNTBLANK(OFFSET(A$1,,,SUMPRODUCT(MAX(ROW(E$1:E6493)*(E2=E$1:E6493))))))</f>
        <v> </v>
      </c>
      <c r="K6494" s="26" t="str">
        <f>IF(OR(E6494="",E6494="!!!",F6494="NEW"),"",INDEX(J$1:J6493,SUMPRODUCT(MAX(ROW(E$1:E6493)*(E6494=E$1:E6493)))))</f>
        <v> </v>
      </c>
      <c r="L6494" s="27"/>
    </row>
    <row r="6495" spans="1:12">
      <c r="A6495" s="20" t="s">
        <v>1033</v>
      </c>
      <c r="E6495" s="22">
        <f>IF(D6495="?OLD","!!!","")</f>
        <v/>
      </c>
      <c r="F6495" s="23" t="str">
        <f>IF(OR(E6495="",E6495="!!!"),"",IF(NOT(ISNA(VLOOKUP(E6495,E$1:E6494,1,FALSE()))),"OLD",IF(AND(E6495&lt;&gt;"",E6495&lt;&gt;"!!!"),"NEW","")))</f>
        <v> </v>
      </c>
      <c r="G6495" s="24" t="str">
        <f>IF(OR(E6495="",E6495="!!!"),"",IF(OR(J6495=0,AND(J6495=1,K6495=1),AND(J6495=1,I6495="SBJ"),AND(J6495=1,I6495=0)),"?IN_FOCUS",IF(J6495&lt;=2,"?ACTIVATED",IF(J6495&lt;&gt;"","?FAMILIAR",IF(F6495="NEW",IF(ISNA(VLOOKUP(E6495,#REF!,1,FALSE())),"?TYPE_IDENTIFIABLE","?REFERENTIAL"),"_")))))</f>
        <v> </v>
      </c>
      <c r="H6495" s="25" t="str">
        <f>IF(J6495&lt;&gt;1,"",IF(I6495="SBJ","CB","?"))</f>
        <v> </v>
      </c>
      <c r="I6495" s="26" t="str">
        <f>IF(OR(E6495="",E6495="!!!",F6495="NEW"),"",INDEX(B6494:B$2,-1+SUMPRODUCT(MAX(ROW(E6494:E$2)*(E6495=E6494:E$2)))))</f>
        <v> </v>
      </c>
      <c r="J6495" s="26" t="str">
        <f>IF(OR(E6495="",E6495="!!!",F6495="NEW"),"",COUNTBLANK(OFFSET(A$1,,,SUMPRODUCT(MAX(ROW(E$2:E6495)*(E6495=E$2:E6495)))))-COUNTBLANK(OFFSET(A$1,,,SUMPRODUCT(MAX(ROW(E$1:E6494)*(E2=E$1:E6494))))))</f>
        <v> </v>
      </c>
      <c r="K6495" s="26" t="str">
        <f>IF(OR(E6495="",E6495="!!!",F6495="NEW"),"",INDEX(J$1:J6494,SUMPRODUCT(MAX(ROW(E$1:E6494)*(E6495=E$1:E6494)))))</f>
        <v> </v>
      </c>
      <c r="L6495" s="27"/>
    </row>
    <row r="6496" spans="1:12">
      <c r="A6496" s="20" t="s">
        <v>971</v>
      </c>
      <c r="E6496" s="22">
        <f>IF(D6496="?OLD","!!!","")</f>
        <v/>
      </c>
      <c r="F6496" s="23" t="str">
        <f>IF(OR(E6496="",E6496="!!!"),"",IF(NOT(ISNA(VLOOKUP(E6496,E$1:E6495,1,FALSE()))),"OLD",IF(AND(E6496&lt;&gt;"",E6496&lt;&gt;"!!!"),"NEW","")))</f>
        <v> </v>
      </c>
      <c r="G6496" s="24" t="str">
        <f>IF(OR(E6496="",E6496="!!!"),"",IF(OR(J6496=0,AND(J6496=1,K6496=1),AND(J6496=1,I6496="SBJ"),AND(J6496=1,I6496=0)),"?IN_FOCUS",IF(J6496&lt;=2,"?ACTIVATED",IF(J6496&lt;&gt;"","?FAMILIAR",IF(F6496="NEW",IF(ISNA(VLOOKUP(E6496,#REF!,1,FALSE())),"?TYPE_IDENTIFIABLE","?REFERENTIAL"),"_")))))</f>
        <v> </v>
      </c>
      <c r="H6496" s="25" t="str">
        <f>IF(J6496&lt;&gt;1,"",IF(I6496="SBJ","CB","?"))</f>
        <v> </v>
      </c>
      <c r="I6496" s="26" t="str">
        <f>IF(OR(E6496="",E6496="!!!",F6496="NEW"),"",INDEX(B6495:B$2,-1+SUMPRODUCT(MAX(ROW(E6495:E$2)*(E6496=E6495:E$2)))))</f>
        <v> </v>
      </c>
      <c r="J6496" s="26" t="str">
        <f>IF(OR(E6496="",E6496="!!!",F6496="NEW"),"",COUNTBLANK(OFFSET(A$1,,,SUMPRODUCT(MAX(ROW(E$2:E6496)*(E6496=E$2:E6496)))))-COUNTBLANK(OFFSET(A$1,,,SUMPRODUCT(MAX(ROW(E$1:E6495)*(E2=E$1:E6495))))))</f>
        <v> </v>
      </c>
      <c r="K6496" s="26" t="str">
        <f>IF(OR(E6496="",E6496="!!!",F6496="NEW"),"",INDEX(J$1:J6495,SUMPRODUCT(MAX(ROW(E$1:E6495)*(E6496=E$1:E6495)))))</f>
        <v> </v>
      </c>
      <c r="L6496" s="27"/>
    </row>
    <row r="6497" spans="1:12">
      <c r="A6497" s="20" t="s">
        <v>2225</v>
      </c>
      <c r="B6497" s="21" t="s">
        <v>1152</v>
      </c>
      <c r="C6497" s="21" t="s">
        <v>977</v>
      </c>
      <c r="D6497" s="21" t="s">
        <v>964</v>
      </c>
      <c r="E6497" s="22">
        <f>IF(D6497="?OLD","!!!","")</f>
        <v/>
      </c>
      <c r="F6497" s="23" t="str">
        <f>IF(OR(E6497="",E6497="!!!"),"",IF(NOT(ISNA(VLOOKUP(E6497,E$1:E6496,1,FALSE()))),"OLD",IF(AND(E6497&lt;&gt;"",E6497&lt;&gt;"!!!"),"NEW","")))</f>
        <v> </v>
      </c>
      <c r="G6497" s="24" t="str">
        <f>IF(OR(E6497="",E6497="!!!"),"",IF(OR(J6497=0,AND(J6497=1,K6497=1),AND(J6497=1,I6497="SBJ"),AND(J6497=1,I6497=0)),"?IN_FOCUS",IF(J6497&lt;=2,"?ACTIVATED",IF(J6497&lt;&gt;"","?FAMILIAR",IF(F6497="NEW",IF(ISNA(VLOOKUP(E6497,#REF!,1,FALSE())),"?TYPE_IDENTIFIABLE","?REFERENTIAL"),"_")))))</f>
        <v> </v>
      </c>
      <c r="H6497" s="25" t="str">
        <f>IF(J6497&lt;&gt;1,"",IF(I6497="SBJ","CB","?"))</f>
        <v> </v>
      </c>
      <c r="I6497" s="26" t="str">
        <f>IF(OR(E6497="",E6497="!!!",F6497="NEW"),"",INDEX(B6496:B$2,-1+SUMPRODUCT(MAX(ROW(E6496:E$2)*(E6497=E6496:E$2)))))</f>
        <v> </v>
      </c>
      <c r="J6497" s="26" t="str">
        <f>IF(OR(E6497="",E6497="!!!",F6497="NEW"),"",COUNTBLANK(OFFSET(A$1,,,SUMPRODUCT(MAX(ROW(E$2:E6497)*(E6497=E$2:E6497)))))-COUNTBLANK(OFFSET(A$1,,,SUMPRODUCT(MAX(ROW(E$1:E6496)*(E2=E$1:E6496))))))</f>
        <v> </v>
      </c>
      <c r="K6497" s="26" t="str">
        <f>IF(OR(E6497="",E6497="!!!",F6497="NEW"),"",INDEX(J$1:J6496,SUMPRODUCT(MAX(ROW(E$1:E6496)*(E6497=E$1:E6496)))))</f>
        <v> </v>
      </c>
      <c r="L6497" s="27"/>
    </row>
    <row r="6498" spans="1:12">
      <c r="A6498" s="20" t="s">
        <v>970</v>
      </c>
      <c r="E6498" s="22">
        <f>IF(D6498="?OLD","!!!","")</f>
        <v/>
      </c>
      <c r="F6498" s="23" t="str">
        <f>IF(OR(E6498="",E6498="!!!"),"",IF(NOT(ISNA(VLOOKUP(E6498,E$1:E6497,1,FALSE()))),"OLD",IF(AND(E6498&lt;&gt;"",E6498&lt;&gt;"!!!"),"NEW","")))</f>
        <v> </v>
      </c>
      <c r="G6498" s="24" t="str">
        <f>IF(OR(E6498="",E6498="!!!"),"",IF(OR(J6498=0,AND(J6498=1,K6498=1),AND(J6498=1,I6498="SBJ"),AND(J6498=1,I6498=0)),"?IN_FOCUS",IF(J6498&lt;=2,"?ACTIVATED",IF(J6498&lt;&gt;"","?FAMILIAR",IF(F6498="NEW",IF(ISNA(VLOOKUP(E6498,#REF!,1,FALSE())),"?TYPE_IDENTIFIABLE","?REFERENTIAL"),"_")))))</f>
        <v> </v>
      </c>
      <c r="H6498" s="25" t="str">
        <f>IF(J6498&lt;&gt;1,"",IF(I6498="SBJ","CB","?"))</f>
        <v> </v>
      </c>
      <c r="I6498" s="26" t="str">
        <f>IF(OR(E6498="",E6498="!!!",F6498="NEW"),"",INDEX(B6497:B$2,-1+SUMPRODUCT(MAX(ROW(E6497:E$2)*(E6498=E6497:E$2)))))</f>
        <v> </v>
      </c>
      <c r="J6498" s="26" t="str">
        <f>IF(OR(E6498="",E6498="!!!",F6498="NEW"),"",COUNTBLANK(OFFSET(A$1,,,SUMPRODUCT(MAX(ROW(E$2:E6498)*(E6498=E$2:E6498)))))-COUNTBLANK(OFFSET(A$1,,,SUMPRODUCT(MAX(ROW(E$1:E6497)*(E2=E$1:E6497))))))</f>
        <v> </v>
      </c>
      <c r="K6498" s="26" t="str">
        <f>IF(OR(E6498="",E6498="!!!",F6498="NEW"),"",INDEX(J$1:J6497,SUMPRODUCT(MAX(ROW(E$1:E6497)*(E6498=E$1:E6497)))))</f>
        <v> </v>
      </c>
      <c r="L6498" s="27"/>
    </row>
    <row r="6499" spans="1:12">
      <c r="A6499" s="20" t="s">
        <v>2517</v>
      </c>
      <c r="B6499" s="21" t="s">
        <v>1156</v>
      </c>
      <c r="C6499" s="21" t="s">
        <v>963</v>
      </c>
      <c r="D6499" s="21" t="s">
        <v>964</v>
      </c>
      <c r="E6499" s="22">
        <f>IF(D6499="?OLD","!!!","")</f>
        <v/>
      </c>
      <c r="F6499" s="23" t="str">
        <f>IF(OR(E6499="",E6499="!!!"),"",IF(NOT(ISNA(VLOOKUP(E6499,E$1:E6498,1,FALSE()))),"OLD",IF(AND(E6499&lt;&gt;"",E6499&lt;&gt;"!!!"),"NEW","")))</f>
        <v> </v>
      </c>
      <c r="G6499" s="24" t="str">
        <f>IF(OR(E6499="",E6499="!!!"),"",IF(OR(J6499=0,AND(J6499=1,K6499=1),AND(J6499=1,I6499="SBJ"),AND(J6499=1,I6499=0)),"?IN_FOCUS",IF(J6499&lt;=2,"?ACTIVATED",IF(J6499&lt;&gt;"","?FAMILIAR",IF(F6499="NEW",IF(ISNA(VLOOKUP(E6499,#REF!,1,FALSE())),"?TYPE_IDENTIFIABLE","?REFERENTIAL"),"_")))))</f>
        <v> </v>
      </c>
      <c r="H6499" s="25" t="str">
        <f>IF(J6499&lt;&gt;1,"",IF(I6499="SBJ","CB","?"))</f>
        <v> </v>
      </c>
      <c r="I6499" s="26" t="str">
        <f>IF(OR(E6499="",E6499="!!!",F6499="NEW"),"",INDEX(B6498:B$2,-1+SUMPRODUCT(MAX(ROW(E6498:E$2)*(E6499=E6498:E$2)))))</f>
        <v> </v>
      </c>
      <c r="J6499" s="26" t="str">
        <f>IF(OR(E6499="",E6499="!!!",F6499="NEW"),"",COUNTBLANK(OFFSET(A$1,,,SUMPRODUCT(MAX(ROW(E$2:E6499)*(E6499=E$2:E6499)))))-COUNTBLANK(OFFSET(A$1,,,SUMPRODUCT(MAX(ROW(E$1:E6498)*(E2=E$1:E6498))))))</f>
        <v> </v>
      </c>
      <c r="K6499" s="26" t="str">
        <f>IF(OR(E6499="",E6499="!!!",F6499="NEW"),"",INDEX(J$1:J6498,SUMPRODUCT(MAX(ROW(E$1:E6498)*(E6499=E$1:E6498)))))</f>
        <v> </v>
      </c>
      <c r="L6499" s="27"/>
    </row>
    <row r="6500" spans="1:12">
      <c r="A6500" s="20" t="s">
        <v>2518</v>
      </c>
      <c r="B6500" s="21" t="s">
        <v>1204</v>
      </c>
      <c r="C6500" s="21" t="s">
        <v>963</v>
      </c>
      <c r="D6500" s="21" t="s">
        <v>964</v>
      </c>
      <c r="E6500" s="22">
        <f>IF(D6500="?OLD","!!!","")</f>
        <v/>
      </c>
      <c r="F6500" s="23" t="str">
        <f>IF(OR(E6500="",E6500="!!!"),"",IF(NOT(ISNA(VLOOKUP(E6500,E$1:E6499,1,FALSE()))),"OLD",IF(AND(E6500&lt;&gt;"",E6500&lt;&gt;"!!!"),"NEW","")))</f>
        <v> </v>
      </c>
      <c r="G6500" s="24" t="str">
        <f>IF(OR(E6500="",E6500="!!!"),"",IF(OR(J6500=0,AND(J6500=1,K6500=1),AND(J6500=1,I6500="SBJ"),AND(J6500=1,I6500=0)),"?IN_FOCUS",IF(J6500&lt;=2,"?ACTIVATED",IF(J6500&lt;&gt;"","?FAMILIAR",IF(F6500="NEW",IF(ISNA(VLOOKUP(E6500,#REF!,1,FALSE())),"?TYPE_IDENTIFIABLE","?REFERENTIAL"),"_")))))</f>
        <v> </v>
      </c>
      <c r="H6500" s="25" t="str">
        <f>IF(J6500&lt;&gt;1,"",IF(I6500="SBJ","CB","?"))</f>
        <v> </v>
      </c>
      <c r="I6500" s="26" t="str">
        <f>IF(OR(E6500="",E6500="!!!",F6500="NEW"),"",INDEX(B6499:B$2,-1+SUMPRODUCT(MAX(ROW(E6499:E$2)*(E6500=E6499:E$2)))))</f>
        <v> </v>
      </c>
      <c r="J6500" s="26" t="str">
        <f>IF(OR(E6500="",E6500="!!!",F6500="NEW"),"",COUNTBLANK(OFFSET(A$1,,,SUMPRODUCT(MAX(ROW(E$2:E6500)*(E6500=E$2:E6500)))))-COUNTBLANK(OFFSET(A$1,,,SUMPRODUCT(MAX(ROW(E$1:E6499)*(E2=E$1:E6499))))))</f>
        <v> </v>
      </c>
      <c r="K6500" s="26" t="str">
        <f>IF(OR(E6500="",E6500="!!!",F6500="NEW"),"",INDEX(J$1:J6499,SUMPRODUCT(MAX(ROW(E$1:E6499)*(E6500=E$1:E6499)))))</f>
        <v> </v>
      </c>
      <c r="L6500" s="27"/>
    </row>
    <row r="6501" spans="1:12">
      <c r="A6501" s="20" t="s">
        <v>1090</v>
      </c>
      <c r="E6501" s="22">
        <f>IF(D6501="?OLD","!!!","")</f>
        <v/>
      </c>
      <c r="F6501" s="23" t="str">
        <f>IF(OR(E6501="",E6501="!!!"),"",IF(NOT(ISNA(VLOOKUP(E6501,E$1:E6500,1,FALSE()))),"OLD",IF(AND(E6501&lt;&gt;"",E6501&lt;&gt;"!!!"),"NEW","")))</f>
        <v> </v>
      </c>
      <c r="G6501" s="24" t="str">
        <f>IF(OR(E6501="",E6501="!!!"),"",IF(OR(J6501=0,AND(J6501=1,K6501=1),AND(J6501=1,I6501="SBJ"),AND(J6501=1,I6501=0)),"?IN_FOCUS",IF(J6501&lt;=2,"?ACTIVATED",IF(J6501&lt;&gt;"","?FAMILIAR",IF(F6501="NEW",IF(ISNA(VLOOKUP(E6501,#REF!,1,FALSE())),"?TYPE_IDENTIFIABLE","?REFERENTIAL"),"_")))))</f>
        <v> </v>
      </c>
      <c r="H6501" s="25" t="str">
        <f>IF(J6501&lt;&gt;1,"",IF(I6501="SBJ","CB","?"))</f>
        <v> </v>
      </c>
      <c r="I6501" s="26" t="str">
        <f>IF(OR(E6501="",E6501="!!!",F6501="NEW"),"",INDEX(B6500:B$2,-1+SUMPRODUCT(MAX(ROW(E6500:E$2)*(E6501=E6500:E$2)))))</f>
        <v> </v>
      </c>
      <c r="J6501" s="26" t="str">
        <f>IF(OR(E6501="",E6501="!!!",F6501="NEW"),"",COUNTBLANK(OFFSET(A$1,,,SUMPRODUCT(MAX(ROW(E$2:E6501)*(E6501=E$2:E6501)))))-COUNTBLANK(OFFSET(A$1,,,SUMPRODUCT(MAX(ROW(E$1:E6500)*(E2=E$1:E6500))))))</f>
        <v> </v>
      </c>
      <c r="K6501" s="26" t="str">
        <f>IF(OR(E6501="",E6501="!!!",F6501="NEW"),"",INDEX(J$1:J6500,SUMPRODUCT(MAX(ROW(E$1:E6500)*(E6501=E$1:E6500)))))</f>
        <v> </v>
      </c>
      <c r="L6501" s="27"/>
    </row>
    <row r="6502" spans="1:12">
      <c r="A6502" s="20" t="s">
        <v>2533</v>
      </c>
      <c r="E6502" s="22">
        <f>IF(D6502="?OLD","!!!","")</f>
        <v/>
      </c>
      <c r="F6502" s="23" t="str">
        <f>IF(OR(E6502="",E6502="!!!"),"",IF(NOT(ISNA(VLOOKUP(E6502,E$1:E6501,1,FALSE()))),"OLD",IF(AND(E6502&lt;&gt;"",E6502&lt;&gt;"!!!"),"NEW","")))</f>
        <v> </v>
      </c>
      <c r="G6502" s="24" t="str">
        <f>IF(OR(E6502="",E6502="!!!"),"",IF(OR(J6502=0,AND(J6502=1,K6502=1),AND(J6502=1,I6502="SBJ"),AND(J6502=1,I6502=0)),"?IN_FOCUS",IF(J6502&lt;=2,"?ACTIVATED",IF(J6502&lt;&gt;"","?FAMILIAR",IF(F6502="NEW",IF(ISNA(VLOOKUP(E6502,#REF!,1,FALSE())),"?TYPE_IDENTIFIABLE","?REFERENTIAL"),"_")))))</f>
        <v> </v>
      </c>
      <c r="H6502" s="25" t="str">
        <f>IF(J6502&lt;&gt;1,"",IF(I6502="SBJ","CB","?"))</f>
        <v> </v>
      </c>
      <c r="I6502" s="26" t="str">
        <f>IF(OR(E6502="",E6502="!!!",F6502="NEW"),"",INDEX(B6501:B$2,-1+SUMPRODUCT(MAX(ROW(E6501:E$2)*(E6502=E6501:E$2)))))</f>
        <v> </v>
      </c>
      <c r="J6502" s="26" t="str">
        <f>IF(OR(E6502="",E6502="!!!",F6502="NEW"),"",COUNTBLANK(OFFSET(A$1,,,SUMPRODUCT(MAX(ROW(E$2:E6502)*(E6502=E$2:E6502)))))-COUNTBLANK(OFFSET(A$1,,,SUMPRODUCT(MAX(ROW(E$1:E6501)*(E2=E$1:E6501))))))</f>
        <v> </v>
      </c>
      <c r="K6502" s="26" t="str">
        <f>IF(OR(E6502="",E6502="!!!",F6502="NEW"),"",INDEX(J$1:J6501,SUMPRODUCT(MAX(ROW(E$1:E6501)*(E6502=E$1:E6501)))))</f>
        <v> </v>
      </c>
      <c r="L6502" s="27"/>
    </row>
    <row r="6503" spans="1:12">
      <c r="A6503" s="20" t="s">
        <v>2534</v>
      </c>
      <c r="E6503" s="22">
        <f>IF(D6503="?OLD","!!!","")</f>
        <v/>
      </c>
      <c r="F6503" s="23" t="str">
        <f>IF(OR(E6503="",E6503="!!!"),"",IF(NOT(ISNA(VLOOKUP(E6503,E$1:E6502,1,FALSE()))),"OLD",IF(AND(E6503&lt;&gt;"",E6503&lt;&gt;"!!!"),"NEW","")))</f>
        <v> </v>
      </c>
      <c r="G6503" s="24" t="str">
        <f>IF(OR(E6503="",E6503="!!!"),"",IF(OR(J6503=0,AND(J6503=1,K6503=1),AND(J6503=1,I6503="SBJ"),AND(J6503=1,I6503=0)),"?IN_FOCUS",IF(J6503&lt;=2,"?ACTIVATED",IF(J6503&lt;&gt;"","?FAMILIAR",IF(F6503="NEW",IF(ISNA(VLOOKUP(E6503,#REF!,1,FALSE())),"?TYPE_IDENTIFIABLE","?REFERENTIAL"),"_")))))</f>
        <v> </v>
      </c>
      <c r="H6503" s="25" t="str">
        <f>IF(J6503&lt;&gt;1,"",IF(I6503="SBJ","CB","?"))</f>
        <v> </v>
      </c>
      <c r="I6503" s="26" t="str">
        <f>IF(OR(E6503="",E6503="!!!",F6503="NEW"),"",INDEX(B6502:B$2,-1+SUMPRODUCT(MAX(ROW(E6502:E$2)*(E6503=E6502:E$2)))))</f>
        <v> </v>
      </c>
      <c r="J6503" s="26" t="str">
        <f>IF(OR(E6503="",E6503="!!!",F6503="NEW"),"",COUNTBLANK(OFFSET(A$1,,,SUMPRODUCT(MAX(ROW(E$2:E6503)*(E6503=E$2:E6503)))))-COUNTBLANK(OFFSET(A$1,,,SUMPRODUCT(MAX(ROW(E$1:E6502)*(E2=E$1:E6502))))))</f>
        <v> </v>
      </c>
      <c r="K6503" s="26" t="str">
        <f>IF(OR(E6503="",E6503="!!!",F6503="NEW"),"",INDEX(J$1:J6502,SUMPRODUCT(MAX(ROW(E$1:E6502)*(E6503=E$1:E6502)))))</f>
        <v> </v>
      </c>
      <c r="L6503" s="27"/>
    </row>
    <row r="6504" spans="1:12">
      <c r="A6504" s="20" t="s">
        <v>981</v>
      </c>
      <c r="E6504" s="22">
        <f>IF(D6504="?OLD","!!!","")</f>
        <v/>
      </c>
      <c r="F6504" s="23" t="str">
        <f>IF(OR(E6504="",E6504="!!!"),"",IF(NOT(ISNA(VLOOKUP(E6504,E$1:E6503,1,FALSE()))),"OLD",IF(AND(E6504&lt;&gt;"",E6504&lt;&gt;"!!!"),"NEW","")))</f>
        <v> </v>
      </c>
      <c r="G6504" s="24" t="str">
        <f>IF(OR(E6504="",E6504="!!!"),"",IF(OR(J6504=0,AND(J6504=1,K6504=1),AND(J6504=1,I6504="SBJ"),AND(J6504=1,I6504=0)),"?IN_FOCUS",IF(J6504&lt;=2,"?ACTIVATED",IF(J6504&lt;&gt;"","?FAMILIAR",IF(F6504="NEW",IF(ISNA(VLOOKUP(E6504,#REF!,1,FALSE())),"?TYPE_IDENTIFIABLE","?REFERENTIAL"),"_")))))</f>
        <v> </v>
      </c>
      <c r="H6504" s="25" t="str">
        <f>IF(J6504&lt;&gt;1,"",IF(I6504="SBJ","CB","?"))</f>
        <v> </v>
      </c>
      <c r="I6504" s="26" t="str">
        <f>IF(OR(E6504="",E6504="!!!",F6504="NEW"),"",INDEX(B6503:B$2,-1+SUMPRODUCT(MAX(ROW(E6503:E$2)*(E6504=E6503:E$2)))))</f>
        <v> </v>
      </c>
      <c r="J6504" s="26" t="str">
        <f>IF(OR(E6504="",E6504="!!!",F6504="NEW"),"",COUNTBLANK(OFFSET(A$1,,,SUMPRODUCT(MAX(ROW(E$2:E6504)*(E6504=E$2:E6504)))))-COUNTBLANK(OFFSET(A$1,,,SUMPRODUCT(MAX(ROW(E$1:E6503)*(E2=E$1:E6503))))))</f>
        <v> </v>
      </c>
      <c r="K6504" s="26" t="str">
        <f>IF(OR(E6504="",E6504="!!!",F6504="NEW"),"",INDEX(J$1:J6503,SUMPRODUCT(MAX(ROW(E$1:E6503)*(E6504=E$1:E6503)))))</f>
        <v> </v>
      </c>
      <c r="L6504" s="27"/>
    </row>
    <row r="6505" spans="1:12">
      <c r="A6505" s="20"/>
    </row>
    <row r="6506" spans="1:12">
      <c r="A6506" s="20" t="s">
        <v>2535</v>
      </c>
    </row>
    <row r="6507" spans="1:12">
      <c r="A6507" s="20" t="s">
        <v>1242</v>
      </c>
      <c r="E6507" s="22">
        <f>IF(D6507="?OLD","!!!","")</f>
        <v/>
      </c>
      <c r="F6507" s="23" t="str">
        <f>IF(OR(E6507="",E6507="!!!"),"",IF(NOT(ISNA(VLOOKUP(E6507,E$1:E6506,1,FALSE()))),"OLD",IF(AND(E6507&lt;&gt;"",E6507&lt;&gt;"!!!"),"NEW","")))</f>
        <v> </v>
      </c>
      <c r="G6507" s="24" t="str">
        <f>IF(OR(E6507="",E6507="!!!"),"",IF(OR(J6507=0,AND(J6507=1,K6507=1),AND(J6507=1,I6507="SBJ"),AND(J6507=1,I6507=0)),"?IN_FOCUS",IF(J6507&lt;=2,"?ACTIVATED",IF(J6507&lt;&gt;"","?FAMILIAR",IF(F6507="NEW",IF(ISNA(VLOOKUP(E6507,#REF!,1,FALSE())),"?TYPE_IDENTIFIABLE","?REFERENTIAL"),"_")))))</f>
        <v> </v>
      </c>
      <c r="H6507" s="25" t="str">
        <f>IF(J6507&lt;&gt;1,"",IF(I6507="SBJ","CB","?"))</f>
        <v> </v>
      </c>
      <c r="I6507" s="26" t="str">
        <f>IF(OR(E6507="",E6507="!!!",F6507="NEW"),"",INDEX(B6506:B$2,-1+SUMPRODUCT(MAX(ROW(E6506:E$2)*(E6507=E6506:E$2)))))</f>
        <v> </v>
      </c>
      <c r="J6507" s="26" t="str">
        <f>IF(OR(E6507="",E6507="!!!",F6507="NEW"),"",COUNTBLANK(OFFSET(A$1,,,SUMPRODUCT(MAX(ROW(E$2:E6507)*(E6507=E$2:E6507)))))-COUNTBLANK(OFFSET(A$1,,,SUMPRODUCT(MAX(ROW(E$1:E6506)*(E2=E$1:E6506))))))</f>
        <v> </v>
      </c>
      <c r="K6507" s="26" t="str">
        <f>IF(OR(E6507="",E6507="!!!",F6507="NEW"),"",INDEX(J$1:J6506,SUMPRODUCT(MAX(ROW(E$1:E6506)*(E6507=E$1:E6506)))))</f>
        <v> </v>
      </c>
      <c r="L6507" s="27"/>
    </row>
    <row r="6508" spans="1:12">
      <c r="A6508" s="20" t="s">
        <v>1183</v>
      </c>
      <c r="E6508" s="22">
        <f>IF(D6508="?OLD","!!!","")</f>
        <v/>
      </c>
      <c r="F6508" s="23" t="str">
        <f>IF(OR(E6508="",E6508="!!!"),"",IF(NOT(ISNA(VLOOKUP(E6508,E$1:E6507,1,FALSE()))),"OLD",IF(AND(E6508&lt;&gt;"",E6508&lt;&gt;"!!!"),"NEW","")))</f>
        <v> </v>
      </c>
      <c r="G6508" s="24" t="str">
        <f>IF(OR(E6508="",E6508="!!!"),"",IF(OR(J6508=0,AND(J6508=1,K6508=1),AND(J6508=1,I6508="SBJ"),AND(J6508=1,I6508=0)),"?IN_FOCUS",IF(J6508&lt;=2,"?ACTIVATED",IF(J6508&lt;&gt;"","?FAMILIAR",IF(F6508="NEW",IF(ISNA(VLOOKUP(E6508,#REF!,1,FALSE())),"?TYPE_IDENTIFIABLE","?REFERENTIAL"),"_")))))</f>
        <v> </v>
      </c>
      <c r="H6508" s="25" t="str">
        <f>IF(J6508&lt;&gt;1,"",IF(I6508="SBJ","CB","?"))</f>
        <v> </v>
      </c>
      <c r="I6508" s="26" t="str">
        <f>IF(OR(E6508="",E6508="!!!",F6508="NEW"),"",INDEX(B6507:B$2,-1+SUMPRODUCT(MAX(ROW(E6507:E$2)*(E6508=E6507:E$2)))))</f>
        <v> </v>
      </c>
      <c r="J6508" s="26" t="str">
        <f>IF(OR(E6508="",E6508="!!!",F6508="NEW"),"",COUNTBLANK(OFFSET(A$1,,,SUMPRODUCT(MAX(ROW(E$2:E6508)*(E6508=E$2:E6508)))))-COUNTBLANK(OFFSET(A$1,,,SUMPRODUCT(MAX(ROW(E$1:E6507)*(E2=E$1:E6507))))))</f>
        <v> </v>
      </c>
      <c r="K6508" s="26" t="str">
        <f>IF(OR(E6508="",E6508="!!!",F6508="NEW"),"",INDEX(J$1:J6507,SUMPRODUCT(MAX(ROW(E$1:E6507)*(E6508=E$1:E6507)))))</f>
        <v> </v>
      </c>
      <c r="L6508" s="27"/>
    </row>
    <row r="6509" spans="1:12">
      <c r="A6509" s="20" t="s">
        <v>1116</v>
      </c>
      <c r="E6509" s="22">
        <f>IF(D6509="?OLD","!!!","")</f>
        <v/>
      </c>
      <c r="F6509" s="23" t="str">
        <f>IF(OR(E6509="",E6509="!!!"),"",IF(NOT(ISNA(VLOOKUP(E6509,E$1:E6508,1,FALSE()))),"OLD",IF(AND(E6509&lt;&gt;"",E6509&lt;&gt;"!!!"),"NEW","")))</f>
        <v> </v>
      </c>
      <c r="G6509" s="24" t="str">
        <f>IF(OR(E6509="",E6509="!!!"),"",IF(OR(J6509=0,AND(J6509=1,K6509=1),AND(J6509=1,I6509="SBJ"),AND(J6509=1,I6509=0)),"?IN_FOCUS",IF(J6509&lt;=2,"?ACTIVATED",IF(J6509&lt;&gt;"","?FAMILIAR",IF(F6509="NEW",IF(ISNA(VLOOKUP(E6509,#REF!,1,FALSE())),"?TYPE_IDENTIFIABLE","?REFERENTIAL"),"_")))))</f>
        <v> </v>
      </c>
      <c r="H6509" s="25" t="str">
        <f>IF(J6509&lt;&gt;1,"",IF(I6509="SBJ","CB","?"))</f>
        <v> </v>
      </c>
      <c r="I6509" s="26" t="str">
        <f>IF(OR(E6509="",E6509="!!!",F6509="NEW"),"",INDEX(B6508:B$2,-1+SUMPRODUCT(MAX(ROW(E6508:E$2)*(E6509=E6508:E$2)))))</f>
        <v> </v>
      </c>
      <c r="J6509" s="26" t="str">
        <f>IF(OR(E6509="",E6509="!!!",F6509="NEW"),"",COUNTBLANK(OFFSET(A$1,,,SUMPRODUCT(MAX(ROW(E$2:E6509)*(E6509=E$2:E6509)))))-COUNTBLANK(OFFSET(A$1,,,SUMPRODUCT(MAX(ROW(E$1:E6508)*(E2=E$1:E6508))))))</f>
        <v> </v>
      </c>
      <c r="K6509" s="26" t="str">
        <f>IF(OR(E6509="",E6509="!!!",F6509="NEW"),"",INDEX(J$1:J6508,SUMPRODUCT(MAX(ROW(E$1:E6508)*(E6509=E$1:E6508)))))</f>
        <v> </v>
      </c>
      <c r="L6509" s="27"/>
    </row>
    <row r="6510" spans="1:12">
      <c r="A6510" s="20" t="s">
        <v>1435</v>
      </c>
      <c r="E6510" s="22">
        <f>IF(D6510="?OLD","!!!","")</f>
        <v/>
      </c>
      <c r="F6510" s="23" t="str">
        <f>IF(OR(E6510="",E6510="!!!"),"",IF(NOT(ISNA(VLOOKUP(E6510,E$1:E6509,1,FALSE()))),"OLD",IF(AND(E6510&lt;&gt;"",E6510&lt;&gt;"!!!"),"NEW","")))</f>
        <v> </v>
      </c>
      <c r="G6510" s="24" t="str">
        <f>IF(OR(E6510="",E6510="!!!"),"",IF(OR(J6510=0,AND(J6510=1,K6510=1),AND(J6510=1,I6510="SBJ"),AND(J6510=1,I6510=0)),"?IN_FOCUS",IF(J6510&lt;=2,"?ACTIVATED",IF(J6510&lt;&gt;"","?FAMILIAR",IF(F6510="NEW",IF(ISNA(VLOOKUP(E6510,#REF!,1,FALSE())),"?TYPE_IDENTIFIABLE","?REFERENTIAL"),"_")))))</f>
        <v> </v>
      </c>
      <c r="H6510" s="25" t="str">
        <f>IF(J6510&lt;&gt;1,"",IF(I6510="SBJ","CB","?"))</f>
        <v> </v>
      </c>
      <c r="I6510" s="26" t="str">
        <f>IF(OR(E6510="",E6510="!!!",F6510="NEW"),"",INDEX(B6509:B$2,-1+SUMPRODUCT(MAX(ROW(E6509:E$2)*(E6510=E6509:E$2)))))</f>
        <v> </v>
      </c>
      <c r="J6510" s="26" t="str">
        <f>IF(OR(E6510="",E6510="!!!",F6510="NEW"),"",COUNTBLANK(OFFSET(A$1,,,SUMPRODUCT(MAX(ROW(E$2:E6510)*(E6510=E$2:E6510)))))-COUNTBLANK(OFFSET(A$1,,,SUMPRODUCT(MAX(ROW(E$1:E6509)*(E2=E$1:E6509))))))</f>
        <v> </v>
      </c>
      <c r="K6510" s="26" t="str">
        <f>IF(OR(E6510="",E6510="!!!",F6510="NEW"),"",INDEX(J$1:J6509,SUMPRODUCT(MAX(ROW(E$1:E6509)*(E6510=E$1:E6509)))))</f>
        <v> </v>
      </c>
      <c r="L6510" s="27"/>
    </row>
    <row r="6511" spans="1:12">
      <c r="A6511" s="20" t="s">
        <v>1010</v>
      </c>
      <c r="E6511" s="22">
        <f>IF(D6511="?OLD","!!!","")</f>
        <v/>
      </c>
      <c r="F6511" s="23" t="str">
        <f>IF(OR(E6511="",E6511="!!!"),"",IF(NOT(ISNA(VLOOKUP(E6511,E$1:E6510,1,FALSE()))),"OLD",IF(AND(E6511&lt;&gt;"",E6511&lt;&gt;"!!!"),"NEW","")))</f>
        <v> </v>
      </c>
      <c r="G6511" s="24" t="str">
        <f>IF(OR(E6511="",E6511="!!!"),"",IF(OR(J6511=0,AND(J6511=1,K6511=1),AND(J6511=1,I6511="SBJ"),AND(J6511=1,I6511=0)),"?IN_FOCUS",IF(J6511&lt;=2,"?ACTIVATED",IF(J6511&lt;&gt;"","?FAMILIAR",IF(F6511="NEW",IF(ISNA(VLOOKUP(E6511,#REF!,1,FALSE())),"?TYPE_IDENTIFIABLE","?REFERENTIAL"),"_")))))</f>
        <v> </v>
      </c>
      <c r="H6511" s="25" t="str">
        <f>IF(J6511&lt;&gt;1,"",IF(I6511="SBJ","CB","?"))</f>
        <v> </v>
      </c>
      <c r="I6511" s="26" t="str">
        <f>IF(OR(E6511="",E6511="!!!",F6511="NEW"),"",INDEX(B6510:B$2,-1+SUMPRODUCT(MAX(ROW(E6510:E$2)*(E6511=E6510:E$2)))))</f>
        <v> </v>
      </c>
      <c r="J6511" s="26" t="str">
        <f>IF(OR(E6511="",E6511="!!!",F6511="NEW"),"",COUNTBLANK(OFFSET(A$1,,,SUMPRODUCT(MAX(ROW(E$2:E6511)*(E6511=E$2:E6511)))))-COUNTBLANK(OFFSET(A$1,,,SUMPRODUCT(MAX(ROW(E$1:E6510)*(E2=E$1:E6510))))))</f>
        <v> </v>
      </c>
      <c r="K6511" s="26" t="str">
        <f>IF(OR(E6511="",E6511="!!!",F6511="NEW"),"",INDEX(J$1:J6510,SUMPRODUCT(MAX(ROW(E$1:E6510)*(E6511=E$1:E6510)))))</f>
        <v> </v>
      </c>
      <c r="L6511" s="27"/>
    </row>
    <row r="6512" spans="1:12">
      <c r="A6512" s="20" t="s">
        <v>2536</v>
      </c>
      <c r="B6512" s="21" t="s">
        <v>993</v>
      </c>
      <c r="C6512" s="21" t="s">
        <v>977</v>
      </c>
      <c r="D6512" s="21" t="s">
        <v>964</v>
      </c>
      <c r="E6512" s="22">
        <f>IF(D6512="?OLD","!!!","")</f>
        <v/>
      </c>
      <c r="F6512" s="23" t="str">
        <f>IF(OR(E6512="",E6512="!!!"),"",IF(NOT(ISNA(VLOOKUP(E6512,E$1:E6511,1,FALSE()))),"OLD",IF(AND(E6512&lt;&gt;"",E6512&lt;&gt;"!!!"),"NEW","")))</f>
        <v> </v>
      </c>
      <c r="G6512" s="24" t="str">
        <f>IF(OR(E6512="",E6512="!!!"),"",IF(OR(J6512=0,AND(J6512=1,K6512=1),AND(J6512=1,I6512="SBJ"),AND(J6512=1,I6512=0)),"?IN_FOCUS",IF(J6512&lt;=2,"?ACTIVATED",IF(J6512&lt;&gt;"","?FAMILIAR",IF(F6512="NEW",IF(ISNA(VLOOKUP(E6512,#REF!,1,FALSE())),"?TYPE_IDENTIFIABLE","?REFERENTIAL"),"_")))))</f>
        <v> </v>
      </c>
      <c r="H6512" s="25" t="str">
        <f>IF(J6512&lt;&gt;1,"",IF(I6512="SBJ","CB","?"))</f>
        <v> </v>
      </c>
      <c r="I6512" s="26" t="str">
        <f>IF(OR(E6512="",E6512="!!!",F6512="NEW"),"",INDEX(B6511:B$2,-1+SUMPRODUCT(MAX(ROW(E6511:E$2)*(E6512=E6511:E$2)))))</f>
        <v> </v>
      </c>
      <c r="J6512" s="26" t="str">
        <f>IF(OR(E6512="",E6512="!!!",F6512="NEW"),"",COUNTBLANK(OFFSET(A$1,,,SUMPRODUCT(MAX(ROW(E$2:E6512)*(E6512=E$2:E6512)))))-COUNTBLANK(OFFSET(A$1,,,SUMPRODUCT(MAX(ROW(E$1:E6511)*(E2=E$1:E6511))))))</f>
        <v> </v>
      </c>
      <c r="K6512" s="26" t="str">
        <f>IF(OR(E6512="",E6512="!!!",F6512="NEW"),"",INDEX(J$1:J6511,SUMPRODUCT(MAX(ROW(E$1:E6511)*(E6512=E$1:E6511)))))</f>
        <v> </v>
      </c>
      <c r="L6512" s="27"/>
    </row>
    <row r="6513" spans="1:12">
      <c r="A6513" s="20" t="s">
        <v>1560</v>
      </c>
      <c r="E6513" s="22">
        <f>IF(D6513="?OLD","!!!","")</f>
        <v/>
      </c>
      <c r="F6513" s="23" t="str">
        <f>IF(OR(E6513="",E6513="!!!"),"",IF(NOT(ISNA(VLOOKUP(E6513,E$1:E6512,1,FALSE()))),"OLD",IF(AND(E6513&lt;&gt;"",E6513&lt;&gt;"!!!"),"NEW","")))</f>
        <v> </v>
      </c>
      <c r="G6513" s="24" t="str">
        <f>IF(OR(E6513="",E6513="!!!"),"",IF(OR(J6513=0,AND(J6513=1,K6513=1),AND(J6513=1,I6513="SBJ"),AND(J6513=1,I6513=0)),"?IN_FOCUS",IF(J6513&lt;=2,"?ACTIVATED",IF(J6513&lt;&gt;"","?FAMILIAR",IF(F6513="NEW",IF(ISNA(VLOOKUP(E6513,#REF!,1,FALSE())),"?TYPE_IDENTIFIABLE","?REFERENTIAL"),"_")))))</f>
        <v> </v>
      </c>
      <c r="H6513" s="25" t="str">
        <f>IF(J6513&lt;&gt;1,"",IF(I6513="SBJ","CB","?"))</f>
        <v> </v>
      </c>
      <c r="I6513" s="26" t="str">
        <f>IF(OR(E6513="",E6513="!!!",F6513="NEW"),"",INDEX(B6512:B$2,-1+SUMPRODUCT(MAX(ROW(E6512:E$2)*(E6513=E6512:E$2)))))</f>
        <v> </v>
      </c>
      <c r="J6513" s="26" t="str">
        <f>IF(OR(E6513="",E6513="!!!",F6513="NEW"),"",COUNTBLANK(OFFSET(A$1,,,SUMPRODUCT(MAX(ROW(E$2:E6513)*(E6513=E$2:E6513)))))-COUNTBLANK(OFFSET(A$1,,,SUMPRODUCT(MAX(ROW(E$1:E6512)*(E2=E$1:E6512))))))</f>
        <v> </v>
      </c>
      <c r="K6513" s="26" t="str">
        <f>IF(OR(E6513="",E6513="!!!",F6513="NEW"),"",INDEX(J$1:J6512,SUMPRODUCT(MAX(ROW(E$1:E6512)*(E6513=E$1:E6512)))))</f>
        <v> </v>
      </c>
      <c r="L6513" s="27"/>
    </row>
    <row r="6514" spans="1:12">
      <c r="A6514" s="20" t="s">
        <v>970</v>
      </c>
      <c r="E6514" s="22">
        <f>IF(D6514="?OLD","!!!","")</f>
        <v/>
      </c>
      <c r="F6514" s="23" t="str">
        <f>IF(OR(E6514="",E6514="!!!"),"",IF(NOT(ISNA(VLOOKUP(E6514,E$1:E6513,1,FALSE()))),"OLD",IF(AND(E6514&lt;&gt;"",E6514&lt;&gt;"!!!"),"NEW","")))</f>
        <v> </v>
      </c>
      <c r="G6514" s="24" t="str">
        <f>IF(OR(E6514="",E6514="!!!"),"",IF(OR(J6514=0,AND(J6514=1,K6514=1),AND(J6514=1,I6514="SBJ"),AND(J6514=1,I6514=0)),"?IN_FOCUS",IF(J6514&lt;=2,"?ACTIVATED",IF(J6514&lt;&gt;"","?FAMILIAR",IF(F6514="NEW",IF(ISNA(VLOOKUP(E6514,#REF!,1,FALSE())),"?TYPE_IDENTIFIABLE","?REFERENTIAL"),"_")))))</f>
        <v> </v>
      </c>
      <c r="H6514" s="25" t="str">
        <f>IF(J6514&lt;&gt;1,"",IF(I6514="SBJ","CB","?"))</f>
        <v> </v>
      </c>
      <c r="I6514" s="26" t="str">
        <f>IF(OR(E6514="",E6514="!!!",F6514="NEW"),"",INDEX(B6513:B$2,-1+SUMPRODUCT(MAX(ROW(E6513:E$2)*(E6514=E6513:E$2)))))</f>
        <v> </v>
      </c>
      <c r="J6514" s="26" t="str">
        <f>IF(OR(E6514="",E6514="!!!",F6514="NEW"),"",COUNTBLANK(OFFSET(A$1,,,SUMPRODUCT(MAX(ROW(E$2:E6514)*(E6514=E$2:E6514)))))-COUNTBLANK(OFFSET(A$1,,,SUMPRODUCT(MAX(ROW(E$1:E6513)*(E2=E$1:E6513))))))</f>
        <v> </v>
      </c>
      <c r="K6514" s="26" t="str">
        <f>IF(OR(E6514="",E6514="!!!",F6514="NEW"),"",INDEX(J$1:J6513,SUMPRODUCT(MAX(ROW(E$1:E6513)*(E6514=E$1:E6513)))))</f>
        <v> </v>
      </c>
      <c r="L6514" s="27"/>
    </row>
    <row r="6515" spans="1:12">
      <c r="A6515" s="20" t="s">
        <v>2537</v>
      </c>
      <c r="B6515" s="21" t="s">
        <v>980</v>
      </c>
      <c r="C6515" s="21" t="s">
        <v>963</v>
      </c>
      <c r="D6515" s="21" t="s">
        <v>964</v>
      </c>
      <c r="E6515" s="22">
        <f>IF(D6515="?OLD","!!!","")</f>
        <v/>
      </c>
      <c r="F6515" s="23" t="str">
        <f>IF(OR(E6515="",E6515="!!!"),"",IF(NOT(ISNA(VLOOKUP(E6515,E$1:E6514,1,FALSE()))),"OLD",IF(AND(E6515&lt;&gt;"",E6515&lt;&gt;"!!!"),"NEW","")))</f>
        <v> </v>
      </c>
      <c r="G6515" s="24" t="str">
        <f>IF(OR(E6515="",E6515="!!!"),"",IF(OR(J6515=0,AND(J6515=1,K6515=1),AND(J6515=1,I6515="SBJ"),AND(J6515=1,I6515=0)),"?IN_FOCUS",IF(J6515&lt;=2,"?ACTIVATED",IF(J6515&lt;&gt;"","?FAMILIAR",IF(F6515="NEW",IF(ISNA(VLOOKUP(E6515,#REF!,1,FALSE())),"?TYPE_IDENTIFIABLE","?REFERENTIAL"),"_")))))</f>
        <v> </v>
      </c>
      <c r="H6515" s="25" t="str">
        <f>IF(J6515&lt;&gt;1,"",IF(I6515="SBJ","CB","?"))</f>
        <v> </v>
      </c>
      <c r="I6515" s="26" t="str">
        <f>IF(OR(E6515="",E6515="!!!",F6515="NEW"),"",INDEX(B6514:B$2,-1+SUMPRODUCT(MAX(ROW(E6514:E$2)*(E6515=E6514:E$2)))))</f>
        <v> </v>
      </c>
      <c r="J6515" s="26" t="str">
        <f>IF(OR(E6515="",E6515="!!!",F6515="NEW"),"",COUNTBLANK(OFFSET(A$1,,,SUMPRODUCT(MAX(ROW(E$2:E6515)*(E6515=E$2:E6515)))))-COUNTBLANK(OFFSET(A$1,,,SUMPRODUCT(MAX(ROW(E$1:E6514)*(E2=E$1:E6514))))))</f>
        <v> </v>
      </c>
      <c r="K6515" s="26" t="str">
        <f>IF(OR(E6515="",E6515="!!!",F6515="NEW"),"",INDEX(J$1:J6514,SUMPRODUCT(MAX(ROW(E$1:E6514)*(E6515=E$1:E6514)))))</f>
        <v> </v>
      </c>
      <c r="L6515" s="27"/>
    </row>
    <row r="6516" spans="1:12">
      <c r="A6516" s="20" t="s">
        <v>1131</v>
      </c>
      <c r="B6516" s="21" t="s">
        <v>1152</v>
      </c>
      <c r="E6516" s="22">
        <f>IF(D6516="?OLD","!!!","")</f>
        <v/>
      </c>
      <c r="F6516" s="23" t="str">
        <f>IF(OR(E6516="",E6516="!!!"),"",IF(NOT(ISNA(VLOOKUP(E6516,E$1:E6515,1,FALSE()))),"OLD",IF(AND(E6516&lt;&gt;"",E6516&lt;&gt;"!!!"),"NEW","")))</f>
        <v> </v>
      </c>
      <c r="G6516" s="24" t="str">
        <f>IF(OR(E6516="",E6516="!!!"),"",IF(OR(J6516=0,AND(J6516=1,K6516=1),AND(J6516=1,I6516="SBJ"),AND(J6516=1,I6516=0)),"?IN_FOCUS",IF(J6516&lt;=2,"?ACTIVATED",IF(J6516&lt;&gt;"","?FAMILIAR",IF(F6516="NEW",IF(ISNA(VLOOKUP(E6516,#REF!,1,FALSE())),"?TYPE_IDENTIFIABLE","?REFERENTIAL"),"_")))))</f>
        <v> </v>
      </c>
      <c r="H6516" s="25" t="str">
        <f>IF(J6516&lt;&gt;1,"",IF(I6516="SBJ","CB","?"))</f>
        <v> </v>
      </c>
      <c r="I6516" s="26" t="str">
        <f>IF(OR(E6516="",E6516="!!!",F6516="NEW"),"",INDEX(B6515:B$2,-1+SUMPRODUCT(MAX(ROW(E6515:E$2)*(E6516=E6515:E$2)))))</f>
        <v> </v>
      </c>
      <c r="J6516" s="26" t="str">
        <f>IF(OR(E6516="",E6516="!!!",F6516="NEW"),"",COUNTBLANK(OFFSET(A$1,,,SUMPRODUCT(MAX(ROW(E$2:E6516)*(E6516=E$2:E6516)))))-COUNTBLANK(OFFSET(A$1,,,SUMPRODUCT(MAX(ROW(E$1:E6515)*(E2=E$1:E6515))))))</f>
        <v> </v>
      </c>
      <c r="K6516" s="26" t="str">
        <f>IF(OR(E6516="",E6516="!!!",F6516="NEW"),"",INDEX(J$1:J6515,SUMPRODUCT(MAX(ROW(E$1:E6515)*(E6516=E$1:E6515)))))</f>
        <v> </v>
      </c>
      <c r="L6516" s="27"/>
    </row>
    <row r="6517" spans="1:12">
      <c r="A6517" s="20" t="s">
        <v>1116</v>
      </c>
      <c r="E6517" s="22">
        <f>IF(D6517="?OLD","!!!","")</f>
        <v/>
      </c>
      <c r="F6517" s="23" t="str">
        <f>IF(OR(E6517="",E6517="!!!"),"",IF(NOT(ISNA(VLOOKUP(E6517,E$1:E6516,1,FALSE()))),"OLD",IF(AND(E6517&lt;&gt;"",E6517&lt;&gt;"!!!"),"NEW","")))</f>
        <v> </v>
      </c>
      <c r="G6517" s="24" t="str">
        <f>IF(OR(E6517="",E6517="!!!"),"",IF(OR(J6517=0,AND(J6517=1,K6517=1),AND(J6517=1,I6517="SBJ"),AND(J6517=1,I6517=0)),"?IN_FOCUS",IF(J6517&lt;=2,"?ACTIVATED",IF(J6517&lt;&gt;"","?FAMILIAR",IF(F6517="NEW",IF(ISNA(VLOOKUP(E6517,#REF!,1,FALSE())),"?TYPE_IDENTIFIABLE","?REFERENTIAL"),"_")))))</f>
        <v> </v>
      </c>
      <c r="H6517" s="25" t="str">
        <f>IF(J6517&lt;&gt;1,"",IF(I6517="SBJ","CB","?"))</f>
        <v> </v>
      </c>
      <c r="I6517" s="26" t="str">
        <f>IF(OR(E6517="",E6517="!!!",F6517="NEW"),"",INDEX(B6516:B$2,-1+SUMPRODUCT(MAX(ROW(E6516:E$2)*(E6517=E6516:E$2)))))</f>
        <v> </v>
      </c>
      <c r="J6517" s="26" t="str">
        <f>IF(OR(E6517="",E6517="!!!",F6517="NEW"),"",COUNTBLANK(OFFSET(A$1,,,SUMPRODUCT(MAX(ROW(E$2:E6517)*(E6517=E$2:E6517)))))-COUNTBLANK(OFFSET(A$1,,,SUMPRODUCT(MAX(ROW(E$1:E6516)*(E2=E$1:E6516))))))</f>
        <v> </v>
      </c>
      <c r="K6517" s="26" t="str">
        <f>IF(OR(E6517="",E6517="!!!",F6517="NEW"),"",INDEX(J$1:J6516,SUMPRODUCT(MAX(ROW(E$1:E6516)*(E6517=E$1:E6516)))))</f>
        <v> </v>
      </c>
      <c r="L6517" s="27"/>
    </row>
    <row r="6518" spans="1:12">
      <c r="A6518" s="20" t="s">
        <v>2538</v>
      </c>
      <c r="E6518" s="22">
        <f>IF(D6518="?OLD","!!!","")</f>
        <v/>
      </c>
      <c r="F6518" s="23" t="str">
        <f>IF(OR(E6518="",E6518="!!!"),"",IF(NOT(ISNA(VLOOKUP(E6518,E$1:E6517,1,FALSE()))),"OLD",IF(AND(E6518&lt;&gt;"",E6518&lt;&gt;"!!!"),"NEW","")))</f>
        <v> </v>
      </c>
      <c r="G6518" s="24" t="str">
        <f>IF(OR(E6518="",E6518="!!!"),"",IF(OR(J6518=0,AND(J6518=1,K6518=1),AND(J6518=1,I6518="SBJ"),AND(J6518=1,I6518=0)),"?IN_FOCUS",IF(J6518&lt;=2,"?ACTIVATED",IF(J6518&lt;&gt;"","?FAMILIAR",IF(F6518="NEW",IF(ISNA(VLOOKUP(E6518,#REF!,1,FALSE())),"?TYPE_IDENTIFIABLE","?REFERENTIAL"),"_")))))</f>
        <v> </v>
      </c>
      <c r="H6518" s="25" t="str">
        <f>IF(J6518&lt;&gt;1,"",IF(I6518="SBJ","CB","?"))</f>
        <v> </v>
      </c>
      <c r="I6518" s="26" t="str">
        <f>IF(OR(E6518="",E6518="!!!",F6518="NEW"),"",INDEX(B6517:B$2,-1+SUMPRODUCT(MAX(ROW(E6517:E$2)*(E6518=E6517:E$2)))))</f>
        <v> </v>
      </c>
      <c r="J6518" s="26" t="str">
        <f>IF(OR(E6518="",E6518="!!!",F6518="NEW"),"",COUNTBLANK(OFFSET(A$1,,,SUMPRODUCT(MAX(ROW(E$2:E6518)*(E6518=E$2:E6518)))))-COUNTBLANK(OFFSET(A$1,,,SUMPRODUCT(MAX(ROW(E$1:E6517)*(E2=E$1:E6517))))))</f>
        <v> </v>
      </c>
      <c r="K6518" s="26" t="str">
        <f>IF(OR(E6518="",E6518="!!!",F6518="NEW"),"",INDEX(J$1:J6517,SUMPRODUCT(MAX(ROW(E$1:E6517)*(E6518=E$1:E6517)))))</f>
        <v> </v>
      </c>
      <c r="L6518" s="27"/>
    </row>
    <row r="6519" spans="1:12">
      <c r="A6519" s="20" t="s">
        <v>1293</v>
      </c>
      <c r="E6519" s="22">
        <f>IF(D6519="?OLD","!!!","")</f>
        <v/>
      </c>
      <c r="F6519" s="23" t="str">
        <f>IF(OR(E6519="",E6519="!!!"),"",IF(NOT(ISNA(VLOOKUP(E6519,E$1:E6518,1,FALSE()))),"OLD",IF(AND(E6519&lt;&gt;"",E6519&lt;&gt;"!!!"),"NEW","")))</f>
        <v> </v>
      </c>
      <c r="G6519" s="24" t="str">
        <f>IF(OR(E6519="",E6519="!!!"),"",IF(OR(J6519=0,AND(J6519=1,K6519=1),AND(J6519=1,I6519="SBJ"),AND(J6519=1,I6519=0)),"?IN_FOCUS",IF(J6519&lt;=2,"?ACTIVATED",IF(J6519&lt;&gt;"","?FAMILIAR",IF(F6519="NEW",IF(ISNA(VLOOKUP(E6519,#REF!,1,FALSE())),"?TYPE_IDENTIFIABLE","?REFERENTIAL"),"_")))))</f>
        <v> </v>
      </c>
      <c r="H6519" s="25" t="str">
        <f>IF(J6519&lt;&gt;1,"",IF(I6519="SBJ","CB","?"))</f>
        <v> </v>
      </c>
      <c r="I6519" s="26" t="str">
        <f>IF(OR(E6519="",E6519="!!!",F6519="NEW"),"",INDEX(B6518:B$2,-1+SUMPRODUCT(MAX(ROW(E6518:E$2)*(E6519=E6518:E$2)))))</f>
        <v> </v>
      </c>
      <c r="J6519" s="26" t="str">
        <f>IF(OR(E6519="",E6519="!!!",F6519="NEW"),"",COUNTBLANK(OFFSET(A$1,,,SUMPRODUCT(MAX(ROW(E$2:E6519)*(E6519=E$2:E6519)))))-COUNTBLANK(OFFSET(A$1,,,SUMPRODUCT(MAX(ROW(E$1:E6518)*(E2=E$1:E6518))))))</f>
        <v> </v>
      </c>
      <c r="K6519" s="26" t="str">
        <f>IF(OR(E6519="",E6519="!!!",F6519="NEW"),"",INDEX(J$1:J6518,SUMPRODUCT(MAX(ROW(E$1:E6518)*(E6519=E$1:E6518)))))</f>
        <v> </v>
      </c>
      <c r="L6519" s="27"/>
    </row>
    <row r="6520" spans="1:12">
      <c r="A6520" s="20" t="s">
        <v>1128</v>
      </c>
      <c r="B6520" s="21" t="s">
        <v>1098</v>
      </c>
      <c r="C6520" s="21" t="s">
        <v>1012</v>
      </c>
      <c r="E6520" s="22">
        <f>IF(D6520="?OLD","!!!","")</f>
        <v/>
      </c>
      <c r="F6520" s="23" t="str">
        <f>IF(OR(E6520="",E6520="!!!"),"",IF(NOT(ISNA(VLOOKUP(E6520,E$1:E6519,1,FALSE()))),"OLD",IF(AND(E6520&lt;&gt;"",E6520&lt;&gt;"!!!"),"NEW","")))</f>
        <v> </v>
      </c>
      <c r="G6520" s="24" t="str">
        <f>IF(OR(E6520="",E6520="!!!"),"",IF(OR(J6520=0,AND(J6520=1,K6520=1),AND(J6520=1,I6520="SBJ"),AND(J6520=1,I6520=0)),"?IN_FOCUS",IF(J6520&lt;=2,"?ACTIVATED",IF(J6520&lt;&gt;"","?FAMILIAR",IF(F6520="NEW",IF(ISNA(VLOOKUP(E6520,#REF!,1,FALSE())),"?TYPE_IDENTIFIABLE","?REFERENTIAL"),"_")))))</f>
        <v> </v>
      </c>
      <c r="H6520" s="25" t="str">
        <f>IF(J6520&lt;&gt;1,"",IF(I6520="SBJ","CB","?"))</f>
        <v> </v>
      </c>
      <c r="I6520" s="26" t="str">
        <f>IF(OR(E6520="",E6520="!!!",F6520="NEW"),"",INDEX(B6519:B$2,-1+SUMPRODUCT(MAX(ROW(E6519:E$2)*(E6520=E6519:E$2)))))</f>
        <v> </v>
      </c>
      <c r="J6520" s="26" t="str">
        <f>IF(OR(E6520="",E6520="!!!",F6520="NEW"),"",COUNTBLANK(OFFSET(A$1,,,SUMPRODUCT(MAX(ROW(E$2:E6520)*(E6520=E$2:E6520)))))-COUNTBLANK(OFFSET(A$1,,,SUMPRODUCT(MAX(ROW(E$1:E6519)*(E2=E$1:E6519))))))</f>
        <v> </v>
      </c>
      <c r="K6520" s="26" t="str">
        <f>IF(OR(E6520="",E6520="!!!",F6520="NEW"),"",INDEX(J$1:J6519,SUMPRODUCT(MAX(ROW(E$1:E6519)*(E6520=E$1:E6519)))))</f>
        <v> </v>
      </c>
      <c r="L6520" s="27"/>
    </row>
    <row r="6521" spans="1:12">
      <c r="A6521" s="20" t="s">
        <v>1387</v>
      </c>
      <c r="E6521" s="22">
        <f>IF(D6521="?OLD","!!!","")</f>
        <v/>
      </c>
      <c r="F6521" s="23" t="str">
        <f>IF(OR(E6521="",E6521="!!!"),"",IF(NOT(ISNA(VLOOKUP(E6521,E$1:E6520,1,FALSE()))),"OLD",IF(AND(E6521&lt;&gt;"",E6521&lt;&gt;"!!!"),"NEW","")))</f>
        <v> </v>
      </c>
      <c r="G6521" s="24" t="str">
        <f>IF(OR(E6521="",E6521="!!!"),"",IF(OR(J6521=0,AND(J6521=1,K6521=1),AND(J6521=1,I6521="SBJ"),AND(J6521=1,I6521=0)),"?IN_FOCUS",IF(J6521&lt;=2,"?ACTIVATED",IF(J6521&lt;&gt;"","?FAMILIAR",IF(F6521="NEW",IF(ISNA(VLOOKUP(E6521,#REF!,1,FALSE())),"?TYPE_IDENTIFIABLE","?REFERENTIAL"),"_")))))</f>
        <v> </v>
      </c>
      <c r="H6521" s="25" t="str">
        <f>IF(J6521&lt;&gt;1,"",IF(I6521="SBJ","CB","?"))</f>
        <v> </v>
      </c>
      <c r="I6521" s="26" t="str">
        <f>IF(OR(E6521="",E6521="!!!",F6521="NEW"),"",INDEX(B6520:B$2,-1+SUMPRODUCT(MAX(ROW(E6520:E$2)*(E6521=E6520:E$2)))))</f>
        <v> </v>
      </c>
      <c r="J6521" s="26" t="str">
        <f>IF(OR(E6521="",E6521="!!!",F6521="NEW"),"",COUNTBLANK(OFFSET(A$1,,,SUMPRODUCT(MAX(ROW(E$2:E6521)*(E6521=E$2:E6521)))))-COUNTBLANK(OFFSET(A$1,,,SUMPRODUCT(MAX(ROW(E$1:E6520)*(E2=E$1:E6520))))))</f>
        <v> </v>
      </c>
      <c r="K6521" s="26" t="str">
        <f>IF(OR(E6521="",E6521="!!!",F6521="NEW"),"",INDEX(J$1:J6520,SUMPRODUCT(MAX(ROW(E$1:E6520)*(E6521=E$1:E6520)))))</f>
        <v> </v>
      </c>
      <c r="L6521" s="27"/>
    </row>
    <row r="6522" spans="1:12">
      <c r="A6522" s="20" t="s">
        <v>1020</v>
      </c>
      <c r="E6522" s="22">
        <f>IF(D6522="?OLD","!!!","")</f>
        <v/>
      </c>
      <c r="F6522" s="23" t="str">
        <f>IF(OR(E6522="",E6522="!!!"),"",IF(NOT(ISNA(VLOOKUP(E6522,E$1:E6521,1,FALSE()))),"OLD",IF(AND(E6522&lt;&gt;"",E6522&lt;&gt;"!!!"),"NEW","")))</f>
        <v> </v>
      </c>
      <c r="G6522" s="24" t="str">
        <f>IF(OR(E6522="",E6522="!!!"),"",IF(OR(J6522=0,AND(J6522=1,K6522=1),AND(J6522=1,I6522="SBJ"),AND(J6522=1,I6522=0)),"?IN_FOCUS",IF(J6522&lt;=2,"?ACTIVATED",IF(J6522&lt;&gt;"","?FAMILIAR",IF(F6522="NEW",IF(ISNA(VLOOKUP(E6522,#REF!,1,FALSE())),"?TYPE_IDENTIFIABLE","?REFERENTIAL"),"_")))))</f>
        <v> </v>
      </c>
      <c r="H6522" s="25" t="str">
        <f>IF(J6522&lt;&gt;1,"",IF(I6522="SBJ","CB","?"))</f>
        <v> </v>
      </c>
      <c r="I6522" s="26" t="str">
        <f>IF(OR(E6522="",E6522="!!!",F6522="NEW"),"",INDEX(B6521:B$2,-1+SUMPRODUCT(MAX(ROW(E6521:E$2)*(E6522=E6521:E$2)))))</f>
        <v> </v>
      </c>
      <c r="J6522" s="26" t="str">
        <f>IF(OR(E6522="",E6522="!!!",F6522="NEW"),"",COUNTBLANK(OFFSET(A$1,,,SUMPRODUCT(MAX(ROW(E$2:E6522)*(E6522=E$2:E6522)))))-COUNTBLANK(OFFSET(A$1,,,SUMPRODUCT(MAX(ROW(E$1:E6521)*(E2=E$1:E6521))))))</f>
        <v> </v>
      </c>
      <c r="K6522" s="26" t="str">
        <f>IF(OR(E6522="",E6522="!!!",F6522="NEW"),"",INDEX(J$1:J6521,SUMPRODUCT(MAX(ROW(E$1:E6521)*(E6522=E$1:E6521)))))</f>
        <v> </v>
      </c>
      <c r="L6522" s="27"/>
    </row>
    <row r="6523" spans="1:12">
      <c r="A6523" s="20" t="s">
        <v>2129</v>
      </c>
      <c r="B6523" s="21" t="s">
        <v>1437</v>
      </c>
      <c r="C6523" s="21" t="s">
        <v>977</v>
      </c>
      <c r="D6523" s="21" t="s">
        <v>964</v>
      </c>
      <c r="E6523" s="22">
        <f>IF(D6523="?OLD","!!!","")</f>
        <v/>
      </c>
      <c r="F6523" s="23" t="str">
        <f>IF(OR(E6523="",E6523="!!!"),"",IF(NOT(ISNA(VLOOKUP(E6523,E$1:E6522,1,FALSE()))),"OLD",IF(AND(E6523&lt;&gt;"",E6523&lt;&gt;"!!!"),"NEW","")))</f>
        <v> </v>
      </c>
      <c r="G6523" s="24" t="str">
        <f>IF(OR(E6523="",E6523="!!!"),"",IF(OR(J6523=0,AND(J6523=1,K6523=1),AND(J6523=1,I6523="SBJ"),AND(J6523=1,I6523=0)),"?IN_FOCUS",IF(J6523&lt;=2,"?ACTIVATED",IF(J6523&lt;&gt;"","?FAMILIAR",IF(F6523="NEW",IF(ISNA(VLOOKUP(E6523,#REF!,1,FALSE())),"?TYPE_IDENTIFIABLE","?REFERENTIAL"),"_")))))</f>
        <v> </v>
      </c>
      <c r="H6523" s="25" t="str">
        <f>IF(J6523&lt;&gt;1,"",IF(I6523="SBJ","CB","?"))</f>
        <v> </v>
      </c>
      <c r="I6523" s="26" t="str">
        <f>IF(OR(E6523="",E6523="!!!",F6523="NEW"),"",INDEX(B6522:B$2,-1+SUMPRODUCT(MAX(ROW(E6522:E$2)*(E6523=E6522:E$2)))))</f>
        <v> </v>
      </c>
      <c r="J6523" s="26" t="str">
        <f>IF(OR(E6523="",E6523="!!!",F6523="NEW"),"",COUNTBLANK(OFFSET(A$1,,,SUMPRODUCT(MAX(ROW(E$2:E6523)*(E6523=E$2:E6523)))))-COUNTBLANK(OFFSET(A$1,,,SUMPRODUCT(MAX(ROW(E$1:E6522)*(E2=E$1:E6522))))))</f>
        <v> </v>
      </c>
      <c r="K6523" s="26" t="str">
        <f>IF(OR(E6523="",E6523="!!!",F6523="NEW"),"",INDEX(J$1:J6522,SUMPRODUCT(MAX(ROW(E$1:E6522)*(E6523=E$1:E6522)))))</f>
        <v> </v>
      </c>
      <c r="L6523" s="27"/>
    </row>
    <row r="6524" spans="1:12">
      <c r="A6524" s="20" t="s">
        <v>970</v>
      </c>
      <c r="E6524" s="22">
        <f>IF(D6524="?OLD","!!!","")</f>
        <v/>
      </c>
      <c r="F6524" s="23" t="str">
        <f>IF(OR(E6524="",E6524="!!!"),"",IF(NOT(ISNA(VLOOKUP(E6524,E$1:E6523,1,FALSE()))),"OLD",IF(AND(E6524&lt;&gt;"",E6524&lt;&gt;"!!!"),"NEW","")))</f>
        <v> </v>
      </c>
      <c r="G6524" s="24" t="str">
        <f>IF(OR(E6524="",E6524="!!!"),"",IF(OR(J6524=0,AND(J6524=1,K6524=1),AND(J6524=1,I6524="SBJ"),AND(J6524=1,I6524=0)),"?IN_FOCUS",IF(J6524&lt;=2,"?ACTIVATED",IF(J6524&lt;&gt;"","?FAMILIAR",IF(F6524="NEW",IF(ISNA(VLOOKUP(E6524,#REF!,1,FALSE())),"?TYPE_IDENTIFIABLE","?REFERENTIAL"),"_")))))</f>
        <v> </v>
      </c>
      <c r="H6524" s="25" t="str">
        <f>IF(J6524&lt;&gt;1,"",IF(I6524="SBJ","CB","?"))</f>
        <v> </v>
      </c>
      <c r="I6524" s="26" t="str">
        <f>IF(OR(E6524="",E6524="!!!",F6524="NEW"),"",INDEX(B6523:B$2,-1+SUMPRODUCT(MAX(ROW(E6523:E$2)*(E6524=E6523:E$2)))))</f>
        <v> </v>
      </c>
      <c r="J6524" s="26" t="str">
        <f>IF(OR(E6524="",E6524="!!!",F6524="NEW"),"",COUNTBLANK(OFFSET(A$1,,,SUMPRODUCT(MAX(ROW(E$2:E6524)*(E6524=E$2:E6524)))))-COUNTBLANK(OFFSET(A$1,,,SUMPRODUCT(MAX(ROW(E$1:E6523)*(E2=E$1:E6523))))))</f>
        <v> </v>
      </c>
      <c r="K6524" s="26" t="str">
        <f>IF(OR(E6524="",E6524="!!!",F6524="NEW"),"",INDEX(J$1:J6523,SUMPRODUCT(MAX(ROW(E$1:E6523)*(E6524=E$1:E6523)))))</f>
        <v> </v>
      </c>
      <c r="L6524" s="27"/>
    </row>
    <row r="6525" spans="1:12">
      <c r="A6525" s="20" t="s">
        <v>2539</v>
      </c>
      <c r="B6525" s="21" t="s">
        <v>1473</v>
      </c>
      <c r="C6525" s="21" t="s">
        <v>963</v>
      </c>
      <c r="D6525" s="21" t="s">
        <v>964</v>
      </c>
      <c r="E6525" s="22">
        <f>IF(D6525="?OLD","!!!","")</f>
        <v/>
      </c>
      <c r="F6525" s="23" t="str">
        <f>IF(OR(E6525="",E6525="!!!"),"",IF(NOT(ISNA(VLOOKUP(E6525,E$1:E6524,1,FALSE()))),"OLD",IF(AND(E6525&lt;&gt;"",E6525&lt;&gt;"!!!"),"NEW","")))</f>
        <v> </v>
      </c>
      <c r="G6525" s="24" t="str">
        <f>IF(OR(E6525="",E6525="!!!"),"",IF(OR(J6525=0,AND(J6525=1,K6525=1),AND(J6525=1,I6525="SBJ"),AND(J6525=1,I6525=0)),"?IN_FOCUS",IF(J6525&lt;=2,"?ACTIVATED",IF(J6525&lt;&gt;"","?FAMILIAR",IF(F6525="NEW",IF(ISNA(VLOOKUP(E6525,#REF!,1,FALSE())),"?TYPE_IDENTIFIABLE","?REFERENTIAL"),"_")))))</f>
        <v> </v>
      </c>
      <c r="H6525" s="25" t="str">
        <f>IF(J6525&lt;&gt;1,"",IF(I6525="SBJ","CB","?"))</f>
        <v> </v>
      </c>
      <c r="I6525" s="26" t="str">
        <f>IF(OR(E6525="",E6525="!!!",F6525="NEW"),"",INDEX(B6524:B$2,-1+SUMPRODUCT(MAX(ROW(E6524:E$2)*(E6525=E6524:E$2)))))</f>
        <v> </v>
      </c>
      <c r="J6525" s="26" t="str">
        <f>IF(OR(E6525="",E6525="!!!",F6525="NEW"),"",COUNTBLANK(OFFSET(A$1,,,SUMPRODUCT(MAX(ROW(E$2:E6525)*(E6525=E$2:E6525)))))-COUNTBLANK(OFFSET(A$1,,,SUMPRODUCT(MAX(ROW(E$1:E6524)*(E2=E$1:E6524))))))</f>
        <v> </v>
      </c>
      <c r="K6525" s="26" t="str">
        <f>IF(OR(E6525="",E6525="!!!",F6525="NEW"),"",INDEX(J$1:J6524,SUMPRODUCT(MAX(ROW(E$1:E6524)*(E6525=E$1:E6524)))))</f>
        <v> </v>
      </c>
      <c r="L6525" s="27"/>
    </row>
    <row r="6526" spans="1:12">
      <c r="A6526" s="20" t="s">
        <v>1631</v>
      </c>
      <c r="E6526" s="22">
        <f>IF(D6526="?OLD","!!!","")</f>
        <v/>
      </c>
      <c r="F6526" s="23" t="str">
        <f>IF(OR(E6526="",E6526="!!!"),"",IF(NOT(ISNA(VLOOKUP(E6526,E$1:E6525,1,FALSE()))),"OLD",IF(AND(E6526&lt;&gt;"",E6526&lt;&gt;"!!!"),"NEW","")))</f>
        <v> </v>
      </c>
      <c r="G6526" s="24" t="str">
        <f>IF(OR(E6526="",E6526="!!!"),"",IF(OR(J6526=0,AND(J6526=1,K6526=1),AND(J6526=1,I6526="SBJ"),AND(J6526=1,I6526=0)),"?IN_FOCUS",IF(J6526&lt;=2,"?ACTIVATED",IF(J6526&lt;&gt;"","?FAMILIAR",IF(F6526="NEW",IF(ISNA(VLOOKUP(E6526,#REF!,1,FALSE())),"?TYPE_IDENTIFIABLE","?REFERENTIAL"),"_")))))</f>
        <v> </v>
      </c>
      <c r="H6526" s="25" t="str">
        <f>IF(J6526&lt;&gt;1,"",IF(I6526="SBJ","CB","?"))</f>
        <v> </v>
      </c>
      <c r="I6526" s="26" t="str">
        <f>IF(OR(E6526="",E6526="!!!",F6526="NEW"),"",INDEX(B6525:B$2,-1+SUMPRODUCT(MAX(ROW(E6525:E$2)*(E6526=E6525:E$2)))))</f>
        <v> </v>
      </c>
      <c r="J6526" s="26" t="str">
        <f>IF(OR(E6526="",E6526="!!!",F6526="NEW"),"",COUNTBLANK(OFFSET(A$1,,,SUMPRODUCT(MAX(ROW(E$2:E6526)*(E6526=E$2:E6526)))))-COUNTBLANK(OFFSET(A$1,,,SUMPRODUCT(MAX(ROW(E$1:E6525)*(E2=E$1:E6525))))))</f>
        <v> </v>
      </c>
      <c r="K6526" s="26" t="str">
        <f>IF(OR(E6526="",E6526="!!!",F6526="NEW"),"",INDEX(J$1:J6525,SUMPRODUCT(MAX(ROW(E$1:E6525)*(E6526=E$1:E6525)))))</f>
        <v> </v>
      </c>
      <c r="L6526" s="27"/>
    </row>
    <row r="6527" spans="1:12">
      <c r="A6527" s="20" t="s">
        <v>1391</v>
      </c>
      <c r="E6527" s="22">
        <f>IF(D6527="?OLD","!!!","")</f>
        <v/>
      </c>
      <c r="F6527" s="23" t="str">
        <f>IF(OR(E6527="",E6527="!!!"),"",IF(NOT(ISNA(VLOOKUP(E6527,E$1:E6526,1,FALSE()))),"OLD",IF(AND(E6527&lt;&gt;"",E6527&lt;&gt;"!!!"),"NEW","")))</f>
        <v> </v>
      </c>
      <c r="G6527" s="24" t="str">
        <f>IF(OR(E6527="",E6527="!!!"),"",IF(OR(J6527=0,AND(J6527=1,K6527=1),AND(J6527=1,I6527="SBJ"),AND(J6527=1,I6527=0)),"?IN_FOCUS",IF(J6527&lt;=2,"?ACTIVATED",IF(J6527&lt;&gt;"","?FAMILIAR",IF(F6527="NEW",IF(ISNA(VLOOKUP(E6527,#REF!,1,FALSE())),"?TYPE_IDENTIFIABLE","?REFERENTIAL"),"_")))))</f>
        <v> </v>
      </c>
      <c r="H6527" s="25" t="str">
        <f>IF(J6527&lt;&gt;1,"",IF(I6527="SBJ","CB","?"))</f>
        <v> </v>
      </c>
      <c r="I6527" s="26" t="str">
        <f>IF(OR(E6527="",E6527="!!!",F6527="NEW"),"",INDEX(B6526:B$2,-1+SUMPRODUCT(MAX(ROW(E6526:E$2)*(E6527=E6526:E$2)))))</f>
        <v> </v>
      </c>
      <c r="J6527" s="26" t="str">
        <f>IF(OR(E6527="",E6527="!!!",F6527="NEW"),"",COUNTBLANK(OFFSET(A$1,,,SUMPRODUCT(MAX(ROW(E$2:E6527)*(E6527=E$2:E6527)))))-COUNTBLANK(OFFSET(A$1,,,SUMPRODUCT(MAX(ROW(E$1:E6526)*(E2=E$1:E6526))))))</f>
        <v> </v>
      </c>
      <c r="K6527" s="26" t="str">
        <f>IF(OR(E6527="",E6527="!!!",F6527="NEW"),"",INDEX(J$1:J6526,SUMPRODUCT(MAX(ROW(E$1:E6526)*(E6527=E$1:E6526)))))</f>
        <v> </v>
      </c>
      <c r="L6527" s="27"/>
    </row>
    <row r="6528" spans="1:12">
      <c r="A6528" s="20" t="s">
        <v>1392</v>
      </c>
      <c r="E6528" s="22">
        <f>IF(D6528="?OLD","!!!","")</f>
        <v/>
      </c>
      <c r="F6528" s="23" t="str">
        <f>IF(OR(E6528="",E6528="!!!"),"",IF(NOT(ISNA(VLOOKUP(E6528,E$1:E6527,1,FALSE()))),"OLD",IF(AND(E6528&lt;&gt;"",E6528&lt;&gt;"!!!"),"NEW","")))</f>
        <v> </v>
      </c>
      <c r="G6528" s="24" t="str">
        <f>IF(OR(E6528="",E6528="!!!"),"",IF(OR(J6528=0,AND(J6528=1,K6528=1),AND(J6528=1,I6528="SBJ"),AND(J6528=1,I6528=0)),"?IN_FOCUS",IF(J6528&lt;=2,"?ACTIVATED",IF(J6528&lt;&gt;"","?FAMILIAR",IF(F6528="NEW",IF(ISNA(VLOOKUP(E6528,#REF!,1,FALSE())),"?TYPE_IDENTIFIABLE","?REFERENTIAL"),"_")))))</f>
        <v> </v>
      </c>
      <c r="H6528" s="25" t="str">
        <f>IF(J6528&lt;&gt;1,"",IF(I6528="SBJ","CB","?"))</f>
        <v> </v>
      </c>
      <c r="I6528" s="26" t="str">
        <f>IF(OR(E6528="",E6528="!!!",F6528="NEW"),"",INDEX(B6527:B$2,-1+SUMPRODUCT(MAX(ROW(E6527:E$2)*(E6528=E6527:E$2)))))</f>
        <v> </v>
      </c>
      <c r="J6528" s="26" t="str">
        <f>IF(OR(E6528="",E6528="!!!",F6528="NEW"),"",COUNTBLANK(OFFSET(A$1,,,SUMPRODUCT(MAX(ROW(E$2:E6528)*(E6528=E$2:E6528)))))-COUNTBLANK(OFFSET(A$1,,,SUMPRODUCT(MAX(ROW(E$1:E6527)*(E2=E$1:E6527))))))</f>
        <v> </v>
      </c>
      <c r="K6528" s="26" t="str">
        <f>IF(OR(E6528="",E6528="!!!",F6528="NEW"),"",INDEX(J$1:J6527,SUMPRODUCT(MAX(ROW(E$1:E6527)*(E6528=E$1:E6527)))))</f>
        <v> </v>
      </c>
      <c r="L6528" s="27"/>
    </row>
    <row r="6529" spans="1:12">
      <c r="A6529" s="20" t="s">
        <v>974</v>
      </c>
      <c r="E6529" s="22">
        <f>IF(D6529="?OLD","!!!","")</f>
        <v/>
      </c>
      <c r="F6529" s="23" t="str">
        <f>IF(OR(E6529="",E6529="!!!"),"",IF(NOT(ISNA(VLOOKUP(E6529,E$1:E6528,1,FALSE()))),"OLD",IF(AND(E6529&lt;&gt;"",E6529&lt;&gt;"!!!"),"NEW","")))</f>
        <v> </v>
      </c>
      <c r="G6529" s="24" t="str">
        <f>IF(OR(E6529="",E6529="!!!"),"",IF(OR(J6529=0,AND(J6529=1,K6529=1),AND(J6529=1,I6529="SBJ"),AND(J6529=1,I6529=0)),"?IN_FOCUS",IF(J6529&lt;=2,"?ACTIVATED",IF(J6529&lt;&gt;"","?FAMILIAR",IF(F6529="NEW",IF(ISNA(VLOOKUP(E6529,#REF!,1,FALSE())),"?TYPE_IDENTIFIABLE","?REFERENTIAL"),"_")))))</f>
        <v> </v>
      </c>
      <c r="H6529" s="25" t="str">
        <f>IF(J6529&lt;&gt;1,"",IF(I6529="SBJ","CB","?"))</f>
        <v> </v>
      </c>
      <c r="I6529" s="26" t="str">
        <f>IF(OR(E6529="",E6529="!!!",F6529="NEW"),"",INDEX(B6528:B$2,-1+SUMPRODUCT(MAX(ROW(E6528:E$2)*(E6529=E6528:E$2)))))</f>
        <v> </v>
      </c>
      <c r="J6529" s="26" t="str">
        <f>IF(OR(E6529="",E6529="!!!",F6529="NEW"),"",COUNTBLANK(OFFSET(A$1,,,SUMPRODUCT(MAX(ROW(E$2:E6529)*(E6529=E$2:E6529)))))-COUNTBLANK(OFFSET(A$1,,,SUMPRODUCT(MAX(ROW(E$1:E6528)*(E2=E$1:E6528))))))</f>
        <v> </v>
      </c>
      <c r="K6529" s="26" t="str">
        <f>IF(OR(E6529="",E6529="!!!",F6529="NEW"),"",INDEX(J$1:J6528,SUMPRODUCT(MAX(ROW(E$1:E6528)*(E6529=E$1:E6528)))))</f>
        <v> </v>
      </c>
      <c r="L6529" s="27"/>
    </row>
    <row r="6530" spans="1:12">
      <c r="A6530" s="20" t="s">
        <v>1131</v>
      </c>
      <c r="B6530" s="21" t="s">
        <v>1304</v>
      </c>
      <c r="E6530" s="22">
        <f>IF(D6530="?OLD","!!!","")</f>
        <v/>
      </c>
      <c r="F6530" s="23" t="str">
        <f>IF(OR(E6530="",E6530="!!!"),"",IF(NOT(ISNA(VLOOKUP(E6530,E$1:E6529,1,FALSE()))),"OLD",IF(AND(E6530&lt;&gt;"",E6530&lt;&gt;"!!!"),"NEW","")))</f>
        <v> </v>
      </c>
      <c r="G6530" s="24" t="str">
        <f>IF(OR(E6530="",E6530="!!!"),"",IF(OR(J6530=0,AND(J6530=1,K6530=1),AND(J6530=1,I6530="SBJ"),AND(J6530=1,I6530=0)),"?IN_FOCUS",IF(J6530&lt;=2,"?ACTIVATED",IF(J6530&lt;&gt;"","?FAMILIAR",IF(F6530="NEW",IF(ISNA(VLOOKUP(E6530,#REF!,1,FALSE())),"?TYPE_IDENTIFIABLE","?REFERENTIAL"),"_")))))</f>
        <v> </v>
      </c>
      <c r="H6530" s="25" t="str">
        <f>IF(J6530&lt;&gt;1,"",IF(I6530="SBJ","CB","?"))</f>
        <v> </v>
      </c>
      <c r="I6530" s="26" t="str">
        <f>IF(OR(E6530="",E6530="!!!",F6530="NEW"),"",INDEX(B6529:B$2,-1+SUMPRODUCT(MAX(ROW(E6529:E$2)*(E6530=E6529:E$2)))))</f>
        <v> </v>
      </c>
      <c r="J6530" s="26" t="str">
        <f>IF(OR(E6530="",E6530="!!!",F6530="NEW"),"",COUNTBLANK(OFFSET(A$1,,,SUMPRODUCT(MAX(ROW(E$2:E6530)*(E6530=E$2:E6530)))))-COUNTBLANK(OFFSET(A$1,,,SUMPRODUCT(MAX(ROW(E$1:E6529)*(E2=E$1:E6529))))))</f>
        <v> </v>
      </c>
      <c r="K6530" s="26" t="str">
        <f>IF(OR(E6530="",E6530="!!!",F6530="NEW"),"",INDEX(J$1:J6529,SUMPRODUCT(MAX(ROW(E$1:E6529)*(E6530=E$1:E6529)))))</f>
        <v> </v>
      </c>
      <c r="L6530" s="27"/>
    </row>
    <row r="6531" spans="1:12">
      <c r="A6531" s="20" t="s">
        <v>1382</v>
      </c>
      <c r="E6531" s="22">
        <f>IF(D6531="?OLD","!!!","")</f>
        <v/>
      </c>
      <c r="F6531" s="23" t="str">
        <f>IF(OR(E6531="",E6531="!!!"),"",IF(NOT(ISNA(VLOOKUP(E6531,E$1:E6530,1,FALSE()))),"OLD",IF(AND(E6531&lt;&gt;"",E6531&lt;&gt;"!!!"),"NEW","")))</f>
        <v> </v>
      </c>
      <c r="G6531" s="24" t="str">
        <f>IF(OR(E6531="",E6531="!!!"),"",IF(OR(J6531=0,AND(J6531=1,K6531=1),AND(J6531=1,I6531="SBJ"),AND(J6531=1,I6531=0)),"?IN_FOCUS",IF(J6531&lt;=2,"?ACTIVATED",IF(J6531&lt;&gt;"","?FAMILIAR",IF(F6531="NEW",IF(ISNA(VLOOKUP(E6531,#REF!,1,FALSE())),"?TYPE_IDENTIFIABLE","?REFERENTIAL"),"_")))))</f>
        <v> </v>
      </c>
      <c r="H6531" s="25" t="str">
        <f>IF(J6531&lt;&gt;1,"",IF(I6531="SBJ","CB","?"))</f>
        <v> </v>
      </c>
      <c r="I6531" s="26" t="str">
        <f>IF(OR(E6531="",E6531="!!!",F6531="NEW"),"",INDEX(B6530:B$2,-1+SUMPRODUCT(MAX(ROW(E6530:E$2)*(E6531=E6530:E$2)))))</f>
        <v> </v>
      </c>
      <c r="J6531" s="26" t="str">
        <f>IF(OR(E6531="",E6531="!!!",F6531="NEW"),"",COUNTBLANK(OFFSET(A$1,,,SUMPRODUCT(MAX(ROW(E$2:E6531)*(E6531=E$2:E6531)))))-COUNTBLANK(OFFSET(A$1,,,SUMPRODUCT(MAX(ROW(E$1:E6530)*(E2=E$1:E6530))))))</f>
        <v> </v>
      </c>
      <c r="K6531" s="26" t="str">
        <f>IF(OR(E6531="",E6531="!!!",F6531="NEW"),"",INDEX(J$1:J6530,SUMPRODUCT(MAX(ROW(E$1:E6530)*(E6531=E$1:E6530)))))</f>
        <v> </v>
      </c>
      <c r="L6531" s="27"/>
    </row>
    <row r="6532" spans="1:12">
      <c r="A6532" s="20" t="s">
        <v>1033</v>
      </c>
      <c r="E6532" s="22">
        <f>IF(D6532="?OLD","!!!","")</f>
        <v/>
      </c>
      <c r="F6532" s="23" t="str">
        <f>IF(OR(E6532="",E6532="!!!"),"",IF(NOT(ISNA(VLOOKUP(E6532,E$1:E6531,1,FALSE()))),"OLD",IF(AND(E6532&lt;&gt;"",E6532&lt;&gt;"!!!"),"NEW","")))</f>
        <v> </v>
      </c>
      <c r="G6532" s="24" t="str">
        <f>IF(OR(E6532="",E6532="!!!"),"",IF(OR(J6532=0,AND(J6532=1,K6532=1),AND(J6532=1,I6532="SBJ"),AND(J6532=1,I6532=0)),"?IN_FOCUS",IF(J6532&lt;=2,"?ACTIVATED",IF(J6532&lt;&gt;"","?FAMILIAR",IF(F6532="NEW",IF(ISNA(VLOOKUP(E6532,#REF!,1,FALSE())),"?TYPE_IDENTIFIABLE","?REFERENTIAL"),"_")))))</f>
        <v> </v>
      </c>
      <c r="H6532" s="25" t="str">
        <f>IF(J6532&lt;&gt;1,"",IF(I6532="SBJ","CB","?"))</f>
        <v> </v>
      </c>
      <c r="I6532" s="26" t="str">
        <f>IF(OR(E6532="",E6532="!!!",F6532="NEW"),"",INDEX(B6531:B$2,-1+SUMPRODUCT(MAX(ROW(E6531:E$2)*(E6532=E6531:E$2)))))</f>
        <v> </v>
      </c>
      <c r="J6532" s="26" t="str">
        <f>IF(OR(E6532="",E6532="!!!",F6532="NEW"),"",COUNTBLANK(OFFSET(A$1,,,SUMPRODUCT(MAX(ROW(E$2:E6532)*(E6532=E$2:E6532)))))-COUNTBLANK(OFFSET(A$1,,,SUMPRODUCT(MAX(ROW(E$1:E6531)*(E2=E$1:E6531))))))</f>
        <v> </v>
      </c>
      <c r="K6532" s="26" t="str">
        <f>IF(OR(E6532="",E6532="!!!",F6532="NEW"),"",INDEX(J$1:J6531,SUMPRODUCT(MAX(ROW(E$1:E6531)*(E6532=E$1:E6531)))))</f>
        <v> </v>
      </c>
      <c r="L6532" s="27"/>
    </row>
    <row r="6533" spans="1:12">
      <c r="A6533" s="20" t="s">
        <v>1860</v>
      </c>
      <c r="B6533" s="21" t="s">
        <v>1308</v>
      </c>
      <c r="C6533" s="21" t="s">
        <v>1025</v>
      </c>
      <c r="D6533" s="21" t="s">
        <v>964</v>
      </c>
      <c r="E6533" s="22">
        <f>IF(D6533="?OLD","!!!","")</f>
        <v/>
      </c>
      <c r="F6533" s="23" t="str">
        <f>IF(OR(E6533="",E6533="!!!"),"",IF(NOT(ISNA(VLOOKUP(E6533,E$1:E6532,1,FALSE()))),"OLD",IF(AND(E6533&lt;&gt;"",E6533&lt;&gt;"!!!"),"NEW","")))</f>
        <v> </v>
      </c>
      <c r="G6533" s="24" t="str">
        <f>IF(OR(E6533="",E6533="!!!"),"",IF(OR(J6533=0,AND(J6533=1,K6533=1),AND(J6533=1,I6533="SBJ"),AND(J6533=1,I6533=0)),"?IN_FOCUS",IF(J6533&lt;=2,"?ACTIVATED",IF(J6533&lt;&gt;"","?FAMILIAR",IF(F6533="NEW",IF(ISNA(VLOOKUP(E6533,#REF!,1,FALSE())),"?TYPE_IDENTIFIABLE","?REFERENTIAL"),"_")))))</f>
        <v> </v>
      </c>
      <c r="H6533" s="25" t="str">
        <f>IF(J6533&lt;&gt;1,"",IF(I6533="SBJ","CB","?"))</f>
        <v> </v>
      </c>
      <c r="I6533" s="26" t="str">
        <f>IF(OR(E6533="",E6533="!!!",F6533="NEW"),"",INDEX(B6532:B$2,-1+SUMPRODUCT(MAX(ROW(E6532:E$2)*(E6533=E6532:E$2)))))</f>
        <v> </v>
      </c>
      <c r="J6533" s="26" t="str">
        <f>IF(OR(E6533="",E6533="!!!",F6533="NEW"),"",COUNTBLANK(OFFSET(A$1,,,SUMPRODUCT(MAX(ROW(E$2:E6533)*(E6533=E$2:E6533)))))-COUNTBLANK(OFFSET(A$1,,,SUMPRODUCT(MAX(ROW(E$1:E6532)*(E2=E$1:E6532))))))</f>
        <v> </v>
      </c>
      <c r="K6533" s="26" t="str">
        <f>IF(OR(E6533="",E6533="!!!",F6533="NEW"),"",INDEX(J$1:J6532,SUMPRODUCT(MAX(ROW(E$1:E6532)*(E6533=E$1:E6532)))))</f>
        <v> </v>
      </c>
      <c r="L6533" s="27"/>
    </row>
    <row r="6534" spans="1:12">
      <c r="A6534" s="20" t="s">
        <v>2540</v>
      </c>
      <c r="B6534" s="21" t="s">
        <v>1035</v>
      </c>
      <c r="C6534" s="21" t="s">
        <v>977</v>
      </c>
      <c r="D6534" s="21" t="s">
        <v>964</v>
      </c>
      <c r="E6534" s="22">
        <f>IF(D6534="?OLD","!!!","")</f>
        <v/>
      </c>
      <c r="F6534" s="23" t="str">
        <f>IF(OR(E6534="",E6534="!!!"),"",IF(NOT(ISNA(VLOOKUP(E6534,E$1:E6533,1,FALSE()))),"OLD",IF(AND(E6534&lt;&gt;"",E6534&lt;&gt;"!!!"),"NEW","")))</f>
        <v> </v>
      </c>
      <c r="G6534" s="24" t="str">
        <f>IF(OR(E6534="",E6534="!!!"),"",IF(OR(J6534=0,AND(J6534=1,K6534=1),AND(J6534=1,I6534="SBJ"),AND(J6534=1,I6534=0)),"?IN_FOCUS",IF(J6534&lt;=2,"?ACTIVATED",IF(J6534&lt;&gt;"","?FAMILIAR",IF(F6534="NEW",IF(ISNA(VLOOKUP(E6534,#REF!,1,FALSE())),"?TYPE_IDENTIFIABLE","?REFERENTIAL"),"_")))))</f>
        <v> </v>
      </c>
      <c r="H6534" s="25" t="str">
        <f>IF(J6534&lt;&gt;1,"",IF(I6534="SBJ","CB","?"))</f>
        <v> </v>
      </c>
      <c r="I6534" s="26" t="str">
        <f>IF(OR(E6534="",E6534="!!!",F6534="NEW"),"",INDEX(B6533:B$2,-1+SUMPRODUCT(MAX(ROW(E6533:E$2)*(E6534=E6533:E$2)))))</f>
        <v> </v>
      </c>
      <c r="J6534" s="26" t="str">
        <f>IF(OR(E6534="",E6534="!!!",F6534="NEW"),"",COUNTBLANK(OFFSET(A$1,,,SUMPRODUCT(MAX(ROW(E$2:E6534)*(E6534=E$2:E6534)))))-COUNTBLANK(OFFSET(A$1,,,SUMPRODUCT(MAX(ROW(E$1:E6533)*(E2=E$1:E6533))))))</f>
        <v> </v>
      </c>
      <c r="K6534" s="26" t="str">
        <f>IF(OR(E6534="",E6534="!!!",F6534="NEW"),"",INDEX(J$1:J6533,SUMPRODUCT(MAX(ROW(E$1:E6533)*(E6534=E$1:E6533)))))</f>
        <v> </v>
      </c>
      <c r="L6534" s="27"/>
    </row>
    <row r="6535" spans="1:12">
      <c r="A6535" s="20" t="s">
        <v>970</v>
      </c>
      <c r="E6535" s="22">
        <f>IF(D6535="?OLD","!!!","")</f>
        <v/>
      </c>
      <c r="F6535" s="23" t="str">
        <f>IF(OR(E6535="",E6535="!!!"),"",IF(NOT(ISNA(VLOOKUP(E6535,E$1:E6534,1,FALSE()))),"OLD",IF(AND(E6535&lt;&gt;"",E6535&lt;&gt;"!!!"),"NEW","")))</f>
        <v> </v>
      </c>
      <c r="G6535" s="24" t="str">
        <f>IF(OR(E6535="",E6535="!!!"),"",IF(OR(J6535=0,AND(J6535=1,K6535=1),AND(J6535=1,I6535="SBJ"),AND(J6535=1,I6535=0)),"?IN_FOCUS",IF(J6535&lt;=2,"?ACTIVATED",IF(J6535&lt;&gt;"","?FAMILIAR",IF(F6535="NEW",IF(ISNA(VLOOKUP(E6535,#REF!,1,FALSE())),"?TYPE_IDENTIFIABLE","?REFERENTIAL"),"_")))))</f>
        <v> </v>
      </c>
      <c r="H6535" s="25" t="str">
        <f>IF(J6535&lt;&gt;1,"",IF(I6535="SBJ","CB","?"))</f>
        <v> </v>
      </c>
      <c r="I6535" s="26" t="str">
        <f>IF(OR(E6535="",E6535="!!!",F6535="NEW"),"",INDEX(B6534:B$2,-1+SUMPRODUCT(MAX(ROW(E6534:E$2)*(E6535=E6534:E$2)))))</f>
        <v> </v>
      </c>
      <c r="J6535" s="26" t="str">
        <f>IF(OR(E6535="",E6535="!!!",F6535="NEW"),"",COUNTBLANK(OFFSET(A$1,,,SUMPRODUCT(MAX(ROW(E$2:E6535)*(E6535=E$2:E6535)))))-COUNTBLANK(OFFSET(A$1,,,SUMPRODUCT(MAX(ROW(E$1:E6534)*(E2=E$1:E6534))))))</f>
        <v> </v>
      </c>
      <c r="K6535" s="26" t="str">
        <f>IF(OR(E6535="",E6535="!!!",F6535="NEW"),"",INDEX(J$1:J6534,SUMPRODUCT(MAX(ROW(E$1:E6534)*(E6535=E$1:E6534)))))</f>
        <v> </v>
      </c>
      <c r="L6535" s="27"/>
    </row>
    <row r="6536" spans="1:12">
      <c r="A6536" s="20" t="s">
        <v>1721</v>
      </c>
      <c r="B6536" s="21" t="s">
        <v>1308</v>
      </c>
      <c r="C6536" s="21" t="s">
        <v>1004</v>
      </c>
      <c r="E6536" s="22">
        <f>IF(D6536="?OLD","!!!","")</f>
        <v/>
      </c>
      <c r="F6536" s="23" t="str">
        <f>IF(OR(E6536="",E6536="!!!"),"",IF(NOT(ISNA(VLOOKUP(E6536,E$1:E6535,1,FALSE()))),"OLD",IF(AND(E6536&lt;&gt;"",E6536&lt;&gt;"!!!"),"NEW","")))</f>
        <v> </v>
      </c>
      <c r="G6536" s="24" t="str">
        <f>IF(OR(E6536="",E6536="!!!"),"",IF(OR(J6536=0,AND(J6536=1,K6536=1),AND(J6536=1,I6536="SBJ"),AND(J6536=1,I6536=0)),"?IN_FOCUS",IF(J6536&lt;=2,"?ACTIVATED",IF(J6536&lt;&gt;"","?FAMILIAR",IF(F6536="NEW",IF(ISNA(VLOOKUP(E6536,#REF!,1,FALSE())),"?TYPE_IDENTIFIABLE","?REFERENTIAL"),"_")))))</f>
        <v> </v>
      </c>
      <c r="H6536" s="25" t="str">
        <f>IF(J6536&lt;&gt;1,"",IF(I6536="SBJ","CB","?"))</f>
        <v> </v>
      </c>
      <c r="I6536" s="26" t="str">
        <f>IF(OR(E6536="",E6536="!!!",F6536="NEW"),"",INDEX(B6535:B$2,-1+SUMPRODUCT(MAX(ROW(E6535:E$2)*(E6536=E6535:E$2)))))</f>
        <v> </v>
      </c>
      <c r="J6536" s="26" t="str">
        <f>IF(OR(E6536="",E6536="!!!",F6536="NEW"),"",COUNTBLANK(OFFSET(A$1,,,SUMPRODUCT(MAX(ROW(E$2:E6536)*(E6536=E$2:E6536)))))-COUNTBLANK(OFFSET(A$1,,,SUMPRODUCT(MAX(ROW(E$1:E6535)*(E2=E$1:E6535))))))</f>
        <v> </v>
      </c>
      <c r="K6536" s="26" t="str">
        <f>IF(OR(E6536="",E6536="!!!",F6536="NEW"),"",INDEX(J$1:J6535,SUMPRODUCT(MAX(ROW(E$1:E6535)*(E6536=E$1:E6535)))))</f>
        <v> </v>
      </c>
      <c r="L6536" s="27"/>
    </row>
    <row r="6537" spans="1:12">
      <c r="A6537" s="20" t="s">
        <v>1722</v>
      </c>
      <c r="E6537" s="22">
        <f>IF(D6537="?OLD","!!!","")</f>
        <v/>
      </c>
      <c r="F6537" s="23" t="str">
        <f>IF(OR(E6537="",E6537="!!!"),"",IF(NOT(ISNA(VLOOKUP(E6537,E$1:E6536,1,FALSE()))),"OLD",IF(AND(E6537&lt;&gt;"",E6537&lt;&gt;"!!!"),"NEW","")))</f>
        <v> </v>
      </c>
      <c r="G6537" s="24" t="str">
        <f>IF(OR(E6537="",E6537="!!!"),"",IF(OR(J6537=0,AND(J6537=1,K6537=1),AND(J6537=1,I6537="SBJ"),AND(J6537=1,I6537=0)),"?IN_FOCUS",IF(J6537&lt;=2,"?ACTIVATED",IF(J6537&lt;&gt;"","?FAMILIAR",IF(F6537="NEW",IF(ISNA(VLOOKUP(E6537,#REF!,1,FALSE())),"?TYPE_IDENTIFIABLE","?REFERENTIAL"),"_")))))</f>
        <v> </v>
      </c>
      <c r="H6537" s="25" t="str">
        <f>IF(J6537&lt;&gt;1,"",IF(I6537="SBJ","CB","?"))</f>
        <v> </v>
      </c>
      <c r="I6537" s="26" t="str">
        <f>IF(OR(E6537="",E6537="!!!",F6537="NEW"),"",INDEX(B6536:B$2,-1+SUMPRODUCT(MAX(ROW(E6536:E$2)*(E6537=E6536:E$2)))))</f>
        <v> </v>
      </c>
      <c r="J6537" s="26" t="str">
        <f>IF(OR(E6537="",E6537="!!!",F6537="NEW"),"",COUNTBLANK(OFFSET(A$1,,,SUMPRODUCT(MAX(ROW(E$2:E6537)*(E6537=E$2:E6537)))))-COUNTBLANK(OFFSET(A$1,,,SUMPRODUCT(MAX(ROW(E$1:E6536)*(E2=E$1:E6536))))))</f>
        <v> </v>
      </c>
      <c r="K6537" s="26" t="str">
        <f>IF(OR(E6537="",E6537="!!!",F6537="NEW"),"",INDEX(J$1:J6536,SUMPRODUCT(MAX(ROW(E$1:E6536)*(E6537=E$1:E6536)))))</f>
        <v> </v>
      </c>
      <c r="L6537" s="27"/>
    </row>
    <row r="6538" spans="1:12">
      <c r="A6538" s="20" t="s">
        <v>1053</v>
      </c>
      <c r="E6538" s="22">
        <f>IF(D6538="?OLD","!!!","")</f>
        <v/>
      </c>
      <c r="F6538" s="23" t="str">
        <f>IF(OR(E6538="",E6538="!!!"),"",IF(NOT(ISNA(VLOOKUP(E6538,E$1:E6537,1,FALSE()))),"OLD",IF(AND(E6538&lt;&gt;"",E6538&lt;&gt;"!!!"),"NEW","")))</f>
        <v> </v>
      </c>
      <c r="G6538" s="24" t="str">
        <f>IF(OR(E6538="",E6538="!!!"),"",IF(OR(J6538=0,AND(J6538=1,K6538=1),AND(J6538=1,I6538="SBJ"),AND(J6538=1,I6538=0)),"?IN_FOCUS",IF(J6538&lt;=2,"?ACTIVATED",IF(J6538&lt;&gt;"","?FAMILIAR",IF(F6538="NEW",IF(ISNA(VLOOKUP(E6538,#REF!,1,FALSE())),"?TYPE_IDENTIFIABLE","?REFERENTIAL"),"_")))))</f>
        <v> </v>
      </c>
      <c r="H6538" s="25" t="str">
        <f>IF(J6538&lt;&gt;1,"",IF(I6538="SBJ","CB","?"))</f>
        <v> </v>
      </c>
      <c r="I6538" s="26" t="str">
        <f>IF(OR(E6538="",E6538="!!!",F6538="NEW"),"",INDEX(B6537:B$2,-1+SUMPRODUCT(MAX(ROW(E6537:E$2)*(E6538=E6537:E$2)))))</f>
        <v> </v>
      </c>
      <c r="J6538" s="26" t="str">
        <f>IF(OR(E6538="",E6538="!!!",F6538="NEW"),"",COUNTBLANK(OFFSET(A$1,,,SUMPRODUCT(MAX(ROW(E$2:E6538)*(E6538=E$2:E6538)))))-COUNTBLANK(OFFSET(A$1,,,SUMPRODUCT(MAX(ROW(E$1:E6537)*(E2=E$1:E6537))))))</f>
        <v> </v>
      </c>
      <c r="K6538" s="26" t="str">
        <f>IF(OR(E6538="",E6538="!!!",F6538="NEW"),"",INDEX(J$1:J6537,SUMPRODUCT(MAX(ROW(E$1:E6537)*(E6538=E$1:E6537)))))</f>
        <v> </v>
      </c>
      <c r="L6538" s="27"/>
    </row>
    <row r="6539" spans="1:12">
      <c r="A6539" s="20" t="s">
        <v>1791</v>
      </c>
      <c r="E6539" s="22">
        <f>IF(D6539="?OLD","!!!","")</f>
        <v/>
      </c>
      <c r="F6539" s="23" t="str">
        <f>IF(OR(E6539="",E6539="!!!"),"",IF(NOT(ISNA(VLOOKUP(E6539,E$1:E6538,1,FALSE()))),"OLD",IF(AND(E6539&lt;&gt;"",E6539&lt;&gt;"!!!"),"NEW","")))</f>
        <v> </v>
      </c>
      <c r="G6539" s="24" t="str">
        <f>IF(OR(E6539="",E6539="!!!"),"",IF(OR(J6539=0,AND(J6539=1,K6539=1),AND(J6539=1,I6539="SBJ"),AND(J6539=1,I6539=0)),"?IN_FOCUS",IF(J6539&lt;=2,"?ACTIVATED",IF(J6539&lt;&gt;"","?FAMILIAR",IF(F6539="NEW",IF(ISNA(VLOOKUP(E6539,#REF!,1,FALSE())),"?TYPE_IDENTIFIABLE","?REFERENTIAL"),"_")))))</f>
        <v> </v>
      </c>
      <c r="H6539" s="25" t="str">
        <f>IF(J6539&lt;&gt;1,"",IF(I6539="SBJ","CB","?"))</f>
        <v> </v>
      </c>
      <c r="I6539" s="26" t="str">
        <f>IF(OR(E6539="",E6539="!!!",F6539="NEW"),"",INDEX(B6538:B$2,-1+SUMPRODUCT(MAX(ROW(E6538:E$2)*(E6539=E6538:E$2)))))</f>
        <v> </v>
      </c>
      <c r="J6539" s="26" t="str">
        <f>IF(OR(E6539="",E6539="!!!",F6539="NEW"),"",COUNTBLANK(OFFSET(A$1,,,SUMPRODUCT(MAX(ROW(E$2:E6539)*(E6539=E$2:E6539)))))-COUNTBLANK(OFFSET(A$1,,,SUMPRODUCT(MAX(ROW(E$1:E6538)*(E2=E$1:E6538))))))</f>
        <v> </v>
      </c>
      <c r="K6539" s="26" t="str">
        <f>IF(OR(E6539="",E6539="!!!",F6539="NEW"),"",INDEX(J$1:J6538,SUMPRODUCT(MAX(ROW(E$1:E6538)*(E6539=E$1:E6538)))))</f>
        <v> </v>
      </c>
      <c r="L6539" s="27"/>
    </row>
    <row r="6540" spans="1:12">
      <c r="A6540" s="20" t="s">
        <v>1219</v>
      </c>
      <c r="E6540" s="22">
        <f>IF(D6540="?OLD","!!!","")</f>
        <v/>
      </c>
      <c r="F6540" s="23" t="str">
        <f>IF(OR(E6540="",E6540="!!!"),"",IF(NOT(ISNA(VLOOKUP(E6540,E$1:E6539,1,FALSE()))),"OLD",IF(AND(E6540&lt;&gt;"",E6540&lt;&gt;"!!!"),"NEW","")))</f>
        <v> </v>
      </c>
      <c r="G6540" s="24" t="str">
        <f>IF(OR(E6540="",E6540="!!!"),"",IF(OR(J6540=0,AND(J6540=1,K6540=1),AND(J6540=1,I6540="SBJ"),AND(J6540=1,I6540=0)),"?IN_FOCUS",IF(J6540&lt;=2,"?ACTIVATED",IF(J6540&lt;&gt;"","?FAMILIAR",IF(F6540="NEW",IF(ISNA(VLOOKUP(E6540,#REF!,1,FALSE())),"?TYPE_IDENTIFIABLE","?REFERENTIAL"),"_")))))</f>
        <v> </v>
      </c>
      <c r="H6540" s="25" t="str">
        <f>IF(J6540&lt;&gt;1,"",IF(I6540="SBJ","CB","?"))</f>
        <v> </v>
      </c>
      <c r="I6540" s="26" t="str">
        <f>IF(OR(E6540="",E6540="!!!",F6540="NEW"),"",INDEX(B6539:B$2,-1+SUMPRODUCT(MAX(ROW(E6539:E$2)*(E6540=E6539:E$2)))))</f>
        <v> </v>
      </c>
      <c r="J6540" s="26" t="str">
        <f>IF(OR(E6540="",E6540="!!!",F6540="NEW"),"",COUNTBLANK(OFFSET(A$1,,,SUMPRODUCT(MAX(ROW(E$2:E6540)*(E6540=E$2:E6540)))))-COUNTBLANK(OFFSET(A$1,,,SUMPRODUCT(MAX(ROW(E$1:E6539)*(E2=E$1:E6539))))))</f>
        <v> </v>
      </c>
      <c r="K6540" s="26" t="str">
        <f>IF(OR(E6540="",E6540="!!!",F6540="NEW"),"",INDEX(J$1:J6539,SUMPRODUCT(MAX(ROW(E$1:E6539)*(E6540=E$1:E6539)))))</f>
        <v> </v>
      </c>
      <c r="L6540" s="27"/>
    </row>
    <row r="6541" spans="1:12">
      <c r="A6541" s="20" t="s">
        <v>971</v>
      </c>
      <c r="E6541" s="22">
        <f>IF(D6541="?OLD","!!!","")</f>
        <v/>
      </c>
      <c r="F6541" s="23" t="str">
        <f>IF(OR(E6541="",E6541="!!!"),"",IF(NOT(ISNA(VLOOKUP(E6541,E$1:E6540,1,FALSE()))),"OLD",IF(AND(E6541&lt;&gt;"",E6541&lt;&gt;"!!!"),"NEW","")))</f>
        <v> </v>
      </c>
      <c r="G6541" s="24" t="str">
        <f>IF(OR(E6541="",E6541="!!!"),"",IF(OR(J6541=0,AND(J6541=1,K6541=1),AND(J6541=1,I6541="SBJ"),AND(J6541=1,I6541=0)),"?IN_FOCUS",IF(J6541&lt;=2,"?ACTIVATED",IF(J6541&lt;&gt;"","?FAMILIAR",IF(F6541="NEW",IF(ISNA(VLOOKUP(E6541,#REF!,1,FALSE())),"?TYPE_IDENTIFIABLE","?REFERENTIAL"),"_")))))</f>
        <v> </v>
      </c>
      <c r="H6541" s="25" t="str">
        <f>IF(J6541&lt;&gt;1,"",IF(I6541="SBJ","CB","?"))</f>
        <v> </v>
      </c>
      <c r="I6541" s="26" t="str">
        <f>IF(OR(E6541="",E6541="!!!",F6541="NEW"),"",INDEX(B6540:B$2,-1+SUMPRODUCT(MAX(ROW(E6540:E$2)*(E6541=E6540:E$2)))))</f>
        <v> </v>
      </c>
      <c r="J6541" s="26" t="str">
        <f>IF(OR(E6541="",E6541="!!!",F6541="NEW"),"",COUNTBLANK(OFFSET(A$1,,,SUMPRODUCT(MAX(ROW(E$2:E6541)*(E6541=E$2:E6541)))))-COUNTBLANK(OFFSET(A$1,,,SUMPRODUCT(MAX(ROW(E$1:E6540)*(E2=E$1:E6540))))))</f>
        <v> </v>
      </c>
      <c r="K6541" s="26" t="str">
        <f>IF(OR(E6541="",E6541="!!!",F6541="NEW"),"",INDEX(J$1:J6540,SUMPRODUCT(MAX(ROW(E$1:E6540)*(E6541=E$1:E6540)))))</f>
        <v> </v>
      </c>
      <c r="L6541" s="27"/>
    </row>
    <row r="6542" spans="1:12">
      <c r="A6542" s="20" t="s">
        <v>2541</v>
      </c>
      <c r="B6542" s="21" t="s">
        <v>1574</v>
      </c>
      <c r="C6542" s="21" t="s">
        <v>969</v>
      </c>
      <c r="D6542" s="21" t="s">
        <v>964</v>
      </c>
      <c r="E6542" s="22">
        <f>IF(D6542="?OLD","!!!","")</f>
        <v/>
      </c>
      <c r="F6542" s="23" t="str">
        <f>IF(OR(E6542="",E6542="!!!"),"",IF(NOT(ISNA(VLOOKUP(E6542,E$1:E6541,1,FALSE()))),"OLD",IF(AND(E6542&lt;&gt;"",E6542&lt;&gt;"!!!"),"NEW","")))</f>
        <v> </v>
      </c>
      <c r="G6542" s="24" t="str">
        <f>IF(OR(E6542="",E6542="!!!"),"",IF(OR(J6542=0,AND(J6542=1,K6542=1),AND(J6542=1,I6542="SBJ"),AND(J6542=1,I6542=0)),"?IN_FOCUS",IF(J6542&lt;=2,"?ACTIVATED",IF(J6542&lt;&gt;"","?FAMILIAR",IF(F6542="NEW",IF(ISNA(VLOOKUP(E6542,#REF!,1,FALSE())),"?TYPE_IDENTIFIABLE","?REFERENTIAL"),"_")))))</f>
        <v> </v>
      </c>
      <c r="H6542" s="25" t="str">
        <f>IF(J6542&lt;&gt;1,"",IF(I6542="SBJ","CB","?"))</f>
        <v> </v>
      </c>
      <c r="I6542" s="26" t="str">
        <f>IF(OR(E6542="",E6542="!!!",F6542="NEW"),"",INDEX(B6541:B$2,-1+SUMPRODUCT(MAX(ROW(E6541:E$2)*(E6542=E6541:E$2)))))</f>
        <v> </v>
      </c>
      <c r="J6542" s="26" t="str">
        <f>IF(OR(E6542="",E6542="!!!",F6542="NEW"),"",COUNTBLANK(OFFSET(A$1,,,SUMPRODUCT(MAX(ROW(E$2:E6542)*(E6542=E$2:E6542)))))-COUNTBLANK(OFFSET(A$1,,,SUMPRODUCT(MAX(ROW(E$1:E6541)*(E2=E$1:E6541))))))</f>
        <v> </v>
      </c>
      <c r="K6542" s="26" t="str">
        <f>IF(OR(E6542="",E6542="!!!",F6542="NEW"),"",INDEX(J$1:J6541,SUMPRODUCT(MAX(ROW(E$1:E6541)*(E6542=E$1:E6541)))))</f>
        <v> </v>
      </c>
      <c r="L6542" s="27"/>
    </row>
    <row r="6543" spans="1:12">
      <c r="A6543" s="20" t="s">
        <v>970</v>
      </c>
      <c r="E6543" s="22">
        <f>IF(D6543="?OLD","!!!","")</f>
        <v/>
      </c>
      <c r="F6543" s="23" t="str">
        <f>IF(OR(E6543="",E6543="!!!"),"",IF(NOT(ISNA(VLOOKUP(E6543,E$1:E6542,1,FALSE()))),"OLD",IF(AND(E6543&lt;&gt;"",E6543&lt;&gt;"!!!"),"NEW","")))</f>
        <v> </v>
      </c>
      <c r="G6543" s="24" t="str">
        <f>IF(OR(E6543="",E6543="!!!"),"",IF(OR(J6543=0,AND(J6543=1,K6543=1),AND(J6543=1,I6543="SBJ"),AND(J6543=1,I6543=0)),"?IN_FOCUS",IF(J6543&lt;=2,"?ACTIVATED",IF(J6543&lt;&gt;"","?FAMILIAR",IF(F6543="NEW",IF(ISNA(VLOOKUP(E6543,#REF!,1,FALSE())),"?TYPE_IDENTIFIABLE","?REFERENTIAL"),"_")))))</f>
        <v> </v>
      </c>
      <c r="H6543" s="25" t="str">
        <f>IF(J6543&lt;&gt;1,"",IF(I6543="SBJ","CB","?"))</f>
        <v> </v>
      </c>
      <c r="I6543" s="26" t="str">
        <f>IF(OR(E6543="",E6543="!!!",F6543="NEW"),"",INDEX(B6542:B$2,-1+SUMPRODUCT(MAX(ROW(E6542:E$2)*(E6543=E6542:E$2)))))</f>
        <v> </v>
      </c>
      <c r="J6543" s="26" t="str">
        <f>IF(OR(E6543="",E6543="!!!",F6543="NEW"),"",COUNTBLANK(OFFSET(A$1,,,SUMPRODUCT(MAX(ROW(E$2:E6543)*(E6543=E$2:E6543)))))-COUNTBLANK(OFFSET(A$1,,,SUMPRODUCT(MAX(ROW(E$1:E6542)*(E2=E$1:E6542))))))</f>
        <v> </v>
      </c>
      <c r="K6543" s="26" t="str">
        <f>IF(OR(E6543="",E6543="!!!",F6543="NEW"),"",INDEX(J$1:J6542,SUMPRODUCT(MAX(ROW(E$1:E6542)*(E6543=E$1:E6542)))))</f>
        <v> </v>
      </c>
      <c r="L6543" s="27"/>
    </row>
    <row r="6544" spans="1:12">
      <c r="A6544" s="20" t="s">
        <v>1400</v>
      </c>
      <c r="B6544" s="21" t="s">
        <v>1528</v>
      </c>
      <c r="C6544" s="21" t="s">
        <v>1004</v>
      </c>
      <c r="E6544" s="22">
        <f>IF(D6544="?OLD","!!!","")</f>
        <v/>
      </c>
      <c r="F6544" s="23" t="str">
        <f>IF(OR(E6544="",E6544="!!!"),"",IF(NOT(ISNA(VLOOKUP(E6544,E$1:E6543,1,FALSE()))),"OLD",IF(AND(E6544&lt;&gt;"",E6544&lt;&gt;"!!!"),"NEW","")))</f>
        <v> </v>
      </c>
      <c r="G6544" s="24" t="str">
        <f>IF(OR(E6544="",E6544="!!!"),"",IF(OR(J6544=0,AND(J6544=1,K6544=1),AND(J6544=1,I6544="SBJ"),AND(J6544=1,I6544=0)),"?IN_FOCUS",IF(J6544&lt;=2,"?ACTIVATED",IF(J6544&lt;&gt;"","?FAMILIAR",IF(F6544="NEW",IF(ISNA(VLOOKUP(E6544,#REF!,1,FALSE())),"?TYPE_IDENTIFIABLE","?REFERENTIAL"),"_")))))</f>
        <v> </v>
      </c>
      <c r="H6544" s="25" t="str">
        <f>IF(J6544&lt;&gt;1,"",IF(I6544="SBJ","CB","?"))</f>
        <v> </v>
      </c>
      <c r="I6544" s="26" t="str">
        <f>IF(OR(E6544="",E6544="!!!",F6544="NEW"),"",INDEX(B6543:B$2,-1+SUMPRODUCT(MAX(ROW(E6543:E$2)*(E6544=E6543:E$2)))))</f>
        <v> </v>
      </c>
      <c r="J6544" s="26" t="str">
        <f>IF(OR(E6544="",E6544="!!!",F6544="NEW"),"",COUNTBLANK(OFFSET(A$1,,,SUMPRODUCT(MAX(ROW(E$2:E6544)*(E6544=E$2:E6544)))))-COUNTBLANK(OFFSET(A$1,,,SUMPRODUCT(MAX(ROW(E$1:E6543)*(E2=E$1:E6543))))))</f>
        <v> </v>
      </c>
      <c r="K6544" s="26" t="str">
        <f>IF(OR(E6544="",E6544="!!!",F6544="NEW"),"",INDEX(J$1:J6543,SUMPRODUCT(MAX(ROW(E$1:E6543)*(E6544=E$1:E6543)))))</f>
        <v> </v>
      </c>
      <c r="L6544" s="27"/>
    </row>
    <row r="6545" spans="1:12">
      <c r="A6545" s="20" t="s">
        <v>1899</v>
      </c>
      <c r="E6545" s="22">
        <f>IF(D6545="?OLD","!!!","")</f>
        <v/>
      </c>
      <c r="F6545" s="23" t="str">
        <f>IF(OR(E6545="",E6545="!!!"),"",IF(NOT(ISNA(VLOOKUP(E6545,E$1:E6544,1,FALSE()))),"OLD",IF(AND(E6545&lt;&gt;"",E6545&lt;&gt;"!!!"),"NEW","")))</f>
        <v> </v>
      </c>
      <c r="G6545" s="24" t="str">
        <f>IF(OR(E6545="",E6545="!!!"),"",IF(OR(J6545=0,AND(J6545=1,K6545=1),AND(J6545=1,I6545="SBJ"),AND(J6545=1,I6545=0)),"?IN_FOCUS",IF(J6545&lt;=2,"?ACTIVATED",IF(J6545&lt;&gt;"","?FAMILIAR",IF(F6545="NEW",IF(ISNA(VLOOKUP(E6545,#REF!,1,FALSE())),"?TYPE_IDENTIFIABLE","?REFERENTIAL"),"_")))))</f>
        <v> </v>
      </c>
      <c r="H6545" s="25" t="str">
        <f>IF(J6545&lt;&gt;1,"",IF(I6545="SBJ","CB","?"))</f>
        <v> </v>
      </c>
      <c r="I6545" s="26" t="str">
        <f>IF(OR(E6545="",E6545="!!!",F6545="NEW"),"",INDEX(B6544:B$2,-1+SUMPRODUCT(MAX(ROW(E6544:E$2)*(E6545=E6544:E$2)))))</f>
        <v> </v>
      </c>
      <c r="J6545" s="26" t="str">
        <f>IF(OR(E6545="",E6545="!!!",F6545="NEW"),"",COUNTBLANK(OFFSET(A$1,,,SUMPRODUCT(MAX(ROW(E$2:E6545)*(E6545=E$2:E6545)))))-COUNTBLANK(OFFSET(A$1,,,SUMPRODUCT(MAX(ROW(E$1:E6544)*(E2=E$1:E6544))))))</f>
        <v> </v>
      </c>
      <c r="K6545" s="26" t="str">
        <f>IF(OR(E6545="",E6545="!!!",F6545="NEW"),"",INDEX(J$1:J6544,SUMPRODUCT(MAX(ROW(E$1:E6544)*(E6545=E$1:E6544)))))</f>
        <v> </v>
      </c>
      <c r="L6545" s="27"/>
    </row>
    <row r="6546" spans="1:12">
      <c r="A6546" s="20" t="s">
        <v>2542</v>
      </c>
      <c r="E6546" s="22">
        <f>IF(D6546="?OLD","!!!","")</f>
        <v/>
      </c>
      <c r="F6546" s="23" t="str">
        <f>IF(OR(E6546="",E6546="!!!"),"",IF(NOT(ISNA(VLOOKUP(E6546,E$1:E6545,1,FALSE()))),"OLD",IF(AND(E6546&lt;&gt;"",E6546&lt;&gt;"!!!"),"NEW","")))</f>
        <v> </v>
      </c>
      <c r="G6546" s="24" t="str">
        <f>IF(OR(E6546="",E6546="!!!"),"",IF(OR(J6546=0,AND(J6546=1,K6546=1),AND(J6546=1,I6546="SBJ"),AND(J6546=1,I6546=0)),"?IN_FOCUS",IF(J6546&lt;=2,"?ACTIVATED",IF(J6546&lt;&gt;"","?FAMILIAR",IF(F6546="NEW",IF(ISNA(VLOOKUP(E6546,#REF!,1,FALSE())),"?TYPE_IDENTIFIABLE","?REFERENTIAL"),"_")))))</f>
        <v> </v>
      </c>
      <c r="H6546" s="25" t="str">
        <f>IF(J6546&lt;&gt;1,"",IF(I6546="SBJ","CB","?"))</f>
        <v> </v>
      </c>
      <c r="I6546" s="26" t="str">
        <f>IF(OR(E6546="",E6546="!!!",F6546="NEW"),"",INDEX(B6545:B$2,-1+SUMPRODUCT(MAX(ROW(E6545:E$2)*(E6546=E6545:E$2)))))</f>
        <v> </v>
      </c>
      <c r="J6546" s="26" t="str">
        <f>IF(OR(E6546="",E6546="!!!",F6546="NEW"),"",COUNTBLANK(OFFSET(A$1,,,SUMPRODUCT(MAX(ROW(E$2:E6546)*(E6546=E$2:E6546)))))-COUNTBLANK(OFFSET(A$1,,,SUMPRODUCT(MAX(ROW(E$1:E6545)*(E2=E$1:E6545))))))</f>
        <v> </v>
      </c>
      <c r="K6546" s="26" t="str">
        <f>IF(OR(E6546="",E6546="!!!",F6546="NEW"),"",INDEX(J$1:J6545,SUMPRODUCT(MAX(ROW(E$1:E6545)*(E6546=E$1:E6545)))))</f>
        <v> </v>
      </c>
      <c r="L6546" s="27"/>
    </row>
    <row r="6547" spans="1:12">
      <c r="A6547" s="20" t="s">
        <v>1540</v>
      </c>
      <c r="E6547" s="22">
        <f>IF(D6547="?OLD","!!!","")</f>
        <v/>
      </c>
      <c r="F6547" s="23" t="str">
        <f>IF(OR(E6547="",E6547="!!!"),"",IF(NOT(ISNA(VLOOKUP(E6547,E$1:E6546,1,FALSE()))),"OLD",IF(AND(E6547&lt;&gt;"",E6547&lt;&gt;"!!!"),"NEW","")))</f>
        <v> </v>
      </c>
      <c r="G6547" s="24" t="str">
        <f>IF(OR(E6547="",E6547="!!!"),"",IF(OR(J6547=0,AND(J6547=1,K6547=1),AND(J6547=1,I6547="SBJ"),AND(J6547=1,I6547=0)),"?IN_FOCUS",IF(J6547&lt;=2,"?ACTIVATED",IF(J6547&lt;&gt;"","?FAMILIAR",IF(F6547="NEW",IF(ISNA(VLOOKUP(E6547,#REF!,1,FALSE())),"?TYPE_IDENTIFIABLE","?REFERENTIAL"),"_")))))</f>
        <v> </v>
      </c>
      <c r="H6547" s="25" t="str">
        <f>IF(J6547&lt;&gt;1,"",IF(I6547="SBJ","CB","?"))</f>
        <v> </v>
      </c>
      <c r="I6547" s="26" t="str">
        <f>IF(OR(E6547="",E6547="!!!",F6547="NEW"),"",INDEX(B6546:B$2,-1+SUMPRODUCT(MAX(ROW(E6546:E$2)*(E6547=E6546:E$2)))))</f>
        <v> </v>
      </c>
      <c r="J6547" s="26" t="str">
        <f>IF(OR(E6547="",E6547="!!!",F6547="NEW"),"",COUNTBLANK(OFFSET(A$1,,,SUMPRODUCT(MAX(ROW(E$2:E6547)*(E6547=E$2:E6547)))))-COUNTBLANK(OFFSET(A$1,,,SUMPRODUCT(MAX(ROW(E$1:E6546)*(E2=E$1:E6546))))))</f>
        <v> </v>
      </c>
      <c r="K6547" s="26" t="str">
        <f>IF(OR(E6547="",E6547="!!!",F6547="NEW"),"",INDEX(J$1:J6546,SUMPRODUCT(MAX(ROW(E$1:E6546)*(E6547=E$1:E6546)))))</f>
        <v> </v>
      </c>
      <c r="L6547" s="27"/>
    </row>
    <row r="6548" spans="1:12">
      <c r="A6548" s="20" t="s">
        <v>2543</v>
      </c>
      <c r="B6548" s="21" t="s">
        <v>1312</v>
      </c>
      <c r="C6548" s="21" t="s">
        <v>1004</v>
      </c>
      <c r="E6548" s="22">
        <f>IF(D6548="?OLD","!!!","")</f>
        <v/>
      </c>
      <c r="F6548" s="23" t="str">
        <f>IF(OR(E6548="",E6548="!!!"),"",IF(NOT(ISNA(VLOOKUP(E6548,E$1:E6547,1,FALSE()))),"OLD",IF(AND(E6548&lt;&gt;"",E6548&lt;&gt;"!!!"),"NEW","")))</f>
        <v> </v>
      </c>
      <c r="G6548" s="24" t="str">
        <f>IF(OR(E6548="",E6548="!!!"),"",IF(OR(J6548=0,AND(J6548=1,K6548=1),AND(J6548=1,I6548="SBJ"),AND(J6548=1,I6548=0)),"?IN_FOCUS",IF(J6548&lt;=2,"?ACTIVATED",IF(J6548&lt;&gt;"","?FAMILIAR",IF(F6548="NEW",IF(ISNA(VLOOKUP(E6548,#REF!,1,FALSE())),"?TYPE_IDENTIFIABLE","?REFERENTIAL"),"_")))))</f>
        <v> </v>
      </c>
      <c r="H6548" s="25" t="str">
        <f>IF(J6548&lt;&gt;1,"",IF(I6548="SBJ","CB","?"))</f>
        <v> </v>
      </c>
      <c r="I6548" s="26" t="str">
        <f>IF(OR(E6548="",E6548="!!!",F6548="NEW"),"",INDEX(B6547:B$2,-1+SUMPRODUCT(MAX(ROW(E6547:E$2)*(E6548=E6547:E$2)))))</f>
        <v> </v>
      </c>
      <c r="J6548" s="26" t="str">
        <f>IF(OR(E6548="",E6548="!!!",F6548="NEW"),"",COUNTBLANK(OFFSET(A$1,,,SUMPRODUCT(MAX(ROW(E$2:E6548)*(E6548=E$2:E6548)))))-COUNTBLANK(OFFSET(A$1,,,SUMPRODUCT(MAX(ROW(E$1:E6547)*(E2=E$1:E6547))))))</f>
        <v> </v>
      </c>
      <c r="K6548" s="26" t="str">
        <f>IF(OR(E6548="",E6548="!!!",F6548="NEW"),"",INDEX(J$1:J6547,SUMPRODUCT(MAX(ROW(E$1:E6547)*(E6548=E$1:E6547)))))</f>
        <v> </v>
      </c>
      <c r="L6548" s="27"/>
    </row>
    <row r="6549" spans="1:12">
      <c r="A6549" s="20" t="s">
        <v>978</v>
      </c>
      <c r="E6549" s="22">
        <f>IF(D6549="?OLD","!!!","")</f>
        <v/>
      </c>
      <c r="F6549" s="23" t="str">
        <f>IF(OR(E6549="",E6549="!!!"),"",IF(NOT(ISNA(VLOOKUP(E6549,E$1:E6548,1,FALSE()))),"OLD",IF(AND(E6549&lt;&gt;"",E6549&lt;&gt;"!!!"),"NEW","")))</f>
        <v> </v>
      </c>
      <c r="G6549" s="24" t="str">
        <f>IF(OR(E6549="",E6549="!!!"),"",IF(OR(J6549=0,AND(J6549=1,K6549=1),AND(J6549=1,I6549="SBJ"),AND(J6549=1,I6549=0)),"?IN_FOCUS",IF(J6549&lt;=2,"?ACTIVATED",IF(J6549&lt;&gt;"","?FAMILIAR",IF(F6549="NEW",IF(ISNA(VLOOKUP(E6549,#REF!,1,FALSE())),"?TYPE_IDENTIFIABLE","?REFERENTIAL"),"_")))))</f>
        <v> </v>
      </c>
      <c r="H6549" s="25" t="str">
        <f>IF(J6549&lt;&gt;1,"",IF(I6549="SBJ","CB","?"))</f>
        <v> </v>
      </c>
      <c r="I6549" s="26" t="str">
        <f>IF(OR(E6549="",E6549="!!!",F6549="NEW"),"",INDEX(B6548:B$2,-1+SUMPRODUCT(MAX(ROW(E6548:E$2)*(E6549=E6548:E$2)))))</f>
        <v> </v>
      </c>
      <c r="J6549" s="26" t="str">
        <f>IF(OR(E6549="",E6549="!!!",F6549="NEW"),"",COUNTBLANK(OFFSET(A$1,,,SUMPRODUCT(MAX(ROW(E$2:E6549)*(E6549=E$2:E6549)))))-COUNTBLANK(OFFSET(A$1,,,SUMPRODUCT(MAX(ROW(E$1:E6548)*(E2=E$1:E6548))))))</f>
        <v> </v>
      </c>
      <c r="K6549" s="26" t="str">
        <f>IF(OR(E6549="",E6549="!!!",F6549="NEW"),"",INDEX(J$1:J6548,SUMPRODUCT(MAX(ROW(E$1:E6548)*(E6549=E$1:E6548)))))</f>
        <v> </v>
      </c>
      <c r="L6549" s="27"/>
    </row>
    <row r="6550" spans="1:12">
      <c r="A6550" s="20" t="s">
        <v>1010</v>
      </c>
      <c r="E6550" s="22">
        <f>IF(D6550="?OLD","!!!","")</f>
        <v/>
      </c>
      <c r="F6550" s="23" t="str">
        <f>IF(OR(E6550="",E6550="!!!"),"",IF(NOT(ISNA(VLOOKUP(E6550,E$1:E6549,1,FALSE()))),"OLD",IF(AND(E6550&lt;&gt;"",E6550&lt;&gt;"!!!"),"NEW","")))</f>
        <v> </v>
      </c>
      <c r="G6550" s="24" t="str">
        <f>IF(OR(E6550="",E6550="!!!"),"",IF(OR(J6550=0,AND(J6550=1,K6550=1),AND(J6550=1,I6550="SBJ"),AND(J6550=1,I6550=0)),"?IN_FOCUS",IF(J6550&lt;=2,"?ACTIVATED",IF(J6550&lt;&gt;"","?FAMILIAR",IF(F6550="NEW",IF(ISNA(VLOOKUP(E6550,#REF!,1,FALSE())),"?TYPE_IDENTIFIABLE","?REFERENTIAL"),"_")))))</f>
        <v> </v>
      </c>
      <c r="H6550" s="25" t="str">
        <f>IF(J6550&lt;&gt;1,"",IF(I6550="SBJ","CB","?"))</f>
        <v> </v>
      </c>
      <c r="I6550" s="26" t="str">
        <f>IF(OR(E6550="",E6550="!!!",F6550="NEW"),"",INDEX(B6549:B$2,-1+SUMPRODUCT(MAX(ROW(E6549:E$2)*(E6550=E6549:E$2)))))</f>
        <v> </v>
      </c>
      <c r="J6550" s="26" t="str">
        <f>IF(OR(E6550="",E6550="!!!",F6550="NEW"),"",COUNTBLANK(OFFSET(A$1,,,SUMPRODUCT(MAX(ROW(E$2:E6550)*(E6550=E$2:E6550)))))-COUNTBLANK(OFFSET(A$1,,,SUMPRODUCT(MAX(ROW(E$1:E6549)*(E2=E$1:E6549))))))</f>
        <v> </v>
      </c>
      <c r="K6550" s="26" t="str">
        <f>IF(OR(E6550="",E6550="!!!",F6550="NEW"),"",INDEX(J$1:J6549,SUMPRODUCT(MAX(ROW(E$1:E6549)*(E6550=E$1:E6549)))))</f>
        <v> </v>
      </c>
      <c r="L6550" s="27"/>
    </row>
    <row r="6551" spans="1:12">
      <c r="A6551" s="20" t="s">
        <v>1745</v>
      </c>
      <c r="E6551" s="22">
        <f>IF(D6551="?OLD","!!!","")</f>
        <v/>
      </c>
      <c r="F6551" s="23" t="str">
        <f>IF(OR(E6551="",E6551="!!!"),"",IF(NOT(ISNA(VLOOKUP(E6551,E$1:E6550,1,FALSE()))),"OLD",IF(AND(E6551&lt;&gt;"",E6551&lt;&gt;"!!!"),"NEW","")))</f>
        <v> </v>
      </c>
      <c r="G6551" s="24" t="str">
        <f>IF(OR(E6551="",E6551="!!!"),"",IF(OR(J6551=0,AND(J6551=1,K6551=1),AND(J6551=1,I6551="SBJ"),AND(J6551=1,I6551=0)),"?IN_FOCUS",IF(J6551&lt;=2,"?ACTIVATED",IF(J6551&lt;&gt;"","?FAMILIAR",IF(F6551="NEW",IF(ISNA(VLOOKUP(E6551,#REF!,1,FALSE())),"?TYPE_IDENTIFIABLE","?REFERENTIAL"),"_")))))</f>
        <v> </v>
      </c>
      <c r="H6551" s="25" t="str">
        <f>IF(J6551&lt;&gt;1,"",IF(I6551="SBJ","CB","?"))</f>
        <v> </v>
      </c>
      <c r="I6551" s="26" t="str">
        <f>IF(OR(E6551="",E6551="!!!",F6551="NEW"),"",INDEX(B6550:B$2,-1+SUMPRODUCT(MAX(ROW(E6550:E$2)*(E6551=E6550:E$2)))))</f>
        <v> </v>
      </c>
      <c r="J6551" s="26" t="str">
        <f>IF(OR(E6551="",E6551="!!!",F6551="NEW"),"",COUNTBLANK(OFFSET(A$1,,,SUMPRODUCT(MAX(ROW(E$2:E6551)*(E6551=E$2:E6551)))))-COUNTBLANK(OFFSET(A$1,,,SUMPRODUCT(MAX(ROW(E$1:E6550)*(E2=E$1:E6550))))))</f>
        <v> </v>
      </c>
      <c r="K6551" s="26" t="str">
        <f>IF(OR(E6551="",E6551="!!!",F6551="NEW"),"",INDEX(J$1:J6550,SUMPRODUCT(MAX(ROW(E$1:E6550)*(E6551=E$1:E6550)))))</f>
        <v> </v>
      </c>
      <c r="L6551" s="27"/>
    </row>
    <row r="6552" spans="1:12">
      <c r="A6552" s="20" t="s">
        <v>2544</v>
      </c>
      <c r="B6552" s="21" t="s">
        <v>1528</v>
      </c>
      <c r="C6552" s="21" t="s">
        <v>1012</v>
      </c>
      <c r="E6552" s="22">
        <f>IF(D6552="?OLD","!!!","")</f>
        <v/>
      </c>
      <c r="F6552" s="23" t="str">
        <f>IF(OR(E6552="",E6552="!!!"),"",IF(NOT(ISNA(VLOOKUP(E6552,E$1:E6551,1,FALSE()))),"OLD",IF(AND(E6552&lt;&gt;"",E6552&lt;&gt;"!!!"),"NEW","")))</f>
        <v> </v>
      </c>
      <c r="G6552" s="24" t="str">
        <f>IF(OR(E6552="",E6552="!!!"),"",IF(OR(J6552=0,AND(J6552=1,K6552=1),AND(J6552=1,I6552="SBJ"),AND(J6552=1,I6552=0)),"?IN_FOCUS",IF(J6552&lt;=2,"?ACTIVATED",IF(J6552&lt;&gt;"","?FAMILIAR",IF(F6552="NEW",IF(ISNA(VLOOKUP(E6552,#REF!,1,FALSE())),"?TYPE_IDENTIFIABLE","?REFERENTIAL"),"_")))))</f>
        <v> </v>
      </c>
      <c r="H6552" s="25" t="str">
        <f>IF(J6552&lt;&gt;1,"",IF(I6552="SBJ","CB","?"))</f>
        <v> </v>
      </c>
      <c r="I6552" s="26" t="str">
        <f>IF(OR(E6552="",E6552="!!!",F6552="NEW"),"",INDEX(B6551:B$2,-1+SUMPRODUCT(MAX(ROW(E6551:E$2)*(E6552=E6551:E$2)))))</f>
        <v> </v>
      </c>
      <c r="J6552" s="26" t="str">
        <f>IF(OR(E6552="",E6552="!!!",F6552="NEW"),"",COUNTBLANK(OFFSET(A$1,,,SUMPRODUCT(MAX(ROW(E$2:E6552)*(E6552=E$2:E6552)))))-COUNTBLANK(OFFSET(A$1,,,SUMPRODUCT(MAX(ROW(E$1:E6551)*(E2=E$1:E6551))))))</f>
        <v> </v>
      </c>
      <c r="K6552" s="26" t="str">
        <f>IF(OR(E6552="",E6552="!!!",F6552="NEW"),"",INDEX(J$1:J6551,SUMPRODUCT(MAX(ROW(E$1:E6551)*(E6552=E$1:E6551)))))</f>
        <v> </v>
      </c>
      <c r="L6552" s="27"/>
    </row>
    <row r="6553" spans="1:12">
      <c r="A6553" s="20" t="s">
        <v>970</v>
      </c>
      <c r="E6553" s="22">
        <f>IF(D6553="?OLD","!!!","")</f>
        <v/>
      </c>
      <c r="F6553" s="23" t="str">
        <f>IF(OR(E6553="",E6553="!!!"),"",IF(NOT(ISNA(VLOOKUP(E6553,E$1:E6552,1,FALSE()))),"OLD",IF(AND(E6553&lt;&gt;"",E6553&lt;&gt;"!!!"),"NEW","")))</f>
        <v> </v>
      </c>
      <c r="G6553" s="24" t="str">
        <f>IF(OR(E6553="",E6553="!!!"),"",IF(OR(J6553=0,AND(J6553=1,K6553=1),AND(J6553=1,I6553="SBJ"),AND(J6553=1,I6553=0)),"?IN_FOCUS",IF(J6553&lt;=2,"?ACTIVATED",IF(J6553&lt;&gt;"","?FAMILIAR",IF(F6553="NEW",IF(ISNA(VLOOKUP(E6553,#REF!,1,FALSE())),"?TYPE_IDENTIFIABLE","?REFERENTIAL"),"_")))))</f>
        <v> </v>
      </c>
      <c r="H6553" s="25" t="str">
        <f>IF(J6553&lt;&gt;1,"",IF(I6553="SBJ","CB","?"))</f>
        <v> </v>
      </c>
      <c r="I6553" s="26" t="str">
        <f>IF(OR(E6553="",E6553="!!!",F6553="NEW"),"",INDEX(B6552:B$2,-1+SUMPRODUCT(MAX(ROW(E6552:E$2)*(E6553=E6552:E$2)))))</f>
        <v> </v>
      </c>
      <c r="J6553" s="26" t="str">
        <f>IF(OR(E6553="",E6553="!!!",F6553="NEW"),"",COUNTBLANK(OFFSET(A$1,,,SUMPRODUCT(MAX(ROW(E$2:E6553)*(E6553=E$2:E6553)))))-COUNTBLANK(OFFSET(A$1,,,SUMPRODUCT(MAX(ROW(E$1:E6552)*(E2=E$1:E6552))))))</f>
        <v> </v>
      </c>
      <c r="K6553" s="26" t="str">
        <f>IF(OR(E6553="",E6553="!!!",F6553="NEW"),"",INDEX(J$1:J6552,SUMPRODUCT(MAX(ROW(E$1:E6552)*(E6553=E$1:E6552)))))</f>
        <v> </v>
      </c>
      <c r="L6553" s="27"/>
    </row>
    <row r="6554" spans="1:12">
      <c r="A6554" s="20" t="s">
        <v>2545</v>
      </c>
      <c r="B6554" s="21" t="s">
        <v>1581</v>
      </c>
      <c r="C6554" s="21" t="s">
        <v>1004</v>
      </c>
      <c r="E6554" s="22">
        <f>IF(D6554="?OLD","!!!","")</f>
        <v/>
      </c>
      <c r="F6554" s="23" t="str">
        <f>IF(OR(E6554="",E6554="!!!"),"",IF(NOT(ISNA(VLOOKUP(E6554,E$1:E6553,1,FALSE()))),"OLD",IF(AND(E6554&lt;&gt;"",E6554&lt;&gt;"!!!"),"NEW","")))</f>
        <v> </v>
      </c>
      <c r="G6554" s="24" t="str">
        <f>IF(OR(E6554="",E6554="!!!"),"",IF(OR(J6554=0,AND(J6554=1,K6554=1),AND(J6554=1,I6554="SBJ"),AND(J6554=1,I6554=0)),"?IN_FOCUS",IF(J6554&lt;=2,"?ACTIVATED",IF(J6554&lt;&gt;"","?FAMILIAR",IF(F6554="NEW",IF(ISNA(VLOOKUP(E6554,#REF!,1,FALSE())),"?TYPE_IDENTIFIABLE","?REFERENTIAL"),"_")))))</f>
        <v> </v>
      </c>
      <c r="H6554" s="25" t="str">
        <f>IF(J6554&lt;&gt;1,"",IF(I6554="SBJ","CB","?"))</f>
        <v> </v>
      </c>
      <c r="I6554" s="26" t="str">
        <f>IF(OR(E6554="",E6554="!!!",F6554="NEW"),"",INDEX(B6553:B$2,-1+SUMPRODUCT(MAX(ROW(E6553:E$2)*(E6554=E6553:E$2)))))</f>
        <v> </v>
      </c>
      <c r="J6554" s="26" t="str">
        <f>IF(OR(E6554="",E6554="!!!",F6554="NEW"),"",COUNTBLANK(OFFSET(A$1,,,SUMPRODUCT(MAX(ROW(E$2:E6554)*(E6554=E$2:E6554)))))-COUNTBLANK(OFFSET(A$1,,,SUMPRODUCT(MAX(ROW(E$1:E6553)*(E2=E$1:E6553))))))</f>
        <v> </v>
      </c>
      <c r="K6554" s="26" t="str">
        <f>IF(OR(E6554="",E6554="!!!",F6554="NEW"),"",INDEX(J$1:J6553,SUMPRODUCT(MAX(ROW(E$1:E6553)*(E6554=E$1:E6553)))))</f>
        <v> </v>
      </c>
      <c r="L6554" s="27"/>
    </row>
    <row r="6555" spans="1:12">
      <c r="A6555" s="20" t="s">
        <v>974</v>
      </c>
      <c r="E6555" s="22">
        <f>IF(D6555="?OLD","!!!","")</f>
        <v/>
      </c>
      <c r="F6555" s="23" t="str">
        <f>IF(OR(E6555="",E6555="!!!"),"",IF(NOT(ISNA(VLOOKUP(E6555,E$1:E6554,1,FALSE()))),"OLD",IF(AND(E6555&lt;&gt;"",E6555&lt;&gt;"!!!"),"NEW","")))</f>
        <v> </v>
      </c>
      <c r="G6555" s="24" t="str">
        <f>IF(OR(E6555="",E6555="!!!"),"",IF(OR(J6555=0,AND(J6555=1,K6555=1),AND(J6555=1,I6555="SBJ"),AND(J6555=1,I6555=0)),"?IN_FOCUS",IF(J6555&lt;=2,"?ACTIVATED",IF(J6555&lt;&gt;"","?FAMILIAR",IF(F6555="NEW",IF(ISNA(VLOOKUP(E6555,#REF!,1,FALSE())),"?TYPE_IDENTIFIABLE","?REFERENTIAL"),"_")))))</f>
        <v> </v>
      </c>
      <c r="H6555" s="25" t="str">
        <f>IF(J6555&lt;&gt;1,"",IF(I6555="SBJ","CB","?"))</f>
        <v> </v>
      </c>
      <c r="I6555" s="26" t="str">
        <f>IF(OR(E6555="",E6555="!!!",F6555="NEW"),"",INDEX(B6554:B$2,-1+SUMPRODUCT(MAX(ROW(E6554:E$2)*(E6555=E6554:E$2)))))</f>
        <v> </v>
      </c>
      <c r="J6555" s="26" t="str">
        <f>IF(OR(E6555="",E6555="!!!",F6555="NEW"),"",COUNTBLANK(OFFSET(A$1,,,SUMPRODUCT(MAX(ROW(E$2:E6555)*(E6555=E$2:E6555)))))-COUNTBLANK(OFFSET(A$1,,,SUMPRODUCT(MAX(ROW(E$1:E6554)*(E2=E$1:E6554))))))</f>
        <v> </v>
      </c>
      <c r="K6555" s="26" t="str">
        <f>IF(OR(E6555="",E6555="!!!",F6555="NEW"),"",INDEX(J$1:J6554,SUMPRODUCT(MAX(ROW(E$1:E6554)*(E6555=E$1:E6554)))))</f>
        <v> </v>
      </c>
      <c r="L6555" s="27"/>
    </row>
    <row r="6556" spans="1:12">
      <c r="A6556" s="20" t="s">
        <v>1094</v>
      </c>
      <c r="E6556" s="22">
        <f>IF(D6556="?OLD","!!!","")</f>
        <v/>
      </c>
      <c r="F6556" s="23" t="str">
        <f>IF(OR(E6556="",E6556="!!!"),"",IF(NOT(ISNA(VLOOKUP(E6556,E$1:E6555,1,FALSE()))),"OLD",IF(AND(E6556&lt;&gt;"",E6556&lt;&gt;"!!!"),"NEW","")))</f>
        <v> </v>
      </c>
      <c r="G6556" s="24" t="str">
        <f>IF(OR(E6556="",E6556="!!!"),"",IF(OR(J6556=0,AND(J6556=1,K6556=1),AND(J6556=1,I6556="SBJ"),AND(J6556=1,I6556=0)),"?IN_FOCUS",IF(J6556&lt;=2,"?ACTIVATED",IF(J6556&lt;&gt;"","?FAMILIAR",IF(F6556="NEW",IF(ISNA(VLOOKUP(E6556,#REF!,1,FALSE())),"?TYPE_IDENTIFIABLE","?REFERENTIAL"),"_")))))</f>
        <v> </v>
      </c>
      <c r="H6556" s="25" t="str">
        <f>IF(J6556&lt;&gt;1,"",IF(I6556="SBJ","CB","?"))</f>
        <v> </v>
      </c>
      <c r="I6556" s="26" t="str">
        <f>IF(OR(E6556="",E6556="!!!",F6556="NEW"),"",INDEX(B6555:B$2,-1+SUMPRODUCT(MAX(ROW(E6555:E$2)*(E6556=E6555:E$2)))))</f>
        <v> </v>
      </c>
      <c r="J6556" s="26" t="str">
        <f>IF(OR(E6556="",E6556="!!!",F6556="NEW"),"",COUNTBLANK(OFFSET(A$1,,,SUMPRODUCT(MAX(ROW(E$2:E6556)*(E6556=E$2:E6556)))))-COUNTBLANK(OFFSET(A$1,,,SUMPRODUCT(MAX(ROW(E$1:E6555)*(E2=E$1:E6555))))))</f>
        <v> </v>
      </c>
      <c r="K6556" s="26" t="str">
        <f>IF(OR(E6556="",E6556="!!!",F6556="NEW"),"",INDEX(J$1:J6555,SUMPRODUCT(MAX(ROW(E$1:E6555)*(E6556=E$1:E6555)))))</f>
        <v> </v>
      </c>
      <c r="L6556" s="27"/>
    </row>
    <row r="6557" spans="1:12">
      <c r="A6557" s="20" t="s">
        <v>1019</v>
      </c>
      <c r="E6557" s="22">
        <f>IF(D6557="?OLD","!!!","")</f>
        <v/>
      </c>
      <c r="F6557" s="23" t="str">
        <f>IF(OR(E6557="",E6557="!!!"),"",IF(NOT(ISNA(VLOOKUP(E6557,E$1:E6556,1,FALSE()))),"OLD",IF(AND(E6557&lt;&gt;"",E6557&lt;&gt;"!!!"),"NEW","")))</f>
        <v> </v>
      </c>
      <c r="G6557" s="24" t="str">
        <f>IF(OR(E6557="",E6557="!!!"),"",IF(OR(J6557=0,AND(J6557=1,K6557=1),AND(J6557=1,I6557="SBJ"),AND(J6557=1,I6557=0)),"?IN_FOCUS",IF(J6557&lt;=2,"?ACTIVATED",IF(J6557&lt;&gt;"","?FAMILIAR",IF(F6557="NEW",IF(ISNA(VLOOKUP(E6557,#REF!,1,FALSE())),"?TYPE_IDENTIFIABLE","?REFERENTIAL"),"_")))))</f>
        <v> </v>
      </c>
      <c r="H6557" s="25" t="str">
        <f>IF(J6557&lt;&gt;1,"",IF(I6557="SBJ","CB","?"))</f>
        <v> </v>
      </c>
      <c r="I6557" s="26" t="str">
        <f>IF(OR(E6557="",E6557="!!!",F6557="NEW"),"",INDEX(B6556:B$2,-1+SUMPRODUCT(MAX(ROW(E6556:E$2)*(E6557=E6556:E$2)))))</f>
        <v> </v>
      </c>
      <c r="J6557" s="26" t="str">
        <f>IF(OR(E6557="",E6557="!!!",F6557="NEW"),"",COUNTBLANK(OFFSET(A$1,,,SUMPRODUCT(MAX(ROW(E$2:E6557)*(E6557=E$2:E6557)))))-COUNTBLANK(OFFSET(A$1,,,SUMPRODUCT(MAX(ROW(E$1:E6556)*(E2=E$1:E6556))))))</f>
        <v> </v>
      </c>
      <c r="K6557" s="26" t="str">
        <f>IF(OR(E6557="",E6557="!!!",F6557="NEW"),"",INDEX(J$1:J6556,SUMPRODUCT(MAX(ROW(E$1:E6556)*(E6557=E$1:E6556)))))</f>
        <v> </v>
      </c>
      <c r="L6557" s="27"/>
    </row>
    <row r="6558" spans="1:12">
      <c r="A6558" s="20" t="s">
        <v>1620</v>
      </c>
      <c r="E6558" s="22">
        <f>IF(D6558="?OLD","!!!","")</f>
        <v/>
      </c>
      <c r="F6558" s="23" t="str">
        <f>IF(OR(E6558="",E6558="!!!"),"",IF(NOT(ISNA(VLOOKUP(E6558,E$1:E6557,1,FALSE()))),"OLD",IF(AND(E6558&lt;&gt;"",E6558&lt;&gt;"!!!"),"NEW","")))</f>
        <v> </v>
      </c>
      <c r="G6558" s="24" t="str">
        <f>IF(OR(E6558="",E6558="!!!"),"",IF(OR(J6558=0,AND(J6558=1,K6558=1),AND(J6558=1,I6558="SBJ"),AND(J6558=1,I6558=0)),"?IN_FOCUS",IF(J6558&lt;=2,"?ACTIVATED",IF(J6558&lt;&gt;"","?FAMILIAR",IF(F6558="NEW",IF(ISNA(VLOOKUP(E6558,#REF!,1,FALSE())),"?TYPE_IDENTIFIABLE","?REFERENTIAL"),"_")))))</f>
        <v> </v>
      </c>
      <c r="H6558" s="25" t="str">
        <f>IF(J6558&lt;&gt;1,"",IF(I6558="SBJ","CB","?"))</f>
        <v> </v>
      </c>
      <c r="I6558" s="26" t="str">
        <f>IF(OR(E6558="",E6558="!!!",F6558="NEW"),"",INDEX(B6557:B$2,-1+SUMPRODUCT(MAX(ROW(E6557:E$2)*(E6558=E6557:E$2)))))</f>
        <v> </v>
      </c>
      <c r="J6558" s="26" t="str">
        <f>IF(OR(E6558="",E6558="!!!",F6558="NEW"),"",COUNTBLANK(OFFSET(A$1,,,SUMPRODUCT(MAX(ROW(E$2:E6558)*(E6558=E$2:E6558)))))-COUNTBLANK(OFFSET(A$1,,,SUMPRODUCT(MAX(ROW(E$1:E6557)*(E2=E$1:E6557))))))</f>
        <v> </v>
      </c>
      <c r="K6558" s="26" t="str">
        <f>IF(OR(E6558="",E6558="!!!",F6558="NEW"),"",INDEX(J$1:J6557,SUMPRODUCT(MAX(ROW(E$1:E6557)*(E6558=E$1:E6557)))))</f>
        <v> </v>
      </c>
      <c r="L6558" s="27"/>
    </row>
    <row r="6559" spans="1:12">
      <c r="A6559" s="20" t="s">
        <v>1750</v>
      </c>
      <c r="B6559" s="21" t="s">
        <v>1581</v>
      </c>
      <c r="C6559" s="21" t="s">
        <v>1016</v>
      </c>
      <c r="E6559" s="22">
        <f>IF(D6559="?OLD","!!!","")</f>
        <v/>
      </c>
      <c r="F6559" s="23" t="str">
        <f>IF(OR(E6559="",E6559="!!!"),"",IF(NOT(ISNA(VLOOKUP(E6559,E$1:E6558,1,FALSE()))),"OLD",IF(AND(E6559&lt;&gt;"",E6559&lt;&gt;"!!!"),"NEW","")))</f>
        <v> </v>
      </c>
      <c r="G6559" s="24" t="str">
        <f>IF(OR(E6559="",E6559="!!!"),"",IF(OR(J6559=0,AND(J6559=1,K6559=1),AND(J6559=1,I6559="SBJ"),AND(J6559=1,I6559=0)),"?IN_FOCUS",IF(J6559&lt;=2,"?ACTIVATED",IF(J6559&lt;&gt;"","?FAMILIAR",IF(F6559="NEW",IF(ISNA(VLOOKUP(E6559,#REF!,1,FALSE())),"?TYPE_IDENTIFIABLE","?REFERENTIAL"),"_")))))</f>
        <v> </v>
      </c>
      <c r="H6559" s="25" t="str">
        <f>IF(J6559&lt;&gt;1,"",IF(I6559="SBJ","CB","?"))</f>
        <v> </v>
      </c>
      <c r="I6559" s="26" t="str">
        <f>IF(OR(E6559="",E6559="!!!",F6559="NEW"),"",INDEX(B6558:B$2,-1+SUMPRODUCT(MAX(ROW(E6558:E$2)*(E6559=E6558:E$2)))))</f>
        <v> </v>
      </c>
      <c r="J6559" s="26" t="str">
        <f>IF(OR(E6559="",E6559="!!!",F6559="NEW"),"",COUNTBLANK(OFFSET(A$1,,,SUMPRODUCT(MAX(ROW(E$2:E6559)*(E6559=E$2:E6559)))))-COUNTBLANK(OFFSET(A$1,,,SUMPRODUCT(MAX(ROW(E$1:E6558)*(E2=E$1:E6558))))))</f>
        <v> </v>
      </c>
      <c r="K6559" s="26" t="str">
        <f>IF(OR(E6559="",E6559="!!!",F6559="NEW"),"",INDEX(J$1:J6558,SUMPRODUCT(MAX(ROW(E$1:E6558)*(E6559=E$1:E6558)))))</f>
        <v> </v>
      </c>
      <c r="L6559" s="27"/>
    </row>
    <row r="6560" spans="1:12">
      <c r="A6560" s="20" t="s">
        <v>1033</v>
      </c>
      <c r="E6560" s="22">
        <f>IF(D6560="?OLD","!!!","")</f>
        <v/>
      </c>
      <c r="F6560" s="23" t="str">
        <f>IF(OR(E6560="",E6560="!!!"),"",IF(NOT(ISNA(VLOOKUP(E6560,E$1:E6559,1,FALSE()))),"OLD",IF(AND(E6560&lt;&gt;"",E6560&lt;&gt;"!!!"),"NEW","")))</f>
        <v> </v>
      </c>
      <c r="G6560" s="24" t="str">
        <f>IF(OR(E6560="",E6560="!!!"),"",IF(OR(J6560=0,AND(J6560=1,K6560=1),AND(J6560=1,I6560="SBJ"),AND(J6560=1,I6560=0)),"?IN_FOCUS",IF(J6560&lt;=2,"?ACTIVATED",IF(J6560&lt;&gt;"","?FAMILIAR",IF(F6560="NEW",IF(ISNA(VLOOKUP(E6560,#REF!,1,FALSE())),"?TYPE_IDENTIFIABLE","?REFERENTIAL"),"_")))))</f>
        <v> </v>
      </c>
      <c r="H6560" s="25" t="str">
        <f>IF(J6560&lt;&gt;1,"",IF(I6560="SBJ","CB","?"))</f>
        <v> </v>
      </c>
      <c r="I6560" s="26" t="str">
        <f>IF(OR(E6560="",E6560="!!!",F6560="NEW"),"",INDEX(B6559:B$2,-1+SUMPRODUCT(MAX(ROW(E6559:E$2)*(E6560=E6559:E$2)))))</f>
        <v> </v>
      </c>
      <c r="J6560" s="26" t="str">
        <f>IF(OR(E6560="",E6560="!!!",F6560="NEW"),"",COUNTBLANK(OFFSET(A$1,,,SUMPRODUCT(MAX(ROW(E$2:E6560)*(E6560=E$2:E6560)))))-COUNTBLANK(OFFSET(A$1,,,SUMPRODUCT(MAX(ROW(E$1:E6559)*(E2=E$1:E6559))))))</f>
        <v> </v>
      </c>
      <c r="K6560" s="26" t="str">
        <f>IF(OR(E6560="",E6560="!!!",F6560="NEW"),"",INDEX(J$1:J6559,SUMPRODUCT(MAX(ROW(E$1:E6559)*(E6560=E$1:E6559)))))</f>
        <v> </v>
      </c>
      <c r="L6560" s="27"/>
    </row>
    <row r="6561" spans="1:12">
      <c r="A6561" s="20" t="s">
        <v>103</v>
      </c>
      <c r="B6561" s="21" t="s">
        <v>2496</v>
      </c>
      <c r="C6561" s="21" t="s">
        <v>1028</v>
      </c>
      <c r="D6561" s="21" t="s">
        <v>964</v>
      </c>
      <c r="E6561" s="22">
        <f>IF(D6561="?OLD","!!!","")</f>
        <v/>
      </c>
      <c r="F6561" s="23" t="str">
        <f>IF(OR(E6561="",E6561="!!!"),"",IF(NOT(ISNA(VLOOKUP(E6561,E$1:E6560,1,FALSE()))),"OLD",IF(AND(E6561&lt;&gt;"",E6561&lt;&gt;"!!!"),"NEW","")))</f>
        <v> </v>
      </c>
      <c r="G6561" s="24" t="str">
        <f>IF(OR(E6561="",E6561="!!!"),"",IF(OR(J6561=0,AND(J6561=1,K6561=1),AND(J6561=1,I6561="SBJ"),AND(J6561=1,I6561=0)),"?IN_FOCUS",IF(J6561&lt;=2,"?ACTIVATED",IF(J6561&lt;&gt;"","?FAMILIAR",IF(F6561="NEW",IF(ISNA(VLOOKUP(E6561,#REF!,1,FALSE())),"?TYPE_IDENTIFIABLE","?REFERENTIAL"),"_")))))</f>
        <v> </v>
      </c>
      <c r="H6561" s="25" t="str">
        <f>IF(J6561&lt;&gt;1,"",IF(I6561="SBJ","CB","?"))</f>
        <v> </v>
      </c>
      <c r="I6561" s="26" t="str">
        <f>IF(OR(E6561="",E6561="!!!",F6561="NEW"),"",INDEX(B6560:B$2,-1+SUMPRODUCT(MAX(ROW(E6560:E$2)*(E6561=E6560:E$2)))))</f>
        <v> </v>
      </c>
      <c r="J6561" s="26" t="str">
        <f>IF(OR(E6561="",E6561="!!!",F6561="NEW"),"",COUNTBLANK(OFFSET(A$1,,,SUMPRODUCT(MAX(ROW(E$2:E6561)*(E6561=E$2:E6561)))))-COUNTBLANK(OFFSET(A$1,,,SUMPRODUCT(MAX(ROW(E$1:E6560)*(E2=E$1:E6560))))))</f>
        <v> </v>
      </c>
      <c r="K6561" s="26" t="str">
        <f>IF(OR(E6561="",E6561="!!!",F6561="NEW"),"",INDEX(J$1:J6560,SUMPRODUCT(MAX(ROW(E$1:E6560)*(E6561=E$1:E6560)))))</f>
        <v> </v>
      </c>
      <c r="L6561" s="27"/>
    </row>
    <row r="6562" spans="1:12">
      <c r="A6562" s="20" t="s">
        <v>1007</v>
      </c>
      <c r="E6562" s="22">
        <f>IF(D6562="?OLD","!!!","")</f>
        <v/>
      </c>
      <c r="F6562" s="23" t="str">
        <f>IF(OR(E6562="",E6562="!!!"),"",IF(NOT(ISNA(VLOOKUP(E6562,E$1:E6561,1,FALSE()))),"OLD",IF(AND(E6562&lt;&gt;"",E6562&lt;&gt;"!!!"),"NEW","")))</f>
        <v> </v>
      </c>
      <c r="G6562" s="24" t="str">
        <f>IF(OR(E6562="",E6562="!!!"),"",IF(OR(J6562=0,AND(J6562=1,K6562=1),AND(J6562=1,I6562="SBJ"),AND(J6562=1,I6562=0)),"?IN_FOCUS",IF(J6562&lt;=2,"?ACTIVATED",IF(J6562&lt;&gt;"","?FAMILIAR",IF(F6562="NEW",IF(ISNA(VLOOKUP(E6562,#REF!,1,FALSE())),"?TYPE_IDENTIFIABLE","?REFERENTIAL"),"_")))))</f>
        <v> </v>
      </c>
      <c r="H6562" s="25" t="str">
        <f>IF(J6562&lt;&gt;1,"",IF(I6562="SBJ","CB","?"))</f>
        <v> </v>
      </c>
      <c r="I6562" s="26" t="str">
        <f>IF(OR(E6562="",E6562="!!!",F6562="NEW"),"",INDEX(B6561:B$2,-1+SUMPRODUCT(MAX(ROW(E6561:E$2)*(E6562=E6561:E$2)))))</f>
        <v> </v>
      </c>
      <c r="J6562" s="26" t="str">
        <f>IF(OR(E6562="",E6562="!!!",F6562="NEW"),"",COUNTBLANK(OFFSET(A$1,,,SUMPRODUCT(MAX(ROW(E$2:E6562)*(E6562=E$2:E6562)))))-COUNTBLANK(OFFSET(A$1,,,SUMPRODUCT(MAX(ROW(E$1:E6561)*(E2=E$1:E6561))))))</f>
        <v> </v>
      </c>
      <c r="K6562" s="26" t="str">
        <f>IF(OR(E6562="",E6562="!!!",F6562="NEW"),"",INDEX(J$1:J6561,SUMPRODUCT(MAX(ROW(E$1:E6561)*(E6562=E$1:E6561)))))</f>
        <v> </v>
      </c>
      <c r="L6562" s="27"/>
    </row>
    <row r="6563" spans="1:12">
      <c r="A6563" s="20" t="s">
        <v>2546</v>
      </c>
      <c r="E6563" s="22">
        <f>IF(D6563="?OLD","!!!","")</f>
        <v/>
      </c>
      <c r="F6563" s="23" t="str">
        <f>IF(OR(E6563="",E6563="!!!"),"",IF(NOT(ISNA(VLOOKUP(E6563,E$1:E6562,1,FALSE()))),"OLD",IF(AND(E6563&lt;&gt;"",E6563&lt;&gt;"!!!"),"NEW","")))</f>
        <v> </v>
      </c>
      <c r="G6563" s="24" t="str">
        <f>IF(OR(E6563="",E6563="!!!"),"",IF(OR(J6563=0,AND(J6563=1,K6563=1),AND(J6563=1,I6563="SBJ"),AND(J6563=1,I6563=0)),"?IN_FOCUS",IF(J6563&lt;=2,"?ACTIVATED",IF(J6563&lt;&gt;"","?FAMILIAR",IF(F6563="NEW",IF(ISNA(VLOOKUP(E6563,#REF!,1,FALSE())),"?TYPE_IDENTIFIABLE","?REFERENTIAL"),"_")))))</f>
        <v> </v>
      </c>
      <c r="H6563" s="25" t="str">
        <f>IF(J6563&lt;&gt;1,"",IF(I6563="SBJ","CB","?"))</f>
        <v> </v>
      </c>
      <c r="I6563" s="26" t="str">
        <f>IF(OR(E6563="",E6563="!!!",F6563="NEW"),"",INDEX(B6562:B$2,-1+SUMPRODUCT(MAX(ROW(E6562:E$2)*(E6563=E6562:E$2)))))</f>
        <v> </v>
      </c>
      <c r="J6563" s="26" t="str">
        <f>IF(OR(E6563="",E6563="!!!",F6563="NEW"),"",COUNTBLANK(OFFSET(A$1,,,SUMPRODUCT(MAX(ROW(E$2:E6563)*(E6563=E$2:E6563)))))-COUNTBLANK(OFFSET(A$1,,,SUMPRODUCT(MAX(ROW(E$1:E6562)*(E2=E$1:E6562))))))</f>
        <v> </v>
      </c>
      <c r="K6563" s="26" t="str">
        <f>IF(OR(E6563="",E6563="!!!",F6563="NEW"),"",INDEX(J$1:J6562,SUMPRODUCT(MAX(ROW(E$1:E6562)*(E6563=E$1:E6562)))))</f>
        <v> </v>
      </c>
      <c r="L6563" s="27"/>
    </row>
    <row r="6564" spans="1:12">
      <c r="A6564" s="20" t="s">
        <v>974</v>
      </c>
      <c r="E6564" s="22">
        <f>IF(D6564="?OLD","!!!","")</f>
        <v/>
      </c>
      <c r="F6564" s="23" t="str">
        <f>IF(OR(E6564="",E6564="!!!"),"",IF(NOT(ISNA(VLOOKUP(E6564,E$1:E6563,1,FALSE()))),"OLD",IF(AND(E6564&lt;&gt;"",E6564&lt;&gt;"!!!"),"NEW","")))</f>
        <v> </v>
      </c>
      <c r="G6564" s="24" t="str">
        <f>IF(OR(E6564="",E6564="!!!"),"",IF(OR(J6564=0,AND(J6564=1,K6564=1),AND(J6564=1,I6564="SBJ"),AND(J6564=1,I6564=0)),"?IN_FOCUS",IF(J6564&lt;=2,"?ACTIVATED",IF(J6564&lt;&gt;"","?FAMILIAR",IF(F6564="NEW",IF(ISNA(VLOOKUP(E6564,#REF!,1,FALSE())),"?TYPE_IDENTIFIABLE","?REFERENTIAL"),"_")))))</f>
        <v> </v>
      </c>
      <c r="H6564" s="25" t="str">
        <f>IF(J6564&lt;&gt;1,"",IF(I6564="SBJ","CB","?"))</f>
        <v> </v>
      </c>
      <c r="I6564" s="26" t="str">
        <f>IF(OR(E6564="",E6564="!!!",F6564="NEW"),"",INDEX(B6563:B$2,-1+SUMPRODUCT(MAX(ROW(E6563:E$2)*(E6564=E6563:E$2)))))</f>
        <v> </v>
      </c>
      <c r="J6564" s="26" t="str">
        <f>IF(OR(E6564="",E6564="!!!",F6564="NEW"),"",COUNTBLANK(OFFSET(A$1,,,SUMPRODUCT(MAX(ROW(E$2:E6564)*(E6564=E$2:E6564)))))-COUNTBLANK(OFFSET(A$1,,,SUMPRODUCT(MAX(ROW(E$1:E6563)*(E2=E$1:E6563))))))</f>
        <v> </v>
      </c>
      <c r="K6564" s="26" t="str">
        <f>IF(OR(E6564="",E6564="!!!",F6564="NEW"),"",INDEX(J$1:J6563,SUMPRODUCT(MAX(ROW(E$1:E6563)*(E6564=E$1:E6563)))))</f>
        <v> </v>
      </c>
      <c r="L6564" s="27"/>
    </row>
    <row r="6565" spans="1:12">
      <c r="A6565" s="20" t="s">
        <v>1108</v>
      </c>
      <c r="B6565" s="21" t="s">
        <v>984</v>
      </c>
      <c r="C6565" s="21" t="s">
        <v>985</v>
      </c>
      <c r="D6565" s="21" t="s">
        <v>964</v>
      </c>
      <c r="E6565" s="22">
        <f>IF(D6565="?OLD","!!!","")</f>
        <v/>
      </c>
      <c r="F6565" s="23" t="str">
        <f>IF(OR(E6565="",E6565="!!!"),"",IF(NOT(ISNA(VLOOKUP(E6565,E$1:E6564,1,FALSE()))),"OLD",IF(AND(E6565&lt;&gt;"",E6565&lt;&gt;"!!!"),"NEW","")))</f>
        <v> </v>
      </c>
      <c r="G6565" s="24" t="str">
        <f>IF(OR(E6565="",E6565="!!!"),"",IF(OR(J6565=0,AND(J6565=1,K6565=1),AND(J6565=1,I6565="SBJ"),AND(J6565=1,I6565=0)),"?IN_FOCUS",IF(J6565&lt;=2,"?ACTIVATED",IF(J6565&lt;&gt;"","?FAMILIAR",IF(F6565="NEW",IF(ISNA(VLOOKUP(E6565,#REF!,1,FALSE())),"?TYPE_IDENTIFIABLE","?REFERENTIAL"),"_")))))</f>
        <v> </v>
      </c>
      <c r="H6565" s="25" t="str">
        <f>IF(J6565&lt;&gt;1,"",IF(I6565="SBJ","CB","?"))</f>
        <v> </v>
      </c>
      <c r="I6565" s="26" t="str">
        <f>IF(OR(E6565="",E6565="!!!",F6565="NEW"),"",INDEX(B6564:B$2,-1+SUMPRODUCT(MAX(ROW(E6564:E$2)*(E6565=E6564:E$2)))))</f>
        <v> </v>
      </c>
      <c r="J6565" s="26" t="str">
        <f>IF(OR(E6565="",E6565="!!!",F6565="NEW"),"",COUNTBLANK(OFFSET(A$1,,,SUMPRODUCT(MAX(ROW(E$2:E6565)*(E6565=E$2:E6565)))))-COUNTBLANK(OFFSET(A$1,,,SUMPRODUCT(MAX(ROW(E$1:E6564)*(E2=E$1:E6564))))))</f>
        <v> </v>
      </c>
      <c r="K6565" s="26" t="str">
        <f>IF(OR(E6565="",E6565="!!!",F6565="NEW"),"",INDEX(J$1:J6564,SUMPRODUCT(MAX(ROW(E$1:E6564)*(E6565=E$1:E6564)))))</f>
        <v> </v>
      </c>
      <c r="L6565" s="27"/>
    </row>
    <row r="6566" spans="1:12">
      <c r="A6566" s="20" t="s">
        <v>2043</v>
      </c>
      <c r="E6566" s="22">
        <f>IF(D6566="?OLD","!!!","")</f>
        <v/>
      </c>
      <c r="F6566" s="23" t="str">
        <f>IF(OR(E6566="",E6566="!!!"),"",IF(NOT(ISNA(VLOOKUP(E6566,E$1:E6565,1,FALSE()))),"OLD",IF(AND(E6566&lt;&gt;"",E6566&lt;&gt;"!!!"),"NEW","")))</f>
        <v> </v>
      </c>
      <c r="G6566" s="24" t="str">
        <f>IF(OR(E6566="",E6566="!!!"),"",IF(OR(J6566=0,AND(J6566=1,K6566=1),AND(J6566=1,I6566="SBJ"),AND(J6566=1,I6566=0)),"?IN_FOCUS",IF(J6566&lt;=2,"?ACTIVATED",IF(J6566&lt;&gt;"","?FAMILIAR",IF(F6566="NEW",IF(ISNA(VLOOKUP(E6566,#REF!,1,FALSE())),"?TYPE_IDENTIFIABLE","?REFERENTIAL"),"_")))))</f>
        <v> </v>
      </c>
      <c r="H6566" s="25" t="str">
        <f>IF(J6566&lt;&gt;1,"",IF(I6566="SBJ","CB","?"))</f>
        <v> </v>
      </c>
      <c r="I6566" s="26" t="str">
        <f>IF(OR(E6566="",E6566="!!!",F6566="NEW"),"",INDEX(B6565:B$2,-1+SUMPRODUCT(MAX(ROW(E6565:E$2)*(E6566=E6565:E$2)))))</f>
        <v> </v>
      </c>
      <c r="J6566" s="26" t="str">
        <f>IF(OR(E6566="",E6566="!!!",F6566="NEW"),"",COUNTBLANK(OFFSET(A$1,,,SUMPRODUCT(MAX(ROW(E$2:E6566)*(E6566=E$2:E6566)))))-COUNTBLANK(OFFSET(A$1,,,SUMPRODUCT(MAX(ROW(E$1:E6565)*(E2=E$1:E6565))))))</f>
        <v> </v>
      </c>
      <c r="K6566" s="26" t="str">
        <f>IF(OR(E6566="",E6566="!!!",F6566="NEW"),"",INDEX(J$1:J6565,SUMPRODUCT(MAX(ROW(E$1:E6565)*(E6566=E$1:E6565)))))</f>
        <v> </v>
      </c>
      <c r="L6566" s="27"/>
    </row>
    <row r="6567" spans="1:12">
      <c r="A6567" s="20" t="s">
        <v>2547</v>
      </c>
      <c r="E6567" s="22">
        <f>IF(D6567="?OLD","!!!","")</f>
        <v/>
      </c>
      <c r="F6567" s="23" t="str">
        <f>IF(OR(E6567="",E6567="!!!"),"",IF(NOT(ISNA(VLOOKUP(E6567,E$1:E6566,1,FALSE()))),"OLD",IF(AND(E6567&lt;&gt;"",E6567&lt;&gt;"!!!"),"NEW","")))</f>
        <v> </v>
      </c>
      <c r="G6567" s="24" t="str">
        <f>IF(OR(E6567="",E6567="!!!"),"",IF(OR(J6567=0,AND(J6567=1,K6567=1),AND(J6567=1,I6567="SBJ"),AND(J6567=1,I6567=0)),"?IN_FOCUS",IF(J6567&lt;=2,"?ACTIVATED",IF(J6567&lt;&gt;"","?FAMILIAR",IF(F6567="NEW",IF(ISNA(VLOOKUP(E6567,#REF!,1,FALSE())),"?TYPE_IDENTIFIABLE","?REFERENTIAL"),"_")))))</f>
        <v> </v>
      </c>
      <c r="H6567" s="25" t="str">
        <f>IF(J6567&lt;&gt;1,"",IF(I6567="SBJ","CB","?"))</f>
        <v> </v>
      </c>
      <c r="I6567" s="26" t="str">
        <f>IF(OR(E6567="",E6567="!!!",F6567="NEW"),"",INDEX(B6566:B$2,-1+SUMPRODUCT(MAX(ROW(E6566:E$2)*(E6567=E6566:E$2)))))</f>
        <v> </v>
      </c>
      <c r="J6567" s="26" t="str">
        <f>IF(OR(E6567="",E6567="!!!",F6567="NEW"),"",COUNTBLANK(OFFSET(A$1,,,SUMPRODUCT(MAX(ROW(E$2:E6567)*(E6567=E$2:E6567)))))-COUNTBLANK(OFFSET(A$1,,,SUMPRODUCT(MAX(ROW(E$1:E6566)*(E2=E$1:E6566))))))</f>
        <v> </v>
      </c>
      <c r="K6567" s="26" t="str">
        <f>IF(OR(E6567="",E6567="!!!",F6567="NEW"),"",INDEX(J$1:J6566,SUMPRODUCT(MAX(ROW(E$1:E6566)*(E6567=E$1:E6566)))))</f>
        <v> </v>
      </c>
      <c r="L6567" s="27"/>
    </row>
    <row r="6568" spans="1:12">
      <c r="A6568" s="20" t="s">
        <v>1094</v>
      </c>
      <c r="E6568" s="22">
        <f>IF(D6568="?OLD","!!!","")</f>
        <v/>
      </c>
      <c r="F6568" s="23" t="str">
        <f>IF(OR(E6568="",E6568="!!!"),"",IF(NOT(ISNA(VLOOKUP(E6568,E$1:E6567,1,FALSE()))),"OLD",IF(AND(E6568&lt;&gt;"",E6568&lt;&gt;"!!!"),"NEW","")))</f>
        <v> </v>
      </c>
      <c r="G6568" s="24" t="str">
        <f>IF(OR(E6568="",E6568="!!!"),"",IF(OR(J6568=0,AND(J6568=1,K6568=1),AND(J6568=1,I6568="SBJ"),AND(J6568=1,I6568=0)),"?IN_FOCUS",IF(J6568&lt;=2,"?ACTIVATED",IF(J6568&lt;&gt;"","?FAMILIAR",IF(F6568="NEW",IF(ISNA(VLOOKUP(E6568,#REF!,1,FALSE())),"?TYPE_IDENTIFIABLE","?REFERENTIAL"),"_")))))</f>
        <v> </v>
      </c>
      <c r="H6568" s="25" t="str">
        <f>IF(J6568&lt;&gt;1,"",IF(I6568="SBJ","CB","?"))</f>
        <v> </v>
      </c>
      <c r="I6568" s="26" t="str">
        <f>IF(OR(E6568="",E6568="!!!",F6568="NEW"),"",INDEX(B6567:B$2,-1+SUMPRODUCT(MAX(ROW(E6567:E$2)*(E6568=E6567:E$2)))))</f>
        <v> </v>
      </c>
      <c r="J6568" s="26" t="str">
        <f>IF(OR(E6568="",E6568="!!!",F6568="NEW"),"",COUNTBLANK(OFFSET(A$1,,,SUMPRODUCT(MAX(ROW(E$2:E6568)*(E6568=E$2:E6568)))))-COUNTBLANK(OFFSET(A$1,,,SUMPRODUCT(MAX(ROW(E$1:E6567)*(E2=E$1:E6567))))))</f>
        <v> </v>
      </c>
      <c r="K6568" s="26" t="str">
        <f>IF(OR(E6568="",E6568="!!!",F6568="NEW"),"",INDEX(J$1:J6567,SUMPRODUCT(MAX(ROW(E$1:E6567)*(E6568=E$1:E6567)))))</f>
        <v> </v>
      </c>
      <c r="L6568" s="27"/>
    </row>
    <row r="6569" spans="1:12">
      <c r="A6569" s="20" t="s">
        <v>2548</v>
      </c>
      <c r="E6569" s="22">
        <f>IF(D6569="?OLD","!!!","")</f>
        <v/>
      </c>
      <c r="F6569" s="23" t="str">
        <f>IF(OR(E6569="",E6569="!!!"),"",IF(NOT(ISNA(VLOOKUP(E6569,E$1:E6568,1,FALSE()))),"OLD",IF(AND(E6569&lt;&gt;"",E6569&lt;&gt;"!!!"),"NEW","")))</f>
        <v> </v>
      </c>
      <c r="G6569" s="24" t="str">
        <f>IF(OR(E6569="",E6569="!!!"),"",IF(OR(J6569=0,AND(J6569=1,K6569=1),AND(J6569=1,I6569="SBJ"),AND(J6569=1,I6569=0)),"?IN_FOCUS",IF(J6569&lt;=2,"?ACTIVATED",IF(J6569&lt;&gt;"","?FAMILIAR",IF(F6569="NEW",IF(ISNA(VLOOKUP(E6569,#REF!,1,FALSE())),"?TYPE_IDENTIFIABLE","?REFERENTIAL"),"_")))))</f>
        <v> </v>
      </c>
      <c r="H6569" s="25" t="str">
        <f>IF(J6569&lt;&gt;1,"",IF(I6569="SBJ","CB","?"))</f>
        <v> </v>
      </c>
      <c r="I6569" s="26" t="str">
        <f>IF(OR(E6569="",E6569="!!!",F6569="NEW"),"",INDEX(B6568:B$2,-1+SUMPRODUCT(MAX(ROW(E6568:E$2)*(E6569=E6568:E$2)))))</f>
        <v> </v>
      </c>
      <c r="J6569" s="26" t="str">
        <f>IF(OR(E6569="",E6569="!!!",F6569="NEW"),"",COUNTBLANK(OFFSET(A$1,,,SUMPRODUCT(MAX(ROW(E$2:E6569)*(E6569=E$2:E6569)))))-COUNTBLANK(OFFSET(A$1,,,SUMPRODUCT(MAX(ROW(E$1:E6568)*(E2=E$1:E6568))))))</f>
        <v> </v>
      </c>
      <c r="K6569" s="26" t="str">
        <f>IF(OR(E6569="",E6569="!!!",F6569="NEW"),"",INDEX(J$1:J6568,SUMPRODUCT(MAX(ROW(E$1:E6568)*(E6569=E$1:E6568)))))</f>
        <v> </v>
      </c>
      <c r="L6569" s="27"/>
    </row>
    <row r="6570" spans="1:12">
      <c r="A6570" s="20" t="s">
        <v>1251</v>
      </c>
      <c r="B6570" s="21" t="s">
        <v>980</v>
      </c>
      <c r="C6570" s="21" t="s">
        <v>1025</v>
      </c>
      <c r="D6570" s="21" t="s">
        <v>964</v>
      </c>
      <c r="E6570" s="22">
        <f>IF(D6570="?OLD","!!!","")</f>
        <v/>
      </c>
      <c r="F6570" s="23" t="str">
        <f>IF(OR(E6570="",E6570="!!!"),"",IF(NOT(ISNA(VLOOKUP(E6570,E$1:E6569,1,FALSE()))),"OLD",IF(AND(E6570&lt;&gt;"",E6570&lt;&gt;"!!!"),"NEW","")))</f>
        <v> </v>
      </c>
      <c r="G6570" s="24" t="str">
        <f>IF(OR(E6570="",E6570="!!!"),"",IF(OR(J6570=0,AND(J6570=1,K6570=1),AND(J6570=1,I6570="SBJ"),AND(J6570=1,I6570=0)),"?IN_FOCUS",IF(J6570&lt;=2,"?ACTIVATED",IF(J6570&lt;&gt;"","?FAMILIAR",IF(F6570="NEW",IF(ISNA(VLOOKUP(E6570,#REF!,1,FALSE())),"?TYPE_IDENTIFIABLE","?REFERENTIAL"),"_")))))</f>
        <v> </v>
      </c>
      <c r="H6570" s="25" t="str">
        <f>IF(J6570&lt;&gt;1,"",IF(I6570="SBJ","CB","?"))</f>
        <v> </v>
      </c>
      <c r="I6570" s="26" t="str">
        <f>IF(OR(E6570="",E6570="!!!",F6570="NEW"),"",INDEX(B6569:B$2,-1+SUMPRODUCT(MAX(ROW(E6569:E$2)*(E6570=E6569:E$2)))))</f>
        <v> </v>
      </c>
      <c r="J6570" s="26" t="str">
        <f>IF(OR(E6570="",E6570="!!!",F6570="NEW"),"",COUNTBLANK(OFFSET(A$1,,,SUMPRODUCT(MAX(ROW(E$2:E6570)*(E6570=E$2:E6570)))))-COUNTBLANK(OFFSET(A$1,,,SUMPRODUCT(MAX(ROW(E$1:E6569)*(E2=E$1:E6569))))))</f>
        <v> </v>
      </c>
      <c r="K6570" s="26" t="str">
        <f>IF(OR(E6570="",E6570="!!!",F6570="NEW"),"",INDEX(J$1:J6569,SUMPRODUCT(MAX(ROW(E$1:E6569)*(E6570=E$1:E6569)))))</f>
        <v> </v>
      </c>
      <c r="L6570" s="27"/>
    </row>
    <row r="6571" spans="1:12">
      <c r="A6571" s="20" t="s">
        <v>968</v>
      </c>
      <c r="B6571" s="21" t="s">
        <v>993</v>
      </c>
      <c r="C6571" s="21" t="s">
        <v>977</v>
      </c>
      <c r="D6571" s="21" t="s">
        <v>964</v>
      </c>
      <c r="E6571" s="22">
        <f>IF(D6571="?OLD","!!!","")</f>
        <v/>
      </c>
      <c r="F6571" s="23" t="str">
        <f>IF(OR(E6571="",E6571="!!!"),"",IF(NOT(ISNA(VLOOKUP(E6571,E$1:E6570,1,FALSE()))),"OLD",IF(AND(E6571&lt;&gt;"",E6571&lt;&gt;"!!!"),"NEW","")))</f>
        <v> </v>
      </c>
      <c r="G6571" s="24" t="str">
        <f>IF(OR(E6571="",E6571="!!!"),"",IF(OR(J6571=0,AND(J6571=1,K6571=1),AND(J6571=1,I6571="SBJ"),AND(J6571=1,I6571=0)),"?IN_FOCUS",IF(J6571&lt;=2,"?ACTIVATED",IF(J6571&lt;&gt;"","?FAMILIAR",IF(F6571="NEW",IF(ISNA(VLOOKUP(E6571,#REF!,1,FALSE())),"?TYPE_IDENTIFIABLE","?REFERENTIAL"),"_")))))</f>
        <v> </v>
      </c>
      <c r="H6571" s="25" t="str">
        <f>IF(J6571&lt;&gt;1,"",IF(I6571="SBJ","CB","?"))</f>
        <v> </v>
      </c>
      <c r="I6571" s="26" t="str">
        <f>IF(OR(E6571="",E6571="!!!",F6571="NEW"),"",INDEX(B6570:B$2,-1+SUMPRODUCT(MAX(ROW(E6570:E$2)*(E6571=E6570:E$2)))))</f>
        <v> </v>
      </c>
      <c r="J6571" s="26" t="str">
        <f>IF(OR(E6571="",E6571="!!!",F6571="NEW"),"",COUNTBLANK(OFFSET(A$1,,,SUMPRODUCT(MAX(ROW(E$2:E6571)*(E6571=E$2:E6571)))))-COUNTBLANK(OFFSET(A$1,,,SUMPRODUCT(MAX(ROW(E$1:E6570)*(E2=E$1:E6570))))))</f>
        <v> </v>
      </c>
      <c r="K6571" s="26" t="str">
        <f>IF(OR(E6571="",E6571="!!!",F6571="NEW"),"",INDEX(J$1:J6570,SUMPRODUCT(MAX(ROW(E$1:E6570)*(E6571=E$1:E6570)))))</f>
        <v> </v>
      </c>
      <c r="L6571" s="27"/>
    </row>
    <row r="6572" spans="1:12">
      <c r="A6572" s="20" t="s">
        <v>1019</v>
      </c>
      <c r="E6572" s="22">
        <f>IF(D6572="?OLD","!!!","")</f>
        <v/>
      </c>
      <c r="F6572" s="23" t="str">
        <f>IF(OR(E6572="",E6572="!!!"),"",IF(NOT(ISNA(VLOOKUP(E6572,E$1:E6571,1,FALSE()))),"OLD",IF(AND(E6572&lt;&gt;"",E6572&lt;&gt;"!!!"),"NEW","")))</f>
        <v> </v>
      </c>
      <c r="G6572" s="24" t="str">
        <f>IF(OR(E6572="",E6572="!!!"),"",IF(OR(J6572=0,AND(J6572=1,K6572=1),AND(J6572=1,I6572="SBJ"),AND(J6572=1,I6572=0)),"?IN_FOCUS",IF(J6572&lt;=2,"?ACTIVATED",IF(J6572&lt;&gt;"","?FAMILIAR",IF(F6572="NEW",IF(ISNA(VLOOKUP(E6572,#REF!,1,FALSE())),"?TYPE_IDENTIFIABLE","?REFERENTIAL"),"_")))))</f>
        <v> </v>
      </c>
      <c r="H6572" s="25" t="str">
        <f>IF(J6572&lt;&gt;1,"",IF(I6572="SBJ","CB","?"))</f>
        <v> </v>
      </c>
      <c r="I6572" s="26" t="str">
        <f>IF(OR(E6572="",E6572="!!!",F6572="NEW"),"",INDEX(B6571:B$2,-1+SUMPRODUCT(MAX(ROW(E6571:E$2)*(E6572=E6571:E$2)))))</f>
        <v> </v>
      </c>
      <c r="J6572" s="26" t="str">
        <f>IF(OR(E6572="",E6572="!!!",F6572="NEW"),"",COUNTBLANK(OFFSET(A$1,,,SUMPRODUCT(MAX(ROW(E$2:E6572)*(E6572=E$2:E6572)))))-COUNTBLANK(OFFSET(A$1,,,SUMPRODUCT(MAX(ROW(E$1:E6571)*(E2=E$1:E6571))))))</f>
        <v> </v>
      </c>
      <c r="K6572" s="26" t="str">
        <f>IF(OR(E6572="",E6572="!!!",F6572="NEW"),"",INDEX(J$1:J6571,SUMPRODUCT(MAX(ROW(E$1:E6571)*(E6572=E$1:E6571)))))</f>
        <v> </v>
      </c>
      <c r="L6572" s="27"/>
    </row>
    <row r="6573" spans="1:12">
      <c r="A6573" s="20" t="s">
        <v>989</v>
      </c>
      <c r="E6573" s="22">
        <f>IF(D6573="?OLD","!!!","")</f>
        <v/>
      </c>
      <c r="F6573" s="23" t="str">
        <f>IF(OR(E6573="",E6573="!!!"),"",IF(NOT(ISNA(VLOOKUP(E6573,E$1:E6572,1,FALSE()))),"OLD",IF(AND(E6573&lt;&gt;"",E6573&lt;&gt;"!!!"),"NEW","")))</f>
        <v> </v>
      </c>
      <c r="G6573" s="24" t="str">
        <f>IF(OR(E6573="",E6573="!!!"),"",IF(OR(J6573=0,AND(J6573=1,K6573=1),AND(J6573=1,I6573="SBJ"),AND(J6573=1,I6573=0)),"?IN_FOCUS",IF(J6573&lt;=2,"?ACTIVATED",IF(J6573&lt;&gt;"","?FAMILIAR",IF(F6573="NEW",IF(ISNA(VLOOKUP(E6573,#REF!,1,FALSE())),"?TYPE_IDENTIFIABLE","?REFERENTIAL"),"_")))))</f>
        <v> </v>
      </c>
      <c r="H6573" s="25" t="str">
        <f>IF(J6573&lt;&gt;1,"",IF(I6573="SBJ","CB","?"))</f>
        <v> </v>
      </c>
      <c r="I6573" s="26" t="str">
        <f>IF(OR(E6573="",E6573="!!!",F6573="NEW"),"",INDEX(B6572:B$2,-1+SUMPRODUCT(MAX(ROW(E6572:E$2)*(E6573=E6572:E$2)))))</f>
        <v> </v>
      </c>
      <c r="J6573" s="26" t="str">
        <f>IF(OR(E6573="",E6573="!!!",F6573="NEW"),"",COUNTBLANK(OFFSET(A$1,,,SUMPRODUCT(MAX(ROW(E$2:E6573)*(E6573=E$2:E6573)))))-COUNTBLANK(OFFSET(A$1,,,SUMPRODUCT(MAX(ROW(E$1:E6572)*(E2=E$1:E6572))))))</f>
        <v> </v>
      </c>
      <c r="K6573" s="26" t="str">
        <f>IF(OR(E6573="",E6573="!!!",F6573="NEW"),"",INDEX(J$1:J6572,SUMPRODUCT(MAX(ROW(E$1:E6572)*(E6573=E$1:E6572)))))</f>
        <v> </v>
      </c>
      <c r="L6573" s="27"/>
    </row>
    <row r="6574" spans="1:12">
      <c r="A6574" s="20" t="s">
        <v>1721</v>
      </c>
      <c r="B6574" s="21" t="s">
        <v>980</v>
      </c>
      <c r="C6574" s="21" t="s">
        <v>969</v>
      </c>
      <c r="D6574" s="21" t="s">
        <v>964</v>
      </c>
      <c r="E6574" s="22">
        <f>IF(D6574="?OLD","!!!","")</f>
        <v/>
      </c>
      <c r="F6574" s="23" t="str">
        <f>IF(OR(E6574="",E6574="!!!"),"",IF(NOT(ISNA(VLOOKUP(E6574,E$1:E6573,1,FALSE()))),"OLD",IF(AND(E6574&lt;&gt;"",E6574&lt;&gt;"!!!"),"NEW","")))</f>
        <v> </v>
      </c>
      <c r="G6574" s="24" t="str">
        <f>IF(OR(E6574="",E6574="!!!"),"",IF(OR(J6574=0,AND(J6574=1,K6574=1),AND(J6574=1,I6574="SBJ"),AND(J6574=1,I6574=0)),"?IN_FOCUS",IF(J6574&lt;=2,"?ACTIVATED",IF(J6574&lt;&gt;"","?FAMILIAR",IF(F6574="NEW",IF(ISNA(VLOOKUP(E6574,#REF!,1,FALSE())),"?TYPE_IDENTIFIABLE","?REFERENTIAL"),"_")))))</f>
        <v> </v>
      </c>
      <c r="H6574" s="25" t="str">
        <f>IF(J6574&lt;&gt;1,"",IF(I6574="SBJ","CB","?"))</f>
        <v> </v>
      </c>
      <c r="I6574" s="26" t="str">
        <f>IF(OR(E6574="",E6574="!!!",F6574="NEW"),"",INDEX(B6573:B$2,-1+SUMPRODUCT(MAX(ROW(E6573:E$2)*(E6574=E6573:E$2)))))</f>
        <v> </v>
      </c>
      <c r="J6574" s="26" t="str">
        <f>IF(OR(E6574="",E6574="!!!",F6574="NEW"),"",COUNTBLANK(OFFSET(A$1,,,SUMPRODUCT(MAX(ROW(E$2:E6574)*(E6574=E$2:E6574)))))-COUNTBLANK(OFFSET(A$1,,,SUMPRODUCT(MAX(ROW(E$1:E6573)*(E2=E$1:E6573))))))</f>
        <v> </v>
      </c>
      <c r="K6574" s="26" t="str">
        <f>IF(OR(E6574="",E6574="!!!",F6574="NEW"),"",INDEX(J$1:J6573,SUMPRODUCT(MAX(ROW(E$1:E6573)*(E6574=E$1:E6573)))))</f>
        <v> </v>
      </c>
      <c r="L6574" s="27"/>
    </row>
    <row r="6575" spans="1:12">
      <c r="A6575" s="20" t="s">
        <v>1722</v>
      </c>
      <c r="E6575" s="22">
        <f>IF(D6575="?OLD","!!!","")</f>
        <v/>
      </c>
      <c r="F6575" s="23" t="str">
        <f>IF(OR(E6575="",E6575="!!!"),"",IF(NOT(ISNA(VLOOKUP(E6575,E$1:E6574,1,FALSE()))),"OLD",IF(AND(E6575&lt;&gt;"",E6575&lt;&gt;"!!!"),"NEW","")))</f>
        <v> </v>
      </c>
      <c r="G6575" s="24" t="str">
        <f>IF(OR(E6575="",E6575="!!!"),"",IF(OR(J6575=0,AND(J6575=1,K6575=1),AND(J6575=1,I6575="SBJ"),AND(J6575=1,I6575=0)),"?IN_FOCUS",IF(J6575&lt;=2,"?ACTIVATED",IF(J6575&lt;&gt;"","?FAMILIAR",IF(F6575="NEW",IF(ISNA(VLOOKUP(E6575,#REF!,1,FALSE())),"?TYPE_IDENTIFIABLE","?REFERENTIAL"),"_")))))</f>
        <v> </v>
      </c>
      <c r="H6575" s="25" t="str">
        <f>IF(J6575&lt;&gt;1,"",IF(I6575="SBJ","CB","?"))</f>
        <v> </v>
      </c>
      <c r="I6575" s="26" t="str">
        <f>IF(OR(E6575="",E6575="!!!",F6575="NEW"),"",INDEX(B6574:B$2,-1+SUMPRODUCT(MAX(ROW(E6574:E$2)*(E6575=E6574:E$2)))))</f>
        <v> </v>
      </c>
      <c r="J6575" s="26" t="str">
        <f>IF(OR(E6575="",E6575="!!!",F6575="NEW"),"",COUNTBLANK(OFFSET(A$1,,,SUMPRODUCT(MAX(ROW(E$2:E6575)*(E6575=E$2:E6575)))))-COUNTBLANK(OFFSET(A$1,,,SUMPRODUCT(MAX(ROW(E$1:E6574)*(E2=E$1:E6574))))))</f>
        <v> </v>
      </c>
      <c r="K6575" s="26" t="str">
        <f>IF(OR(E6575="",E6575="!!!",F6575="NEW"),"",INDEX(J$1:J6574,SUMPRODUCT(MAX(ROW(E$1:E6574)*(E6575=E$1:E6574)))))</f>
        <v> </v>
      </c>
      <c r="L6575" s="27"/>
    </row>
    <row r="6576" spans="1:12">
      <c r="A6576" s="20" t="s">
        <v>981</v>
      </c>
      <c r="E6576" s="22">
        <f>IF(D6576="?OLD","!!!","")</f>
        <v/>
      </c>
      <c r="F6576" s="23" t="str">
        <f>IF(OR(E6576="",E6576="!!!"),"",IF(NOT(ISNA(VLOOKUP(E6576,E$1:E6575,1,FALSE()))),"OLD",IF(AND(E6576&lt;&gt;"",E6576&lt;&gt;"!!!"),"NEW","")))</f>
        <v> </v>
      </c>
      <c r="G6576" s="24" t="str">
        <f>IF(OR(E6576="",E6576="!!!"),"",IF(OR(J6576=0,AND(J6576=1,K6576=1),AND(J6576=1,I6576="SBJ"),AND(J6576=1,I6576=0)),"?IN_FOCUS",IF(J6576&lt;=2,"?ACTIVATED",IF(J6576&lt;&gt;"","?FAMILIAR",IF(F6576="NEW",IF(ISNA(VLOOKUP(E6576,#REF!,1,FALSE())),"?TYPE_IDENTIFIABLE","?REFERENTIAL"),"_")))))</f>
        <v> </v>
      </c>
      <c r="H6576" s="25" t="str">
        <f>IF(J6576&lt;&gt;1,"",IF(I6576="SBJ","CB","?"))</f>
        <v> </v>
      </c>
      <c r="I6576" s="26" t="str">
        <f>IF(OR(E6576="",E6576="!!!",F6576="NEW"),"",INDEX(B6575:B$2,-1+SUMPRODUCT(MAX(ROW(E6575:E$2)*(E6576=E6575:E$2)))))</f>
        <v> </v>
      </c>
      <c r="J6576" s="26" t="str">
        <f>IF(OR(E6576="",E6576="!!!",F6576="NEW"),"",COUNTBLANK(OFFSET(A$1,,,SUMPRODUCT(MAX(ROW(E$2:E6576)*(E6576=E$2:E6576)))))-COUNTBLANK(OFFSET(A$1,,,SUMPRODUCT(MAX(ROW(E$1:E6575)*(E2=E$1:E6575))))))</f>
        <v> </v>
      </c>
      <c r="K6576" s="26" t="str">
        <f>IF(OR(E6576="",E6576="!!!",F6576="NEW"),"",INDEX(J$1:J6575,SUMPRODUCT(MAX(ROW(E$1:E6575)*(E6576=E$1:E6575)))))</f>
        <v> </v>
      </c>
      <c r="L6576" s="27"/>
    </row>
    <row r="6577" spans="1:12">
      <c r="A6577" s="20"/>
    </row>
    <row r="6578" spans="1:12">
      <c r="A6578" s="20" t="s">
        <v>2549</v>
      </c>
    </row>
    <row r="6579" spans="1:12">
      <c r="A6579" s="20" t="s">
        <v>1101</v>
      </c>
      <c r="E6579" s="22">
        <f>IF(D6579="?OLD","!!!","")</f>
        <v/>
      </c>
      <c r="F6579" s="23" t="str">
        <f>IF(OR(E6579="",E6579="!!!"),"",IF(NOT(ISNA(VLOOKUP(E6579,E$1:E6578,1,FALSE()))),"OLD",IF(AND(E6579&lt;&gt;"",E6579&lt;&gt;"!!!"),"NEW","")))</f>
        <v> </v>
      </c>
      <c r="G6579" s="24" t="str">
        <f>IF(OR(E6579="",E6579="!!!"),"",IF(OR(J6579=0,AND(J6579=1,K6579=1),AND(J6579=1,I6579="SBJ"),AND(J6579=1,I6579=0)),"?IN_FOCUS",IF(J6579&lt;=2,"?ACTIVATED",IF(J6579&lt;&gt;"","?FAMILIAR",IF(F6579="NEW",IF(ISNA(VLOOKUP(E6579,#REF!,1,FALSE())),"?TYPE_IDENTIFIABLE","?REFERENTIAL"),"_")))))</f>
        <v> </v>
      </c>
      <c r="H6579" s="25" t="str">
        <f>IF(J6579&lt;&gt;1,"",IF(I6579="SBJ","CB","?"))</f>
        <v> </v>
      </c>
      <c r="I6579" s="26" t="str">
        <f>IF(OR(E6579="",E6579="!!!",F6579="NEW"),"",INDEX(B6578:B$2,-1+SUMPRODUCT(MAX(ROW(E6578:E$2)*(E6579=E6578:E$2)))))</f>
        <v> </v>
      </c>
      <c r="J6579" s="26" t="str">
        <f>IF(OR(E6579="",E6579="!!!",F6579="NEW"),"",COUNTBLANK(OFFSET(A$1,,,SUMPRODUCT(MAX(ROW(E$2:E6579)*(E6579=E$2:E6579)))))-COUNTBLANK(OFFSET(A$1,,,SUMPRODUCT(MAX(ROW(E$1:E6578)*(E2=E$1:E6578))))))</f>
        <v> </v>
      </c>
      <c r="K6579" s="26" t="str">
        <f>IF(OR(E6579="",E6579="!!!",F6579="NEW"),"",INDEX(J$1:J6578,SUMPRODUCT(MAX(ROW(E$1:E6578)*(E6579=E$1:E6578)))))</f>
        <v> </v>
      </c>
      <c r="L6579" s="27"/>
    </row>
    <row r="6580" spans="1:12">
      <c r="A6580" s="20" t="s">
        <v>974</v>
      </c>
      <c r="E6580" s="22">
        <f>IF(D6580="?OLD","!!!","")</f>
        <v/>
      </c>
      <c r="F6580" s="23" t="str">
        <f>IF(OR(E6580="",E6580="!!!"),"",IF(NOT(ISNA(VLOOKUP(E6580,E$1:E6579,1,FALSE()))),"OLD",IF(AND(E6580&lt;&gt;"",E6580&lt;&gt;"!!!"),"NEW","")))</f>
        <v> </v>
      </c>
      <c r="G6580" s="24" t="str">
        <f>IF(OR(E6580="",E6580="!!!"),"",IF(OR(J6580=0,AND(J6580=1,K6580=1),AND(J6580=1,I6580="SBJ"),AND(J6580=1,I6580=0)),"?IN_FOCUS",IF(J6580&lt;=2,"?ACTIVATED",IF(J6580&lt;&gt;"","?FAMILIAR",IF(F6580="NEW",IF(ISNA(VLOOKUP(E6580,#REF!,1,FALSE())),"?TYPE_IDENTIFIABLE","?REFERENTIAL"),"_")))))</f>
        <v> </v>
      </c>
      <c r="H6580" s="25" t="str">
        <f>IF(J6580&lt;&gt;1,"",IF(I6580="SBJ","CB","?"))</f>
        <v> </v>
      </c>
      <c r="I6580" s="26" t="str">
        <f>IF(OR(E6580="",E6580="!!!",F6580="NEW"),"",INDEX(B6579:B$2,-1+SUMPRODUCT(MAX(ROW(E6579:E$2)*(E6580=E6579:E$2)))))</f>
        <v> </v>
      </c>
      <c r="J6580" s="26" t="str">
        <f>IF(OR(E6580="",E6580="!!!",F6580="NEW"),"",COUNTBLANK(OFFSET(A$1,,,SUMPRODUCT(MAX(ROW(E$2:E6580)*(E6580=E$2:E6580)))))-COUNTBLANK(OFFSET(A$1,,,SUMPRODUCT(MAX(ROW(E$1:E6579)*(E2=E$1:E6579))))))</f>
        <v> </v>
      </c>
      <c r="K6580" s="26" t="str">
        <f>IF(OR(E6580="",E6580="!!!",F6580="NEW"),"",INDEX(J$1:J6579,SUMPRODUCT(MAX(ROW(E$1:E6579)*(E6580=E$1:E6579)))))</f>
        <v> </v>
      </c>
      <c r="L6580" s="27"/>
    </row>
    <row r="6581" spans="1:12">
      <c r="A6581" s="20" t="s">
        <v>103</v>
      </c>
      <c r="B6581" s="21" t="s">
        <v>984</v>
      </c>
      <c r="C6581" s="21" t="s">
        <v>1028</v>
      </c>
      <c r="D6581" s="21" t="s">
        <v>964</v>
      </c>
      <c r="E6581" s="22">
        <f>IF(D6581="?OLD","!!!","")</f>
        <v/>
      </c>
      <c r="F6581" s="23" t="str">
        <f>IF(OR(E6581="",E6581="!!!"),"",IF(NOT(ISNA(VLOOKUP(E6581,E$1:E6580,1,FALSE()))),"OLD",IF(AND(E6581&lt;&gt;"",E6581&lt;&gt;"!!!"),"NEW","")))</f>
        <v> </v>
      </c>
      <c r="G6581" s="24" t="str">
        <f>IF(OR(E6581="",E6581="!!!"),"",IF(OR(J6581=0,AND(J6581=1,K6581=1),AND(J6581=1,I6581="SBJ"),AND(J6581=1,I6581=0)),"?IN_FOCUS",IF(J6581&lt;=2,"?ACTIVATED",IF(J6581&lt;&gt;"","?FAMILIAR",IF(F6581="NEW",IF(ISNA(VLOOKUP(E6581,#REF!,1,FALSE())),"?TYPE_IDENTIFIABLE","?REFERENTIAL"),"_")))))</f>
        <v> </v>
      </c>
      <c r="H6581" s="25" t="str">
        <f>IF(J6581&lt;&gt;1,"",IF(I6581="SBJ","CB","?"))</f>
        <v> </v>
      </c>
      <c r="I6581" s="26" t="str">
        <f>IF(OR(E6581="",E6581="!!!",F6581="NEW"),"",INDEX(B6580:B$2,-1+SUMPRODUCT(MAX(ROW(E6580:E$2)*(E6581=E6580:E$2)))))</f>
        <v> </v>
      </c>
      <c r="J6581" s="26" t="str">
        <f>IF(OR(E6581="",E6581="!!!",F6581="NEW"),"",COUNTBLANK(OFFSET(A$1,,,SUMPRODUCT(MAX(ROW(E$2:E6581)*(E6581=E$2:E6581)))))-COUNTBLANK(OFFSET(A$1,,,SUMPRODUCT(MAX(ROW(E$1:E6580)*(E2=E$1:E6580))))))</f>
        <v> </v>
      </c>
      <c r="K6581" s="26" t="str">
        <f>IF(OR(E6581="",E6581="!!!",F6581="NEW"),"",INDEX(J$1:J6580,SUMPRODUCT(MAX(ROW(E$1:E6580)*(E6581=E$1:E6580)))))</f>
        <v> </v>
      </c>
      <c r="L6581" s="27"/>
    </row>
    <row r="6582" spans="1:12">
      <c r="A6582" s="20" t="s">
        <v>963</v>
      </c>
      <c r="E6582" s="22">
        <f>IF(D6582="?OLD","!!!","")</f>
        <v/>
      </c>
      <c r="F6582" s="23" t="str">
        <f>IF(OR(E6582="",E6582="!!!"),"",IF(NOT(ISNA(VLOOKUP(E6582,E$1:E6581,1,FALSE()))),"OLD",IF(AND(E6582&lt;&gt;"",E6582&lt;&gt;"!!!"),"NEW","")))</f>
        <v> </v>
      </c>
      <c r="G6582" s="24" t="str">
        <f>IF(OR(E6582="",E6582="!!!"),"",IF(OR(J6582=0,AND(J6582=1,K6582=1),AND(J6582=1,I6582="SBJ"),AND(J6582=1,I6582=0)),"?IN_FOCUS",IF(J6582&lt;=2,"?ACTIVATED",IF(J6582&lt;&gt;"","?FAMILIAR",IF(F6582="NEW",IF(ISNA(VLOOKUP(E6582,#REF!,1,FALSE())),"?TYPE_IDENTIFIABLE","?REFERENTIAL"),"_")))))</f>
        <v> </v>
      </c>
      <c r="H6582" s="25" t="str">
        <f>IF(J6582&lt;&gt;1,"",IF(I6582="SBJ","CB","?"))</f>
        <v> </v>
      </c>
      <c r="I6582" s="26" t="str">
        <f>IF(OR(E6582="",E6582="!!!",F6582="NEW"),"",INDEX(B6581:B$2,-1+SUMPRODUCT(MAX(ROW(E6581:E$2)*(E6582=E6581:E$2)))))</f>
        <v> </v>
      </c>
      <c r="J6582" s="26" t="str">
        <f>IF(OR(E6582="",E6582="!!!",F6582="NEW"),"",COUNTBLANK(OFFSET(A$1,,,SUMPRODUCT(MAX(ROW(E$2:E6582)*(E6582=E$2:E6582)))))-COUNTBLANK(OFFSET(A$1,,,SUMPRODUCT(MAX(ROW(E$1:E6581)*(E2=E$1:E6581))))))</f>
        <v> </v>
      </c>
      <c r="K6582" s="26" t="str">
        <f>IF(OR(E6582="",E6582="!!!",F6582="NEW"),"",INDEX(J$1:J6581,SUMPRODUCT(MAX(ROW(E$1:E6581)*(E6582=E$1:E6581)))))</f>
        <v> </v>
      </c>
      <c r="L6582" s="27"/>
    </row>
    <row r="6583" spans="1:12">
      <c r="A6583" s="20" t="s">
        <v>1179</v>
      </c>
      <c r="E6583" s="22">
        <f>IF(D6583="?OLD","!!!","")</f>
        <v/>
      </c>
      <c r="F6583" s="23" t="str">
        <f>IF(OR(E6583="",E6583="!!!"),"",IF(NOT(ISNA(VLOOKUP(E6583,E$1:E6582,1,FALSE()))),"OLD",IF(AND(E6583&lt;&gt;"",E6583&lt;&gt;"!!!"),"NEW","")))</f>
        <v> </v>
      </c>
      <c r="G6583" s="24" t="str">
        <f>IF(OR(E6583="",E6583="!!!"),"",IF(OR(J6583=0,AND(J6583=1,K6583=1),AND(J6583=1,I6583="SBJ"),AND(J6583=1,I6583=0)),"?IN_FOCUS",IF(J6583&lt;=2,"?ACTIVATED",IF(J6583&lt;&gt;"","?FAMILIAR",IF(F6583="NEW",IF(ISNA(VLOOKUP(E6583,#REF!,1,FALSE())),"?TYPE_IDENTIFIABLE","?REFERENTIAL"),"_")))))</f>
        <v> </v>
      </c>
      <c r="H6583" s="25" t="str">
        <f>IF(J6583&lt;&gt;1,"",IF(I6583="SBJ","CB","?"))</f>
        <v> </v>
      </c>
      <c r="I6583" s="26" t="str">
        <f>IF(OR(E6583="",E6583="!!!",F6583="NEW"),"",INDEX(B6582:B$2,-1+SUMPRODUCT(MAX(ROW(E6582:E$2)*(E6583=E6582:E$2)))))</f>
        <v> </v>
      </c>
      <c r="J6583" s="26" t="str">
        <f>IF(OR(E6583="",E6583="!!!",F6583="NEW"),"",COUNTBLANK(OFFSET(A$1,,,SUMPRODUCT(MAX(ROW(E$2:E6583)*(E6583=E$2:E6583)))))-COUNTBLANK(OFFSET(A$1,,,SUMPRODUCT(MAX(ROW(E$1:E6582)*(E2=E$1:E6582))))))</f>
        <v> </v>
      </c>
      <c r="K6583" s="26" t="str">
        <f>IF(OR(E6583="",E6583="!!!",F6583="NEW"),"",INDEX(J$1:J6582,SUMPRODUCT(MAX(ROW(E$1:E6582)*(E6583=E$1:E6582)))))</f>
        <v> </v>
      </c>
      <c r="L6583" s="27"/>
    </row>
    <row r="6584" spans="1:12">
      <c r="A6584" s="20" t="s">
        <v>1053</v>
      </c>
      <c r="E6584" s="22">
        <f>IF(D6584="?OLD","!!!","")</f>
        <v/>
      </c>
      <c r="F6584" s="23" t="str">
        <f>IF(OR(E6584="",E6584="!!!"),"",IF(NOT(ISNA(VLOOKUP(E6584,E$1:E6583,1,FALSE()))),"OLD",IF(AND(E6584&lt;&gt;"",E6584&lt;&gt;"!!!"),"NEW","")))</f>
        <v> </v>
      </c>
      <c r="G6584" s="24" t="str">
        <f>IF(OR(E6584="",E6584="!!!"),"",IF(OR(J6584=0,AND(J6584=1,K6584=1),AND(J6584=1,I6584="SBJ"),AND(J6584=1,I6584=0)),"?IN_FOCUS",IF(J6584&lt;=2,"?ACTIVATED",IF(J6584&lt;&gt;"","?FAMILIAR",IF(F6584="NEW",IF(ISNA(VLOOKUP(E6584,#REF!,1,FALSE())),"?TYPE_IDENTIFIABLE","?REFERENTIAL"),"_")))))</f>
        <v> </v>
      </c>
      <c r="H6584" s="25" t="str">
        <f>IF(J6584&lt;&gt;1,"",IF(I6584="SBJ","CB","?"))</f>
        <v> </v>
      </c>
      <c r="I6584" s="26" t="str">
        <f>IF(OR(E6584="",E6584="!!!",F6584="NEW"),"",INDEX(B6583:B$2,-1+SUMPRODUCT(MAX(ROW(E6583:E$2)*(E6584=E6583:E$2)))))</f>
        <v> </v>
      </c>
      <c r="J6584" s="26" t="str">
        <f>IF(OR(E6584="",E6584="!!!",F6584="NEW"),"",COUNTBLANK(OFFSET(A$1,,,SUMPRODUCT(MAX(ROW(E$2:E6584)*(E6584=E$2:E6584)))))-COUNTBLANK(OFFSET(A$1,,,SUMPRODUCT(MAX(ROW(E$1:E6583)*(E2=E$1:E6583))))))</f>
        <v> </v>
      </c>
      <c r="K6584" s="26" t="str">
        <f>IF(OR(E6584="",E6584="!!!",F6584="NEW"),"",INDEX(J$1:J6583,SUMPRODUCT(MAX(ROW(E$1:E6583)*(E6584=E$1:E6583)))))</f>
        <v> </v>
      </c>
      <c r="L6584" s="27"/>
    </row>
    <row r="6585" spans="1:12">
      <c r="A6585" s="20" t="s">
        <v>1106</v>
      </c>
      <c r="E6585" s="22">
        <f>IF(D6585="?OLD","!!!","")</f>
        <v/>
      </c>
      <c r="F6585" s="23" t="str">
        <f>IF(OR(E6585="",E6585="!!!"),"",IF(NOT(ISNA(VLOOKUP(E6585,E$1:E6584,1,FALSE()))),"OLD",IF(AND(E6585&lt;&gt;"",E6585&lt;&gt;"!!!"),"NEW","")))</f>
        <v> </v>
      </c>
      <c r="G6585" s="24" t="str">
        <f>IF(OR(E6585="",E6585="!!!"),"",IF(OR(J6585=0,AND(J6585=1,K6585=1),AND(J6585=1,I6585="SBJ"),AND(J6585=1,I6585=0)),"?IN_FOCUS",IF(J6585&lt;=2,"?ACTIVATED",IF(J6585&lt;&gt;"","?FAMILIAR",IF(F6585="NEW",IF(ISNA(VLOOKUP(E6585,#REF!,1,FALSE())),"?TYPE_IDENTIFIABLE","?REFERENTIAL"),"_")))))</f>
        <v> </v>
      </c>
      <c r="H6585" s="25" t="str">
        <f>IF(J6585&lt;&gt;1,"",IF(I6585="SBJ","CB","?"))</f>
        <v> </v>
      </c>
      <c r="I6585" s="26" t="str">
        <f>IF(OR(E6585="",E6585="!!!",F6585="NEW"),"",INDEX(B6584:B$2,-1+SUMPRODUCT(MAX(ROW(E6584:E$2)*(E6585=E6584:E$2)))))</f>
        <v> </v>
      </c>
      <c r="J6585" s="26" t="str">
        <f>IF(OR(E6585="",E6585="!!!",F6585="NEW"),"",COUNTBLANK(OFFSET(A$1,,,SUMPRODUCT(MAX(ROW(E$2:E6585)*(E6585=E$2:E6585)))))-COUNTBLANK(OFFSET(A$1,,,SUMPRODUCT(MAX(ROW(E$1:E6584)*(E2=E$1:E6584))))))</f>
        <v> </v>
      </c>
      <c r="K6585" s="26" t="str">
        <f>IF(OR(E6585="",E6585="!!!",F6585="NEW"),"",INDEX(J$1:J6584,SUMPRODUCT(MAX(ROW(E$1:E6584)*(E6585=E$1:E6584)))))</f>
        <v> </v>
      </c>
      <c r="L6585" s="27"/>
    </row>
    <row r="6586" spans="1:12">
      <c r="A6586" s="20" t="s">
        <v>1180</v>
      </c>
      <c r="E6586" s="22">
        <f>IF(D6586="?OLD","!!!","")</f>
        <v/>
      </c>
      <c r="F6586" s="23" t="str">
        <f>IF(OR(E6586="",E6586="!!!"),"",IF(NOT(ISNA(VLOOKUP(E6586,E$1:E6585,1,FALSE()))),"OLD",IF(AND(E6586&lt;&gt;"",E6586&lt;&gt;"!!!"),"NEW","")))</f>
        <v> </v>
      </c>
      <c r="G6586" s="24" t="str">
        <f>IF(OR(E6586="",E6586="!!!"),"",IF(OR(J6586=0,AND(J6586=1,K6586=1),AND(J6586=1,I6586="SBJ"),AND(J6586=1,I6586=0)),"?IN_FOCUS",IF(J6586&lt;=2,"?ACTIVATED",IF(J6586&lt;&gt;"","?FAMILIAR",IF(F6586="NEW",IF(ISNA(VLOOKUP(E6586,#REF!,1,FALSE())),"?TYPE_IDENTIFIABLE","?REFERENTIAL"),"_")))))</f>
        <v> </v>
      </c>
      <c r="H6586" s="25" t="str">
        <f>IF(J6586&lt;&gt;1,"",IF(I6586="SBJ","CB","?"))</f>
        <v> </v>
      </c>
      <c r="I6586" s="26" t="str">
        <f>IF(OR(E6586="",E6586="!!!",F6586="NEW"),"",INDEX(B6585:B$2,-1+SUMPRODUCT(MAX(ROW(E6585:E$2)*(E6586=E6585:E$2)))))</f>
        <v> </v>
      </c>
      <c r="J6586" s="26" t="str">
        <f>IF(OR(E6586="",E6586="!!!",F6586="NEW"),"",COUNTBLANK(OFFSET(A$1,,,SUMPRODUCT(MAX(ROW(E$2:E6586)*(E6586=E$2:E6586)))))-COUNTBLANK(OFFSET(A$1,,,SUMPRODUCT(MAX(ROW(E$1:E6585)*(E2=E$1:E6585))))))</f>
        <v> </v>
      </c>
      <c r="K6586" s="26" t="str">
        <f>IF(OR(E6586="",E6586="!!!",F6586="NEW"),"",INDEX(J$1:J6585,SUMPRODUCT(MAX(ROW(E$1:E6585)*(E6586=E$1:E6585)))))</f>
        <v> </v>
      </c>
      <c r="L6586" s="27"/>
    </row>
    <row r="6587" spans="1:12">
      <c r="A6587" s="20" t="s">
        <v>1023</v>
      </c>
      <c r="E6587" s="22">
        <f>IF(D6587="?OLD","!!!","")</f>
        <v/>
      </c>
      <c r="F6587" s="23" t="str">
        <f>IF(OR(E6587="",E6587="!!!"),"",IF(NOT(ISNA(VLOOKUP(E6587,E$1:E6586,1,FALSE()))),"OLD",IF(AND(E6587&lt;&gt;"",E6587&lt;&gt;"!!!"),"NEW","")))</f>
        <v> </v>
      </c>
      <c r="G6587" s="24" t="str">
        <f>IF(OR(E6587="",E6587="!!!"),"",IF(OR(J6587=0,AND(J6587=1,K6587=1),AND(J6587=1,I6587="SBJ"),AND(J6587=1,I6587=0)),"?IN_FOCUS",IF(J6587&lt;=2,"?ACTIVATED",IF(J6587&lt;&gt;"","?FAMILIAR",IF(F6587="NEW",IF(ISNA(VLOOKUP(E6587,#REF!,1,FALSE())),"?TYPE_IDENTIFIABLE","?REFERENTIAL"),"_")))))</f>
        <v> </v>
      </c>
      <c r="H6587" s="25" t="str">
        <f>IF(J6587&lt;&gt;1,"",IF(I6587="SBJ","CB","?"))</f>
        <v> </v>
      </c>
      <c r="I6587" s="26" t="str">
        <f>IF(OR(E6587="",E6587="!!!",F6587="NEW"),"",INDEX(B6586:B$2,-1+SUMPRODUCT(MAX(ROW(E6586:E$2)*(E6587=E6586:E$2)))))</f>
        <v> </v>
      </c>
      <c r="J6587" s="26" t="str">
        <f>IF(OR(E6587="",E6587="!!!",F6587="NEW"),"",COUNTBLANK(OFFSET(A$1,,,SUMPRODUCT(MAX(ROW(E$2:E6587)*(E6587=E$2:E6587)))))-COUNTBLANK(OFFSET(A$1,,,SUMPRODUCT(MAX(ROW(E$1:E6586)*(E2=E$1:E6586))))))</f>
        <v> </v>
      </c>
      <c r="K6587" s="26" t="str">
        <f>IF(OR(E6587="",E6587="!!!",F6587="NEW"),"",INDEX(J$1:J6586,SUMPRODUCT(MAX(ROW(E$1:E6586)*(E6587=E$1:E6586)))))</f>
        <v> </v>
      </c>
      <c r="L6587" s="27"/>
    </row>
    <row r="6588" spans="1:12">
      <c r="A6588" s="20" t="s">
        <v>1033</v>
      </c>
      <c r="E6588" s="22">
        <f>IF(D6588="?OLD","!!!","")</f>
        <v/>
      </c>
      <c r="F6588" s="23" t="str">
        <f>IF(OR(E6588="",E6588="!!!"),"",IF(NOT(ISNA(VLOOKUP(E6588,E$1:E6587,1,FALSE()))),"OLD",IF(AND(E6588&lt;&gt;"",E6588&lt;&gt;"!!!"),"NEW","")))</f>
        <v> </v>
      </c>
      <c r="G6588" s="24" t="str">
        <f>IF(OR(E6588="",E6588="!!!"),"",IF(OR(J6588=0,AND(J6588=1,K6588=1),AND(J6588=1,I6588="SBJ"),AND(J6588=1,I6588=0)),"?IN_FOCUS",IF(J6588&lt;=2,"?ACTIVATED",IF(J6588&lt;&gt;"","?FAMILIAR",IF(F6588="NEW",IF(ISNA(VLOOKUP(E6588,#REF!,1,FALSE())),"?TYPE_IDENTIFIABLE","?REFERENTIAL"),"_")))))</f>
        <v> </v>
      </c>
      <c r="H6588" s="25" t="str">
        <f>IF(J6588&lt;&gt;1,"",IF(I6588="SBJ","CB","?"))</f>
        <v> </v>
      </c>
      <c r="I6588" s="26" t="str">
        <f>IF(OR(E6588="",E6588="!!!",F6588="NEW"),"",INDEX(B6587:B$2,-1+SUMPRODUCT(MAX(ROW(E6587:E$2)*(E6588=E6587:E$2)))))</f>
        <v> </v>
      </c>
      <c r="J6588" s="26" t="str">
        <f>IF(OR(E6588="",E6588="!!!",F6588="NEW"),"",COUNTBLANK(OFFSET(A$1,,,SUMPRODUCT(MAX(ROW(E$2:E6588)*(E6588=E$2:E6588)))))-COUNTBLANK(OFFSET(A$1,,,SUMPRODUCT(MAX(ROW(E$1:E6587)*(E2=E$1:E6587))))))</f>
        <v> </v>
      </c>
      <c r="K6588" s="26" t="str">
        <f>IF(OR(E6588="",E6588="!!!",F6588="NEW"),"",INDEX(J$1:J6587,SUMPRODUCT(MAX(ROW(E$1:E6587)*(E6588=E$1:E6587)))))</f>
        <v> </v>
      </c>
      <c r="L6588" s="27"/>
    </row>
    <row r="6589" spans="1:12">
      <c r="A6589" s="20" t="s">
        <v>971</v>
      </c>
      <c r="E6589" s="22">
        <f>IF(D6589="?OLD","!!!","")</f>
        <v/>
      </c>
      <c r="F6589" s="23" t="str">
        <f>IF(OR(E6589="",E6589="!!!"),"",IF(NOT(ISNA(VLOOKUP(E6589,E$1:E6588,1,FALSE()))),"OLD",IF(AND(E6589&lt;&gt;"",E6589&lt;&gt;"!!!"),"NEW","")))</f>
        <v> </v>
      </c>
      <c r="G6589" s="24" t="str">
        <f>IF(OR(E6589="",E6589="!!!"),"",IF(OR(J6589=0,AND(J6589=1,K6589=1),AND(J6589=1,I6589="SBJ"),AND(J6589=1,I6589=0)),"?IN_FOCUS",IF(J6589&lt;=2,"?ACTIVATED",IF(J6589&lt;&gt;"","?FAMILIAR",IF(F6589="NEW",IF(ISNA(VLOOKUP(E6589,#REF!,1,FALSE())),"?TYPE_IDENTIFIABLE","?REFERENTIAL"),"_")))))</f>
        <v> </v>
      </c>
      <c r="H6589" s="25" t="str">
        <f>IF(J6589&lt;&gt;1,"",IF(I6589="SBJ","CB","?"))</f>
        <v> </v>
      </c>
      <c r="I6589" s="26" t="str">
        <f>IF(OR(E6589="",E6589="!!!",F6589="NEW"),"",INDEX(B6588:B$2,-1+SUMPRODUCT(MAX(ROW(E6588:E$2)*(E6589=E6588:E$2)))))</f>
        <v> </v>
      </c>
      <c r="J6589" s="26" t="str">
        <f>IF(OR(E6589="",E6589="!!!",F6589="NEW"),"",COUNTBLANK(OFFSET(A$1,,,SUMPRODUCT(MAX(ROW(E$2:E6589)*(E6589=E$2:E6589)))))-COUNTBLANK(OFFSET(A$1,,,SUMPRODUCT(MAX(ROW(E$1:E6588)*(E2=E$1:E6588))))))</f>
        <v> </v>
      </c>
      <c r="K6589" s="26" t="str">
        <f>IF(OR(E6589="",E6589="!!!",F6589="NEW"),"",INDEX(J$1:J6588,SUMPRODUCT(MAX(ROW(E$1:E6588)*(E6589=E$1:E6588)))))</f>
        <v> </v>
      </c>
      <c r="L6589" s="27"/>
    </row>
    <row r="6590" spans="1:12">
      <c r="A6590" s="20" t="s">
        <v>2225</v>
      </c>
      <c r="B6590" s="21" t="s">
        <v>1046</v>
      </c>
      <c r="C6590" s="21" t="s">
        <v>969</v>
      </c>
      <c r="D6590" s="21" t="s">
        <v>964</v>
      </c>
      <c r="E6590" s="22">
        <f>IF(D6590="?OLD","!!!","")</f>
        <v/>
      </c>
      <c r="F6590" s="23" t="str">
        <f>IF(OR(E6590="",E6590="!!!"),"",IF(NOT(ISNA(VLOOKUP(E6590,E$1:E6589,1,FALSE()))),"OLD",IF(AND(E6590&lt;&gt;"",E6590&lt;&gt;"!!!"),"NEW","")))</f>
        <v> </v>
      </c>
      <c r="G6590" s="24" t="str">
        <f>IF(OR(E6590="",E6590="!!!"),"",IF(OR(J6590=0,AND(J6590=1,K6590=1),AND(J6590=1,I6590="SBJ"),AND(J6590=1,I6590=0)),"?IN_FOCUS",IF(J6590&lt;=2,"?ACTIVATED",IF(J6590&lt;&gt;"","?FAMILIAR",IF(F6590="NEW",IF(ISNA(VLOOKUP(E6590,#REF!,1,FALSE())),"?TYPE_IDENTIFIABLE","?REFERENTIAL"),"_")))))</f>
        <v> </v>
      </c>
      <c r="H6590" s="25" t="str">
        <f>IF(J6590&lt;&gt;1,"",IF(I6590="SBJ","CB","?"))</f>
        <v> </v>
      </c>
      <c r="I6590" s="26" t="str">
        <f>IF(OR(E6590="",E6590="!!!",F6590="NEW"),"",INDEX(B6589:B$2,-1+SUMPRODUCT(MAX(ROW(E6589:E$2)*(E6590=E6589:E$2)))))</f>
        <v> </v>
      </c>
      <c r="J6590" s="26" t="str">
        <f>IF(OR(E6590="",E6590="!!!",F6590="NEW"),"",COUNTBLANK(OFFSET(A$1,,,SUMPRODUCT(MAX(ROW(E$2:E6590)*(E6590=E$2:E6590)))))-COUNTBLANK(OFFSET(A$1,,,SUMPRODUCT(MAX(ROW(E$1:E6589)*(E2=E$1:E6589))))))</f>
        <v> </v>
      </c>
      <c r="K6590" s="26" t="str">
        <f>IF(OR(E6590="",E6590="!!!",F6590="NEW"),"",INDEX(J$1:J6589,SUMPRODUCT(MAX(ROW(E$1:E6589)*(E6590=E$1:E6589)))))</f>
        <v> </v>
      </c>
      <c r="L6590" s="27"/>
    </row>
    <row r="6591" spans="1:12">
      <c r="A6591" s="20" t="s">
        <v>970</v>
      </c>
      <c r="E6591" s="22">
        <f>IF(D6591="?OLD","!!!","")</f>
        <v/>
      </c>
      <c r="F6591" s="23" t="str">
        <f>IF(OR(E6591="",E6591="!!!"),"",IF(NOT(ISNA(VLOOKUP(E6591,E$1:E6590,1,FALSE()))),"OLD",IF(AND(E6591&lt;&gt;"",E6591&lt;&gt;"!!!"),"NEW","")))</f>
        <v> </v>
      </c>
      <c r="G6591" s="24" t="str">
        <f>IF(OR(E6591="",E6591="!!!"),"",IF(OR(J6591=0,AND(J6591=1,K6591=1),AND(J6591=1,I6591="SBJ"),AND(J6591=1,I6591=0)),"?IN_FOCUS",IF(J6591&lt;=2,"?ACTIVATED",IF(J6591&lt;&gt;"","?FAMILIAR",IF(F6591="NEW",IF(ISNA(VLOOKUP(E6591,#REF!,1,FALSE())),"?TYPE_IDENTIFIABLE","?REFERENTIAL"),"_")))))</f>
        <v> </v>
      </c>
      <c r="H6591" s="25" t="str">
        <f>IF(J6591&lt;&gt;1,"",IF(I6591="SBJ","CB","?"))</f>
        <v> </v>
      </c>
      <c r="I6591" s="26" t="str">
        <f>IF(OR(E6591="",E6591="!!!",F6591="NEW"),"",INDEX(B6590:B$2,-1+SUMPRODUCT(MAX(ROW(E6590:E$2)*(E6591=E6590:E$2)))))</f>
        <v> </v>
      </c>
      <c r="J6591" s="26" t="str">
        <f>IF(OR(E6591="",E6591="!!!",F6591="NEW"),"",COUNTBLANK(OFFSET(A$1,,,SUMPRODUCT(MAX(ROW(E$2:E6591)*(E6591=E$2:E6591)))))-COUNTBLANK(OFFSET(A$1,,,SUMPRODUCT(MAX(ROW(E$1:E6590)*(E2=E$1:E6590))))))</f>
        <v> </v>
      </c>
      <c r="K6591" s="26" t="str">
        <f>IF(OR(E6591="",E6591="!!!",F6591="NEW"),"",INDEX(J$1:J6590,SUMPRODUCT(MAX(ROW(E$1:E6590)*(E6591=E$1:E6590)))))</f>
        <v> </v>
      </c>
      <c r="L6591" s="27"/>
    </row>
    <row r="6592" spans="1:12">
      <c r="A6592" s="20" t="s">
        <v>1400</v>
      </c>
      <c r="B6592" s="21" t="s">
        <v>980</v>
      </c>
      <c r="C6592" s="21" t="s">
        <v>1004</v>
      </c>
      <c r="E6592" s="22">
        <f>IF(D6592="?OLD","!!!","")</f>
        <v/>
      </c>
      <c r="F6592" s="23" t="str">
        <f>IF(OR(E6592="",E6592="!!!"),"",IF(NOT(ISNA(VLOOKUP(E6592,E$1:E6591,1,FALSE()))),"OLD",IF(AND(E6592&lt;&gt;"",E6592&lt;&gt;"!!!"),"NEW","")))</f>
        <v> </v>
      </c>
      <c r="G6592" s="24" t="str">
        <f>IF(OR(E6592="",E6592="!!!"),"",IF(OR(J6592=0,AND(J6592=1,K6592=1),AND(J6592=1,I6592="SBJ"),AND(J6592=1,I6592=0)),"?IN_FOCUS",IF(J6592&lt;=2,"?ACTIVATED",IF(J6592&lt;&gt;"","?FAMILIAR",IF(F6592="NEW",IF(ISNA(VLOOKUP(E6592,#REF!,1,FALSE())),"?TYPE_IDENTIFIABLE","?REFERENTIAL"),"_")))))</f>
        <v> </v>
      </c>
      <c r="H6592" s="25" t="str">
        <f>IF(J6592&lt;&gt;1,"",IF(I6592="SBJ","CB","?"))</f>
        <v> </v>
      </c>
      <c r="I6592" s="26" t="str">
        <f>IF(OR(E6592="",E6592="!!!",F6592="NEW"),"",INDEX(B6591:B$2,-1+SUMPRODUCT(MAX(ROW(E6591:E$2)*(E6592=E6591:E$2)))))</f>
        <v> </v>
      </c>
      <c r="J6592" s="26" t="str">
        <f>IF(OR(E6592="",E6592="!!!",F6592="NEW"),"",COUNTBLANK(OFFSET(A$1,,,SUMPRODUCT(MAX(ROW(E$2:E6592)*(E6592=E$2:E6592)))))-COUNTBLANK(OFFSET(A$1,,,SUMPRODUCT(MAX(ROW(E$1:E6591)*(E2=E$1:E6591))))))</f>
        <v> </v>
      </c>
      <c r="K6592" s="26" t="str">
        <f>IF(OR(E6592="",E6592="!!!",F6592="NEW"),"",INDEX(J$1:J6591,SUMPRODUCT(MAX(ROW(E$1:E6591)*(E6592=E$1:E6591)))))</f>
        <v> </v>
      </c>
      <c r="L6592" s="27"/>
    </row>
    <row r="6593" spans="1:12">
      <c r="A6593" s="20" t="s">
        <v>1090</v>
      </c>
      <c r="E6593" s="22">
        <f>IF(D6593="?OLD","!!!","")</f>
        <v/>
      </c>
      <c r="F6593" s="23" t="str">
        <f>IF(OR(E6593="",E6593="!!!"),"",IF(NOT(ISNA(VLOOKUP(E6593,E$1:E6592,1,FALSE()))),"OLD",IF(AND(E6593&lt;&gt;"",E6593&lt;&gt;"!!!"),"NEW","")))</f>
        <v> </v>
      </c>
      <c r="G6593" s="24" t="str">
        <f>IF(OR(E6593="",E6593="!!!"),"",IF(OR(J6593=0,AND(J6593=1,K6593=1),AND(J6593=1,I6593="SBJ"),AND(J6593=1,I6593=0)),"?IN_FOCUS",IF(J6593&lt;=2,"?ACTIVATED",IF(J6593&lt;&gt;"","?FAMILIAR",IF(F6593="NEW",IF(ISNA(VLOOKUP(E6593,#REF!,1,FALSE())),"?TYPE_IDENTIFIABLE","?REFERENTIAL"),"_")))))</f>
        <v> </v>
      </c>
      <c r="H6593" s="25" t="str">
        <f>IF(J6593&lt;&gt;1,"",IF(I6593="SBJ","CB","?"))</f>
        <v> </v>
      </c>
      <c r="I6593" s="26" t="str">
        <f>IF(OR(E6593="",E6593="!!!",F6593="NEW"),"",INDEX(B6592:B$2,-1+SUMPRODUCT(MAX(ROW(E6592:E$2)*(E6593=E6592:E$2)))))</f>
        <v> </v>
      </c>
      <c r="J6593" s="26" t="str">
        <f>IF(OR(E6593="",E6593="!!!",F6593="NEW"),"",COUNTBLANK(OFFSET(A$1,,,SUMPRODUCT(MAX(ROW(E$2:E6593)*(E6593=E$2:E6593)))))-COUNTBLANK(OFFSET(A$1,,,SUMPRODUCT(MAX(ROW(E$1:E6592)*(E2=E$1:E6592))))))</f>
        <v> </v>
      </c>
      <c r="K6593" s="26" t="str">
        <f>IF(OR(E6593="",E6593="!!!",F6593="NEW"),"",INDEX(J$1:J6592,SUMPRODUCT(MAX(ROW(E$1:E6592)*(E6593=E$1:E6592)))))</f>
        <v> </v>
      </c>
      <c r="L6593" s="27"/>
    </row>
    <row r="6594" spans="1:12">
      <c r="A6594" s="20" t="s">
        <v>2534</v>
      </c>
      <c r="E6594" s="22">
        <f>IF(D6594="?OLD","!!!","")</f>
        <v/>
      </c>
      <c r="F6594" s="23" t="str">
        <f>IF(OR(E6594="",E6594="!!!"),"",IF(NOT(ISNA(VLOOKUP(E6594,E$1:E6593,1,FALSE()))),"OLD",IF(AND(E6594&lt;&gt;"",E6594&lt;&gt;"!!!"),"NEW","")))</f>
        <v> </v>
      </c>
      <c r="G6594" s="24" t="str">
        <f>IF(OR(E6594="",E6594="!!!"),"",IF(OR(J6594=0,AND(J6594=1,K6594=1),AND(J6594=1,I6594="SBJ"),AND(J6594=1,I6594=0)),"?IN_FOCUS",IF(J6594&lt;=2,"?ACTIVATED",IF(J6594&lt;&gt;"","?FAMILIAR",IF(F6594="NEW",IF(ISNA(VLOOKUP(E6594,#REF!,1,FALSE())),"?TYPE_IDENTIFIABLE","?REFERENTIAL"),"_")))))</f>
        <v> </v>
      </c>
      <c r="H6594" s="25" t="str">
        <f>IF(J6594&lt;&gt;1,"",IF(I6594="SBJ","CB","?"))</f>
        <v> </v>
      </c>
      <c r="I6594" s="26" t="str">
        <f>IF(OR(E6594="",E6594="!!!",F6594="NEW"),"",INDEX(B6593:B$2,-1+SUMPRODUCT(MAX(ROW(E6593:E$2)*(E6594=E6593:E$2)))))</f>
        <v> </v>
      </c>
      <c r="J6594" s="26" t="str">
        <f>IF(OR(E6594="",E6594="!!!",F6594="NEW"),"",COUNTBLANK(OFFSET(A$1,,,SUMPRODUCT(MAX(ROW(E$2:E6594)*(E6594=E$2:E6594)))))-COUNTBLANK(OFFSET(A$1,,,SUMPRODUCT(MAX(ROW(E$1:E6593)*(E2=E$1:E6593))))))</f>
        <v> </v>
      </c>
      <c r="K6594" s="26" t="str">
        <f>IF(OR(E6594="",E6594="!!!",F6594="NEW"),"",INDEX(J$1:J6593,SUMPRODUCT(MAX(ROW(E$1:E6593)*(E6594=E$1:E6593)))))</f>
        <v> </v>
      </c>
      <c r="L6594" s="27"/>
    </row>
    <row r="6595" spans="1:12">
      <c r="A6595" s="20" t="s">
        <v>970</v>
      </c>
      <c r="E6595" s="22">
        <f>IF(D6595="?OLD","!!!","")</f>
        <v/>
      </c>
      <c r="F6595" s="23" t="str">
        <f>IF(OR(E6595="",E6595="!!!"),"",IF(NOT(ISNA(VLOOKUP(E6595,E$1:E6594,1,FALSE()))),"OLD",IF(AND(E6595&lt;&gt;"",E6595&lt;&gt;"!!!"),"NEW","")))</f>
        <v> </v>
      </c>
      <c r="G6595" s="24" t="str">
        <f>IF(OR(E6595="",E6595="!!!"),"",IF(OR(J6595=0,AND(J6595=1,K6595=1),AND(J6595=1,I6595="SBJ"),AND(J6595=1,I6595=0)),"?IN_FOCUS",IF(J6595&lt;=2,"?ACTIVATED",IF(J6595&lt;&gt;"","?FAMILIAR",IF(F6595="NEW",IF(ISNA(VLOOKUP(E6595,#REF!,1,FALSE())),"?TYPE_IDENTIFIABLE","?REFERENTIAL"),"_")))))</f>
        <v> </v>
      </c>
      <c r="H6595" s="25" t="str">
        <f>IF(J6595&lt;&gt;1,"",IF(I6595="SBJ","CB","?"))</f>
        <v> </v>
      </c>
      <c r="I6595" s="26" t="str">
        <f>IF(OR(E6595="",E6595="!!!",F6595="NEW"),"",INDEX(B6594:B$2,-1+SUMPRODUCT(MAX(ROW(E6594:E$2)*(E6595=E6594:E$2)))))</f>
        <v> </v>
      </c>
      <c r="J6595" s="26" t="str">
        <f>IF(OR(E6595="",E6595="!!!",F6595="NEW"),"",COUNTBLANK(OFFSET(A$1,,,SUMPRODUCT(MAX(ROW(E$2:E6595)*(E6595=E$2:E6595)))))-COUNTBLANK(OFFSET(A$1,,,SUMPRODUCT(MAX(ROW(E$1:E6594)*(E2=E$1:E6594))))))</f>
        <v> </v>
      </c>
      <c r="K6595" s="26" t="str">
        <f>IF(OR(E6595="",E6595="!!!",F6595="NEW"),"",INDEX(J$1:J6594,SUMPRODUCT(MAX(ROW(E$1:E6594)*(E6595=E$1:E6594)))))</f>
        <v> </v>
      </c>
      <c r="L6595" s="27"/>
    </row>
    <row r="6596" spans="1:12">
      <c r="A6596" s="20" t="s">
        <v>1883</v>
      </c>
      <c r="E6596" s="22">
        <f>IF(D6596="?OLD","!!!","")</f>
        <v/>
      </c>
      <c r="F6596" s="23" t="str">
        <f>IF(OR(E6596="",E6596="!!!"),"",IF(NOT(ISNA(VLOOKUP(E6596,E$1:E6595,1,FALSE()))),"OLD",IF(AND(E6596&lt;&gt;"",E6596&lt;&gt;"!!!"),"NEW","")))</f>
        <v> </v>
      </c>
      <c r="G6596" s="24" t="str">
        <f>IF(OR(E6596="",E6596="!!!"),"",IF(OR(J6596=0,AND(J6596=1,K6596=1),AND(J6596=1,I6596="SBJ"),AND(J6596=1,I6596=0)),"?IN_FOCUS",IF(J6596&lt;=2,"?ACTIVATED",IF(J6596&lt;&gt;"","?FAMILIAR",IF(F6596="NEW",IF(ISNA(VLOOKUP(E6596,#REF!,1,FALSE())),"?TYPE_IDENTIFIABLE","?REFERENTIAL"),"_")))))</f>
        <v> </v>
      </c>
      <c r="H6596" s="25" t="str">
        <f>IF(J6596&lt;&gt;1,"",IF(I6596="SBJ","CB","?"))</f>
        <v> </v>
      </c>
      <c r="I6596" s="26" t="str">
        <f>IF(OR(E6596="",E6596="!!!",F6596="NEW"),"",INDEX(B6595:B$2,-1+SUMPRODUCT(MAX(ROW(E6595:E$2)*(E6596=E6595:E$2)))))</f>
        <v> </v>
      </c>
      <c r="J6596" s="26" t="str">
        <f>IF(OR(E6596="",E6596="!!!",F6596="NEW"),"",COUNTBLANK(OFFSET(A$1,,,SUMPRODUCT(MAX(ROW(E$2:E6596)*(E6596=E$2:E6596)))))-COUNTBLANK(OFFSET(A$1,,,SUMPRODUCT(MAX(ROW(E$1:E6595)*(E2=E$1:E6595))))))</f>
        <v> </v>
      </c>
      <c r="K6596" s="26" t="str">
        <f>IF(OR(E6596="",E6596="!!!",F6596="NEW"),"",INDEX(J$1:J6595,SUMPRODUCT(MAX(ROW(E$1:E6595)*(E6596=E$1:E6595)))))</f>
        <v> </v>
      </c>
      <c r="L6596" s="27"/>
    </row>
    <row r="6597" spans="1:12">
      <c r="A6597" s="20" t="s">
        <v>2550</v>
      </c>
      <c r="B6597" s="21" t="s">
        <v>973</v>
      </c>
      <c r="C6597" s="21" t="s">
        <v>1016</v>
      </c>
      <c r="E6597" s="22">
        <f>IF(D6597="?OLD","!!!","")</f>
        <v/>
      </c>
      <c r="F6597" s="23" t="str">
        <f>IF(OR(E6597="",E6597="!!!"),"",IF(NOT(ISNA(VLOOKUP(E6597,E$1:E6596,1,FALSE()))),"OLD",IF(AND(E6597&lt;&gt;"",E6597&lt;&gt;"!!!"),"NEW","")))</f>
        <v> </v>
      </c>
      <c r="G6597" s="24" t="str">
        <f>IF(OR(E6597="",E6597="!!!"),"",IF(OR(J6597=0,AND(J6597=1,K6597=1),AND(J6597=1,I6597="SBJ"),AND(J6597=1,I6597=0)),"?IN_FOCUS",IF(J6597&lt;=2,"?ACTIVATED",IF(J6597&lt;&gt;"","?FAMILIAR",IF(F6597="NEW",IF(ISNA(VLOOKUP(E6597,#REF!,1,FALSE())),"?TYPE_IDENTIFIABLE","?REFERENTIAL"),"_")))))</f>
        <v> </v>
      </c>
      <c r="H6597" s="25" t="str">
        <f>IF(J6597&lt;&gt;1,"",IF(I6597="SBJ","CB","?"))</f>
        <v> </v>
      </c>
      <c r="I6597" s="26" t="str">
        <f>IF(OR(E6597="",E6597="!!!",F6597="NEW"),"",INDEX(B6596:B$2,-1+SUMPRODUCT(MAX(ROW(E6596:E$2)*(E6597=E6596:E$2)))))</f>
        <v> </v>
      </c>
      <c r="J6597" s="26" t="str">
        <f>IF(OR(E6597="",E6597="!!!",F6597="NEW"),"",COUNTBLANK(OFFSET(A$1,,,SUMPRODUCT(MAX(ROW(E$2:E6597)*(E6597=E$2:E6597)))))-COUNTBLANK(OFFSET(A$1,,,SUMPRODUCT(MAX(ROW(E$1:E6596)*(E2=E$1:E6596))))))</f>
        <v> </v>
      </c>
      <c r="K6597" s="26" t="str">
        <f>IF(OR(E6597="",E6597="!!!",F6597="NEW"),"",INDEX(J$1:J6596,SUMPRODUCT(MAX(ROW(E$1:E6596)*(E6597=E$1:E6596)))))</f>
        <v> </v>
      </c>
      <c r="L6597" s="27"/>
    </row>
    <row r="6598" spans="1:12">
      <c r="A6598" s="20" t="s">
        <v>970</v>
      </c>
      <c r="E6598" s="22">
        <f>IF(D6598="?OLD","!!!","")</f>
        <v/>
      </c>
      <c r="F6598" s="23" t="str">
        <f>IF(OR(E6598="",E6598="!!!"),"",IF(NOT(ISNA(VLOOKUP(E6598,E$1:E6597,1,FALSE()))),"OLD",IF(AND(E6598&lt;&gt;"",E6598&lt;&gt;"!!!"),"NEW","")))</f>
        <v> </v>
      </c>
      <c r="G6598" s="24" t="str">
        <f>IF(OR(E6598="",E6598="!!!"),"",IF(OR(J6598=0,AND(J6598=1,K6598=1),AND(J6598=1,I6598="SBJ"),AND(J6598=1,I6598=0)),"?IN_FOCUS",IF(J6598&lt;=2,"?ACTIVATED",IF(J6598&lt;&gt;"","?FAMILIAR",IF(F6598="NEW",IF(ISNA(VLOOKUP(E6598,#REF!,1,FALSE())),"?TYPE_IDENTIFIABLE","?REFERENTIAL"),"_")))))</f>
        <v> </v>
      </c>
      <c r="H6598" s="25" t="str">
        <f>IF(J6598&lt;&gt;1,"",IF(I6598="SBJ","CB","?"))</f>
        <v> </v>
      </c>
      <c r="I6598" s="26" t="str">
        <f>IF(OR(E6598="",E6598="!!!",F6598="NEW"),"",INDEX(B6597:B$2,-1+SUMPRODUCT(MAX(ROW(E6597:E$2)*(E6598=E6597:E$2)))))</f>
        <v> </v>
      </c>
      <c r="J6598" s="26" t="str">
        <f>IF(OR(E6598="",E6598="!!!",F6598="NEW"),"",COUNTBLANK(OFFSET(A$1,,,SUMPRODUCT(MAX(ROW(E$2:E6598)*(E6598=E$2:E6598)))))-COUNTBLANK(OFFSET(A$1,,,SUMPRODUCT(MAX(ROW(E$1:E6597)*(E2=E$1:E6597))))))</f>
        <v> </v>
      </c>
      <c r="K6598" s="26" t="str">
        <f>IF(OR(E6598="",E6598="!!!",F6598="NEW"),"",INDEX(J$1:J6597,SUMPRODUCT(MAX(ROW(E$1:E6597)*(E6598=E$1:E6597)))))</f>
        <v> </v>
      </c>
      <c r="L6598" s="27"/>
    </row>
    <row r="6599" spans="1:12">
      <c r="A6599" s="20" t="s">
        <v>2545</v>
      </c>
      <c r="B6599" s="21" t="s">
        <v>980</v>
      </c>
      <c r="C6599" s="21" t="s">
        <v>1004</v>
      </c>
      <c r="E6599" s="22">
        <f>IF(D6599="?OLD","!!!","")</f>
        <v/>
      </c>
      <c r="F6599" s="23" t="str">
        <f>IF(OR(E6599="",E6599="!!!"),"",IF(NOT(ISNA(VLOOKUP(E6599,E$1:E6598,1,FALSE()))),"OLD",IF(AND(E6599&lt;&gt;"",E6599&lt;&gt;"!!!"),"NEW","")))</f>
        <v> </v>
      </c>
      <c r="G6599" s="24" t="str">
        <f>IF(OR(E6599="",E6599="!!!"),"",IF(OR(J6599=0,AND(J6599=1,K6599=1),AND(J6599=1,I6599="SBJ"),AND(J6599=1,I6599=0)),"?IN_FOCUS",IF(J6599&lt;=2,"?ACTIVATED",IF(J6599&lt;&gt;"","?FAMILIAR",IF(F6599="NEW",IF(ISNA(VLOOKUP(E6599,#REF!,1,FALSE())),"?TYPE_IDENTIFIABLE","?REFERENTIAL"),"_")))))</f>
        <v> </v>
      </c>
      <c r="H6599" s="25" t="str">
        <f>IF(J6599&lt;&gt;1,"",IF(I6599="SBJ","CB","?"))</f>
        <v> </v>
      </c>
      <c r="I6599" s="26" t="str">
        <f>IF(OR(E6599="",E6599="!!!",F6599="NEW"),"",INDEX(B6598:B$2,-1+SUMPRODUCT(MAX(ROW(E6598:E$2)*(E6599=E6598:E$2)))))</f>
        <v> </v>
      </c>
      <c r="J6599" s="26" t="str">
        <f>IF(OR(E6599="",E6599="!!!",F6599="NEW"),"",COUNTBLANK(OFFSET(A$1,,,SUMPRODUCT(MAX(ROW(E$2:E6599)*(E6599=E$2:E6599)))))-COUNTBLANK(OFFSET(A$1,,,SUMPRODUCT(MAX(ROW(E$1:E6598)*(E2=E$1:E6598))))))</f>
        <v> </v>
      </c>
      <c r="K6599" s="26" t="str">
        <f>IF(OR(E6599="",E6599="!!!",F6599="NEW"),"",INDEX(J$1:J6598,SUMPRODUCT(MAX(ROW(E$1:E6598)*(E6599=E$1:E6598)))))</f>
        <v> </v>
      </c>
      <c r="L6599" s="27"/>
    </row>
    <row r="6600" spans="1:12">
      <c r="A6600" s="20" t="s">
        <v>974</v>
      </c>
      <c r="E6600" s="22">
        <f>IF(D6600="?OLD","!!!","")</f>
        <v/>
      </c>
      <c r="F6600" s="23" t="str">
        <f>IF(OR(E6600="",E6600="!!!"),"",IF(NOT(ISNA(VLOOKUP(E6600,E$1:E6599,1,FALSE()))),"OLD",IF(AND(E6600&lt;&gt;"",E6600&lt;&gt;"!!!"),"NEW","")))</f>
        <v> </v>
      </c>
      <c r="G6600" s="24" t="str">
        <f>IF(OR(E6600="",E6600="!!!"),"",IF(OR(J6600=0,AND(J6600=1,K6600=1),AND(J6600=1,I6600="SBJ"),AND(J6600=1,I6600=0)),"?IN_FOCUS",IF(J6600&lt;=2,"?ACTIVATED",IF(J6600&lt;&gt;"","?FAMILIAR",IF(F6600="NEW",IF(ISNA(VLOOKUP(E6600,#REF!,1,FALSE())),"?TYPE_IDENTIFIABLE","?REFERENTIAL"),"_")))))</f>
        <v> </v>
      </c>
      <c r="H6600" s="25" t="str">
        <f>IF(J6600&lt;&gt;1,"",IF(I6600="SBJ","CB","?"))</f>
        <v> </v>
      </c>
      <c r="I6600" s="26" t="str">
        <f>IF(OR(E6600="",E6600="!!!",F6600="NEW"),"",INDEX(B6599:B$2,-1+SUMPRODUCT(MAX(ROW(E6599:E$2)*(E6600=E6599:E$2)))))</f>
        <v> </v>
      </c>
      <c r="J6600" s="26" t="str">
        <f>IF(OR(E6600="",E6600="!!!",F6600="NEW"),"",COUNTBLANK(OFFSET(A$1,,,SUMPRODUCT(MAX(ROW(E$2:E6600)*(E6600=E$2:E6600)))))-COUNTBLANK(OFFSET(A$1,,,SUMPRODUCT(MAX(ROW(E$1:E6599)*(E2=E$1:E6599))))))</f>
        <v> </v>
      </c>
      <c r="K6600" s="26" t="str">
        <f>IF(OR(E6600="",E6600="!!!",F6600="NEW"),"",INDEX(J$1:J6599,SUMPRODUCT(MAX(ROW(E$1:E6599)*(E6600=E$1:E6599)))))</f>
        <v> </v>
      </c>
      <c r="L6600" s="27"/>
    </row>
    <row r="6601" spans="1:12">
      <c r="A6601" s="20" t="s">
        <v>1094</v>
      </c>
      <c r="E6601" s="22">
        <f>IF(D6601="?OLD","!!!","")</f>
        <v/>
      </c>
      <c r="F6601" s="23" t="str">
        <f>IF(OR(E6601="",E6601="!!!"),"",IF(NOT(ISNA(VLOOKUP(E6601,E$1:E6600,1,FALSE()))),"OLD",IF(AND(E6601&lt;&gt;"",E6601&lt;&gt;"!!!"),"NEW","")))</f>
        <v> </v>
      </c>
      <c r="G6601" s="24" t="str">
        <f>IF(OR(E6601="",E6601="!!!"),"",IF(OR(J6601=0,AND(J6601=1,K6601=1),AND(J6601=1,I6601="SBJ"),AND(J6601=1,I6601=0)),"?IN_FOCUS",IF(J6601&lt;=2,"?ACTIVATED",IF(J6601&lt;&gt;"","?FAMILIAR",IF(F6601="NEW",IF(ISNA(VLOOKUP(E6601,#REF!,1,FALSE())),"?TYPE_IDENTIFIABLE","?REFERENTIAL"),"_")))))</f>
        <v> </v>
      </c>
      <c r="H6601" s="25" t="str">
        <f>IF(J6601&lt;&gt;1,"",IF(I6601="SBJ","CB","?"))</f>
        <v> </v>
      </c>
      <c r="I6601" s="26" t="str">
        <f>IF(OR(E6601="",E6601="!!!",F6601="NEW"),"",INDEX(B6600:B$2,-1+SUMPRODUCT(MAX(ROW(E6600:E$2)*(E6601=E6600:E$2)))))</f>
        <v> </v>
      </c>
      <c r="J6601" s="26" t="str">
        <f>IF(OR(E6601="",E6601="!!!",F6601="NEW"),"",COUNTBLANK(OFFSET(A$1,,,SUMPRODUCT(MAX(ROW(E$2:E6601)*(E6601=E$2:E6601)))))-COUNTBLANK(OFFSET(A$1,,,SUMPRODUCT(MAX(ROW(E$1:E6600)*(E2=E$1:E6600))))))</f>
        <v> </v>
      </c>
      <c r="K6601" s="26" t="str">
        <f>IF(OR(E6601="",E6601="!!!",F6601="NEW"),"",INDEX(J$1:J6600,SUMPRODUCT(MAX(ROW(E$1:E6600)*(E6601=E$1:E6600)))))</f>
        <v> </v>
      </c>
      <c r="L6601" s="27"/>
    </row>
    <row r="6602" spans="1:12">
      <c r="A6602" s="20" t="s">
        <v>1137</v>
      </c>
      <c r="B6602" s="21" t="s">
        <v>1046</v>
      </c>
      <c r="C6602" s="21" t="s">
        <v>1028</v>
      </c>
      <c r="D6602" s="21" t="s">
        <v>964</v>
      </c>
      <c r="E6602" s="22">
        <f>IF(D6602="?OLD","!!!","")</f>
        <v/>
      </c>
      <c r="F6602" s="23" t="str">
        <f>IF(OR(E6602="",E6602="!!!"),"",IF(NOT(ISNA(VLOOKUP(E6602,E$1:E6601,1,FALSE()))),"OLD",IF(AND(E6602&lt;&gt;"",E6602&lt;&gt;"!!!"),"NEW","")))</f>
        <v> </v>
      </c>
      <c r="G6602" s="24" t="str">
        <f>IF(OR(E6602="",E6602="!!!"),"",IF(OR(J6602=0,AND(J6602=1,K6602=1),AND(J6602=1,I6602="SBJ"),AND(J6602=1,I6602=0)),"?IN_FOCUS",IF(J6602&lt;=2,"?ACTIVATED",IF(J6602&lt;&gt;"","?FAMILIAR",IF(F6602="NEW",IF(ISNA(VLOOKUP(E6602,#REF!,1,FALSE())),"?TYPE_IDENTIFIABLE","?REFERENTIAL"),"_")))))</f>
        <v> </v>
      </c>
      <c r="H6602" s="25" t="str">
        <f>IF(J6602&lt;&gt;1,"",IF(I6602="SBJ","CB","?"))</f>
        <v> </v>
      </c>
      <c r="I6602" s="26" t="str">
        <f>IF(OR(E6602="",E6602="!!!",F6602="NEW"),"",INDEX(B6601:B$2,-1+SUMPRODUCT(MAX(ROW(E6601:E$2)*(E6602=E6601:E$2)))))</f>
        <v> </v>
      </c>
      <c r="J6602" s="26" t="str">
        <f>IF(OR(E6602="",E6602="!!!",F6602="NEW"),"",COUNTBLANK(OFFSET(A$1,,,SUMPRODUCT(MAX(ROW(E$2:E6602)*(E6602=E$2:E6602)))))-COUNTBLANK(OFFSET(A$1,,,SUMPRODUCT(MAX(ROW(E$1:E6601)*(E2=E$1:E6601))))))</f>
        <v> </v>
      </c>
      <c r="K6602" s="26" t="str">
        <f>IF(OR(E6602="",E6602="!!!",F6602="NEW"),"",INDEX(J$1:J6601,SUMPRODUCT(MAX(ROW(E$1:E6601)*(E6602=E$1:E6601)))))</f>
        <v> </v>
      </c>
      <c r="L6602" s="27"/>
    </row>
    <row r="6603" spans="1:12">
      <c r="A6603" s="20" t="s">
        <v>1053</v>
      </c>
      <c r="E6603" s="22">
        <f>IF(D6603="?OLD","!!!","")</f>
        <v/>
      </c>
      <c r="F6603" s="23" t="str">
        <f>IF(OR(E6603="",E6603="!!!"),"",IF(NOT(ISNA(VLOOKUP(E6603,E$1:E6602,1,FALSE()))),"OLD",IF(AND(E6603&lt;&gt;"",E6603&lt;&gt;"!!!"),"NEW","")))</f>
        <v> </v>
      </c>
      <c r="G6603" s="24" t="str">
        <f>IF(OR(E6603="",E6603="!!!"),"",IF(OR(J6603=0,AND(J6603=1,K6603=1),AND(J6603=1,I6603="SBJ"),AND(J6603=1,I6603=0)),"?IN_FOCUS",IF(J6603&lt;=2,"?ACTIVATED",IF(J6603&lt;&gt;"","?FAMILIAR",IF(F6603="NEW",IF(ISNA(VLOOKUP(E6603,#REF!,1,FALSE())),"?TYPE_IDENTIFIABLE","?REFERENTIAL"),"_")))))</f>
        <v> </v>
      </c>
      <c r="H6603" s="25" t="str">
        <f>IF(J6603&lt;&gt;1,"",IF(I6603="SBJ","CB","?"))</f>
        <v> </v>
      </c>
      <c r="I6603" s="26" t="str">
        <f>IF(OR(E6603="",E6603="!!!",F6603="NEW"),"",INDEX(B6602:B$2,-1+SUMPRODUCT(MAX(ROW(E6602:E$2)*(E6603=E6602:E$2)))))</f>
        <v> </v>
      </c>
      <c r="J6603" s="26" t="str">
        <f>IF(OR(E6603="",E6603="!!!",F6603="NEW"),"",COUNTBLANK(OFFSET(A$1,,,SUMPRODUCT(MAX(ROW(E$2:E6603)*(E6603=E$2:E6603)))))-COUNTBLANK(OFFSET(A$1,,,SUMPRODUCT(MAX(ROW(E$1:E6602)*(E2=E$1:E6602))))))</f>
        <v> </v>
      </c>
      <c r="K6603" s="26" t="str">
        <f>IF(OR(E6603="",E6603="!!!",F6603="NEW"),"",INDEX(J$1:J6602,SUMPRODUCT(MAX(ROW(E$1:E6602)*(E6603=E$1:E6602)))))</f>
        <v> </v>
      </c>
      <c r="L6603" s="27"/>
    </row>
    <row r="6604" spans="1:12">
      <c r="A6604" s="20" t="s">
        <v>1593</v>
      </c>
      <c r="E6604" s="22">
        <f>IF(D6604="?OLD","!!!","")</f>
        <v/>
      </c>
      <c r="F6604" s="23" t="str">
        <f>IF(OR(E6604="",E6604="!!!"),"",IF(NOT(ISNA(VLOOKUP(E6604,E$1:E6603,1,FALSE()))),"OLD",IF(AND(E6604&lt;&gt;"",E6604&lt;&gt;"!!!"),"NEW","")))</f>
        <v> </v>
      </c>
      <c r="G6604" s="24" t="str">
        <f>IF(OR(E6604="",E6604="!!!"),"",IF(OR(J6604=0,AND(J6604=1,K6604=1),AND(J6604=1,I6604="SBJ"),AND(J6604=1,I6604=0)),"?IN_FOCUS",IF(J6604&lt;=2,"?ACTIVATED",IF(J6604&lt;&gt;"","?FAMILIAR",IF(F6604="NEW",IF(ISNA(VLOOKUP(E6604,#REF!,1,FALSE())),"?TYPE_IDENTIFIABLE","?REFERENTIAL"),"_")))))</f>
        <v> </v>
      </c>
      <c r="H6604" s="25" t="str">
        <f>IF(J6604&lt;&gt;1,"",IF(I6604="SBJ","CB","?"))</f>
        <v> </v>
      </c>
      <c r="I6604" s="26" t="str">
        <f>IF(OR(E6604="",E6604="!!!",F6604="NEW"),"",INDEX(B6603:B$2,-1+SUMPRODUCT(MAX(ROW(E6603:E$2)*(E6604=E6603:E$2)))))</f>
        <v> </v>
      </c>
      <c r="J6604" s="26" t="str">
        <f>IF(OR(E6604="",E6604="!!!",F6604="NEW"),"",COUNTBLANK(OFFSET(A$1,,,SUMPRODUCT(MAX(ROW(E$2:E6604)*(E6604=E$2:E6604)))))-COUNTBLANK(OFFSET(A$1,,,SUMPRODUCT(MAX(ROW(E$1:E6603)*(E2=E$1:E6603))))))</f>
        <v> </v>
      </c>
      <c r="K6604" s="26" t="str">
        <f>IF(OR(E6604="",E6604="!!!",F6604="NEW"),"",INDEX(J$1:J6603,SUMPRODUCT(MAX(ROW(E$1:E6603)*(E6604=E$1:E6603)))))</f>
        <v> </v>
      </c>
      <c r="L6604" s="27"/>
    </row>
    <row r="6605" spans="1:12">
      <c r="A6605" s="20" t="s">
        <v>1108</v>
      </c>
      <c r="B6605" s="21" t="s">
        <v>1046</v>
      </c>
      <c r="C6605" s="21" t="s">
        <v>985</v>
      </c>
      <c r="D6605" s="21" t="s">
        <v>964</v>
      </c>
      <c r="E6605" s="22">
        <f>IF(D6605="?OLD","!!!","")</f>
        <v/>
      </c>
      <c r="F6605" s="23" t="str">
        <f>IF(OR(E6605="",E6605="!!!"),"",IF(NOT(ISNA(VLOOKUP(E6605,E$1:E6604,1,FALSE()))),"OLD",IF(AND(E6605&lt;&gt;"",E6605&lt;&gt;"!!!"),"NEW","")))</f>
        <v> </v>
      </c>
      <c r="G6605" s="24" t="str">
        <f>IF(OR(E6605="",E6605="!!!"),"",IF(OR(J6605=0,AND(J6605=1,K6605=1),AND(J6605=1,I6605="SBJ"),AND(J6605=1,I6605=0)),"?IN_FOCUS",IF(J6605&lt;=2,"?ACTIVATED",IF(J6605&lt;&gt;"","?FAMILIAR",IF(F6605="NEW",IF(ISNA(VLOOKUP(E6605,#REF!,1,FALSE())),"?TYPE_IDENTIFIABLE","?REFERENTIAL"),"_")))))</f>
        <v> </v>
      </c>
      <c r="H6605" s="25" t="str">
        <f>IF(J6605&lt;&gt;1,"",IF(I6605="SBJ","CB","?"))</f>
        <v> </v>
      </c>
      <c r="I6605" s="26" t="str">
        <f>IF(OR(E6605="",E6605="!!!",F6605="NEW"),"",INDEX(B6604:B$2,-1+SUMPRODUCT(MAX(ROW(E6604:E$2)*(E6605=E6604:E$2)))))</f>
        <v> </v>
      </c>
      <c r="J6605" s="26" t="str">
        <f>IF(OR(E6605="",E6605="!!!",F6605="NEW"),"",COUNTBLANK(OFFSET(A$1,,,SUMPRODUCT(MAX(ROW(E$2:E6605)*(E6605=E$2:E6605)))))-COUNTBLANK(OFFSET(A$1,,,SUMPRODUCT(MAX(ROW(E$1:E6604)*(E2=E$1:E6604))))))</f>
        <v> </v>
      </c>
      <c r="K6605" s="26" t="str">
        <f>IF(OR(E6605="",E6605="!!!",F6605="NEW"),"",INDEX(J$1:J6604,SUMPRODUCT(MAX(ROW(E$1:E6604)*(E6605=E$1:E6604)))))</f>
        <v> </v>
      </c>
      <c r="L6605" s="27"/>
    </row>
    <row r="6606" spans="1:12">
      <c r="A6606" s="20" t="s">
        <v>2551</v>
      </c>
      <c r="E6606" s="22">
        <f>IF(D6606="?OLD","!!!","")</f>
        <v/>
      </c>
      <c r="F6606" s="23" t="str">
        <f>IF(OR(E6606="",E6606="!!!"),"",IF(NOT(ISNA(VLOOKUP(E6606,E$1:E6605,1,FALSE()))),"OLD",IF(AND(E6606&lt;&gt;"",E6606&lt;&gt;"!!!"),"NEW","")))</f>
        <v> </v>
      </c>
      <c r="G6606" s="24" t="str">
        <f>IF(OR(E6606="",E6606="!!!"),"",IF(OR(J6606=0,AND(J6606=1,K6606=1),AND(J6606=1,I6606="SBJ"),AND(J6606=1,I6606=0)),"?IN_FOCUS",IF(J6606&lt;=2,"?ACTIVATED",IF(J6606&lt;&gt;"","?FAMILIAR",IF(F6606="NEW",IF(ISNA(VLOOKUP(E6606,#REF!,1,FALSE())),"?TYPE_IDENTIFIABLE","?REFERENTIAL"),"_")))))</f>
        <v> </v>
      </c>
      <c r="H6606" s="25" t="str">
        <f>IF(J6606&lt;&gt;1,"",IF(I6606="SBJ","CB","?"))</f>
        <v> </v>
      </c>
      <c r="I6606" s="26" t="str">
        <f>IF(OR(E6606="",E6606="!!!",F6606="NEW"),"",INDEX(B6605:B$2,-1+SUMPRODUCT(MAX(ROW(E6605:E$2)*(E6606=E6605:E$2)))))</f>
        <v> </v>
      </c>
      <c r="J6606" s="26" t="str">
        <f>IF(OR(E6606="",E6606="!!!",F6606="NEW"),"",COUNTBLANK(OFFSET(A$1,,,SUMPRODUCT(MAX(ROW(E$2:E6606)*(E6606=E$2:E6606)))))-COUNTBLANK(OFFSET(A$1,,,SUMPRODUCT(MAX(ROW(E$1:E6605)*(E2=E$1:E6605))))))</f>
        <v> </v>
      </c>
      <c r="K6606" s="26" t="str">
        <f>IF(OR(E6606="",E6606="!!!",F6606="NEW"),"",INDEX(J$1:J6605,SUMPRODUCT(MAX(ROW(E$1:E6605)*(E6606=E$1:E6605)))))</f>
        <v> </v>
      </c>
      <c r="L6606" s="27"/>
    </row>
    <row r="6607" spans="1:12">
      <c r="A6607" s="20" t="s">
        <v>1009</v>
      </c>
      <c r="E6607" s="22">
        <f>IF(D6607="?OLD","!!!","")</f>
        <v/>
      </c>
      <c r="F6607" s="23" t="str">
        <f>IF(OR(E6607="",E6607="!!!"),"",IF(NOT(ISNA(VLOOKUP(E6607,E$1:E6606,1,FALSE()))),"OLD",IF(AND(E6607&lt;&gt;"",E6607&lt;&gt;"!!!"),"NEW","")))</f>
        <v> </v>
      </c>
      <c r="G6607" s="24" t="str">
        <f>IF(OR(E6607="",E6607="!!!"),"",IF(OR(J6607=0,AND(J6607=1,K6607=1),AND(J6607=1,I6607="SBJ"),AND(J6607=1,I6607=0)),"?IN_FOCUS",IF(J6607&lt;=2,"?ACTIVATED",IF(J6607&lt;&gt;"","?FAMILIAR",IF(F6607="NEW",IF(ISNA(VLOOKUP(E6607,#REF!,1,FALSE())),"?TYPE_IDENTIFIABLE","?REFERENTIAL"),"_")))))</f>
        <v> </v>
      </c>
      <c r="H6607" s="25" t="str">
        <f>IF(J6607&lt;&gt;1,"",IF(I6607="SBJ","CB","?"))</f>
        <v> </v>
      </c>
      <c r="I6607" s="26" t="str">
        <f>IF(OR(E6607="",E6607="!!!",F6607="NEW"),"",INDEX(B6606:B$2,-1+SUMPRODUCT(MAX(ROW(E6606:E$2)*(E6607=E6606:E$2)))))</f>
        <v> </v>
      </c>
      <c r="J6607" s="26" t="str">
        <f>IF(OR(E6607="",E6607="!!!",F6607="NEW"),"",COUNTBLANK(OFFSET(A$1,,,SUMPRODUCT(MAX(ROW(E$2:E6607)*(E6607=E$2:E6607)))))-COUNTBLANK(OFFSET(A$1,,,SUMPRODUCT(MAX(ROW(E$1:E6606)*(E2=E$1:E6606))))))</f>
        <v> </v>
      </c>
      <c r="K6607" s="26" t="str">
        <f>IF(OR(E6607="",E6607="!!!",F6607="NEW"),"",INDEX(J$1:J6606,SUMPRODUCT(MAX(ROW(E$1:E6606)*(E6607=E$1:E6606)))))</f>
        <v> </v>
      </c>
      <c r="L6607" s="27"/>
    </row>
    <row r="6608" spans="1:12">
      <c r="A6608" s="20" t="s">
        <v>989</v>
      </c>
      <c r="E6608" s="22">
        <f>IF(D6608="?OLD","!!!","")</f>
        <v/>
      </c>
      <c r="F6608" s="23" t="str">
        <f>IF(OR(E6608="",E6608="!!!"),"",IF(NOT(ISNA(VLOOKUP(E6608,E$1:E6607,1,FALSE()))),"OLD",IF(AND(E6608&lt;&gt;"",E6608&lt;&gt;"!!!"),"NEW","")))</f>
        <v> </v>
      </c>
      <c r="G6608" s="24" t="str">
        <f>IF(OR(E6608="",E6608="!!!"),"",IF(OR(J6608=0,AND(J6608=1,K6608=1),AND(J6608=1,I6608="SBJ"),AND(J6608=1,I6608=0)),"?IN_FOCUS",IF(J6608&lt;=2,"?ACTIVATED",IF(J6608&lt;&gt;"","?FAMILIAR",IF(F6608="NEW",IF(ISNA(VLOOKUP(E6608,#REF!,1,FALSE())),"?TYPE_IDENTIFIABLE","?REFERENTIAL"),"_")))))</f>
        <v> </v>
      </c>
      <c r="H6608" s="25" t="str">
        <f>IF(J6608&lt;&gt;1,"",IF(I6608="SBJ","CB","?"))</f>
        <v> </v>
      </c>
      <c r="I6608" s="26" t="str">
        <f>IF(OR(E6608="",E6608="!!!",F6608="NEW"),"",INDEX(B6607:B$2,-1+SUMPRODUCT(MAX(ROW(E6607:E$2)*(E6608=E6607:E$2)))))</f>
        <v> </v>
      </c>
      <c r="J6608" s="26" t="str">
        <f>IF(OR(E6608="",E6608="!!!",F6608="NEW"),"",COUNTBLANK(OFFSET(A$1,,,SUMPRODUCT(MAX(ROW(E$2:E6608)*(E6608=E$2:E6608)))))-COUNTBLANK(OFFSET(A$1,,,SUMPRODUCT(MAX(ROW(E$1:E6607)*(E2=E$1:E6607))))))</f>
        <v> </v>
      </c>
      <c r="K6608" s="26" t="str">
        <f>IF(OR(E6608="",E6608="!!!",F6608="NEW"),"",INDEX(J$1:J6607,SUMPRODUCT(MAX(ROW(E$1:E6607)*(E6608=E$1:E6607)))))</f>
        <v> </v>
      </c>
      <c r="L6608" s="27"/>
    </row>
    <row r="6609" spans="1:12">
      <c r="A6609" s="20" t="s">
        <v>2259</v>
      </c>
      <c r="B6609" s="21" t="s">
        <v>962</v>
      </c>
      <c r="C6609" s="21" t="s">
        <v>969</v>
      </c>
      <c r="D6609" s="21" t="s">
        <v>964</v>
      </c>
      <c r="E6609" s="22">
        <f>IF(D6609="?OLD","!!!","")</f>
        <v/>
      </c>
      <c r="F6609" s="23" t="str">
        <f>IF(OR(E6609="",E6609="!!!"),"",IF(NOT(ISNA(VLOOKUP(E6609,E$1:E6608,1,FALSE()))),"OLD",IF(AND(E6609&lt;&gt;"",E6609&lt;&gt;"!!!"),"NEW","")))</f>
        <v> </v>
      </c>
      <c r="G6609" s="24" t="str">
        <f>IF(OR(E6609="",E6609="!!!"),"",IF(OR(J6609=0,AND(J6609=1,K6609=1),AND(J6609=1,I6609="SBJ"),AND(J6609=1,I6609=0)),"?IN_FOCUS",IF(J6609&lt;=2,"?ACTIVATED",IF(J6609&lt;&gt;"","?FAMILIAR",IF(F6609="NEW",IF(ISNA(VLOOKUP(E6609,#REF!,1,FALSE())),"?TYPE_IDENTIFIABLE","?REFERENTIAL"),"_")))))</f>
        <v> </v>
      </c>
      <c r="H6609" s="25" t="str">
        <f>IF(J6609&lt;&gt;1,"",IF(I6609="SBJ","CB","?"))</f>
        <v> </v>
      </c>
      <c r="I6609" s="26" t="str">
        <f>IF(OR(E6609="",E6609="!!!",F6609="NEW"),"",INDEX(B6608:B$2,-1+SUMPRODUCT(MAX(ROW(E6608:E$2)*(E6609=E6608:E$2)))))</f>
        <v> </v>
      </c>
      <c r="J6609" s="26" t="str">
        <f>IF(OR(E6609="",E6609="!!!",F6609="NEW"),"",COUNTBLANK(OFFSET(A$1,,,SUMPRODUCT(MAX(ROW(E$2:E6609)*(E6609=E$2:E6609)))))-COUNTBLANK(OFFSET(A$1,,,SUMPRODUCT(MAX(ROW(E$1:E6608)*(E2=E$1:E6608))))))</f>
        <v> </v>
      </c>
      <c r="K6609" s="26" t="str">
        <f>IF(OR(E6609="",E6609="!!!",F6609="NEW"),"",INDEX(J$1:J6608,SUMPRODUCT(MAX(ROW(E$1:E6608)*(E6609=E$1:E6608)))))</f>
        <v> </v>
      </c>
      <c r="L6609" s="27"/>
    </row>
    <row r="6610" spans="1:12">
      <c r="A6610" s="20" t="s">
        <v>978</v>
      </c>
      <c r="E6610" s="22">
        <f>IF(D6610="?OLD","!!!","")</f>
        <v/>
      </c>
      <c r="F6610" s="23" t="str">
        <f>IF(OR(E6610="",E6610="!!!"),"",IF(NOT(ISNA(VLOOKUP(E6610,E$1:E6609,1,FALSE()))),"OLD",IF(AND(E6610&lt;&gt;"",E6610&lt;&gt;"!!!"),"NEW","")))</f>
        <v> </v>
      </c>
      <c r="G6610" s="24" t="str">
        <f>IF(OR(E6610="",E6610="!!!"),"",IF(OR(J6610=0,AND(J6610=1,K6610=1),AND(J6610=1,I6610="SBJ"),AND(J6610=1,I6610=0)),"?IN_FOCUS",IF(J6610&lt;=2,"?ACTIVATED",IF(J6610&lt;&gt;"","?FAMILIAR",IF(F6610="NEW",IF(ISNA(VLOOKUP(E6610,#REF!,1,FALSE())),"?TYPE_IDENTIFIABLE","?REFERENTIAL"),"_")))))</f>
        <v> </v>
      </c>
      <c r="H6610" s="25" t="str">
        <f>IF(J6610&lt;&gt;1,"",IF(I6610="SBJ","CB","?"))</f>
        <v> </v>
      </c>
      <c r="I6610" s="26" t="str">
        <f>IF(OR(E6610="",E6610="!!!",F6610="NEW"),"",INDEX(B6609:B$2,-1+SUMPRODUCT(MAX(ROW(E6609:E$2)*(E6610=E6609:E$2)))))</f>
        <v> </v>
      </c>
      <c r="J6610" s="26" t="str">
        <f>IF(OR(E6610="",E6610="!!!",F6610="NEW"),"",COUNTBLANK(OFFSET(A$1,,,SUMPRODUCT(MAX(ROW(E$2:E6610)*(E6610=E$2:E6610)))))-COUNTBLANK(OFFSET(A$1,,,SUMPRODUCT(MAX(ROW(E$1:E6609)*(E2=E$1:E6609))))))</f>
        <v> </v>
      </c>
      <c r="K6610" s="26" t="str">
        <f>IF(OR(E6610="",E6610="!!!",F6610="NEW"),"",INDEX(J$1:J6609,SUMPRODUCT(MAX(ROW(E$1:E6609)*(E6610=E$1:E6609)))))</f>
        <v> </v>
      </c>
      <c r="L6610" s="27"/>
    </row>
    <row r="6611" spans="1:12">
      <c r="A6611" s="20" t="s">
        <v>1611</v>
      </c>
      <c r="E6611" s="22">
        <f>IF(D6611="?OLD","!!!","")</f>
        <v/>
      </c>
      <c r="F6611" s="23" t="str">
        <f>IF(OR(E6611="",E6611="!!!"),"",IF(NOT(ISNA(VLOOKUP(E6611,E$1:E6610,1,FALSE()))),"OLD",IF(AND(E6611&lt;&gt;"",E6611&lt;&gt;"!!!"),"NEW","")))</f>
        <v> </v>
      </c>
      <c r="G6611" s="24" t="str">
        <f>IF(OR(E6611="",E6611="!!!"),"",IF(OR(J6611=0,AND(J6611=1,K6611=1),AND(J6611=1,I6611="SBJ"),AND(J6611=1,I6611=0)),"?IN_FOCUS",IF(J6611&lt;=2,"?ACTIVATED",IF(J6611&lt;&gt;"","?FAMILIAR",IF(F6611="NEW",IF(ISNA(VLOOKUP(E6611,#REF!,1,FALSE())),"?TYPE_IDENTIFIABLE","?REFERENTIAL"),"_")))))</f>
        <v> </v>
      </c>
      <c r="H6611" s="25" t="str">
        <f>IF(J6611&lt;&gt;1,"",IF(I6611="SBJ","CB","?"))</f>
        <v> </v>
      </c>
      <c r="I6611" s="26" t="str">
        <f>IF(OR(E6611="",E6611="!!!",F6611="NEW"),"",INDEX(B6610:B$2,-1+SUMPRODUCT(MAX(ROW(E6610:E$2)*(E6611=E6610:E$2)))))</f>
        <v> </v>
      </c>
      <c r="J6611" s="26" t="str">
        <f>IF(OR(E6611="",E6611="!!!",F6611="NEW"),"",COUNTBLANK(OFFSET(A$1,,,SUMPRODUCT(MAX(ROW(E$2:E6611)*(E6611=E$2:E6611)))))-COUNTBLANK(OFFSET(A$1,,,SUMPRODUCT(MAX(ROW(E$1:E6610)*(E2=E$1:E6610))))))</f>
        <v> </v>
      </c>
      <c r="K6611" s="26" t="str">
        <f>IF(OR(E6611="",E6611="!!!",F6611="NEW"),"",INDEX(J$1:J6610,SUMPRODUCT(MAX(ROW(E$1:E6610)*(E6611=E$1:E6610)))))</f>
        <v> </v>
      </c>
      <c r="L6611" s="27"/>
    </row>
    <row r="6612" spans="1:12">
      <c r="A6612" s="20" t="s">
        <v>974</v>
      </c>
      <c r="E6612" s="22">
        <f>IF(D6612="?OLD","!!!","")</f>
        <v/>
      </c>
      <c r="F6612" s="23" t="str">
        <f>IF(OR(E6612="",E6612="!!!"),"",IF(NOT(ISNA(VLOOKUP(E6612,E$1:E6611,1,FALSE()))),"OLD",IF(AND(E6612&lt;&gt;"",E6612&lt;&gt;"!!!"),"NEW","")))</f>
        <v> </v>
      </c>
      <c r="G6612" s="24" t="str">
        <f>IF(OR(E6612="",E6612="!!!"),"",IF(OR(J6612=0,AND(J6612=1,K6612=1),AND(J6612=1,I6612="SBJ"),AND(J6612=1,I6612=0)),"?IN_FOCUS",IF(J6612&lt;=2,"?ACTIVATED",IF(J6612&lt;&gt;"","?FAMILIAR",IF(F6612="NEW",IF(ISNA(VLOOKUP(E6612,#REF!,1,FALSE())),"?TYPE_IDENTIFIABLE","?REFERENTIAL"),"_")))))</f>
        <v> </v>
      </c>
      <c r="H6612" s="25" t="str">
        <f>IF(J6612&lt;&gt;1,"",IF(I6612="SBJ","CB","?"))</f>
        <v> </v>
      </c>
      <c r="I6612" s="26" t="str">
        <f>IF(OR(E6612="",E6612="!!!",F6612="NEW"),"",INDEX(B6611:B$2,-1+SUMPRODUCT(MAX(ROW(E6611:E$2)*(E6612=E6611:E$2)))))</f>
        <v> </v>
      </c>
      <c r="J6612" s="26" t="str">
        <f>IF(OR(E6612="",E6612="!!!",F6612="NEW"),"",COUNTBLANK(OFFSET(A$1,,,SUMPRODUCT(MAX(ROW(E$2:E6612)*(E6612=E$2:E6612)))))-COUNTBLANK(OFFSET(A$1,,,SUMPRODUCT(MAX(ROW(E$1:E6611)*(E2=E$1:E6611))))))</f>
        <v> </v>
      </c>
      <c r="K6612" s="26" t="str">
        <f>IF(OR(E6612="",E6612="!!!",F6612="NEW"),"",INDEX(J$1:J6611,SUMPRODUCT(MAX(ROW(E$1:E6611)*(E6612=E$1:E6611)))))</f>
        <v> </v>
      </c>
      <c r="L6612" s="27"/>
    </row>
    <row r="6613" spans="1:12">
      <c r="A6613" s="20" t="s">
        <v>1301</v>
      </c>
      <c r="E6613" s="22">
        <f>IF(D6613="?OLD","!!!","")</f>
        <v/>
      </c>
      <c r="F6613" s="23" t="str">
        <f>IF(OR(E6613="",E6613="!!!"),"",IF(NOT(ISNA(VLOOKUP(E6613,E$1:E6612,1,FALSE()))),"OLD",IF(AND(E6613&lt;&gt;"",E6613&lt;&gt;"!!!"),"NEW","")))</f>
        <v> </v>
      </c>
      <c r="G6613" s="24" t="str">
        <f>IF(OR(E6613="",E6613="!!!"),"",IF(OR(J6613=0,AND(J6613=1,K6613=1),AND(J6613=1,I6613="SBJ"),AND(J6613=1,I6613=0)),"?IN_FOCUS",IF(J6613&lt;=2,"?ACTIVATED",IF(J6613&lt;&gt;"","?FAMILIAR",IF(F6613="NEW",IF(ISNA(VLOOKUP(E6613,#REF!,1,FALSE())),"?TYPE_IDENTIFIABLE","?REFERENTIAL"),"_")))))</f>
        <v> </v>
      </c>
      <c r="H6613" s="25" t="str">
        <f>IF(J6613&lt;&gt;1,"",IF(I6613="SBJ","CB","?"))</f>
        <v> </v>
      </c>
      <c r="I6613" s="26" t="str">
        <f>IF(OR(E6613="",E6613="!!!",F6613="NEW"),"",INDEX(B6612:B$2,-1+SUMPRODUCT(MAX(ROW(E6612:E$2)*(E6613=E6612:E$2)))))</f>
        <v> </v>
      </c>
      <c r="J6613" s="26" t="str">
        <f>IF(OR(E6613="",E6613="!!!",F6613="NEW"),"",COUNTBLANK(OFFSET(A$1,,,SUMPRODUCT(MAX(ROW(E$2:E6613)*(E6613=E$2:E6613)))))-COUNTBLANK(OFFSET(A$1,,,SUMPRODUCT(MAX(ROW(E$1:E6612)*(E2=E$1:E6612))))))</f>
        <v> </v>
      </c>
      <c r="K6613" s="26" t="str">
        <f>IF(OR(E6613="",E6613="!!!",F6613="NEW"),"",INDEX(J$1:J6612,SUMPRODUCT(MAX(ROW(E$1:E6612)*(E6613=E$1:E6612)))))</f>
        <v> </v>
      </c>
      <c r="L6613" s="27"/>
    </row>
    <row r="6614" spans="1:12">
      <c r="A6614" s="20" t="s">
        <v>744</v>
      </c>
      <c r="E6614" s="22">
        <f>IF(D6614="?OLD","!!!","")</f>
        <v/>
      </c>
      <c r="F6614" s="23" t="str">
        <f>IF(OR(E6614="",E6614="!!!"),"",IF(NOT(ISNA(VLOOKUP(E6614,E$1:E6613,1,FALSE()))),"OLD",IF(AND(E6614&lt;&gt;"",E6614&lt;&gt;"!!!"),"NEW","")))</f>
        <v> </v>
      </c>
      <c r="G6614" s="24" t="str">
        <f>IF(OR(E6614="",E6614="!!!"),"",IF(OR(J6614=0,AND(J6614=1,K6614=1),AND(J6614=1,I6614="SBJ"),AND(J6614=1,I6614=0)),"?IN_FOCUS",IF(J6614&lt;=2,"?ACTIVATED",IF(J6614&lt;&gt;"","?FAMILIAR",IF(F6614="NEW",IF(ISNA(VLOOKUP(E6614,#REF!,1,FALSE())),"?TYPE_IDENTIFIABLE","?REFERENTIAL"),"_")))))</f>
        <v> </v>
      </c>
      <c r="H6614" s="25" t="str">
        <f>IF(J6614&lt;&gt;1,"",IF(I6614="SBJ","CB","?"))</f>
        <v> </v>
      </c>
      <c r="I6614" s="26" t="str">
        <f>IF(OR(E6614="",E6614="!!!",F6614="NEW"),"",INDEX(B6613:B$2,-1+SUMPRODUCT(MAX(ROW(E6613:E$2)*(E6614=E6613:E$2)))))</f>
        <v> </v>
      </c>
      <c r="J6614" s="26" t="str">
        <f>IF(OR(E6614="",E6614="!!!",F6614="NEW"),"",COUNTBLANK(OFFSET(A$1,,,SUMPRODUCT(MAX(ROW(E$2:E6614)*(E6614=E$2:E6614)))))-COUNTBLANK(OFFSET(A$1,,,SUMPRODUCT(MAX(ROW(E$1:E6613)*(E2=E$1:E6613))))))</f>
        <v> </v>
      </c>
      <c r="K6614" s="26" t="str">
        <f>IF(OR(E6614="",E6614="!!!",F6614="NEW"),"",INDEX(J$1:J6613,SUMPRODUCT(MAX(ROW(E$1:E6613)*(E6614=E$1:E6613)))))</f>
        <v> </v>
      </c>
      <c r="L6614" s="27"/>
    </row>
    <row r="6615" spans="1:12">
      <c r="A6615" s="20" t="s">
        <v>1183</v>
      </c>
      <c r="E6615" s="22">
        <f>IF(D6615="?OLD","!!!","")</f>
        <v/>
      </c>
      <c r="F6615" s="23" t="str">
        <f>IF(OR(E6615="",E6615="!!!"),"",IF(NOT(ISNA(VLOOKUP(E6615,E$1:E6614,1,FALSE()))),"OLD",IF(AND(E6615&lt;&gt;"",E6615&lt;&gt;"!!!"),"NEW","")))</f>
        <v> </v>
      </c>
      <c r="G6615" s="24" t="str">
        <f>IF(OR(E6615="",E6615="!!!"),"",IF(OR(J6615=0,AND(J6615=1,K6615=1),AND(J6615=1,I6615="SBJ"),AND(J6615=1,I6615=0)),"?IN_FOCUS",IF(J6615&lt;=2,"?ACTIVATED",IF(J6615&lt;&gt;"","?FAMILIAR",IF(F6615="NEW",IF(ISNA(VLOOKUP(E6615,#REF!,1,FALSE())),"?TYPE_IDENTIFIABLE","?REFERENTIAL"),"_")))))</f>
        <v> </v>
      </c>
      <c r="H6615" s="25" t="str">
        <f>IF(J6615&lt;&gt;1,"",IF(I6615="SBJ","CB","?"))</f>
        <v> </v>
      </c>
      <c r="I6615" s="26" t="str">
        <f>IF(OR(E6615="",E6615="!!!",F6615="NEW"),"",INDEX(B6614:B$2,-1+SUMPRODUCT(MAX(ROW(E6614:E$2)*(E6615=E6614:E$2)))))</f>
        <v> </v>
      </c>
      <c r="J6615" s="26" t="str">
        <f>IF(OR(E6615="",E6615="!!!",F6615="NEW"),"",COUNTBLANK(OFFSET(A$1,,,SUMPRODUCT(MAX(ROW(E$2:E6615)*(E6615=E$2:E6615)))))-COUNTBLANK(OFFSET(A$1,,,SUMPRODUCT(MAX(ROW(E$1:E6614)*(E2=E$1:E6614))))))</f>
        <v> </v>
      </c>
      <c r="K6615" s="26" t="str">
        <f>IF(OR(E6615="",E6615="!!!",F6615="NEW"),"",INDEX(J$1:J6614,SUMPRODUCT(MAX(ROW(E$1:E6614)*(E6615=E$1:E6614)))))</f>
        <v> </v>
      </c>
      <c r="L6615" s="27"/>
    </row>
    <row r="6616" spans="1:12">
      <c r="A6616" s="20" t="s">
        <v>1116</v>
      </c>
      <c r="E6616" s="22">
        <f>IF(D6616="?OLD","!!!","")</f>
        <v/>
      </c>
      <c r="F6616" s="23" t="str">
        <f>IF(OR(E6616="",E6616="!!!"),"",IF(NOT(ISNA(VLOOKUP(E6616,E$1:E6615,1,FALSE()))),"OLD",IF(AND(E6616&lt;&gt;"",E6616&lt;&gt;"!!!"),"NEW","")))</f>
        <v> </v>
      </c>
      <c r="G6616" s="24" t="str">
        <f>IF(OR(E6616="",E6616="!!!"),"",IF(OR(J6616=0,AND(J6616=1,K6616=1),AND(J6616=1,I6616="SBJ"),AND(J6616=1,I6616=0)),"?IN_FOCUS",IF(J6616&lt;=2,"?ACTIVATED",IF(J6616&lt;&gt;"","?FAMILIAR",IF(F6616="NEW",IF(ISNA(VLOOKUP(E6616,#REF!,1,FALSE())),"?TYPE_IDENTIFIABLE","?REFERENTIAL"),"_")))))</f>
        <v> </v>
      </c>
      <c r="H6616" s="25" t="str">
        <f>IF(J6616&lt;&gt;1,"",IF(I6616="SBJ","CB","?"))</f>
        <v> </v>
      </c>
      <c r="I6616" s="26" t="str">
        <f>IF(OR(E6616="",E6616="!!!",F6616="NEW"),"",INDEX(B6615:B$2,-1+SUMPRODUCT(MAX(ROW(E6615:E$2)*(E6616=E6615:E$2)))))</f>
        <v> </v>
      </c>
      <c r="J6616" s="26" t="str">
        <f>IF(OR(E6616="",E6616="!!!",F6616="NEW"),"",COUNTBLANK(OFFSET(A$1,,,SUMPRODUCT(MAX(ROW(E$2:E6616)*(E6616=E$2:E6616)))))-COUNTBLANK(OFFSET(A$1,,,SUMPRODUCT(MAX(ROW(E$1:E6615)*(E2=E$1:E6615))))))</f>
        <v> </v>
      </c>
      <c r="K6616" s="26" t="str">
        <f>IF(OR(E6616="",E6616="!!!",F6616="NEW"),"",INDEX(J$1:J6615,SUMPRODUCT(MAX(ROW(E$1:E6615)*(E6616=E$1:E6615)))))</f>
        <v> </v>
      </c>
      <c r="L6616" s="27"/>
    </row>
    <row r="6617" spans="1:12">
      <c r="A6617" s="20" t="s">
        <v>1751</v>
      </c>
      <c r="E6617" s="22">
        <f>IF(D6617="?OLD","!!!","")</f>
        <v/>
      </c>
      <c r="F6617" s="23" t="str">
        <f>IF(OR(E6617="",E6617="!!!"),"",IF(NOT(ISNA(VLOOKUP(E6617,E$1:E6616,1,FALSE()))),"OLD",IF(AND(E6617&lt;&gt;"",E6617&lt;&gt;"!!!"),"NEW","")))</f>
        <v> </v>
      </c>
      <c r="G6617" s="24" t="str">
        <f>IF(OR(E6617="",E6617="!!!"),"",IF(OR(J6617=0,AND(J6617=1,K6617=1),AND(J6617=1,I6617="SBJ"),AND(J6617=1,I6617=0)),"?IN_FOCUS",IF(J6617&lt;=2,"?ACTIVATED",IF(J6617&lt;&gt;"","?FAMILIAR",IF(F6617="NEW",IF(ISNA(VLOOKUP(E6617,#REF!,1,FALSE())),"?TYPE_IDENTIFIABLE","?REFERENTIAL"),"_")))))</f>
        <v> </v>
      </c>
      <c r="H6617" s="25" t="str">
        <f>IF(J6617&lt;&gt;1,"",IF(I6617="SBJ","CB","?"))</f>
        <v> </v>
      </c>
      <c r="I6617" s="26" t="str">
        <f>IF(OR(E6617="",E6617="!!!",F6617="NEW"),"",INDEX(B6616:B$2,-1+SUMPRODUCT(MAX(ROW(E6616:E$2)*(E6617=E6616:E$2)))))</f>
        <v> </v>
      </c>
      <c r="J6617" s="26" t="str">
        <f>IF(OR(E6617="",E6617="!!!",F6617="NEW"),"",COUNTBLANK(OFFSET(A$1,,,SUMPRODUCT(MAX(ROW(E$2:E6617)*(E6617=E$2:E6617)))))-COUNTBLANK(OFFSET(A$1,,,SUMPRODUCT(MAX(ROW(E$1:E6616)*(E2=E$1:E6616))))))</f>
        <v> </v>
      </c>
      <c r="K6617" s="26" t="str">
        <f>IF(OR(E6617="",E6617="!!!",F6617="NEW"),"",INDEX(J$1:J6616,SUMPRODUCT(MAX(ROW(E$1:E6616)*(E6617=E$1:E6616)))))</f>
        <v> </v>
      </c>
      <c r="L6617" s="27"/>
    </row>
    <row r="6618" spans="1:12">
      <c r="A6618" s="20" t="s">
        <v>970</v>
      </c>
      <c r="E6618" s="22">
        <f>IF(D6618="?OLD","!!!","")</f>
        <v/>
      </c>
      <c r="F6618" s="23" t="str">
        <f>IF(OR(E6618="",E6618="!!!"),"",IF(NOT(ISNA(VLOOKUP(E6618,E$1:E6617,1,FALSE()))),"OLD",IF(AND(E6618&lt;&gt;"",E6618&lt;&gt;"!!!"),"NEW","")))</f>
        <v> </v>
      </c>
      <c r="G6618" s="24" t="str">
        <f>IF(OR(E6618="",E6618="!!!"),"",IF(OR(J6618=0,AND(J6618=1,K6618=1),AND(J6618=1,I6618="SBJ"),AND(J6618=1,I6618=0)),"?IN_FOCUS",IF(J6618&lt;=2,"?ACTIVATED",IF(J6618&lt;&gt;"","?FAMILIAR",IF(F6618="NEW",IF(ISNA(VLOOKUP(E6618,#REF!,1,FALSE())),"?TYPE_IDENTIFIABLE","?REFERENTIAL"),"_")))))</f>
        <v> </v>
      </c>
      <c r="H6618" s="25" t="str">
        <f>IF(J6618&lt;&gt;1,"",IF(I6618="SBJ","CB","?"))</f>
        <v> </v>
      </c>
      <c r="I6618" s="26" t="str">
        <f>IF(OR(E6618="",E6618="!!!",F6618="NEW"),"",INDEX(B6617:B$2,-1+SUMPRODUCT(MAX(ROW(E6617:E$2)*(E6618=E6617:E$2)))))</f>
        <v> </v>
      </c>
      <c r="J6618" s="26" t="str">
        <f>IF(OR(E6618="",E6618="!!!",F6618="NEW"),"",COUNTBLANK(OFFSET(A$1,,,SUMPRODUCT(MAX(ROW(E$2:E6618)*(E6618=E$2:E6618)))))-COUNTBLANK(OFFSET(A$1,,,SUMPRODUCT(MAX(ROW(E$1:E6617)*(E2=E$1:E6617))))))</f>
        <v> </v>
      </c>
      <c r="K6618" s="26" t="str">
        <f>IF(OR(E6618="",E6618="!!!",F6618="NEW"),"",INDEX(J$1:J6617,SUMPRODUCT(MAX(ROW(E$1:E6617)*(E6618=E$1:E6617)))))</f>
        <v> </v>
      </c>
      <c r="L6618" s="27"/>
    </row>
    <row r="6619" spans="1:12">
      <c r="A6619" s="20" t="s">
        <v>975</v>
      </c>
      <c r="E6619" s="22">
        <f>IF(D6619="?OLD","!!!","")</f>
        <v/>
      </c>
      <c r="F6619" s="23" t="str">
        <f>IF(OR(E6619="",E6619="!!!"),"",IF(NOT(ISNA(VLOOKUP(E6619,E$1:E6618,1,FALSE()))),"OLD",IF(AND(E6619&lt;&gt;"",E6619&lt;&gt;"!!!"),"NEW","")))</f>
        <v> </v>
      </c>
      <c r="G6619" s="24" t="str">
        <f>IF(OR(E6619="",E6619="!!!"),"",IF(OR(J6619=0,AND(J6619=1,K6619=1),AND(J6619=1,I6619="SBJ"),AND(J6619=1,I6619=0)),"?IN_FOCUS",IF(J6619&lt;=2,"?ACTIVATED",IF(J6619&lt;&gt;"","?FAMILIAR",IF(F6619="NEW",IF(ISNA(VLOOKUP(E6619,#REF!,1,FALSE())),"?TYPE_IDENTIFIABLE","?REFERENTIAL"),"_")))))</f>
        <v> </v>
      </c>
      <c r="H6619" s="25" t="str">
        <f>IF(J6619&lt;&gt;1,"",IF(I6619="SBJ","CB","?"))</f>
        <v> </v>
      </c>
      <c r="I6619" s="26" t="str">
        <f>IF(OR(E6619="",E6619="!!!",F6619="NEW"),"",INDEX(B6618:B$2,-1+SUMPRODUCT(MAX(ROW(E6618:E$2)*(E6619=E6618:E$2)))))</f>
        <v> </v>
      </c>
      <c r="J6619" s="26" t="str">
        <f>IF(OR(E6619="",E6619="!!!",F6619="NEW"),"",COUNTBLANK(OFFSET(A$1,,,SUMPRODUCT(MAX(ROW(E$2:E6619)*(E6619=E$2:E6619)))))-COUNTBLANK(OFFSET(A$1,,,SUMPRODUCT(MAX(ROW(E$1:E6618)*(E2=E$1:E6618))))))</f>
        <v> </v>
      </c>
      <c r="K6619" s="26" t="str">
        <f>IF(OR(E6619="",E6619="!!!",F6619="NEW"),"",INDEX(J$1:J6618,SUMPRODUCT(MAX(ROW(E$1:E6618)*(E6619=E$1:E6618)))))</f>
        <v> </v>
      </c>
      <c r="L6619" s="27"/>
    </row>
    <row r="6620" spans="1:12">
      <c r="A6620" s="20" t="s">
        <v>2540</v>
      </c>
      <c r="B6620" s="21" t="s">
        <v>980</v>
      </c>
      <c r="C6620" s="21" t="s">
        <v>969</v>
      </c>
      <c r="D6620" s="21" t="s">
        <v>964</v>
      </c>
      <c r="E6620" s="22">
        <f>IF(D6620="?OLD","!!!","")</f>
        <v/>
      </c>
      <c r="F6620" s="23" t="str">
        <f>IF(OR(E6620="",E6620="!!!"),"",IF(NOT(ISNA(VLOOKUP(E6620,E$1:E6619,1,FALSE()))),"OLD",IF(AND(E6620&lt;&gt;"",E6620&lt;&gt;"!!!"),"NEW","")))</f>
        <v> </v>
      </c>
      <c r="G6620" s="24" t="str">
        <f>IF(OR(E6620="",E6620="!!!"),"",IF(OR(J6620=0,AND(J6620=1,K6620=1),AND(J6620=1,I6620="SBJ"),AND(J6620=1,I6620=0)),"?IN_FOCUS",IF(J6620&lt;=2,"?ACTIVATED",IF(J6620&lt;&gt;"","?FAMILIAR",IF(F6620="NEW",IF(ISNA(VLOOKUP(E6620,#REF!,1,FALSE())),"?TYPE_IDENTIFIABLE","?REFERENTIAL"),"_")))))</f>
        <v> </v>
      </c>
      <c r="H6620" s="25" t="str">
        <f>IF(J6620&lt;&gt;1,"",IF(I6620="SBJ","CB","?"))</f>
        <v> </v>
      </c>
      <c r="I6620" s="26" t="str">
        <f>IF(OR(E6620="",E6620="!!!",F6620="NEW"),"",INDEX(B6619:B$2,-1+SUMPRODUCT(MAX(ROW(E6619:E$2)*(E6620=E6619:E$2)))))</f>
        <v> </v>
      </c>
      <c r="J6620" s="26" t="str">
        <f>IF(OR(E6620="",E6620="!!!",F6620="NEW"),"",COUNTBLANK(OFFSET(A$1,,,SUMPRODUCT(MAX(ROW(E$2:E6620)*(E6620=E$2:E6620)))))-COUNTBLANK(OFFSET(A$1,,,SUMPRODUCT(MAX(ROW(E$1:E6619)*(E2=E$1:E6619))))))</f>
        <v> </v>
      </c>
      <c r="K6620" s="26" t="str">
        <f>IF(OR(E6620="",E6620="!!!",F6620="NEW"),"",INDEX(J$1:J6619,SUMPRODUCT(MAX(ROW(E$1:E6619)*(E6620=E$1:E6619)))))</f>
        <v> </v>
      </c>
      <c r="L6620" s="27"/>
    </row>
    <row r="6621" spans="1:12">
      <c r="A6621" s="20" t="s">
        <v>974</v>
      </c>
      <c r="E6621" s="22">
        <f>IF(D6621="?OLD","!!!","")</f>
        <v/>
      </c>
      <c r="F6621" s="23" t="str">
        <f>IF(OR(E6621="",E6621="!!!"),"",IF(NOT(ISNA(VLOOKUP(E6621,E$1:E6620,1,FALSE()))),"OLD",IF(AND(E6621&lt;&gt;"",E6621&lt;&gt;"!!!"),"NEW","")))</f>
        <v> </v>
      </c>
      <c r="G6621" s="24" t="str">
        <f>IF(OR(E6621="",E6621="!!!"),"",IF(OR(J6621=0,AND(J6621=1,K6621=1),AND(J6621=1,I6621="SBJ"),AND(J6621=1,I6621=0)),"?IN_FOCUS",IF(J6621&lt;=2,"?ACTIVATED",IF(J6621&lt;&gt;"","?FAMILIAR",IF(F6621="NEW",IF(ISNA(VLOOKUP(E6621,#REF!,1,FALSE())),"?TYPE_IDENTIFIABLE","?REFERENTIAL"),"_")))))</f>
        <v> </v>
      </c>
      <c r="H6621" s="25" t="str">
        <f>IF(J6621&lt;&gt;1,"",IF(I6621="SBJ","CB","?"))</f>
        <v> </v>
      </c>
      <c r="I6621" s="26" t="str">
        <f>IF(OR(E6621="",E6621="!!!",F6621="NEW"),"",INDEX(B6620:B$2,-1+SUMPRODUCT(MAX(ROW(E6620:E$2)*(E6621=E6620:E$2)))))</f>
        <v> </v>
      </c>
      <c r="J6621" s="26" t="str">
        <f>IF(OR(E6621="",E6621="!!!",F6621="NEW"),"",COUNTBLANK(OFFSET(A$1,,,SUMPRODUCT(MAX(ROW(E$2:E6621)*(E6621=E$2:E6621)))))-COUNTBLANK(OFFSET(A$1,,,SUMPRODUCT(MAX(ROW(E$1:E6620)*(E2=E$1:E6620))))))</f>
        <v> </v>
      </c>
      <c r="K6621" s="26" t="str">
        <f>IF(OR(E6621="",E6621="!!!",F6621="NEW"),"",INDEX(J$1:J6620,SUMPRODUCT(MAX(ROW(E$1:E6620)*(E6621=E$1:E6620)))))</f>
        <v> </v>
      </c>
      <c r="L6621" s="27"/>
    </row>
    <row r="6622" spans="1:12">
      <c r="A6622" s="20" t="s">
        <v>1433</v>
      </c>
      <c r="E6622" s="22">
        <f>IF(D6622="?OLD","!!!","")</f>
        <v/>
      </c>
      <c r="F6622" s="23" t="str">
        <f>IF(OR(E6622="",E6622="!!!"),"",IF(NOT(ISNA(VLOOKUP(E6622,E$1:E6621,1,FALSE()))),"OLD",IF(AND(E6622&lt;&gt;"",E6622&lt;&gt;"!!!"),"NEW","")))</f>
        <v> </v>
      </c>
      <c r="G6622" s="24" t="str">
        <f>IF(OR(E6622="",E6622="!!!"),"",IF(OR(J6622=0,AND(J6622=1,K6622=1),AND(J6622=1,I6622="SBJ"),AND(J6622=1,I6622=0)),"?IN_FOCUS",IF(J6622&lt;=2,"?ACTIVATED",IF(J6622&lt;&gt;"","?FAMILIAR",IF(F6622="NEW",IF(ISNA(VLOOKUP(E6622,#REF!,1,FALSE())),"?TYPE_IDENTIFIABLE","?REFERENTIAL"),"_")))))</f>
        <v> </v>
      </c>
      <c r="H6622" s="25" t="str">
        <f>IF(J6622&lt;&gt;1,"",IF(I6622="SBJ","CB","?"))</f>
        <v> </v>
      </c>
      <c r="I6622" s="26" t="str">
        <f>IF(OR(E6622="",E6622="!!!",F6622="NEW"),"",INDEX(B6621:B$2,-1+SUMPRODUCT(MAX(ROW(E6621:E$2)*(E6622=E6621:E$2)))))</f>
        <v> </v>
      </c>
      <c r="J6622" s="26" t="str">
        <f>IF(OR(E6622="",E6622="!!!",F6622="NEW"),"",COUNTBLANK(OFFSET(A$1,,,SUMPRODUCT(MAX(ROW(E$2:E6622)*(E6622=E$2:E6622)))))-COUNTBLANK(OFFSET(A$1,,,SUMPRODUCT(MAX(ROW(E$1:E6621)*(E2=E$1:E6621))))))</f>
        <v> </v>
      </c>
      <c r="K6622" s="26" t="str">
        <f>IF(OR(E6622="",E6622="!!!",F6622="NEW"),"",INDEX(J$1:J6621,SUMPRODUCT(MAX(ROW(E$1:E6621)*(E6622=E$1:E6621)))))</f>
        <v> </v>
      </c>
      <c r="L6622" s="27"/>
    </row>
    <row r="6623" spans="1:12">
      <c r="A6623" s="20" t="s">
        <v>1020</v>
      </c>
      <c r="E6623" s="22">
        <f>IF(D6623="?OLD","!!!","")</f>
        <v/>
      </c>
      <c r="F6623" s="23" t="str">
        <f>IF(OR(E6623="",E6623="!!!"),"",IF(NOT(ISNA(VLOOKUP(E6623,E$1:E6622,1,FALSE()))),"OLD",IF(AND(E6623&lt;&gt;"",E6623&lt;&gt;"!!!"),"NEW","")))</f>
        <v> </v>
      </c>
      <c r="G6623" s="24" t="str">
        <f>IF(OR(E6623="",E6623="!!!"),"",IF(OR(J6623=0,AND(J6623=1,K6623=1),AND(J6623=1,I6623="SBJ"),AND(J6623=1,I6623=0)),"?IN_FOCUS",IF(J6623&lt;=2,"?ACTIVATED",IF(J6623&lt;&gt;"","?FAMILIAR",IF(F6623="NEW",IF(ISNA(VLOOKUP(E6623,#REF!,1,FALSE())),"?TYPE_IDENTIFIABLE","?REFERENTIAL"),"_")))))</f>
        <v> </v>
      </c>
      <c r="H6623" s="25" t="str">
        <f>IF(J6623&lt;&gt;1,"",IF(I6623="SBJ","CB","?"))</f>
        <v> </v>
      </c>
      <c r="I6623" s="26" t="str">
        <f>IF(OR(E6623="",E6623="!!!",F6623="NEW"),"",INDEX(B6622:B$2,-1+SUMPRODUCT(MAX(ROW(E6622:E$2)*(E6623=E6622:E$2)))))</f>
        <v> </v>
      </c>
      <c r="J6623" s="26" t="str">
        <f>IF(OR(E6623="",E6623="!!!",F6623="NEW"),"",COUNTBLANK(OFFSET(A$1,,,SUMPRODUCT(MAX(ROW(E$2:E6623)*(E6623=E$2:E6623)))))-COUNTBLANK(OFFSET(A$1,,,SUMPRODUCT(MAX(ROW(E$1:E6622)*(E2=E$1:E6622))))))</f>
        <v> </v>
      </c>
      <c r="K6623" s="26" t="str">
        <f>IF(OR(E6623="",E6623="!!!",F6623="NEW"),"",INDEX(J$1:J6622,SUMPRODUCT(MAX(ROW(E$1:E6622)*(E6623=E$1:E6622)))))</f>
        <v> </v>
      </c>
      <c r="L6623" s="27"/>
    </row>
    <row r="6624" spans="1:12">
      <c r="A6624" s="20" t="s">
        <v>282</v>
      </c>
      <c r="B6624" s="21" t="s">
        <v>1084</v>
      </c>
      <c r="C6624" s="21" t="s">
        <v>969</v>
      </c>
      <c r="D6624" s="21" t="s">
        <v>964</v>
      </c>
      <c r="E6624" s="22">
        <f>IF(D6624="?OLD","!!!","")</f>
        <v/>
      </c>
      <c r="F6624" s="23" t="str">
        <f>IF(OR(E6624="",E6624="!!!"),"",IF(NOT(ISNA(VLOOKUP(E6624,E$1:E6623,1,FALSE()))),"OLD",IF(AND(E6624&lt;&gt;"",E6624&lt;&gt;"!!!"),"NEW","")))</f>
        <v> </v>
      </c>
      <c r="G6624" s="24" t="str">
        <f>IF(OR(E6624="",E6624="!!!"),"",IF(OR(J6624=0,AND(J6624=1,K6624=1),AND(J6624=1,I6624="SBJ"),AND(J6624=1,I6624=0)),"?IN_FOCUS",IF(J6624&lt;=2,"?ACTIVATED",IF(J6624&lt;&gt;"","?FAMILIAR",IF(F6624="NEW",IF(ISNA(VLOOKUP(E6624,#REF!,1,FALSE())),"?TYPE_IDENTIFIABLE","?REFERENTIAL"),"_")))))</f>
        <v> </v>
      </c>
      <c r="H6624" s="25" t="str">
        <f>IF(J6624&lt;&gt;1,"",IF(I6624="SBJ","CB","?"))</f>
        <v> </v>
      </c>
      <c r="I6624" s="26" t="str">
        <f>IF(OR(E6624="",E6624="!!!",F6624="NEW"),"",INDEX(B6623:B$2,-1+SUMPRODUCT(MAX(ROW(E6623:E$2)*(E6624=E6623:E$2)))))</f>
        <v> </v>
      </c>
      <c r="J6624" s="26" t="str">
        <f>IF(OR(E6624="",E6624="!!!",F6624="NEW"),"",COUNTBLANK(OFFSET(A$1,,,SUMPRODUCT(MAX(ROW(E$2:E6624)*(E6624=E$2:E6624)))))-COUNTBLANK(OFFSET(A$1,,,SUMPRODUCT(MAX(ROW(E$1:E6623)*(E2=E$1:E6623))))))</f>
        <v> </v>
      </c>
      <c r="K6624" s="26" t="str">
        <f>IF(OR(E6624="",E6624="!!!",F6624="NEW"),"",INDEX(J$1:J6623,SUMPRODUCT(MAX(ROW(E$1:E6623)*(E6624=E$1:E6623)))))</f>
        <v> </v>
      </c>
      <c r="L6624" s="27"/>
    </row>
    <row r="6625" spans="1:12">
      <c r="A6625" s="20" t="s">
        <v>970</v>
      </c>
      <c r="E6625" s="22">
        <f>IF(D6625="?OLD","!!!","")</f>
        <v/>
      </c>
      <c r="F6625" s="23" t="str">
        <f>IF(OR(E6625="",E6625="!!!"),"",IF(NOT(ISNA(VLOOKUP(E6625,E$1:E6624,1,FALSE()))),"OLD",IF(AND(E6625&lt;&gt;"",E6625&lt;&gt;"!!!"),"NEW","")))</f>
        <v> </v>
      </c>
      <c r="G6625" s="24" t="str">
        <f>IF(OR(E6625="",E6625="!!!"),"",IF(OR(J6625=0,AND(J6625=1,K6625=1),AND(J6625=1,I6625="SBJ"),AND(J6625=1,I6625=0)),"?IN_FOCUS",IF(J6625&lt;=2,"?ACTIVATED",IF(J6625&lt;&gt;"","?FAMILIAR",IF(F6625="NEW",IF(ISNA(VLOOKUP(E6625,#REF!,1,FALSE())),"?TYPE_IDENTIFIABLE","?REFERENTIAL"),"_")))))</f>
        <v> </v>
      </c>
      <c r="H6625" s="25" t="str">
        <f>IF(J6625&lt;&gt;1,"",IF(I6625="SBJ","CB","?"))</f>
        <v> </v>
      </c>
      <c r="I6625" s="26" t="str">
        <f>IF(OR(E6625="",E6625="!!!",F6625="NEW"),"",INDEX(B6624:B$2,-1+SUMPRODUCT(MAX(ROW(E6624:E$2)*(E6625=E6624:E$2)))))</f>
        <v> </v>
      </c>
      <c r="J6625" s="26" t="str">
        <f>IF(OR(E6625="",E6625="!!!",F6625="NEW"),"",COUNTBLANK(OFFSET(A$1,,,SUMPRODUCT(MAX(ROW(E$2:E6625)*(E6625=E$2:E6625)))))-COUNTBLANK(OFFSET(A$1,,,SUMPRODUCT(MAX(ROW(E$1:E6624)*(E2=E$1:E6624))))))</f>
        <v> </v>
      </c>
      <c r="K6625" s="26" t="str">
        <f>IF(OR(E6625="",E6625="!!!",F6625="NEW"),"",INDEX(J$1:J6624,SUMPRODUCT(MAX(ROW(E$1:E6624)*(E6625=E$1:E6624)))))</f>
        <v> </v>
      </c>
      <c r="L6625" s="27"/>
    </row>
    <row r="6626" spans="1:12">
      <c r="A6626" s="20" t="s">
        <v>971</v>
      </c>
      <c r="E6626" s="22">
        <f>IF(D6626="?OLD","!!!","")</f>
        <v/>
      </c>
      <c r="F6626" s="23" t="str">
        <f>IF(OR(E6626="",E6626="!!!"),"",IF(NOT(ISNA(VLOOKUP(E6626,E$1:E6625,1,FALSE()))),"OLD",IF(AND(E6626&lt;&gt;"",E6626&lt;&gt;"!!!"),"NEW","")))</f>
        <v> </v>
      </c>
      <c r="G6626" s="24" t="str">
        <f>IF(OR(E6626="",E6626="!!!"),"",IF(OR(J6626=0,AND(J6626=1,K6626=1),AND(J6626=1,I6626="SBJ"),AND(J6626=1,I6626=0)),"?IN_FOCUS",IF(J6626&lt;=2,"?ACTIVATED",IF(J6626&lt;&gt;"","?FAMILIAR",IF(F6626="NEW",IF(ISNA(VLOOKUP(E6626,#REF!,1,FALSE())),"?TYPE_IDENTIFIABLE","?REFERENTIAL"),"_")))))</f>
        <v> </v>
      </c>
      <c r="H6626" s="25" t="str">
        <f>IF(J6626&lt;&gt;1,"",IF(I6626="SBJ","CB","?"))</f>
        <v> </v>
      </c>
      <c r="I6626" s="26" t="str">
        <f>IF(OR(E6626="",E6626="!!!",F6626="NEW"),"",INDEX(B6625:B$2,-1+SUMPRODUCT(MAX(ROW(E6625:E$2)*(E6626=E6625:E$2)))))</f>
        <v> </v>
      </c>
      <c r="J6626" s="26" t="str">
        <f>IF(OR(E6626="",E6626="!!!",F6626="NEW"),"",COUNTBLANK(OFFSET(A$1,,,SUMPRODUCT(MAX(ROW(E$2:E6626)*(E6626=E$2:E6626)))))-COUNTBLANK(OFFSET(A$1,,,SUMPRODUCT(MAX(ROW(E$1:E6625)*(E2=E$1:E6625))))))</f>
        <v> </v>
      </c>
      <c r="K6626" s="26" t="str">
        <f>IF(OR(E6626="",E6626="!!!",F6626="NEW"),"",INDEX(J$1:J6625,SUMPRODUCT(MAX(ROW(E$1:E6625)*(E6626=E$1:E6625)))))</f>
        <v> </v>
      </c>
      <c r="L6626" s="27"/>
    </row>
    <row r="6627" spans="1:12">
      <c r="A6627" s="20" t="s">
        <v>2552</v>
      </c>
      <c r="B6627" s="21" t="s">
        <v>1000</v>
      </c>
      <c r="C6627" s="21" t="s">
        <v>969</v>
      </c>
      <c r="D6627" s="21" t="s">
        <v>964</v>
      </c>
      <c r="E6627" s="22">
        <f>IF(D6627="?OLD","!!!","")</f>
        <v/>
      </c>
      <c r="F6627" s="23" t="str">
        <f>IF(OR(E6627="",E6627="!!!"),"",IF(NOT(ISNA(VLOOKUP(E6627,E$1:E6626,1,FALSE()))),"OLD",IF(AND(E6627&lt;&gt;"",E6627&lt;&gt;"!!!"),"NEW","")))</f>
        <v> </v>
      </c>
      <c r="G6627" s="24" t="str">
        <f>IF(OR(E6627="",E6627="!!!"),"",IF(OR(J6627=0,AND(J6627=1,K6627=1),AND(J6627=1,I6627="SBJ"),AND(J6627=1,I6627=0)),"?IN_FOCUS",IF(J6627&lt;=2,"?ACTIVATED",IF(J6627&lt;&gt;"","?FAMILIAR",IF(F6627="NEW",IF(ISNA(VLOOKUP(E6627,#REF!,1,FALSE())),"?TYPE_IDENTIFIABLE","?REFERENTIAL"),"_")))))</f>
        <v> </v>
      </c>
      <c r="H6627" s="25" t="str">
        <f>IF(J6627&lt;&gt;1,"",IF(I6627="SBJ","CB","?"))</f>
        <v> </v>
      </c>
      <c r="I6627" s="26" t="str">
        <f>IF(OR(E6627="",E6627="!!!",F6627="NEW"),"",INDEX(B6626:B$2,-1+SUMPRODUCT(MAX(ROW(E6626:E$2)*(E6627=E6626:E$2)))))</f>
        <v> </v>
      </c>
      <c r="J6627" s="26" t="str">
        <f>IF(OR(E6627="",E6627="!!!",F6627="NEW"),"",COUNTBLANK(OFFSET(A$1,,,SUMPRODUCT(MAX(ROW(E$2:E6627)*(E6627=E$2:E6627)))))-COUNTBLANK(OFFSET(A$1,,,SUMPRODUCT(MAX(ROW(E$1:E6626)*(E2=E$1:E6626))))))</f>
        <v> </v>
      </c>
      <c r="K6627" s="26" t="str">
        <f>IF(OR(E6627="",E6627="!!!",F6627="NEW"),"",INDEX(J$1:J6626,SUMPRODUCT(MAX(ROW(E$1:E6626)*(E6627=E$1:E6626)))))</f>
        <v> </v>
      </c>
      <c r="L6627" s="27"/>
    </row>
    <row r="6628" spans="1:12">
      <c r="A6628" s="20" t="s">
        <v>1116</v>
      </c>
      <c r="E6628" s="22">
        <f>IF(D6628="?OLD","!!!","")</f>
        <v/>
      </c>
      <c r="F6628" s="23" t="str">
        <f>IF(OR(E6628="",E6628="!!!"),"",IF(NOT(ISNA(VLOOKUP(E6628,E$1:E6627,1,FALSE()))),"OLD",IF(AND(E6628&lt;&gt;"",E6628&lt;&gt;"!!!"),"NEW","")))</f>
        <v> </v>
      </c>
      <c r="G6628" s="24" t="str">
        <f>IF(OR(E6628="",E6628="!!!"),"",IF(OR(J6628=0,AND(J6628=1,K6628=1),AND(J6628=1,I6628="SBJ"),AND(J6628=1,I6628=0)),"?IN_FOCUS",IF(J6628&lt;=2,"?ACTIVATED",IF(J6628&lt;&gt;"","?FAMILIAR",IF(F6628="NEW",IF(ISNA(VLOOKUP(E6628,#REF!,1,FALSE())),"?TYPE_IDENTIFIABLE","?REFERENTIAL"),"_")))))</f>
        <v> </v>
      </c>
      <c r="H6628" s="25" t="str">
        <f>IF(J6628&lt;&gt;1,"",IF(I6628="SBJ","CB","?"))</f>
        <v> </v>
      </c>
      <c r="I6628" s="26" t="str">
        <f>IF(OR(E6628="",E6628="!!!",F6628="NEW"),"",INDEX(B6627:B$2,-1+SUMPRODUCT(MAX(ROW(E6627:E$2)*(E6628=E6627:E$2)))))</f>
        <v> </v>
      </c>
      <c r="J6628" s="26" t="str">
        <f>IF(OR(E6628="",E6628="!!!",F6628="NEW"),"",COUNTBLANK(OFFSET(A$1,,,SUMPRODUCT(MAX(ROW(E$2:E6628)*(E6628=E$2:E6628)))))-COUNTBLANK(OFFSET(A$1,,,SUMPRODUCT(MAX(ROW(E$1:E6627)*(E2=E$1:E6627))))))</f>
        <v> </v>
      </c>
      <c r="K6628" s="26" t="str">
        <f>IF(OR(E6628="",E6628="!!!",F6628="NEW"),"",INDEX(J$1:J6627,SUMPRODUCT(MAX(ROW(E$1:E6627)*(E6628=E$1:E6627)))))</f>
        <v> </v>
      </c>
      <c r="L6628" s="27"/>
    </row>
    <row r="6629" spans="1:12">
      <c r="A6629" s="20" t="s">
        <v>1237</v>
      </c>
      <c r="E6629" s="22">
        <f>IF(D6629="?OLD","!!!","")</f>
        <v/>
      </c>
      <c r="F6629" s="23" t="str">
        <f>IF(OR(E6629="",E6629="!!!"),"",IF(NOT(ISNA(VLOOKUP(E6629,E$1:E6628,1,FALSE()))),"OLD",IF(AND(E6629&lt;&gt;"",E6629&lt;&gt;"!!!"),"NEW","")))</f>
        <v> </v>
      </c>
      <c r="G6629" s="24" t="str">
        <f>IF(OR(E6629="",E6629="!!!"),"",IF(OR(J6629=0,AND(J6629=1,K6629=1),AND(J6629=1,I6629="SBJ"),AND(J6629=1,I6629=0)),"?IN_FOCUS",IF(J6629&lt;=2,"?ACTIVATED",IF(J6629&lt;&gt;"","?FAMILIAR",IF(F6629="NEW",IF(ISNA(VLOOKUP(E6629,#REF!,1,FALSE())),"?TYPE_IDENTIFIABLE","?REFERENTIAL"),"_")))))</f>
        <v> </v>
      </c>
      <c r="H6629" s="25" t="str">
        <f>IF(J6629&lt;&gt;1,"",IF(I6629="SBJ","CB","?"))</f>
        <v> </v>
      </c>
      <c r="I6629" s="26" t="str">
        <f>IF(OR(E6629="",E6629="!!!",F6629="NEW"),"",INDEX(B6628:B$2,-1+SUMPRODUCT(MAX(ROW(E6628:E$2)*(E6629=E6628:E$2)))))</f>
        <v> </v>
      </c>
      <c r="J6629" s="26" t="str">
        <f>IF(OR(E6629="",E6629="!!!",F6629="NEW"),"",COUNTBLANK(OFFSET(A$1,,,SUMPRODUCT(MAX(ROW(E$2:E6629)*(E6629=E$2:E6629)))))-COUNTBLANK(OFFSET(A$1,,,SUMPRODUCT(MAX(ROW(E$1:E6628)*(E2=E$1:E6628))))))</f>
        <v> </v>
      </c>
      <c r="K6629" s="26" t="str">
        <f>IF(OR(E6629="",E6629="!!!",F6629="NEW"),"",INDEX(J$1:J6628,SUMPRODUCT(MAX(ROW(E$1:E6628)*(E6629=E$1:E6628)))))</f>
        <v> </v>
      </c>
      <c r="L6629" s="27"/>
    </row>
    <row r="6630" spans="1:12">
      <c r="A6630" s="20" t="s">
        <v>2534</v>
      </c>
      <c r="E6630" s="22">
        <f>IF(D6630="?OLD","!!!","")</f>
        <v/>
      </c>
      <c r="F6630" s="23" t="str">
        <f>IF(OR(E6630="",E6630="!!!"),"",IF(NOT(ISNA(VLOOKUP(E6630,E$1:E6629,1,FALSE()))),"OLD",IF(AND(E6630&lt;&gt;"",E6630&lt;&gt;"!!!"),"NEW","")))</f>
        <v> </v>
      </c>
      <c r="G6630" s="24" t="str">
        <f>IF(OR(E6630="",E6630="!!!"),"",IF(OR(J6630=0,AND(J6630=1,K6630=1),AND(J6630=1,I6630="SBJ"),AND(J6630=1,I6630=0)),"?IN_FOCUS",IF(J6630&lt;=2,"?ACTIVATED",IF(J6630&lt;&gt;"","?FAMILIAR",IF(F6630="NEW",IF(ISNA(VLOOKUP(E6630,#REF!,1,FALSE())),"?TYPE_IDENTIFIABLE","?REFERENTIAL"),"_")))))</f>
        <v> </v>
      </c>
      <c r="H6630" s="25" t="str">
        <f>IF(J6630&lt;&gt;1,"",IF(I6630="SBJ","CB","?"))</f>
        <v> </v>
      </c>
      <c r="I6630" s="26" t="str">
        <f>IF(OR(E6630="",E6630="!!!",F6630="NEW"),"",INDEX(B6629:B$2,-1+SUMPRODUCT(MAX(ROW(E6629:E$2)*(E6630=E6629:E$2)))))</f>
        <v> </v>
      </c>
      <c r="J6630" s="26" t="str">
        <f>IF(OR(E6630="",E6630="!!!",F6630="NEW"),"",COUNTBLANK(OFFSET(A$1,,,SUMPRODUCT(MAX(ROW(E$2:E6630)*(E6630=E$2:E6630)))))-COUNTBLANK(OFFSET(A$1,,,SUMPRODUCT(MAX(ROW(E$1:E6629)*(E2=E$1:E6629))))))</f>
        <v> </v>
      </c>
      <c r="K6630" s="26" t="str">
        <f>IF(OR(E6630="",E6630="!!!",F6630="NEW"),"",INDEX(J$1:J6629,SUMPRODUCT(MAX(ROW(E$1:E6629)*(E6630=E$1:E6629)))))</f>
        <v> </v>
      </c>
      <c r="L6630" s="27"/>
    </row>
    <row r="6631" spans="1:12">
      <c r="A6631" s="20" t="s">
        <v>1415</v>
      </c>
      <c r="E6631" s="22">
        <f>IF(D6631="?OLD","!!!","")</f>
        <v/>
      </c>
      <c r="F6631" s="23" t="str">
        <f>IF(OR(E6631="",E6631="!!!"),"",IF(NOT(ISNA(VLOOKUP(E6631,E$1:E6630,1,FALSE()))),"OLD",IF(AND(E6631&lt;&gt;"",E6631&lt;&gt;"!!!"),"NEW","")))</f>
        <v> </v>
      </c>
      <c r="G6631" s="24" t="str">
        <f>IF(OR(E6631="",E6631="!!!"),"",IF(OR(J6631=0,AND(J6631=1,K6631=1),AND(J6631=1,I6631="SBJ"),AND(J6631=1,I6631=0)),"?IN_FOCUS",IF(J6631&lt;=2,"?ACTIVATED",IF(J6631&lt;&gt;"","?FAMILIAR",IF(F6631="NEW",IF(ISNA(VLOOKUP(E6631,#REF!,1,FALSE())),"?TYPE_IDENTIFIABLE","?REFERENTIAL"),"_")))))</f>
        <v> </v>
      </c>
      <c r="H6631" s="25" t="str">
        <f>IF(J6631&lt;&gt;1,"",IF(I6631="SBJ","CB","?"))</f>
        <v> </v>
      </c>
      <c r="I6631" s="26" t="str">
        <f>IF(OR(E6631="",E6631="!!!",F6631="NEW"),"",INDEX(B6630:B$2,-1+SUMPRODUCT(MAX(ROW(E6630:E$2)*(E6631=E6630:E$2)))))</f>
        <v> </v>
      </c>
      <c r="J6631" s="26" t="str">
        <f>IF(OR(E6631="",E6631="!!!",F6631="NEW"),"",COUNTBLANK(OFFSET(A$1,,,SUMPRODUCT(MAX(ROW(E$2:E6631)*(E6631=E$2:E6631)))))-COUNTBLANK(OFFSET(A$1,,,SUMPRODUCT(MAX(ROW(E$1:E6630)*(E2=E$1:E6630))))))</f>
        <v> </v>
      </c>
      <c r="K6631" s="26" t="str">
        <f>IF(OR(E6631="",E6631="!!!",F6631="NEW"),"",INDEX(J$1:J6630,SUMPRODUCT(MAX(ROW(E$1:E6630)*(E6631=E$1:E6630)))))</f>
        <v> </v>
      </c>
      <c r="L6631" s="27"/>
    </row>
    <row r="6632" spans="1:12">
      <c r="A6632" s="20" t="s">
        <v>1019</v>
      </c>
      <c r="E6632" s="22">
        <f>IF(D6632="?OLD","!!!","")</f>
        <v/>
      </c>
      <c r="F6632" s="23" t="str">
        <f>IF(OR(E6632="",E6632="!!!"),"",IF(NOT(ISNA(VLOOKUP(E6632,E$1:E6631,1,FALSE()))),"OLD",IF(AND(E6632&lt;&gt;"",E6632&lt;&gt;"!!!"),"NEW","")))</f>
        <v> </v>
      </c>
      <c r="G6632" s="24" t="str">
        <f>IF(OR(E6632="",E6632="!!!"),"",IF(OR(J6632=0,AND(J6632=1,K6632=1),AND(J6632=1,I6632="SBJ"),AND(J6632=1,I6632=0)),"?IN_FOCUS",IF(J6632&lt;=2,"?ACTIVATED",IF(J6632&lt;&gt;"","?FAMILIAR",IF(F6632="NEW",IF(ISNA(VLOOKUP(E6632,#REF!,1,FALSE())),"?TYPE_IDENTIFIABLE","?REFERENTIAL"),"_")))))</f>
        <v> </v>
      </c>
      <c r="H6632" s="25" t="str">
        <f>IF(J6632&lt;&gt;1,"",IF(I6632="SBJ","CB","?"))</f>
        <v> </v>
      </c>
      <c r="I6632" s="26" t="str">
        <f>IF(OR(E6632="",E6632="!!!",F6632="NEW"),"",INDEX(B6631:B$2,-1+SUMPRODUCT(MAX(ROW(E6631:E$2)*(E6632=E6631:E$2)))))</f>
        <v> </v>
      </c>
      <c r="J6632" s="26" t="str">
        <f>IF(OR(E6632="",E6632="!!!",F6632="NEW"),"",COUNTBLANK(OFFSET(A$1,,,SUMPRODUCT(MAX(ROW(E$2:E6632)*(E6632=E$2:E6632)))))-COUNTBLANK(OFFSET(A$1,,,SUMPRODUCT(MAX(ROW(E$1:E6631)*(E2=E$1:E6631))))))</f>
        <v> </v>
      </c>
      <c r="K6632" s="26" t="str">
        <f>IF(OR(E6632="",E6632="!!!",F6632="NEW"),"",INDEX(J$1:J6631,SUMPRODUCT(MAX(ROW(E$1:E6631)*(E6632=E$1:E6631)))))</f>
        <v> </v>
      </c>
      <c r="L6632" s="27"/>
    </row>
    <row r="6633" spans="1:12">
      <c r="A6633" s="20" t="s">
        <v>989</v>
      </c>
      <c r="E6633" s="22">
        <f>IF(D6633="?OLD","!!!","")</f>
        <v/>
      </c>
      <c r="F6633" s="23" t="str">
        <f>IF(OR(E6633="",E6633="!!!"),"",IF(NOT(ISNA(VLOOKUP(E6633,E$1:E6632,1,FALSE()))),"OLD",IF(AND(E6633&lt;&gt;"",E6633&lt;&gt;"!!!"),"NEW","")))</f>
        <v> </v>
      </c>
      <c r="G6633" s="24" t="str">
        <f>IF(OR(E6633="",E6633="!!!"),"",IF(OR(J6633=0,AND(J6633=1,K6633=1),AND(J6633=1,I6633="SBJ"),AND(J6633=1,I6633=0)),"?IN_FOCUS",IF(J6633&lt;=2,"?ACTIVATED",IF(J6633&lt;&gt;"","?FAMILIAR",IF(F6633="NEW",IF(ISNA(VLOOKUP(E6633,#REF!,1,FALSE())),"?TYPE_IDENTIFIABLE","?REFERENTIAL"),"_")))))</f>
        <v> </v>
      </c>
      <c r="H6633" s="25" t="str">
        <f>IF(J6633&lt;&gt;1,"",IF(I6633="SBJ","CB","?"))</f>
        <v> </v>
      </c>
      <c r="I6633" s="26" t="str">
        <f>IF(OR(E6633="",E6633="!!!",F6633="NEW"),"",INDEX(B6632:B$2,-1+SUMPRODUCT(MAX(ROW(E6632:E$2)*(E6633=E6632:E$2)))))</f>
        <v> </v>
      </c>
      <c r="J6633" s="26" t="str">
        <f>IF(OR(E6633="",E6633="!!!",F6633="NEW"),"",COUNTBLANK(OFFSET(A$1,,,SUMPRODUCT(MAX(ROW(E$2:E6633)*(E6633=E$2:E6633)))))-COUNTBLANK(OFFSET(A$1,,,SUMPRODUCT(MAX(ROW(E$1:E6632)*(E2=E$1:E6632))))))</f>
        <v> </v>
      </c>
      <c r="K6633" s="26" t="str">
        <f>IF(OR(E6633="",E6633="!!!",F6633="NEW"),"",INDEX(J$1:J6632,SUMPRODUCT(MAX(ROW(E$1:E6632)*(E6633=E$1:E6632)))))</f>
        <v> </v>
      </c>
      <c r="L6633" s="27"/>
    </row>
    <row r="6634" spans="1:12">
      <c r="A6634" s="20" t="s">
        <v>1486</v>
      </c>
      <c r="B6634" s="21" t="s">
        <v>1000</v>
      </c>
      <c r="C6634" s="21" t="s">
        <v>969</v>
      </c>
      <c r="D6634" s="21" t="s">
        <v>964</v>
      </c>
      <c r="E6634" s="22">
        <f>IF(D6634="?OLD","!!!","")</f>
        <v/>
      </c>
      <c r="F6634" s="23" t="str">
        <f>IF(OR(E6634="",E6634="!!!"),"",IF(NOT(ISNA(VLOOKUP(E6634,E$1:E6633,1,FALSE()))),"OLD",IF(AND(E6634&lt;&gt;"",E6634&lt;&gt;"!!!"),"NEW","")))</f>
        <v> </v>
      </c>
      <c r="G6634" s="24" t="str">
        <f>IF(OR(E6634="",E6634="!!!"),"",IF(OR(J6634=0,AND(J6634=1,K6634=1),AND(J6634=1,I6634="SBJ"),AND(J6634=1,I6634=0)),"?IN_FOCUS",IF(J6634&lt;=2,"?ACTIVATED",IF(J6634&lt;&gt;"","?FAMILIAR",IF(F6634="NEW",IF(ISNA(VLOOKUP(E6634,#REF!,1,FALSE())),"?TYPE_IDENTIFIABLE","?REFERENTIAL"),"_")))))</f>
        <v> </v>
      </c>
      <c r="H6634" s="25" t="str">
        <f>IF(J6634&lt;&gt;1,"",IF(I6634="SBJ","CB","?"))</f>
        <v> </v>
      </c>
      <c r="I6634" s="26" t="str">
        <f>IF(OR(E6634="",E6634="!!!",F6634="NEW"),"",INDEX(B6633:B$2,-1+SUMPRODUCT(MAX(ROW(E6633:E$2)*(E6634=E6633:E$2)))))</f>
        <v> </v>
      </c>
      <c r="J6634" s="26" t="str">
        <f>IF(OR(E6634="",E6634="!!!",F6634="NEW"),"",COUNTBLANK(OFFSET(A$1,,,SUMPRODUCT(MAX(ROW(E$2:E6634)*(E6634=E$2:E6634)))))-COUNTBLANK(OFFSET(A$1,,,SUMPRODUCT(MAX(ROW(E$1:E6633)*(E2=E$1:E6633))))))</f>
        <v> </v>
      </c>
      <c r="K6634" s="26" t="str">
        <f>IF(OR(E6634="",E6634="!!!",F6634="NEW"),"",INDEX(J$1:J6633,SUMPRODUCT(MAX(ROW(E$1:E6633)*(E6634=E$1:E6633)))))</f>
        <v> </v>
      </c>
      <c r="L6634" s="27"/>
    </row>
    <row r="6635" spans="1:12">
      <c r="A6635" s="20" t="s">
        <v>981</v>
      </c>
      <c r="E6635" s="22">
        <f>IF(D6635="?OLD","!!!","")</f>
        <v/>
      </c>
      <c r="F6635" s="23" t="str">
        <f>IF(OR(E6635="",E6635="!!!"),"",IF(NOT(ISNA(VLOOKUP(E6635,E$1:E6634,1,FALSE()))),"OLD",IF(AND(E6635&lt;&gt;"",E6635&lt;&gt;"!!!"),"NEW","")))</f>
        <v> </v>
      </c>
      <c r="G6635" s="24" t="str">
        <f>IF(OR(E6635="",E6635="!!!"),"",IF(OR(J6635=0,AND(J6635=1,K6635=1),AND(J6635=1,I6635="SBJ"),AND(J6635=1,I6635=0)),"?IN_FOCUS",IF(J6635&lt;=2,"?ACTIVATED",IF(J6635&lt;&gt;"","?FAMILIAR",IF(F6635="NEW",IF(ISNA(VLOOKUP(E6635,#REF!,1,FALSE())),"?TYPE_IDENTIFIABLE","?REFERENTIAL"),"_")))))</f>
        <v> </v>
      </c>
      <c r="H6635" s="25" t="str">
        <f>IF(J6635&lt;&gt;1,"",IF(I6635="SBJ","CB","?"))</f>
        <v> </v>
      </c>
      <c r="I6635" s="26" t="str">
        <f>IF(OR(E6635="",E6635="!!!",F6635="NEW"),"",INDEX(B6634:B$2,-1+SUMPRODUCT(MAX(ROW(E6634:E$2)*(E6635=E6634:E$2)))))</f>
        <v> </v>
      </c>
      <c r="J6635" s="26" t="str">
        <f>IF(OR(E6635="",E6635="!!!",F6635="NEW"),"",COUNTBLANK(OFFSET(A$1,,,SUMPRODUCT(MAX(ROW(E$2:E6635)*(E6635=E$2:E6635)))))-COUNTBLANK(OFFSET(A$1,,,SUMPRODUCT(MAX(ROW(E$1:E6634)*(E2=E$1:E6634))))))</f>
        <v> </v>
      </c>
      <c r="K6635" s="26" t="str">
        <f>IF(OR(E6635="",E6635="!!!",F6635="NEW"),"",INDEX(J$1:J6634,SUMPRODUCT(MAX(ROW(E$1:E6634)*(E6635=E$1:E6634)))))</f>
        <v> </v>
      </c>
      <c r="L6635" s="27"/>
    </row>
    <row r="6636" spans="1:12">
      <c r="A6636" s="20"/>
    </row>
    <row r="6637" spans="1:12">
      <c r="A6637" s="20" t="s">
        <v>2553</v>
      </c>
    </row>
    <row r="6638" spans="1:12">
      <c r="A6638" s="20" t="s">
        <v>983</v>
      </c>
      <c r="B6638" s="21" t="s">
        <v>984</v>
      </c>
      <c r="C6638" s="21" t="s">
        <v>985</v>
      </c>
      <c r="D6638" s="21" t="s">
        <v>964</v>
      </c>
      <c r="E6638" s="22">
        <f>IF(D6638="?OLD","!!!","")</f>
        <v/>
      </c>
      <c r="F6638" s="23" t="str">
        <f>IF(OR(E6638="",E6638="!!!"),"",IF(NOT(ISNA(VLOOKUP(E6638,E$1:E6637,1,FALSE()))),"OLD",IF(AND(E6638&lt;&gt;"",E6638&lt;&gt;"!!!"),"NEW","")))</f>
        <v> </v>
      </c>
      <c r="G6638" s="24" t="str">
        <f>IF(OR(E6638="",E6638="!!!"),"",IF(OR(J6638=0,AND(J6638=1,K6638=1),AND(J6638=1,I6638="SBJ"),AND(J6638=1,I6638=0)),"?IN_FOCUS",IF(J6638&lt;=2,"?ACTIVATED",IF(J6638&lt;&gt;"","?FAMILIAR",IF(F6638="NEW",IF(ISNA(VLOOKUP(E6638,#REF!,1,FALSE())),"?TYPE_IDENTIFIABLE","?REFERENTIAL"),"_")))))</f>
        <v> </v>
      </c>
      <c r="H6638" s="25" t="str">
        <f>IF(J6638&lt;&gt;1,"",IF(I6638="SBJ","CB","?"))</f>
        <v> </v>
      </c>
      <c r="I6638" s="26" t="str">
        <f>IF(OR(E6638="",E6638="!!!",F6638="NEW"),"",INDEX(B6637:B$2,-1+SUMPRODUCT(MAX(ROW(E6637:E$2)*(E6638=E6637:E$2)))))</f>
        <v> </v>
      </c>
      <c r="J6638" s="26" t="str">
        <f>IF(OR(E6638="",E6638="!!!",F6638="NEW"),"",COUNTBLANK(OFFSET(A$1,,,SUMPRODUCT(MAX(ROW(E$2:E6638)*(E6638=E$2:E6638)))))-COUNTBLANK(OFFSET(A$1,,,SUMPRODUCT(MAX(ROW(E$1:E6637)*(E2=E$1:E6637))))))</f>
        <v> </v>
      </c>
      <c r="K6638" s="26" t="str">
        <f>IF(OR(E6638="",E6638="!!!",F6638="NEW"),"",INDEX(J$1:J6637,SUMPRODUCT(MAX(ROW(E$1:E6637)*(E6638=E$1:E6637)))))</f>
        <v> </v>
      </c>
      <c r="L6638" s="27"/>
    </row>
    <row r="6639" spans="1:12">
      <c r="A6639" s="20" t="s">
        <v>1114</v>
      </c>
      <c r="E6639" s="22">
        <f>IF(D6639="?OLD","!!!","")</f>
        <v/>
      </c>
      <c r="F6639" s="23" t="str">
        <f>IF(OR(E6639="",E6639="!!!"),"",IF(NOT(ISNA(VLOOKUP(E6639,E$1:E6638,1,FALSE()))),"OLD",IF(AND(E6639&lt;&gt;"",E6639&lt;&gt;"!!!"),"NEW","")))</f>
        <v> </v>
      </c>
      <c r="G6639" s="24" t="str">
        <f>IF(OR(E6639="",E6639="!!!"),"",IF(OR(J6639=0,AND(J6639=1,K6639=1),AND(J6639=1,I6639="SBJ"),AND(J6639=1,I6639=0)),"?IN_FOCUS",IF(J6639&lt;=2,"?ACTIVATED",IF(J6639&lt;&gt;"","?FAMILIAR",IF(F6639="NEW",IF(ISNA(VLOOKUP(E6639,#REF!,1,FALSE())),"?TYPE_IDENTIFIABLE","?REFERENTIAL"),"_")))))</f>
        <v> </v>
      </c>
      <c r="H6639" s="25" t="str">
        <f>IF(J6639&lt;&gt;1,"",IF(I6639="SBJ","CB","?"))</f>
        <v> </v>
      </c>
      <c r="I6639" s="26" t="str">
        <f>IF(OR(E6639="",E6639="!!!",F6639="NEW"),"",INDEX(B6638:B$2,-1+SUMPRODUCT(MAX(ROW(E6638:E$2)*(E6639=E6638:E$2)))))</f>
        <v> </v>
      </c>
      <c r="J6639" s="26" t="str">
        <f>IF(OR(E6639="",E6639="!!!",F6639="NEW"),"",COUNTBLANK(OFFSET(A$1,,,SUMPRODUCT(MAX(ROW(E$2:E6639)*(E6639=E$2:E6639)))))-COUNTBLANK(OFFSET(A$1,,,SUMPRODUCT(MAX(ROW(E$1:E6638)*(E2=E$1:E6638))))))</f>
        <v> </v>
      </c>
      <c r="K6639" s="26" t="str">
        <f>IF(OR(E6639="",E6639="!!!",F6639="NEW"),"",INDEX(J$1:J6638,SUMPRODUCT(MAX(ROW(E$1:E6638)*(E6639=E$1:E6638)))))</f>
        <v> </v>
      </c>
      <c r="L6639" s="27"/>
    </row>
    <row r="6640" spans="1:12">
      <c r="A6640" s="20" t="s">
        <v>989</v>
      </c>
      <c r="E6640" s="22">
        <f>IF(D6640="?OLD","!!!","")</f>
        <v/>
      </c>
      <c r="F6640" s="23" t="str">
        <f>IF(OR(E6640="",E6640="!!!"),"",IF(NOT(ISNA(VLOOKUP(E6640,E$1:E6639,1,FALSE()))),"OLD",IF(AND(E6640&lt;&gt;"",E6640&lt;&gt;"!!!"),"NEW","")))</f>
        <v> </v>
      </c>
      <c r="G6640" s="24" t="str">
        <f>IF(OR(E6640="",E6640="!!!"),"",IF(OR(J6640=0,AND(J6640=1,K6640=1),AND(J6640=1,I6640="SBJ"),AND(J6640=1,I6640=0)),"?IN_FOCUS",IF(J6640&lt;=2,"?ACTIVATED",IF(J6640&lt;&gt;"","?FAMILIAR",IF(F6640="NEW",IF(ISNA(VLOOKUP(E6640,#REF!,1,FALSE())),"?TYPE_IDENTIFIABLE","?REFERENTIAL"),"_")))))</f>
        <v> </v>
      </c>
      <c r="H6640" s="25" t="str">
        <f>IF(J6640&lt;&gt;1,"",IF(I6640="SBJ","CB","?"))</f>
        <v> </v>
      </c>
      <c r="I6640" s="26" t="str">
        <f>IF(OR(E6640="",E6640="!!!",F6640="NEW"),"",INDEX(B6639:B$2,-1+SUMPRODUCT(MAX(ROW(E6639:E$2)*(E6640=E6639:E$2)))))</f>
        <v> </v>
      </c>
      <c r="J6640" s="26" t="str">
        <f>IF(OR(E6640="",E6640="!!!",F6640="NEW"),"",COUNTBLANK(OFFSET(A$1,,,SUMPRODUCT(MAX(ROW(E$2:E6640)*(E6640=E$2:E6640)))))-COUNTBLANK(OFFSET(A$1,,,SUMPRODUCT(MAX(ROW(E$1:E6639)*(E2=E$1:E6639))))))</f>
        <v> </v>
      </c>
      <c r="K6640" s="26" t="str">
        <f>IF(OR(E6640="",E6640="!!!",F6640="NEW"),"",INDEX(J$1:J6639,SUMPRODUCT(MAX(ROW(E$1:E6639)*(E6640=E$1:E6639)))))</f>
        <v> </v>
      </c>
      <c r="L6640" s="27"/>
    </row>
    <row r="6641" spans="1:12">
      <c r="A6641" s="20" t="s">
        <v>1339</v>
      </c>
      <c r="B6641" s="21" t="s">
        <v>962</v>
      </c>
      <c r="C6641" s="21" t="s">
        <v>969</v>
      </c>
      <c r="D6641" s="21" t="s">
        <v>964</v>
      </c>
      <c r="E6641" s="22">
        <f>IF(D6641="?OLD","!!!","")</f>
        <v/>
      </c>
      <c r="F6641" s="23" t="str">
        <f>IF(OR(E6641="",E6641="!!!"),"",IF(NOT(ISNA(VLOOKUP(E6641,E$1:E6640,1,FALSE()))),"OLD",IF(AND(E6641&lt;&gt;"",E6641&lt;&gt;"!!!"),"NEW","")))</f>
        <v> </v>
      </c>
      <c r="G6641" s="24" t="str">
        <f>IF(OR(E6641="",E6641="!!!"),"",IF(OR(J6641=0,AND(J6641=1,K6641=1),AND(J6641=1,I6641="SBJ"),AND(J6641=1,I6641=0)),"?IN_FOCUS",IF(J6641&lt;=2,"?ACTIVATED",IF(J6641&lt;&gt;"","?FAMILIAR",IF(F6641="NEW",IF(ISNA(VLOOKUP(E6641,#REF!,1,FALSE())),"?TYPE_IDENTIFIABLE","?REFERENTIAL"),"_")))))</f>
        <v> </v>
      </c>
      <c r="H6641" s="25" t="str">
        <f>IF(J6641&lt;&gt;1,"",IF(I6641="SBJ","CB","?"))</f>
        <v> </v>
      </c>
      <c r="I6641" s="26" t="str">
        <f>IF(OR(E6641="",E6641="!!!",F6641="NEW"),"",INDEX(B6640:B$2,-1+SUMPRODUCT(MAX(ROW(E6640:E$2)*(E6641=E6640:E$2)))))</f>
        <v> </v>
      </c>
      <c r="J6641" s="26" t="str">
        <f>IF(OR(E6641="",E6641="!!!",F6641="NEW"),"",COUNTBLANK(OFFSET(A$1,,,SUMPRODUCT(MAX(ROW(E$2:E6641)*(E6641=E$2:E6641)))))-COUNTBLANK(OFFSET(A$1,,,SUMPRODUCT(MAX(ROW(E$1:E6640)*(E2=E$1:E6640))))))</f>
        <v> </v>
      </c>
      <c r="K6641" s="26" t="str">
        <f>IF(OR(E6641="",E6641="!!!",F6641="NEW"),"",INDEX(J$1:J6640,SUMPRODUCT(MAX(ROW(E$1:E6640)*(E6641=E$1:E6640)))))</f>
        <v> </v>
      </c>
      <c r="L6641" s="27"/>
    </row>
    <row r="6642" spans="1:12">
      <c r="A6642" s="20" t="s">
        <v>2554</v>
      </c>
      <c r="E6642" s="22">
        <f>IF(D6642="?OLD","!!!","")</f>
        <v/>
      </c>
      <c r="F6642" s="23" t="str">
        <f>IF(OR(E6642="",E6642="!!!"),"",IF(NOT(ISNA(VLOOKUP(E6642,E$1:E6641,1,FALSE()))),"OLD",IF(AND(E6642&lt;&gt;"",E6642&lt;&gt;"!!!"),"NEW","")))</f>
        <v> </v>
      </c>
      <c r="G6642" s="24" t="str">
        <f>IF(OR(E6642="",E6642="!!!"),"",IF(OR(J6642=0,AND(J6642=1,K6642=1),AND(J6642=1,I6642="SBJ"),AND(J6642=1,I6642=0)),"?IN_FOCUS",IF(J6642&lt;=2,"?ACTIVATED",IF(J6642&lt;&gt;"","?FAMILIAR",IF(F6642="NEW",IF(ISNA(VLOOKUP(E6642,#REF!,1,FALSE())),"?TYPE_IDENTIFIABLE","?REFERENTIAL"),"_")))))</f>
        <v> </v>
      </c>
      <c r="H6642" s="25" t="str">
        <f>IF(J6642&lt;&gt;1,"",IF(I6642="SBJ","CB","?"))</f>
        <v> </v>
      </c>
      <c r="I6642" s="26" t="str">
        <f>IF(OR(E6642="",E6642="!!!",F6642="NEW"),"",INDEX(B6641:B$2,-1+SUMPRODUCT(MAX(ROW(E6641:E$2)*(E6642=E6641:E$2)))))</f>
        <v> </v>
      </c>
      <c r="J6642" s="26" t="str">
        <f>IF(OR(E6642="",E6642="!!!",F6642="NEW"),"",COUNTBLANK(OFFSET(A$1,,,SUMPRODUCT(MAX(ROW(E$2:E6642)*(E6642=E$2:E6642)))))-COUNTBLANK(OFFSET(A$1,,,SUMPRODUCT(MAX(ROW(E$1:E6641)*(E2=E$1:E6641))))))</f>
        <v> </v>
      </c>
      <c r="K6642" s="26" t="str">
        <f>IF(OR(E6642="",E6642="!!!",F6642="NEW"),"",INDEX(J$1:J6641,SUMPRODUCT(MAX(ROW(E$1:E6641)*(E6642=E$1:E6641)))))</f>
        <v> </v>
      </c>
      <c r="L6642" s="27"/>
    </row>
    <row r="6643" spans="1:12">
      <c r="A6643" s="20" t="s">
        <v>1029</v>
      </c>
      <c r="E6643" s="22">
        <f>IF(D6643="?OLD","!!!","")</f>
        <v/>
      </c>
      <c r="F6643" s="23" t="str">
        <f>IF(OR(E6643="",E6643="!!!"),"",IF(NOT(ISNA(VLOOKUP(E6643,E$1:E6642,1,FALSE()))),"OLD",IF(AND(E6643&lt;&gt;"",E6643&lt;&gt;"!!!"),"NEW","")))</f>
        <v> </v>
      </c>
      <c r="G6643" s="24" t="str">
        <f>IF(OR(E6643="",E6643="!!!"),"",IF(OR(J6643=0,AND(J6643=1,K6643=1),AND(J6643=1,I6643="SBJ"),AND(J6643=1,I6643=0)),"?IN_FOCUS",IF(J6643&lt;=2,"?ACTIVATED",IF(J6643&lt;&gt;"","?FAMILIAR",IF(F6643="NEW",IF(ISNA(VLOOKUP(E6643,#REF!,1,FALSE())),"?TYPE_IDENTIFIABLE","?REFERENTIAL"),"_")))))</f>
        <v> </v>
      </c>
      <c r="H6643" s="25" t="str">
        <f>IF(J6643&lt;&gt;1,"",IF(I6643="SBJ","CB","?"))</f>
        <v> </v>
      </c>
      <c r="I6643" s="26" t="str">
        <f>IF(OR(E6643="",E6643="!!!",F6643="NEW"),"",INDEX(B6642:B$2,-1+SUMPRODUCT(MAX(ROW(E6642:E$2)*(E6643=E6642:E$2)))))</f>
        <v> </v>
      </c>
      <c r="J6643" s="26" t="str">
        <f>IF(OR(E6643="",E6643="!!!",F6643="NEW"),"",COUNTBLANK(OFFSET(A$1,,,SUMPRODUCT(MAX(ROW(E$2:E6643)*(E6643=E$2:E6643)))))-COUNTBLANK(OFFSET(A$1,,,SUMPRODUCT(MAX(ROW(E$1:E6642)*(E2=E$1:E6642))))))</f>
        <v> </v>
      </c>
      <c r="K6643" s="26" t="str">
        <f>IF(OR(E6643="",E6643="!!!",F6643="NEW"),"",INDEX(J$1:J6642,SUMPRODUCT(MAX(ROW(E$1:E6642)*(E6643=E$1:E6642)))))</f>
        <v> </v>
      </c>
      <c r="L6643" s="27"/>
    </row>
    <row r="6644" spans="1:12">
      <c r="A6644" s="20" t="s">
        <v>1010</v>
      </c>
      <c r="E6644" s="22">
        <f>IF(D6644="?OLD","!!!","")</f>
        <v/>
      </c>
      <c r="F6644" s="23" t="str">
        <f>IF(OR(E6644="",E6644="!!!"),"",IF(NOT(ISNA(VLOOKUP(E6644,E$1:E6643,1,FALSE()))),"OLD",IF(AND(E6644&lt;&gt;"",E6644&lt;&gt;"!!!"),"NEW","")))</f>
        <v> </v>
      </c>
      <c r="G6644" s="24" t="str">
        <f>IF(OR(E6644="",E6644="!!!"),"",IF(OR(J6644=0,AND(J6644=1,K6644=1),AND(J6644=1,I6644="SBJ"),AND(J6644=1,I6644=0)),"?IN_FOCUS",IF(J6644&lt;=2,"?ACTIVATED",IF(J6644&lt;&gt;"","?FAMILIAR",IF(F6644="NEW",IF(ISNA(VLOOKUP(E6644,#REF!,1,FALSE())),"?TYPE_IDENTIFIABLE","?REFERENTIAL"),"_")))))</f>
        <v> </v>
      </c>
      <c r="H6644" s="25" t="str">
        <f>IF(J6644&lt;&gt;1,"",IF(I6644="SBJ","CB","?"))</f>
        <v> </v>
      </c>
      <c r="I6644" s="26" t="str">
        <f>IF(OR(E6644="",E6644="!!!",F6644="NEW"),"",INDEX(B6643:B$2,-1+SUMPRODUCT(MAX(ROW(E6643:E$2)*(E6644=E6643:E$2)))))</f>
        <v> </v>
      </c>
      <c r="J6644" s="26" t="str">
        <f>IF(OR(E6644="",E6644="!!!",F6644="NEW"),"",COUNTBLANK(OFFSET(A$1,,,SUMPRODUCT(MAX(ROW(E$2:E6644)*(E6644=E$2:E6644)))))-COUNTBLANK(OFFSET(A$1,,,SUMPRODUCT(MAX(ROW(E$1:E6643)*(E2=E$1:E6643))))))</f>
        <v> </v>
      </c>
      <c r="K6644" s="26" t="str">
        <f>IF(OR(E6644="",E6644="!!!",F6644="NEW"),"",INDEX(J$1:J6643,SUMPRODUCT(MAX(ROW(E$1:E6643)*(E6644=E$1:E6643)))))</f>
        <v> </v>
      </c>
      <c r="L6644" s="27"/>
    </row>
    <row r="6645" spans="1:12">
      <c r="A6645" s="20" t="s">
        <v>2555</v>
      </c>
      <c r="B6645" s="21" t="s">
        <v>1046</v>
      </c>
      <c r="C6645" s="21" t="s">
        <v>1012</v>
      </c>
      <c r="E6645" s="22">
        <f>IF(D6645="?OLD","!!!","")</f>
        <v/>
      </c>
      <c r="F6645" s="23" t="str">
        <f>IF(OR(E6645="",E6645="!!!"),"",IF(NOT(ISNA(VLOOKUP(E6645,E$1:E6644,1,FALSE()))),"OLD",IF(AND(E6645&lt;&gt;"",E6645&lt;&gt;"!!!"),"NEW","")))</f>
        <v> </v>
      </c>
      <c r="G6645" s="24" t="str">
        <f>IF(OR(E6645="",E6645="!!!"),"",IF(OR(J6645=0,AND(J6645=1,K6645=1),AND(J6645=1,I6645="SBJ"),AND(J6645=1,I6645=0)),"?IN_FOCUS",IF(J6645&lt;=2,"?ACTIVATED",IF(J6645&lt;&gt;"","?FAMILIAR",IF(F6645="NEW",IF(ISNA(VLOOKUP(E6645,#REF!,1,FALSE())),"?TYPE_IDENTIFIABLE","?REFERENTIAL"),"_")))))</f>
        <v> </v>
      </c>
      <c r="H6645" s="25" t="str">
        <f>IF(J6645&lt;&gt;1,"",IF(I6645="SBJ","CB","?"))</f>
        <v> </v>
      </c>
      <c r="I6645" s="26" t="str">
        <f>IF(OR(E6645="",E6645="!!!",F6645="NEW"),"",INDEX(B6644:B$2,-1+SUMPRODUCT(MAX(ROW(E6644:E$2)*(E6645=E6644:E$2)))))</f>
        <v> </v>
      </c>
      <c r="J6645" s="26" t="str">
        <f>IF(OR(E6645="",E6645="!!!",F6645="NEW"),"",COUNTBLANK(OFFSET(A$1,,,SUMPRODUCT(MAX(ROW(E$2:E6645)*(E6645=E$2:E6645)))))-COUNTBLANK(OFFSET(A$1,,,SUMPRODUCT(MAX(ROW(E$1:E6644)*(E2=E$1:E6644))))))</f>
        <v> </v>
      </c>
      <c r="K6645" s="26" t="str">
        <f>IF(OR(E6645="",E6645="!!!",F6645="NEW"),"",INDEX(J$1:J6644,SUMPRODUCT(MAX(ROW(E$1:E6644)*(E6645=E$1:E6644)))))</f>
        <v> </v>
      </c>
      <c r="L6645" s="27"/>
    </row>
    <row r="6646" spans="1:12">
      <c r="A6646" s="20" t="s">
        <v>1632</v>
      </c>
      <c r="E6646" s="22">
        <f>IF(D6646="?OLD","!!!","")</f>
        <v/>
      </c>
      <c r="F6646" s="23" t="str">
        <f>IF(OR(E6646="",E6646="!!!"),"",IF(NOT(ISNA(VLOOKUP(E6646,E$1:E6645,1,FALSE()))),"OLD",IF(AND(E6646&lt;&gt;"",E6646&lt;&gt;"!!!"),"NEW","")))</f>
        <v> </v>
      </c>
      <c r="G6646" s="24" t="str">
        <f>IF(OR(E6646="",E6646="!!!"),"",IF(OR(J6646=0,AND(J6646=1,K6646=1),AND(J6646=1,I6646="SBJ"),AND(J6646=1,I6646=0)),"?IN_FOCUS",IF(J6646&lt;=2,"?ACTIVATED",IF(J6646&lt;&gt;"","?FAMILIAR",IF(F6646="NEW",IF(ISNA(VLOOKUP(E6646,#REF!,1,FALSE())),"?TYPE_IDENTIFIABLE","?REFERENTIAL"),"_")))))</f>
        <v> </v>
      </c>
      <c r="H6646" s="25" t="str">
        <f>IF(J6646&lt;&gt;1,"",IF(I6646="SBJ","CB","?"))</f>
        <v> </v>
      </c>
      <c r="I6646" s="26" t="str">
        <f>IF(OR(E6646="",E6646="!!!",F6646="NEW"),"",INDEX(B6645:B$2,-1+SUMPRODUCT(MAX(ROW(E6645:E$2)*(E6646=E6645:E$2)))))</f>
        <v> </v>
      </c>
      <c r="J6646" s="26" t="str">
        <f>IF(OR(E6646="",E6646="!!!",F6646="NEW"),"",COUNTBLANK(OFFSET(A$1,,,SUMPRODUCT(MAX(ROW(E$2:E6646)*(E6646=E$2:E6646)))))-COUNTBLANK(OFFSET(A$1,,,SUMPRODUCT(MAX(ROW(E$1:E6645)*(E2=E$1:E6645))))))</f>
        <v> </v>
      </c>
      <c r="K6646" s="26" t="str">
        <f>IF(OR(E6646="",E6646="!!!",F6646="NEW"),"",INDEX(J$1:J6645,SUMPRODUCT(MAX(ROW(E$1:E6645)*(E6646=E$1:E6645)))))</f>
        <v> </v>
      </c>
      <c r="L6646" s="27"/>
    </row>
    <row r="6647" spans="1:12">
      <c r="A6647" s="20" t="s">
        <v>2556</v>
      </c>
      <c r="E6647" s="22">
        <f>IF(D6647="?OLD","!!!","")</f>
        <v/>
      </c>
      <c r="F6647" s="23" t="str">
        <f>IF(OR(E6647="",E6647="!!!"),"",IF(NOT(ISNA(VLOOKUP(E6647,E$1:E6646,1,FALSE()))),"OLD",IF(AND(E6647&lt;&gt;"",E6647&lt;&gt;"!!!"),"NEW","")))</f>
        <v> </v>
      </c>
      <c r="G6647" s="24" t="str">
        <f>IF(OR(E6647="",E6647="!!!"),"",IF(OR(J6647=0,AND(J6647=1,K6647=1),AND(J6647=1,I6647="SBJ"),AND(J6647=1,I6647=0)),"?IN_FOCUS",IF(J6647&lt;=2,"?ACTIVATED",IF(J6647&lt;&gt;"","?FAMILIAR",IF(F6647="NEW",IF(ISNA(VLOOKUP(E6647,#REF!,1,FALSE())),"?TYPE_IDENTIFIABLE","?REFERENTIAL"),"_")))))</f>
        <v> </v>
      </c>
      <c r="H6647" s="25" t="str">
        <f>IF(J6647&lt;&gt;1,"",IF(I6647="SBJ","CB","?"))</f>
        <v> </v>
      </c>
      <c r="I6647" s="26" t="str">
        <f>IF(OR(E6647="",E6647="!!!",F6647="NEW"),"",INDEX(B6646:B$2,-1+SUMPRODUCT(MAX(ROW(E6646:E$2)*(E6647=E6646:E$2)))))</f>
        <v> </v>
      </c>
      <c r="J6647" s="26" t="str">
        <f>IF(OR(E6647="",E6647="!!!",F6647="NEW"),"",COUNTBLANK(OFFSET(A$1,,,SUMPRODUCT(MAX(ROW(E$2:E6647)*(E6647=E$2:E6647)))))-COUNTBLANK(OFFSET(A$1,,,SUMPRODUCT(MAX(ROW(E$1:E6646)*(E2=E$1:E6646))))))</f>
        <v> </v>
      </c>
      <c r="K6647" s="26" t="str">
        <f>IF(OR(E6647="",E6647="!!!",F6647="NEW"),"",INDEX(J$1:J6646,SUMPRODUCT(MAX(ROW(E$1:E6646)*(E6647=E$1:E6646)))))</f>
        <v> </v>
      </c>
      <c r="L6647" s="27"/>
    </row>
    <row r="6648" spans="1:12">
      <c r="A6648" s="20" t="s">
        <v>971</v>
      </c>
      <c r="E6648" s="22">
        <f>IF(D6648="?OLD","!!!","")</f>
        <v/>
      </c>
      <c r="F6648" s="23" t="str">
        <f>IF(OR(E6648="",E6648="!!!"),"",IF(NOT(ISNA(VLOOKUP(E6648,E$1:E6647,1,FALSE()))),"OLD",IF(AND(E6648&lt;&gt;"",E6648&lt;&gt;"!!!"),"NEW","")))</f>
        <v> </v>
      </c>
      <c r="G6648" s="24" t="str">
        <f>IF(OR(E6648="",E6648="!!!"),"",IF(OR(J6648=0,AND(J6648=1,K6648=1),AND(J6648=1,I6648="SBJ"),AND(J6648=1,I6648=0)),"?IN_FOCUS",IF(J6648&lt;=2,"?ACTIVATED",IF(J6648&lt;&gt;"","?FAMILIAR",IF(F6648="NEW",IF(ISNA(VLOOKUP(E6648,#REF!,1,FALSE())),"?TYPE_IDENTIFIABLE","?REFERENTIAL"),"_")))))</f>
        <v> </v>
      </c>
      <c r="H6648" s="25" t="str">
        <f>IF(J6648&lt;&gt;1,"",IF(I6648="SBJ","CB","?"))</f>
        <v> </v>
      </c>
      <c r="I6648" s="26" t="str">
        <f>IF(OR(E6648="",E6648="!!!",F6648="NEW"),"",INDEX(B6647:B$2,-1+SUMPRODUCT(MAX(ROW(E6647:E$2)*(E6648=E6647:E$2)))))</f>
        <v> </v>
      </c>
      <c r="J6648" s="26" t="str">
        <f>IF(OR(E6648="",E6648="!!!",F6648="NEW"),"",COUNTBLANK(OFFSET(A$1,,,SUMPRODUCT(MAX(ROW(E$2:E6648)*(E6648=E$2:E6648)))))-COUNTBLANK(OFFSET(A$1,,,SUMPRODUCT(MAX(ROW(E$1:E6647)*(E2=E$1:E6647))))))</f>
        <v> </v>
      </c>
      <c r="K6648" s="26" t="str">
        <f>IF(OR(E6648="",E6648="!!!",F6648="NEW"),"",INDEX(J$1:J6647,SUMPRODUCT(MAX(ROW(E$1:E6647)*(E6648=E$1:E6647)))))</f>
        <v> </v>
      </c>
      <c r="L6648" s="27"/>
    </row>
    <row r="6649" spans="1:12">
      <c r="A6649" s="20" t="s">
        <v>2557</v>
      </c>
      <c r="B6649" s="21" t="s">
        <v>1049</v>
      </c>
      <c r="C6649" s="21" t="s">
        <v>969</v>
      </c>
      <c r="D6649" s="21" t="s">
        <v>964</v>
      </c>
      <c r="E6649" s="22">
        <f>IF(D6649="?OLD","!!!","")</f>
        <v/>
      </c>
      <c r="F6649" s="23" t="str">
        <f>IF(OR(E6649="",E6649="!!!"),"",IF(NOT(ISNA(VLOOKUP(E6649,E$1:E6648,1,FALSE()))),"OLD",IF(AND(E6649&lt;&gt;"",E6649&lt;&gt;"!!!"),"NEW","")))</f>
        <v> </v>
      </c>
      <c r="G6649" s="24" t="str">
        <f>IF(OR(E6649="",E6649="!!!"),"",IF(OR(J6649=0,AND(J6649=1,K6649=1),AND(J6649=1,I6649="SBJ"),AND(J6649=1,I6649=0)),"?IN_FOCUS",IF(J6649&lt;=2,"?ACTIVATED",IF(J6649&lt;&gt;"","?FAMILIAR",IF(F6649="NEW",IF(ISNA(VLOOKUP(E6649,#REF!,1,FALSE())),"?TYPE_IDENTIFIABLE","?REFERENTIAL"),"_")))))</f>
        <v> </v>
      </c>
      <c r="H6649" s="25" t="str">
        <f>IF(J6649&lt;&gt;1,"",IF(I6649="SBJ","CB","?"))</f>
        <v> </v>
      </c>
      <c r="I6649" s="26" t="str">
        <f>IF(OR(E6649="",E6649="!!!",F6649="NEW"),"",INDEX(B6648:B$2,-1+SUMPRODUCT(MAX(ROW(E6648:E$2)*(E6649=E6648:E$2)))))</f>
        <v> </v>
      </c>
      <c r="J6649" s="26" t="str">
        <f>IF(OR(E6649="",E6649="!!!",F6649="NEW"),"",COUNTBLANK(OFFSET(A$1,,,SUMPRODUCT(MAX(ROW(E$2:E6649)*(E6649=E$2:E6649)))))-COUNTBLANK(OFFSET(A$1,,,SUMPRODUCT(MAX(ROW(E$1:E6648)*(E2=E$1:E6648))))))</f>
        <v> </v>
      </c>
      <c r="K6649" s="26" t="str">
        <f>IF(OR(E6649="",E6649="!!!",F6649="NEW"),"",INDEX(J$1:J6648,SUMPRODUCT(MAX(ROW(E$1:E6648)*(E6649=E$1:E6648)))))</f>
        <v> </v>
      </c>
      <c r="L6649" s="27"/>
    </row>
    <row r="6650" spans="1:12">
      <c r="A6650" s="20" t="s">
        <v>971</v>
      </c>
      <c r="E6650" s="22">
        <f>IF(D6650="?OLD","!!!","")</f>
        <v/>
      </c>
      <c r="F6650" s="23" t="str">
        <f>IF(OR(E6650="",E6650="!!!"),"",IF(NOT(ISNA(VLOOKUP(E6650,E$1:E6649,1,FALSE()))),"OLD",IF(AND(E6650&lt;&gt;"",E6650&lt;&gt;"!!!"),"NEW","")))</f>
        <v> </v>
      </c>
      <c r="G6650" s="24" t="str">
        <f>IF(OR(E6650="",E6650="!!!"),"",IF(OR(J6650=0,AND(J6650=1,K6650=1),AND(J6650=1,I6650="SBJ"),AND(J6650=1,I6650=0)),"?IN_FOCUS",IF(J6650&lt;=2,"?ACTIVATED",IF(J6650&lt;&gt;"","?FAMILIAR",IF(F6650="NEW",IF(ISNA(VLOOKUP(E6650,#REF!,1,FALSE())),"?TYPE_IDENTIFIABLE","?REFERENTIAL"),"_")))))</f>
        <v> </v>
      </c>
      <c r="H6650" s="25" t="str">
        <f>IF(J6650&lt;&gt;1,"",IF(I6650="SBJ","CB","?"))</f>
        <v> </v>
      </c>
      <c r="I6650" s="26" t="str">
        <f>IF(OR(E6650="",E6650="!!!",F6650="NEW"),"",INDEX(B6649:B$2,-1+SUMPRODUCT(MAX(ROW(E6649:E$2)*(E6650=E6649:E$2)))))</f>
        <v> </v>
      </c>
      <c r="J6650" s="26" t="str">
        <f>IF(OR(E6650="",E6650="!!!",F6650="NEW"),"",COUNTBLANK(OFFSET(A$1,,,SUMPRODUCT(MAX(ROW(E$2:E6650)*(E6650=E$2:E6650)))))-COUNTBLANK(OFFSET(A$1,,,SUMPRODUCT(MAX(ROW(E$1:E6649)*(E2=E$1:E6649))))))</f>
        <v> </v>
      </c>
      <c r="K6650" s="26" t="str">
        <f>IF(OR(E6650="",E6650="!!!",F6650="NEW"),"",INDEX(J$1:J6649,SUMPRODUCT(MAX(ROW(E$1:E6649)*(E6650=E$1:E6649)))))</f>
        <v> </v>
      </c>
      <c r="L6650" s="27"/>
    </row>
    <row r="6651" spans="1:12">
      <c r="A6651" s="20" t="s">
        <v>1166</v>
      </c>
      <c r="E6651" s="22">
        <f>IF(D6651="?OLD","!!!","")</f>
        <v/>
      </c>
      <c r="F6651" s="23" t="str">
        <f>IF(OR(E6651="",E6651="!!!"),"",IF(NOT(ISNA(VLOOKUP(E6651,E$1:E6650,1,FALSE()))),"OLD",IF(AND(E6651&lt;&gt;"",E6651&lt;&gt;"!!!"),"NEW","")))</f>
        <v> </v>
      </c>
      <c r="G6651" s="24" t="str">
        <f>IF(OR(E6651="",E6651="!!!"),"",IF(OR(J6651=0,AND(J6651=1,K6651=1),AND(J6651=1,I6651="SBJ"),AND(J6651=1,I6651=0)),"?IN_FOCUS",IF(J6651&lt;=2,"?ACTIVATED",IF(J6651&lt;&gt;"","?FAMILIAR",IF(F6651="NEW",IF(ISNA(VLOOKUP(E6651,#REF!,1,FALSE())),"?TYPE_IDENTIFIABLE","?REFERENTIAL"),"_")))))</f>
        <v> </v>
      </c>
      <c r="H6651" s="25" t="str">
        <f>IF(J6651&lt;&gt;1,"",IF(I6651="SBJ","CB","?"))</f>
        <v> </v>
      </c>
      <c r="I6651" s="26" t="str">
        <f>IF(OR(E6651="",E6651="!!!",F6651="NEW"),"",INDEX(B6650:B$2,-1+SUMPRODUCT(MAX(ROW(E6650:E$2)*(E6651=E6650:E$2)))))</f>
        <v> </v>
      </c>
      <c r="J6651" s="26" t="str">
        <f>IF(OR(E6651="",E6651="!!!",F6651="NEW"),"",COUNTBLANK(OFFSET(A$1,,,SUMPRODUCT(MAX(ROW(E$2:E6651)*(E6651=E$2:E6651)))))-COUNTBLANK(OFFSET(A$1,,,SUMPRODUCT(MAX(ROW(E$1:E6650)*(E2=E$1:E6650))))))</f>
        <v> </v>
      </c>
      <c r="K6651" s="26" t="str">
        <f>IF(OR(E6651="",E6651="!!!",F6651="NEW"),"",INDEX(J$1:J6650,SUMPRODUCT(MAX(ROW(E$1:E6650)*(E6651=E$1:E6650)))))</f>
        <v> </v>
      </c>
      <c r="L6651" s="27"/>
    </row>
    <row r="6652" spans="1:12">
      <c r="A6652" s="20" t="s">
        <v>2558</v>
      </c>
      <c r="E6652" s="22">
        <f>IF(D6652="?OLD","!!!","")</f>
        <v/>
      </c>
      <c r="F6652" s="23" t="str">
        <f>IF(OR(E6652="",E6652="!!!"),"",IF(NOT(ISNA(VLOOKUP(E6652,E$1:E6651,1,FALSE()))),"OLD",IF(AND(E6652&lt;&gt;"",E6652&lt;&gt;"!!!"),"NEW","")))</f>
        <v> </v>
      </c>
      <c r="G6652" s="24" t="str">
        <f>IF(OR(E6652="",E6652="!!!"),"",IF(OR(J6652=0,AND(J6652=1,K6652=1),AND(J6652=1,I6652="SBJ"),AND(J6652=1,I6652=0)),"?IN_FOCUS",IF(J6652&lt;=2,"?ACTIVATED",IF(J6652&lt;&gt;"","?FAMILIAR",IF(F6652="NEW",IF(ISNA(VLOOKUP(E6652,#REF!,1,FALSE())),"?TYPE_IDENTIFIABLE","?REFERENTIAL"),"_")))))</f>
        <v> </v>
      </c>
      <c r="H6652" s="25" t="str">
        <f>IF(J6652&lt;&gt;1,"",IF(I6652="SBJ","CB","?"))</f>
        <v> </v>
      </c>
      <c r="I6652" s="26" t="str">
        <f>IF(OR(E6652="",E6652="!!!",F6652="NEW"),"",INDEX(B6651:B$2,-1+SUMPRODUCT(MAX(ROW(E6651:E$2)*(E6652=E6651:E$2)))))</f>
        <v> </v>
      </c>
      <c r="J6652" s="26" t="str">
        <f>IF(OR(E6652="",E6652="!!!",F6652="NEW"),"",COUNTBLANK(OFFSET(A$1,,,SUMPRODUCT(MAX(ROW(E$2:E6652)*(E6652=E$2:E6652)))))-COUNTBLANK(OFFSET(A$1,,,SUMPRODUCT(MAX(ROW(E$1:E6651)*(E2=E$1:E6651))))))</f>
        <v> </v>
      </c>
      <c r="K6652" s="26" t="str">
        <f>IF(OR(E6652="",E6652="!!!",F6652="NEW"),"",INDEX(J$1:J6651,SUMPRODUCT(MAX(ROW(E$1:E6651)*(E6652=E$1:E6651)))))</f>
        <v> </v>
      </c>
      <c r="L6652" s="27"/>
    </row>
    <row r="6653" spans="1:12">
      <c r="A6653" s="20" t="s">
        <v>1094</v>
      </c>
      <c r="E6653" s="22">
        <f>IF(D6653="?OLD","!!!","")</f>
        <v/>
      </c>
      <c r="F6653" s="23" t="str">
        <f>IF(OR(E6653="",E6653="!!!"),"",IF(NOT(ISNA(VLOOKUP(E6653,E$1:E6652,1,FALSE()))),"OLD",IF(AND(E6653&lt;&gt;"",E6653&lt;&gt;"!!!"),"NEW","")))</f>
        <v> </v>
      </c>
      <c r="G6653" s="24" t="str">
        <f>IF(OR(E6653="",E6653="!!!"),"",IF(OR(J6653=0,AND(J6653=1,K6653=1),AND(J6653=1,I6653="SBJ"),AND(J6653=1,I6653=0)),"?IN_FOCUS",IF(J6653&lt;=2,"?ACTIVATED",IF(J6653&lt;&gt;"","?FAMILIAR",IF(F6653="NEW",IF(ISNA(VLOOKUP(E6653,#REF!,1,FALSE())),"?TYPE_IDENTIFIABLE","?REFERENTIAL"),"_")))))</f>
        <v> </v>
      </c>
      <c r="H6653" s="25" t="str">
        <f>IF(J6653&lt;&gt;1,"",IF(I6653="SBJ","CB","?"))</f>
        <v> </v>
      </c>
      <c r="I6653" s="26" t="str">
        <f>IF(OR(E6653="",E6653="!!!",F6653="NEW"),"",INDEX(B6652:B$2,-1+SUMPRODUCT(MAX(ROW(E6652:E$2)*(E6653=E6652:E$2)))))</f>
        <v> </v>
      </c>
      <c r="J6653" s="26" t="str">
        <f>IF(OR(E6653="",E6653="!!!",F6653="NEW"),"",COUNTBLANK(OFFSET(A$1,,,SUMPRODUCT(MAX(ROW(E$2:E6653)*(E6653=E$2:E6653)))))-COUNTBLANK(OFFSET(A$1,,,SUMPRODUCT(MAX(ROW(E$1:E6652)*(E2=E$1:E6652))))))</f>
        <v> </v>
      </c>
      <c r="K6653" s="26" t="str">
        <f>IF(OR(E6653="",E6653="!!!",F6653="NEW"),"",INDEX(J$1:J6652,SUMPRODUCT(MAX(ROW(E$1:E6652)*(E6653=E$1:E6652)))))</f>
        <v> </v>
      </c>
      <c r="L6653" s="27"/>
    </row>
    <row r="6654" spans="1:12">
      <c r="A6654" s="20" t="s">
        <v>971</v>
      </c>
      <c r="E6654" s="22">
        <f>IF(D6654="?OLD","!!!","")</f>
        <v/>
      </c>
      <c r="F6654" s="23" t="str">
        <f>IF(OR(E6654="",E6654="!!!"),"",IF(NOT(ISNA(VLOOKUP(E6654,E$1:E6653,1,FALSE()))),"OLD",IF(AND(E6654&lt;&gt;"",E6654&lt;&gt;"!!!"),"NEW","")))</f>
        <v> </v>
      </c>
      <c r="G6654" s="24" t="str">
        <f>IF(OR(E6654="",E6654="!!!"),"",IF(OR(J6654=0,AND(J6654=1,K6654=1),AND(J6654=1,I6654="SBJ"),AND(J6654=1,I6654=0)),"?IN_FOCUS",IF(J6654&lt;=2,"?ACTIVATED",IF(J6654&lt;&gt;"","?FAMILIAR",IF(F6654="NEW",IF(ISNA(VLOOKUP(E6654,#REF!,1,FALSE())),"?TYPE_IDENTIFIABLE","?REFERENTIAL"),"_")))))</f>
        <v> </v>
      </c>
      <c r="H6654" s="25" t="str">
        <f>IF(J6654&lt;&gt;1,"",IF(I6654="SBJ","CB","?"))</f>
        <v> </v>
      </c>
      <c r="I6654" s="26" t="str">
        <f>IF(OR(E6654="",E6654="!!!",F6654="NEW"),"",INDEX(B6653:B$2,-1+SUMPRODUCT(MAX(ROW(E6653:E$2)*(E6654=E6653:E$2)))))</f>
        <v> </v>
      </c>
      <c r="J6654" s="26" t="str">
        <f>IF(OR(E6654="",E6654="!!!",F6654="NEW"),"",COUNTBLANK(OFFSET(A$1,,,SUMPRODUCT(MAX(ROW(E$2:E6654)*(E6654=E$2:E6654)))))-COUNTBLANK(OFFSET(A$1,,,SUMPRODUCT(MAX(ROW(E$1:E6653)*(E2=E$1:E6653))))))</f>
        <v> </v>
      </c>
      <c r="K6654" s="26" t="str">
        <f>IF(OR(E6654="",E6654="!!!",F6654="NEW"),"",INDEX(J$1:J6653,SUMPRODUCT(MAX(ROW(E$1:E6653)*(E6654=E$1:E6653)))))</f>
        <v> </v>
      </c>
      <c r="L6654" s="27"/>
    </row>
    <row r="6655" spans="1:12">
      <c r="A6655" s="20" t="s">
        <v>2559</v>
      </c>
      <c r="B6655" s="21" t="s">
        <v>1000</v>
      </c>
      <c r="C6655" s="21" t="s">
        <v>969</v>
      </c>
      <c r="D6655" s="21" t="s">
        <v>964</v>
      </c>
      <c r="E6655" s="22">
        <f>IF(D6655="?OLD","!!!","")</f>
        <v/>
      </c>
      <c r="F6655" s="23" t="str">
        <f>IF(OR(E6655="",E6655="!!!"),"",IF(NOT(ISNA(VLOOKUP(E6655,E$1:E6654,1,FALSE()))),"OLD",IF(AND(E6655&lt;&gt;"",E6655&lt;&gt;"!!!"),"NEW","")))</f>
        <v> </v>
      </c>
      <c r="G6655" s="24" t="str">
        <f>IF(OR(E6655="",E6655="!!!"),"",IF(OR(J6655=0,AND(J6655=1,K6655=1),AND(J6655=1,I6655="SBJ"),AND(J6655=1,I6655=0)),"?IN_FOCUS",IF(J6655&lt;=2,"?ACTIVATED",IF(J6655&lt;&gt;"","?FAMILIAR",IF(F6655="NEW",IF(ISNA(VLOOKUP(E6655,#REF!,1,FALSE())),"?TYPE_IDENTIFIABLE","?REFERENTIAL"),"_")))))</f>
        <v> </v>
      </c>
      <c r="H6655" s="25" t="str">
        <f>IF(J6655&lt;&gt;1,"",IF(I6655="SBJ","CB","?"))</f>
        <v> </v>
      </c>
      <c r="I6655" s="26" t="str">
        <f>IF(OR(E6655="",E6655="!!!",F6655="NEW"),"",INDEX(B6654:B$2,-1+SUMPRODUCT(MAX(ROW(E6654:E$2)*(E6655=E6654:E$2)))))</f>
        <v> </v>
      </c>
      <c r="J6655" s="26" t="str">
        <f>IF(OR(E6655="",E6655="!!!",F6655="NEW"),"",COUNTBLANK(OFFSET(A$1,,,SUMPRODUCT(MAX(ROW(E$2:E6655)*(E6655=E$2:E6655)))))-COUNTBLANK(OFFSET(A$1,,,SUMPRODUCT(MAX(ROW(E$1:E6654)*(E2=E$1:E6654))))))</f>
        <v> </v>
      </c>
      <c r="K6655" s="26" t="str">
        <f>IF(OR(E6655="",E6655="!!!",F6655="NEW"),"",INDEX(J$1:J6654,SUMPRODUCT(MAX(ROW(E$1:E6654)*(E6655=E$1:E6654)))))</f>
        <v> </v>
      </c>
      <c r="L6655" s="27"/>
    </row>
    <row r="6656" spans="1:12">
      <c r="A6656" s="20" t="s">
        <v>970</v>
      </c>
      <c r="E6656" s="22">
        <f>IF(D6656="?OLD","!!!","")</f>
        <v/>
      </c>
      <c r="F6656" s="23" t="str">
        <f>IF(OR(E6656="",E6656="!!!"),"",IF(NOT(ISNA(VLOOKUP(E6656,E$1:E6655,1,FALSE()))),"OLD",IF(AND(E6656&lt;&gt;"",E6656&lt;&gt;"!!!"),"NEW","")))</f>
        <v> </v>
      </c>
      <c r="G6656" s="24" t="str">
        <f>IF(OR(E6656="",E6656="!!!"),"",IF(OR(J6656=0,AND(J6656=1,K6656=1),AND(J6656=1,I6656="SBJ"),AND(J6656=1,I6656=0)),"?IN_FOCUS",IF(J6656&lt;=2,"?ACTIVATED",IF(J6656&lt;&gt;"","?FAMILIAR",IF(F6656="NEW",IF(ISNA(VLOOKUP(E6656,#REF!,1,FALSE())),"?TYPE_IDENTIFIABLE","?REFERENTIAL"),"_")))))</f>
        <v> </v>
      </c>
      <c r="H6656" s="25" t="str">
        <f>IF(J6656&lt;&gt;1,"",IF(I6656="SBJ","CB","?"))</f>
        <v> </v>
      </c>
      <c r="I6656" s="26" t="str">
        <f>IF(OR(E6656="",E6656="!!!",F6656="NEW"),"",INDEX(B6655:B$2,-1+SUMPRODUCT(MAX(ROW(E6655:E$2)*(E6656=E6655:E$2)))))</f>
        <v> </v>
      </c>
      <c r="J6656" s="26" t="str">
        <f>IF(OR(E6656="",E6656="!!!",F6656="NEW"),"",COUNTBLANK(OFFSET(A$1,,,SUMPRODUCT(MAX(ROW(E$2:E6656)*(E6656=E$2:E6656)))))-COUNTBLANK(OFFSET(A$1,,,SUMPRODUCT(MAX(ROW(E$1:E6655)*(E2=E$1:E6655))))))</f>
        <v> </v>
      </c>
      <c r="K6656" s="26" t="str">
        <f>IF(OR(E6656="",E6656="!!!",F6656="NEW"),"",INDEX(J$1:J6655,SUMPRODUCT(MAX(ROW(E$1:E6655)*(E6656=E$1:E6655)))))</f>
        <v> </v>
      </c>
      <c r="L6656" s="27"/>
    </row>
    <row r="6657" spans="1:12">
      <c r="A6657" s="20" t="s">
        <v>1221</v>
      </c>
      <c r="B6657" s="21" t="s">
        <v>1156</v>
      </c>
      <c r="C6657" s="21" t="s">
        <v>1004</v>
      </c>
      <c r="E6657" s="22">
        <f>IF(D6657="?OLD","!!!","")</f>
        <v/>
      </c>
      <c r="F6657" s="23" t="str">
        <f>IF(OR(E6657="",E6657="!!!"),"",IF(NOT(ISNA(VLOOKUP(E6657,E$1:E6656,1,FALSE()))),"OLD",IF(AND(E6657&lt;&gt;"",E6657&lt;&gt;"!!!"),"NEW","")))</f>
        <v> </v>
      </c>
      <c r="G6657" s="24" t="str">
        <f>IF(OR(E6657="",E6657="!!!"),"",IF(OR(J6657=0,AND(J6657=1,K6657=1),AND(J6657=1,I6657="SBJ"),AND(J6657=1,I6657=0)),"?IN_FOCUS",IF(J6657&lt;=2,"?ACTIVATED",IF(J6657&lt;&gt;"","?FAMILIAR",IF(F6657="NEW",IF(ISNA(VLOOKUP(E6657,#REF!,1,FALSE())),"?TYPE_IDENTIFIABLE","?REFERENTIAL"),"_")))))</f>
        <v> </v>
      </c>
      <c r="H6657" s="25" t="str">
        <f>IF(J6657&lt;&gt;1,"",IF(I6657="SBJ","CB","?"))</f>
        <v> </v>
      </c>
      <c r="I6657" s="26" t="str">
        <f>IF(OR(E6657="",E6657="!!!",F6657="NEW"),"",INDEX(B6656:B$2,-1+SUMPRODUCT(MAX(ROW(E6656:E$2)*(E6657=E6656:E$2)))))</f>
        <v> </v>
      </c>
      <c r="J6657" s="26" t="str">
        <f>IF(OR(E6657="",E6657="!!!",F6657="NEW"),"",COUNTBLANK(OFFSET(A$1,,,SUMPRODUCT(MAX(ROW(E$2:E6657)*(E6657=E$2:E6657)))))-COUNTBLANK(OFFSET(A$1,,,SUMPRODUCT(MAX(ROW(E$1:E6656)*(E2=E$1:E6656))))))</f>
        <v> </v>
      </c>
      <c r="K6657" s="26" t="str">
        <f>IF(OR(E6657="",E6657="!!!",F6657="NEW"),"",INDEX(J$1:J6656,SUMPRODUCT(MAX(ROW(E$1:E6656)*(E6657=E$1:E6656)))))</f>
        <v> </v>
      </c>
      <c r="L6657" s="27"/>
    </row>
    <row r="6658" spans="1:12">
      <c r="A6658" s="20" t="s">
        <v>971</v>
      </c>
      <c r="E6658" s="22">
        <f>IF(D6658="?OLD","!!!","")</f>
        <v/>
      </c>
      <c r="F6658" s="23" t="str">
        <f>IF(OR(E6658="",E6658="!!!"),"",IF(NOT(ISNA(VLOOKUP(E6658,E$1:E6657,1,FALSE()))),"OLD",IF(AND(E6658&lt;&gt;"",E6658&lt;&gt;"!!!"),"NEW","")))</f>
        <v> </v>
      </c>
      <c r="G6658" s="24" t="str">
        <f>IF(OR(E6658="",E6658="!!!"),"",IF(OR(J6658=0,AND(J6658=1,K6658=1),AND(J6658=1,I6658="SBJ"),AND(J6658=1,I6658=0)),"?IN_FOCUS",IF(J6658&lt;=2,"?ACTIVATED",IF(J6658&lt;&gt;"","?FAMILIAR",IF(F6658="NEW",IF(ISNA(VLOOKUP(E6658,#REF!,1,FALSE())),"?TYPE_IDENTIFIABLE","?REFERENTIAL"),"_")))))</f>
        <v> </v>
      </c>
      <c r="H6658" s="25" t="str">
        <f>IF(J6658&lt;&gt;1,"",IF(I6658="SBJ","CB","?"))</f>
        <v> </v>
      </c>
      <c r="I6658" s="26" t="str">
        <f>IF(OR(E6658="",E6658="!!!",F6658="NEW"),"",INDEX(B6657:B$2,-1+SUMPRODUCT(MAX(ROW(E6657:E$2)*(E6658=E6657:E$2)))))</f>
        <v> </v>
      </c>
      <c r="J6658" s="26" t="str">
        <f>IF(OR(E6658="",E6658="!!!",F6658="NEW"),"",COUNTBLANK(OFFSET(A$1,,,SUMPRODUCT(MAX(ROW(E$2:E6658)*(E6658=E$2:E6658)))))-COUNTBLANK(OFFSET(A$1,,,SUMPRODUCT(MAX(ROW(E$1:E6657)*(E2=E$1:E6657))))))</f>
        <v> </v>
      </c>
      <c r="K6658" s="26" t="str">
        <f>IF(OR(E6658="",E6658="!!!",F6658="NEW"),"",INDEX(J$1:J6657,SUMPRODUCT(MAX(ROW(E$1:E6657)*(E6658=E$1:E6657)))))</f>
        <v> </v>
      </c>
      <c r="L6658" s="27"/>
    </row>
    <row r="6659" spans="1:12">
      <c r="A6659" s="20" t="s">
        <v>1166</v>
      </c>
      <c r="E6659" s="22">
        <f>IF(D6659="?OLD","!!!","")</f>
        <v/>
      </c>
      <c r="F6659" s="23" t="str">
        <f>IF(OR(E6659="",E6659="!!!"),"",IF(NOT(ISNA(VLOOKUP(E6659,E$1:E6658,1,FALSE()))),"OLD",IF(AND(E6659&lt;&gt;"",E6659&lt;&gt;"!!!"),"NEW","")))</f>
        <v> </v>
      </c>
      <c r="G6659" s="24" t="str">
        <f>IF(OR(E6659="",E6659="!!!"),"",IF(OR(J6659=0,AND(J6659=1,K6659=1),AND(J6659=1,I6659="SBJ"),AND(J6659=1,I6659=0)),"?IN_FOCUS",IF(J6659&lt;=2,"?ACTIVATED",IF(J6659&lt;&gt;"","?FAMILIAR",IF(F6659="NEW",IF(ISNA(VLOOKUP(E6659,#REF!,1,FALSE())),"?TYPE_IDENTIFIABLE","?REFERENTIAL"),"_")))))</f>
        <v> </v>
      </c>
      <c r="H6659" s="25" t="str">
        <f>IF(J6659&lt;&gt;1,"",IF(I6659="SBJ","CB","?"))</f>
        <v> </v>
      </c>
      <c r="I6659" s="26" t="str">
        <f>IF(OR(E6659="",E6659="!!!",F6659="NEW"),"",INDEX(B6658:B$2,-1+SUMPRODUCT(MAX(ROW(E6658:E$2)*(E6659=E6658:E$2)))))</f>
        <v> </v>
      </c>
      <c r="J6659" s="26" t="str">
        <f>IF(OR(E6659="",E6659="!!!",F6659="NEW"),"",COUNTBLANK(OFFSET(A$1,,,SUMPRODUCT(MAX(ROW(E$2:E6659)*(E6659=E$2:E6659)))))-COUNTBLANK(OFFSET(A$1,,,SUMPRODUCT(MAX(ROW(E$1:E6658)*(E2=E$1:E6658))))))</f>
        <v> </v>
      </c>
      <c r="K6659" s="26" t="str">
        <f>IF(OR(E6659="",E6659="!!!",F6659="NEW"),"",INDEX(J$1:J6658,SUMPRODUCT(MAX(ROW(E$1:E6658)*(E6659=E$1:E6658)))))</f>
        <v> </v>
      </c>
      <c r="L6659" s="27"/>
    </row>
    <row r="6660" spans="1:12">
      <c r="A6660" s="20" t="s">
        <v>2560</v>
      </c>
      <c r="E6660" s="22">
        <f>IF(D6660="?OLD","!!!","")</f>
        <v/>
      </c>
      <c r="F6660" s="23" t="str">
        <f>IF(OR(E6660="",E6660="!!!"),"",IF(NOT(ISNA(VLOOKUP(E6660,E$1:E6659,1,FALSE()))),"OLD",IF(AND(E6660&lt;&gt;"",E6660&lt;&gt;"!!!"),"NEW","")))</f>
        <v> </v>
      </c>
      <c r="G6660" s="24" t="str">
        <f>IF(OR(E6660="",E6660="!!!"),"",IF(OR(J6660=0,AND(J6660=1,K6660=1),AND(J6660=1,I6660="SBJ"),AND(J6660=1,I6660=0)),"?IN_FOCUS",IF(J6660&lt;=2,"?ACTIVATED",IF(J6660&lt;&gt;"","?FAMILIAR",IF(F6660="NEW",IF(ISNA(VLOOKUP(E6660,#REF!,1,FALSE())),"?TYPE_IDENTIFIABLE","?REFERENTIAL"),"_")))))</f>
        <v> </v>
      </c>
      <c r="H6660" s="25" t="str">
        <f>IF(J6660&lt;&gt;1,"",IF(I6660="SBJ","CB","?"))</f>
        <v> </v>
      </c>
      <c r="I6660" s="26" t="str">
        <f>IF(OR(E6660="",E6660="!!!",F6660="NEW"),"",INDEX(B6659:B$2,-1+SUMPRODUCT(MAX(ROW(E6659:E$2)*(E6660=E6659:E$2)))))</f>
        <v> </v>
      </c>
      <c r="J6660" s="26" t="str">
        <f>IF(OR(E6660="",E6660="!!!",F6660="NEW"),"",COUNTBLANK(OFFSET(A$1,,,SUMPRODUCT(MAX(ROW(E$2:E6660)*(E6660=E$2:E6660)))))-COUNTBLANK(OFFSET(A$1,,,SUMPRODUCT(MAX(ROW(E$1:E6659)*(E2=E$1:E6659))))))</f>
        <v> </v>
      </c>
      <c r="K6660" s="26" t="str">
        <f>IF(OR(E6660="",E6660="!!!",F6660="NEW"),"",INDEX(J$1:J6659,SUMPRODUCT(MAX(ROW(E$1:E6659)*(E6660=E$1:E6659)))))</f>
        <v> </v>
      </c>
      <c r="L6660" s="27"/>
    </row>
    <row r="6661" spans="1:12">
      <c r="A6661" s="20" t="s">
        <v>970</v>
      </c>
      <c r="E6661" s="22">
        <f>IF(D6661="?OLD","!!!","")</f>
        <v/>
      </c>
      <c r="F6661" s="23" t="str">
        <f>IF(OR(E6661="",E6661="!!!"),"",IF(NOT(ISNA(VLOOKUP(E6661,E$1:E6660,1,FALSE()))),"OLD",IF(AND(E6661&lt;&gt;"",E6661&lt;&gt;"!!!"),"NEW","")))</f>
        <v> </v>
      </c>
      <c r="G6661" s="24" t="str">
        <f>IF(OR(E6661="",E6661="!!!"),"",IF(OR(J6661=0,AND(J6661=1,K6661=1),AND(J6661=1,I6661="SBJ"),AND(J6661=1,I6661=0)),"?IN_FOCUS",IF(J6661&lt;=2,"?ACTIVATED",IF(J6661&lt;&gt;"","?FAMILIAR",IF(F6661="NEW",IF(ISNA(VLOOKUP(E6661,#REF!,1,FALSE())),"?TYPE_IDENTIFIABLE","?REFERENTIAL"),"_")))))</f>
        <v> </v>
      </c>
      <c r="H6661" s="25" t="str">
        <f>IF(J6661&lt;&gt;1,"",IF(I6661="SBJ","CB","?"))</f>
        <v> </v>
      </c>
      <c r="I6661" s="26" t="str">
        <f>IF(OR(E6661="",E6661="!!!",F6661="NEW"),"",INDEX(B6660:B$2,-1+SUMPRODUCT(MAX(ROW(E6660:E$2)*(E6661=E6660:E$2)))))</f>
        <v> </v>
      </c>
      <c r="J6661" s="26" t="str">
        <f>IF(OR(E6661="",E6661="!!!",F6661="NEW"),"",COUNTBLANK(OFFSET(A$1,,,SUMPRODUCT(MAX(ROW(E$2:E6661)*(E6661=E$2:E6661)))))-COUNTBLANK(OFFSET(A$1,,,SUMPRODUCT(MAX(ROW(E$1:E6660)*(E2=E$1:E6660))))))</f>
        <v> </v>
      </c>
      <c r="K6661" s="26" t="str">
        <f>IF(OR(E6661="",E6661="!!!",F6661="NEW"),"",INDEX(J$1:J6660,SUMPRODUCT(MAX(ROW(E$1:E6660)*(E6661=E$1:E6660)))))</f>
        <v> </v>
      </c>
      <c r="L6661" s="27"/>
    </row>
    <row r="6662" spans="1:12">
      <c r="A6662" s="20" t="s">
        <v>1020</v>
      </c>
      <c r="E6662" s="22">
        <f>IF(D6662="?OLD","!!!","")</f>
        <v/>
      </c>
      <c r="F6662" s="23" t="str">
        <f>IF(OR(E6662="",E6662="!!!"),"",IF(NOT(ISNA(VLOOKUP(E6662,E$1:E6661,1,FALSE()))),"OLD",IF(AND(E6662&lt;&gt;"",E6662&lt;&gt;"!!!"),"NEW","")))</f>
        <v> </v>
      </c>
      <c r="G6662" s="24" t="str">
        <f>IF(OR(E6662="",E6662="!!!"),"",IF(OR(J6662=0,AND(J6662=1,K6662=1),AND(J6662=1,I6662="SBJ"),AND(J6662=1,I6662=0)),"?IN_FOCUS",IF(J6662&lt;=2,"?ACTIVATED",IF(J6662&lt;&gt;"","?FAMILIAR",IF(F6662="NEW",IF(ISNA(VLOOKUP(E6662,#REF!,1,FALSE())),"?TYPE_IDENTIFIABLE","?REFERENTIAL"),"_")))))</f>
        <v> </v>
      </c>
      <c r="H6662" s="25" t="str">
        <f>IF(J6662&lt;&gt;1,"",IF(I6662="SBJ","CB","?"))</f>
        <v> </v>
      </c>
      <c r="I6662" s="26" t="str">
        <f>IF(OR(E6662="",E6662="!!!",F6662="NEW"),"",INDEX(B6661:B$2,-1+SUMPRODUCT(MAX(ROW(E6661:E$2)*(E6662=E6661:E$2)))))</f>
        <v> </v>
      </c>
      <c r="J6662" s="26" t="str">
        <f>IF(OR(E6662="",E6662="!!!",F6662="NEW"),"",COUNTBLANK(OFFSET(A$1,,,SUMPRODUCT(MAX(ROW(E$2:E6662)*(E6662=E$2:E6662)))))-COUNTBLANK(OFFSET(A$1,,,SUMPRODUCT(MAX(ROW(E$1:E6661)*(E2=E$1:E6661))))))</f>
        <v> </v>
      </c>
      <c r="K6662" s="26" t="str">
        <f>IF(OR(E6662="",E6662="!!!",F6662="NEW"),"",INDEX(J$1:J6661,SUMPRODUCT(MAX(ROW(E$1:E6661)*(E6662=E$1:E6661)))))</f>
        <v> </v>
      </c>
      <c r="L6662" s="27"/>
    </row>
    <row r="6663" spans="1:12">
      <c r="A6663" s="20" t="s">
        <v>1122</v>
      </c>
      <c r="B6663" s="21" t="s">
        <v>1204</v>
      </c>
      <c r="C6663" s="21" t="s">
        <v>969</v>
      </c>
      <c r="D6663" s="21" t="s">
        <v>964</v>
      </c>
      <c r="E6663" s="22">
        <f>IF(D6663="?OLD","!!!","")</f>
        <v/>
      </c>
      <c r="F6663" s="23" t="str">
        <f>IF(OR(E6663="",E6663="!!!"),"",IF(NOT(ISNA(VLOOKUP(E6663,E$1:E6662,1,FALSE()))),"OLD",IF(AND(E6663&lt;&gt;"",E6663&lt;&gt;"!!!"),"NEW","")))</f>
        <v> </v>
      </c>
      <c r="G6663" s="24" t="str">
        <f>IF(OR(E6663="",E6663="!!!"),"",IF(OR(J6663=0,AND(J6663=1,K6663=1),AND(J6663=1,I6663="SBJ"),AND(J6663=1,I6663=0)),"?IN_FOCUS",IF(J6663&lt;=2,"?ACTIVATED",IF(J6663&lt;&gt;"","?FAMILIAR",IF(F6663="NEW",IF(ISNA(VLOOKUP(E6663,#REF!,1,FALSE())),"?TYPE_IDENTIFIABLE","?REFERENTIAL"),"_")))))</f>
        <v> </v>
      </c>
      <c r="H6663" s="25" t="str">
        <f>IF(J6663&lt;&gt;1,"",IF(I6663="SBJ","CB","?"))</f>
        <v> </v>
      </c>
      <c r="I6663" s="26" t="str">
        <f>IF(OR(E6663="",E6663="!!!",F6663="NEW"),"",INDEX(B6662:B$2,-1+SUMPRODUCT(MAX(ROW(E6662:E$2)*(E6663=E6662:E$2)))))</f>
        <v> </v>
      </c>
      <c r="J6663" s="26" t="str">
        <f>IF(OR(E6663="",E6663="!!!",F6663="NEW"),"",COUNTBLANK(OFFSET(A$1,,,SUMPRODUCT(MAX(ROW(E$2:E6663)*(E6663=E$2:E6663)))))-COUNTBLANK(OFFSET(A$1,,,SUMPRODUCT(MAX(ROW(E$1:E6662)*(E2=E$1:E6662))))))</f>
        <v> </v>
      </c>
      <c r="K6663" s="26" t="str">
        <f>IF(OR(E6663="",E6663="!!!",F6663="NEW"),"",INDEX(J$1:J6662,SUMPRODUCT(MAX(ROW(E$1:E6662)*(E6663=E$1:E6662)))))</f>
        <v> </v>
      </c>
      <c r="L6663" s="27"/>
    </row>
    <row r="6664" spans="1:12">
      <c r="A6664" s="20" t="s">
        <v>974</v>
      </c>
      <c r="E6664" s="22">
        <f>IF(D6664="?OLD","!!!","")</f>
        <v/>
      </c>
      <c r="F6664" s="23" t="str">
        <f>IF(OR(E6664="",E6664="!!!"),"",IF(NOT(ISNA(VLOOKUP(E6664,E$1:E6663,1,FALSE()))),"OLD",IF(AND(E6664&lt;&gt;"",E6664&lt;&gt;"!!!"),"NEW","")))</f>
        <v> </v>
      </c>
      <c r="G6664" s="24" t="str">
        <f>IF(OR(E6664="",E6664="!!!"),"",IF(OR(J6664=0,AND(J6664=1,K6664=1),AND(J6664=1,I6664="SBJ"),AND(J6664=1,I6664=0)),"?IN_FOCUS",IF(J6664&lt;=2,"?ACTIVATED",IF(J6664&lt;&gt;"","?FAMILIAR",IF(F6664="NEW",IF(ISNA(VLOOKUP(E6664,#REF!,1,FALSE())),"?TYPE_IDENTIFIABLE","?REFERENTIAL"),"_")))))</f>
        <v> </v>
      </c>
      <c r="H6664" s="25" t="str">
        <f>IF(J6664&lt;&gt;1,"",IF(I6664="SBJ","CB","?"))</f>
        <v> </v>
      </c>
      <c r="I6664" s="26" t="str">
        <f>IF(OR(E6664="",E6664="!!!",F6664="NEW"),"",INDEX(B6663:B$2,-1+SUMPRODUCT(MAX(ROW(E6663:E$2)*(E6664=E6663:E$2)))))</f>
        <v> </v>
      </c>
      <c r="J6664" s="26" t="str">
        <f>IF(OR(E6664="",E6664="!!!",F6664="NEW"),"",COUNTBLANK(OFFSET(A$1,,,SUMPRODUCT(MAX(ROW(E$2:E6664)*(E6664=E$2:E6664)))))-COUNTBLANK(OFFSET(A$1,,,SUMPRODUCT(MAX(ROW(E$1:E6663)*(E2=E$1:E6663))))))</f>
        <v> </v>
      </c>
      <c r="K6664" s="26" t="str">
        <f>IF(OR(E6664="",E6664="!!!",F6664="NEW"),"",INDEX(J$1:J6663,SUMPRODUCT(MAX(ROW(E$1:E6663)*(E6664=E$1:E6663)))))</f>
        <v> </v>
      </c>
      <c r="L6664" s="27"/>
    </row>
    <row r="6665" spans="1:12">
      <c r="A6665" s="20" t="s">
        <v>1094</v>
      </c>
      <c r="E6665" s="22">
        <f>IF(D6665="?OLD","!!!","")</f>
        <v/>
      </c>
      <c r="F6665" s="23" t="str">
        <f>IF(OR(E6665="",E6665="!!!"),"",IF(NOT(ISNA(VLOOKUP(E6665,E$1:E6664,1,FALSE()))),"OLD",IF(AND(E6665&lt;&gt;"",E6665&lt;&gt;"!!!"),"NEW","")))</f>
        <v> </v>
      </c>
      <c r="G6665" s="24" t="str">
        <f>IF(OR(E6665="",E6665="!!!"),"",IF(OR(J6665=0,AND(J6665=1,K6665=1),AND(J6665=1,I6665="SBJ"),AND(J6665=1,I6665=0)),"?IN_FOCUS",IF(J6665&lt;=2,"?ACTIVATED",IF(J6665&lt;&gt;"","?FAMILIAR",IF(F6665="NEW",IF(ISNA(VLOOKUP(E6665,#REF!,1,FALSE())),"?TYPE_IDENTIFIABLE","?REFERENTIAL"),"_")))))</f>
        <v> </v>
      </c>
      <c r="H6665" s="25" t="str">
        <f>IF(J6665&lt;&gt;1,"",IF(I6665="SBJ","CB","?"))</f>
        <v> </v>
      </c>
      <c r="I6665" s="26" t="str">
        <f>IF(OR(E6665="",E6665="!!!",F6665="NEW"),"",INDEX(B6664:B$2,-1+SUMPRODUCT(MAX(ROW(E6664:E$2)*(E6665=E6664:E$2)))))</f>
        <v> </v>
      </c>
      <c r="J6665" s="26" t="str">
        <f>IF(OR(E6665="",E6665="!!!",F6665="NEW"),"",COUNTBLANK(OFFSET(A$1,,,SUMPRODUCT(MAX(ROW(E$2:E6665)*(E6665=E$2:E6665)))))-COUNTBLANK(OFFSET(A$1,,,SUMPRODUCT(MAX(ROW(E$1:E6664)*(E2=E$1:E6664))))))</f>
        <v> </v>
      </c>
      <c r="K6665" s="26" t="str">
        <f>IF(OR(E6665="",E6665="!!!",F6665="NEW"),"",INDEX(J$1:J6664,SUMPRODUCT(MAX(ROW(E$1:E6664)*(E6665=E$1:E6664)))))</f>
        <v> </v>
      </c>
      <c r="L6665" s="27"/>
    </row>
    <row r="6666" spans="1:12">
      <c r="A6666" s="20" t="s">
        <v>2561</v>
      </c>
      <c r="E6666" s="22">
        <f>IF(D6666="?OLD","!!!","")</f>
        <v/>
      </c>
      <c r="F6666" s="23" t="str">
        <f>IF(OR(E6666="",E6666="!!!"),"",IF(NOT(ISNA(VLOOKUP(E6666,E$1:E6665,1,FALSE()))),"OLD",IF(AND(E6666&lt;&gt;"",E6666&lt;&gt;"!!!"),"NEW","")))</f>
        <v> </v>
      </c>
      <c r="G6666" s="24" t="str">
        <f>IF(OR(E6666="",E6666="!!!"),"",IF(OR(J6666=0,AND(J6666=1,K6666=1),AND(J6666=1,I6666="SBJ"),AND(J6666=1,I6666=0)),"?IN_FOCUS",IF(J6666&lt;=2,"?ACTIVATED",IF(J6666&lt;&gt;"","?FAMILIAR",IF(F6666="NEW",IF(ISNA(VLOOKUP(E6666,#REF!,1,FALSE())),"?TYPE_IDENTIFIABLE","?REFERENTIAL"),"_")))))</f>
        <v> </v>
      </c>
      <c r="H6666" s="25" t="str">
        <f>IF(J6666&lt;&gt;1,"",IF(I6666="SBJ","CB","?"))</f>
        <v> </v>
      </c>
      <c r="I6666" s="26" t="str">
        <f>IF(OR(E6666="",E6666="!!!",F6666="NEW"),"",INDEX(B6665:B$2,-1+SUMPRODUCT(MAX(ROW(E6665:E$2)*(E6666=E6665:E$2)))))</f>
        <v> </v>
      </c>
      <c r="J6666" s="26" t="str">
        <f>IF(OR(E6666="",E6666="!!!",F6666="NEW"),"",COUNTBLANK(OFFSET(A$1,,,SUMPRODUCT(MAX(ROW(E$2:E6666)*(E6666=E$2:E6666)))))-COUNTBLANK(OFFSET(A$1,,,SUMPRODUCT(MAX(ROW(E$1:E6665)*(E2=E$1:E6665))))))</f>
        <v> </v>
      </c>
      <c r="K6666" s="26" t="str">
        <f>IF(OR(E6666="",E6666="!!!",F6666="NEW"),"",INDEX(J$1:J6665,SUMPRODUCT(MAX(ROW(E$1:E6665)*(E6666=E$1:E6665)))))</f>
        <v> </v>
      </c>
      <c r="L6666" s="27"/>
    </row>
    <row r="6667" spans="1:12">
      <c r="A6667" s="20" t="s">
        <v>974</v>
      </c>
      <c r="E6667" s="22">
        <f>IF(D6667="?OLD","!!!","")</f>
        <v/>
      </c>
      <c r="F6667" s="23" t="str">
        <f>IF(OR(E6667="",E6667="!!!"),"",IF(NOT(ISNA(VLOOKUP(E6667,E$1:E6666,1,FALSE()))),"OLD",IF(AND(E6667&lt;&gt;"",E6667&lt;&gt;"!!!"),"NEW","")))</f>
        <v> </v>
      </c>
      <c r="G6667" s="24" t="str">
        <f>IF(OR(E6667="",E6667="!!!"),"",IF(OR(J6667=0,AND(J6667=1,K6667=1),AND(J6667=1,I6667="SBJ"),AND(J6667=1,I6667=0)),"?IN_FOCUS",IF(J6667&lt;=2,"?ACTIVATED",IF(J6667&lt;&gt;"","?FAMILIAR",IF(F6667="NEW",IF(ISNA(VLOOKUP(E6667,#REF!,1,FALSE())),"?TYPE_IDENTIFIABLE","?REFERENTIAL"),"_")))))</f>
        <v> </v>
      </c>
      <c r="H6667" s="25" t="str">
        <f>IF(J6667&lt;&gt;1,"",IF(I6667="SBJ","CB","?"))</f>
        <v> </v>
      </c>
      <c r="I6667" s="26" t="str">
        <f>IF(OR(E6667="",E6667="!!!",F6667="NEW"),"",INDEX(B6666:B$2,-1+SUMPRODUCT(MAX(ROW(E6666:E$2)*(E6667=E6666:E$2)))))</f>
        <v> </v>
      </c>
      <c r="J6667" s="26" t="str">
        <f>IF(OR(E6667="",E6667="!!!",F6667="NEW"),"",COUNTBLANK(OFFSET(A$1,,,SUMPRODUCT(MAX(ROW(E$2:E6667)*(E6667=E$2:E6667)))))-COUNTBLANK(OFFSET(A$1,,,SUMPRODUCT(MAX(ROW(E$1:E6666)*(E2=E$1:E6666))))))</f>
        <v> </v>
      </c>
      <c r="K6667" s="26" t="str">
        <f>IF(OR(E6667="",E6667="!!!",F6667="NEW"),"",INDEX(J$1:J6666,SUMPRODUCT(MAX(ROW(E$1:E6666)*(E6667=E$1:E6666)))))</f>
        <v> </v>
      </c>
      <c r="L6667" s="27"/>
    </row>
    <row r="6668" spans="1:12">
      <c r="A6668" s="20" t="s">
        <v>1094</v>
      </c>
      <c r="E6668" s="22">
        <f>IF(D6668="?OLD","!!!","")</f>
        <v/>
      </c>
      <c r="F6668" s="23" t="str">
        <f>IF(OR(E6668="",E6668="!!!"),"",IF(NOT(ISNA(VLOOKUP(E6668,E$1:E6667,1,FALSE()))),"OLD",IF(AND(E6668&lt;&gt;"",E6668&lt;&gt;"!!!"),"NEW","")))</f>
        <v> </v>
      </c>
      <c r="G6668" s="24" t="str">
        <f>IF(OR(E6668="",E6668="!!!"),"",IF(OR(J6668=0,AND(J6668=1,K6668=1),AND(J6668=1,I6668="SBJ"),AND(J6668=1,I6668=0)),"?IN_FOCUS",IF(J6668&lt;=2,"?ACTIVATED",IF(J6668&lt;&gt;"","?FAMILIAR",IF(F6668="NEW",IF(ISNA(VLOOKUP(E6668,#REF!,1,FALSE())),"?TYPE_IDENTIFIABLE","?REFERENTIAL"),"_")))))</f>
        <v> </v>
      </c>
      <c r="H6668" s="25" t="str">
        <f>IF(J6668&lt;&gt;1,"",IF(I6668="SBJ","CB","?"))</f>
        <v> </v>
      </c>
      <c r="I6668" s="26" t="str">
        <f>IF(OR(E6668="",E6668="!!!",F6668="NEW"),"",INDEX(B6667:B$2,-1+SUMPRODUCT(MAX(ROW(E6667:E$2)*(E6668=E6667:E$2)))))</f>
        <v> </v>
      </c>
      <c r="J6668" s="26" t="str">
        <f>IF(OR(E6668="",E6668="!!!",F6668="NEW"),"",COUNTBLANK(OFFSET(A$1,,,SUMPRODUCT(MAX(ROW(E$2:E6668)*(E6668=E$2:E6668)))))-COUNTBLANK(OFFSET(A$1,,,SUMPRODUCT(MAX(ROW(E$1:E6667)*(E2=E$1:E6667))))))</f>
        <v> </v>
      </c>
      <c r="K6668" s="26" t="str">
        <f>IF(OR(E6668="",E6668="!!!",F6668="NEW"),"",INDEX(J$1:J6667,SUMPRODUCT(MAX(ROW(E$1:E6667)*(E6668=E$1:E6667)))))</f>
        <v> </v>
      </c>
      <c r="L6668" s="27"/>
    </row>
    <row r="6669" spans="1:12">
      <c r="A6669" s="20" t="s">
        <v>1045</v>
      </c>
      <c r="B6669" s="21" t="s">
        <v>1152</v>
      </c>
      <c r="C6669" s="21" t="s">
        <v>985</v>
      </c>
      <c r="D6669" s="21" t="s">
        <v>964</v>
      </c>
      <c r="E6669" s="22">
        <f>IF(D6669="?OLD","!!!","")</f>
        <v/>
      </c>
      <c r="F6669" s="23" t="str">
        <f>IF(OR(E6669="",E6669="!!!"),"",IF(NOT(ISNA(VLOOKUP(E6669,E$1:E6668,1,FALSE()))),"OLD",IF(AND(E6669&lt;&gt;"",E6669&lt;&gt;"!!!"),"NEW","")))</f>
        <v> </v>
      </c>
      <c r="G6669" s="24" t="str">
        <f>IF(OR(E6669="",E6669="!!!"),"",IF(OR(J6669=0,AND(J6669=1,K6669=1),AND(J6669=1,I6669="SBJ"),AND(J6669=1,I6669=0)),"?IN_FOCUS",IF(J6669&lt;=2,"?ACTIVATED",IF(J6669&lt;&gt;"","?FAMILIAR",IF(F6669="NEW",IF(ISNA(VLOOKUP(E6669,#REF!,1,FALSE())),"?TYPE_IDENTIFIABLE","?REFERENTIAL"),"_")))))</f>
        <v> </v>
      </c>
      <c r="H6669" s="25" t="str">
        <f>IF(J6669&lt;&gt;1,"",IF(I6669="SBJ","CB","?"))</f>
        <v> </v>
      </c>
      <c r="I6669" s="26" t="str">
        <f>IF(OR(E6669="",E6669="!!!",F6669="NEW"),"",INDEX(B6668:B$2,-1+SUMPRODUCT(MAX(ROW(E6668:E$2)*(E6669=E6668:E$2)))))</f>
        <v> </v>
      </c>
      <c r="J6669" s="26" t="str">
        <f>IF(OR(E6669="",E6669="!!!",F6669="NEW"),"",COUNTBLANK(OFFSET(A$1,,,SUMPRODUCT(MAX(ROW(E$2:E6669)*(E6669=E$2:E6669)))))-COUNTBLANK(OFFSET(A$1,,,SUMPRODUCT(MAX(ROW(E$1:E6668)*(E2=E$1:E6668))))))</f>
        <v> </v>
      </c>
      <c r="K6669" s="26" t="str">
        <f>IF(OR(E6669="",E6669="!!!",F6669="NEW"),"",INDEX(J$1:J6668,SUMPRODUCT(MAX(ROW(E$1:E6668)*(E6669=E$1:E6668)))))</f>
        <v> </v>
      </c>
      <c r="L6669" s="27"/>
    </row>
    <row r="6670" spans="1:12">
      <c r="A6670" s="20" t="s">
        <v>1426</v>
      </c>
      <c r="E6670" s="22">
        <f>IF(D6670="?OLD","!!!","")</f>
        <v/>
      </c>
      <c r="F6670" s="23" t="str">
        <f>IF(OR(E6670="",E6670="!!!"),"",IF(NOT(ISNA(VLOOKUP(E6670,E$1:E6669,1,FALSE()))),"OLD",IF(AND(E6670&lt;&gt;"",E6670&lt;&gt;"!!!"),"NEW","")))</f>
        <v> </v>
      </c>
      <c r="G6670" s="24" t="str">
        <f>IF(OR(E6670="",E6670="!!!"),"",IF(OR(J6670=0,AND(J6670=1,K6670=1),AND(J6670=1,I6670="SBJ"),AND(J6670=1,I6670=0)),"?IN_FOCUS",IF(J6670&lt;=2,"?ACTIVATED",IF(J6670&lt;&gt;"","?FAMILIAR",IF(F6670="NEW",IF(ISNA(VLOOKUP(E6670,#REF!,1,FALSE())),"?TYPE_IDENTIFIABLE","?REFERENTIAL"),"_")))))</f>
        <v> </v>
      </c>
      <c r="H6670" s="25" t="str">
        <f>IF(J6670&lt;&gt;1,"",IF(I6670="SBJ","CB","?"))</f>
        <v> </v>
      </c>
      <c r="I6670" s="26" t="str">
        <f>IF(OR(E6670="",E6670="!!!",F6670="NEW"),"",INDEX(B6669:B$2,-1+SUMPRODUCT(MAX(ROW(E6669:E$2)*(E6670=E6669:E$2)))))</f>
        <v> </v>
      </c>
      <c r="J6670" s="26" t="str">
        <f>IF(OR(E6670="",E6670="!!!",F6670="NEW"),"",COUNTBLANK(OFFSET(A$1,,,SUMPRODUCT(MAX(ROW(E$2:E6670)*(E6670=E$2:E6670)))))-COUNTBLANK(OFFSET(A$1,,,SUMPRODUCT(MAX(ROW(E$1:E6669)*(E2=E$1:E6669))))))</f>
        <v> </v>
      </c>
      <c r="K6670" s="26" t="str">
        <f>IF(OR(E6670="",E6670="!!!",F6670="NEW"),"",INDEX(J$1:J6669,SUMPRODUCT(MAX(ROW(E$1:E6669)*(E6670=E$1:E6669)))))</f>
        <v> </v>
      </c>
      <c r="L6670" s="27"/>
    </row>
    <row r="6671" spans="1:12">
      <c r="A6671" s="20" t="s">
        <v>1033</v>
      </c>
      <c r="E6671" s="22">
        <f>IF(D6671="?OLD","!!!","")</f>
        <v/>
      </c>
      <c r="F6671" s="23" t="str">
        <f>IF(OR(E6671="",E6671="!!!"),"",IF(NOT(ISNA(VLOOKUP(E6671,E$1:E6670,1,FALSE()))),"OLD",IF(AND(E6671&lt;&gt;"",E6671&lt;&gt;"!!!"),"NEW","")))</f>
        <v> </v>
      </c>
      <c r="G6671" s="24" t="str">
        <f>IF(OR(E6671="",E6671="!!!"),"",IF(OR(J6671=0,AND(J6671=1,K6671=1),AND(J6671=1,I6671="SBJ"),AND(J6671=1,I6671=0)),"?IN_FOCUS",IF(J6671&lt;=2,"?ACTIVATED",IF(J6671&lt;&gt;"","?FAMILIAR",IF(F6671="NEW",IF(ISNA(VLOOKUP(E6671,#REF!,1,FALSE())),"?TYPE_IDENTIFIABLE","?REFERENTIAL"),"_")))))</f>
        <v> </v>
      </c>
      <c r="H6671" s="25" t="str">
        <f>IF(J6671&lt;&gt;1,"",IF(I6671="SBJ","CB","?"))</f>
        <v> </v>
      </c>
      <c r="I6671" s="26" t="str">
        <f>IF(OR(E6671="",E6671="!!!",F6671="NEW"),"",INDEX(B6670:B$2,-1+SUMPRODUCT(MAX(ROW(E6670:E$2)*(E6671=E6670:E$2)))))</f>
        <v> </v>
      </c>
      <c r="J6671" s="26" t="str">
        <f>IF(OR(E6671="",E6671="!!!",F6671="NEW"),"",COUNTBLANK(OFFSET(A$1,,,SUMPRODUCT(MAX(ROW(E$2:E6671)*(E6671=E$2:E6671)))))-COUNTBLANK(OFFSET(A$1,,,SUMPRODUCT(MAX(ROW(E$1:E6670)*(E2=E$1:E6670))))))</f>
        <v> </v>
      </c>
      <c r="K6671" s="26" t="str">
        <f>IF(OR(E6671="",E6671="!!!",F6671="NEW"),"",INDEX(J$1:J6670,SUMPRODUCT(MAX(ROW(E$1:E6670)*(E6671=E$1:E6670)))))</f>
        <v> </v>
      </c>
      <c r="L6671" s="27"/>
    </row>
    <row r="6672" spans="1:12">
      <c r="A6672" s="20" t="s">
        <v>1137</v>
      </c>
      <c r="B6672" s="21" t="s">
        <v>1225</v>
      </c>
      <c r="C6672" s="21" t="s">
        <v>1028</v>
      </c>
      <c r="D6672" s="21" t="s">
        <v>964</v>
      </c>
      <c r="E6672" s="22">
        <f>IF(D6672="?OLD","!!!","")</f>
        <v/>
      </c>
      <c r="F6672" s="23" t="str">
        <f>IF(OR(E6672="",E6672="!!!"),"",IF(NOT(ISNA(VLOOKUP(E6672,E$1:E6671,1,FALSE()))),"OLD",IF(AND(E6672&lt;&gt;"",E6672&lt;&gt;"!!!"),"NEW","")))</f>
        <v> </v>
      </c>
      <c r="G6672" s="24" t="str">
        <f>IF(OR(E6672="",E6672="!!!"),"",IF(OR(J6672=0,AND(J6672=1,K6672=1),AND(J6672=1,I6672="SBJ"),AND(J6672=1,I6672=0)),"?IN_FOCUS",IF(J6672&lt;=2,"?ACTIVATED",IF(J6672&lt;&gt;"","?FAMILIAR",IF(F6672="NEW",IF(ISNA(VLOOKUP(E6672,#REF!,1,FALSE())),"?TYPE_IDENTIFIABLE","?REFERENTIAL"),"_")))))</f>
        <v> </v>
      </c>
      <c r="H6672" s="25" t="str">
        <f>IF(J6672&lt;&gt;1,"",IF(I6672="SBJ","CB","?"))</f>
        <v> </v>
      </c>
      <c r="I6672" s="26" t="str">
        <f>IF(OR(E6672="",E6672="!!!",F6672="NEW"),"",INDEX(B6671:B$2,-1+SUMPRODUCT(MAX(ROW(E6671:E$2)*(E6672=E6671:E$2)))))</f>
        <v> </v>
      </c>
      <c r="J6672" s="26" t="str">
        <f>IF(OR(E6672="",E6672="!!!",F6672="NEW"),"",COUNTBLANK(OFFSET(A$1,,,SUMPRODUCT(MAX(ROW(E$2:E6672)*(E6672=E$2:E6672)))))-COUNTBLANK(OFFSET(A$1,,,SUMPRODUCT(MAX(ROW(E$1:E6671)*(E2=E$1:E6671))))))</f>
        <v> </v>
      </c>
      <c r="K6672" s="26" t="str">
        <f>IF(OR(E6672="",E6672="!!!",F6672="NEW"),"",INDEX(J$1:J6671,SUMPRODUCT(MAX(ROW(E$1:E6671)*(E6672=E$1:E6671)))))</f>
        <v> </v>
      </c>
      <c r="L6672" s="27"/>
    </row>
    <row r="6673" spans="1:12">
      <c r="A6673" s="20" t="s">
        <v>1053</v>
      </c>
      <c r="E6673" s="22">
        <f>IF(D6673="?OLD","!!!","")</f>
        <v/>
      </c>
      <c r="F6673" s="23" t="str">
        <f>IF(OR(E6673="",E6673="!!!"),"",IF(NOT(ISNA(VLOOKUP(E6673,E$1:E6672,1,FALSE()))),"OLD",IF(AND(E6673&lt;&gt;"",E6673&lt;&gt;"!!!"),"NEW","")))</f>
        <v> </v>
      </c>
      <c r="G6673" s="24" t="str">
        <f>IF(OR(E6673="",E6673="!!!"),"",IF(OR(J6673=0,AND(J6673=1,K6673=1),AND(J6673=1,I6673="SBJ"),AND(J6673=1,I6673=0)),"?IN_FOCUS",IF(J6673&lt;=2,"?ACTIVATED",IF(J6673&lt;&gt;"","?FAMILIAR",IF(F6673="NEW",IF(ISNA(VLOOKUP(E6673,#REF!,1,FALSE())),"?TYPE_IDENTIFIABLE","?REFERENTIAL"),"_")))))</f>
        <v> </v>
      </c>
      <c r="H6673" s="25" t="str">
        <f>IF(J6673&lt;&gt;1,"",IF(I6673="SBJ","CB","?"))</f>
        <v> </v>
      </c>
      <c r="I6673" s="26" t="str">
        <f>IF(OR(E6673="",E6673="!!!",F6673="NEW"),"",INDEX(B6672:B$2,-1+SUMPRODUCT(MAX(ROW(E6672:E$2)*(E6673=E6672:E$2)))))</f>
        <v> </v>
      </c>
      <c r="J6673" s="26" t="str">
        <f>IF(OR(E6673="",E6673="!!!",F6673="NEW"),"",COUNTBLANK(OFFSET(A$1,,,SUMPRODUCT(MAX(ROW(E$2:E6673)*(E6673=E$2:E6673)))))-COUNTBLANK(OFFSET(A$1,,,SUMPRODUCT(MAX(ROW(E$1:E6672)*(E2=E$1:E6672))))))</f>
        <v> </v>
      </c>
      <c r="K6673" s="26" t="str">
        <f>IF(OR(E6673="",E6673="!!!",F6673="NEW"),"",INDEX(J$1:J6672,SUMPRODUCT(MAX(ROW(E$1:E6672)*(E6673=E$1:E6672)))))</f>
        <v> </v>
      </c>
      <c r="L6673" s="27"/>
    </row>
    <row r="6674" spans="1:12">
      <c r="A6674" s="20" t="s">
        <v>1293</v>
      </c>
      <c r="E6674" s="22">
        <f>IF(D6674="?OLD","!!!","")</f>
        <v/>
      </c>
      <c r="F6674" s="23" t="str">
        <f>IF(OR(E6674="",E6674="!!!"),"",IF(NOT(ISNA(VLOOKUP(E6674,E$1:E6673,1,FALSE()))),"OLD",IF(AND(E6674&lt;&gt;"",E6674&lt;&gt;"!!!"),"NEW","")))</f>
        <v> </v>
      </c>
      <c r="G6674" s="24" t="str">
        <f>IF(OR(E6674="",E6674="!!!"),"",IF(OR(J6674=0,AND(J6674=1,K6674=1),AND(J6674=1,I6674="SBJ"),AND(J6674=1,I6674=0)),"?IN_FOCUS",IF(J6674&lt;=2,"?ACTIVATED",IF(J6674&lt;&gt;"","?FAMILIAR",IF(F6674="NEW",IF(ISNA(VLOOKUP(E6674,#REF!,1,FALSE())),"?TYPE_IDENTIFIABLE","?REFERENTIAL"),"_")))))</f>
        <v> </v>
      </c>
      <c r="H6674" s="25" t="str">
        <f>IF(J6674&lt;&gt;1,"",IF(I6674="SBJ","CB","?"))</f>
        <v> </v>
      </c>
      <c r="I6674" s="26" t="str">
        <f>IF(OR(E6674="",E6674="!!!",F6674="NEW"),"",INDEX(B6673:B$2,-1+SUMPRODUCT(MAX(ROW(E6673:E$2)*(E6674=E6673:E$2)))))</f>
        <v> </v>
      </c>
      <c r="J6674" s="26" t="str">
        <f>IF(OR(E6674="",E6674="!!!",F6674="NEW"),"",COUNTBLANK(OFFSET(A$1,,,SUMPRODUCT(MAX(ROW(E$2:E6674)*(E6674=E$2:E6674)))))-COUNTBLANK(OFFSET(A$1,,,SUMPRODUCT(MAX(ROW(E$1:E6673)*(E2=E$1:E6673))))))</f>
        <v> </v>
      </c>
      <c r="K6674" s="26" t="str">
        <f>IF(OR(E6674="",E6674="!!!",F6674="NEW"),"",INDEX(J$1:J6673,SUMPRODUCT(MAX(ROW(E$1:E6673)*(E6674=E$1:E6673)))))</f>
        <v> </v>
      </c>
      <c r="L6674" s="27"/>
    </row>
    <row r="6675" spans="1:12">
      <c r="A6675" s="20" t="s">
        <v>1128</v>
      </c>
      <c r="B6675" s="21" t="s">
        <v>1000</v>
      </c>
      <c r="C6675" s="21" t="s">
        <v>1012</v>
      </c>
      <c r="E6675" s="22">
        <f>IF(D6675="?OLD","!!!","")</f>
        <v/>
      </c>
      <c r="F6675" s="23" t="str">
        <f>IF(OR(E6675="",E6675="!!!"),"",IF(NOT(ISNA(VLOOKUP(E6675,E$1:E6674,1,FALSE()))),"OLD",IF(AND(E6675&lt;&gt;"",E6675&lt;&gt;"!!!"),"NEW","")))</f>
        <v> </v>
      </c>
      <c r="G6675" s="24" t="str">
        <f>IF(OR(E6675="",E6675="!!!"),"",IF(OR(J6675=0,AND(J6675=1,K6675=1),AND(J6675=1,I6675="SBJ"),AND(J6675=1,I6675=0)),"?IN_FOCUS",IF(J6675&lt;=2,"?ACTIVATED",IF(J6675&lt;&gt;"","?FAMILIAR",IF(F6675="NEW",IF(ISNA(VLOOKUP(E6675,#REF!,1,FALSE())),"?TYPE_IDENTIFIABLE","?REFERENTIAL"),"_")))))</f>
        <v> </v>
      </c>
      <c r="H6675" s="25" t="str">
        <f>IF(J6675&lt;&gt;1,"",IF(I6675="SBJ","CB","?"))</f>
        <v> </v>
      </c>
      <c r="I6675" s="26" t="str">
        <f>IF(OR(E6675="",E6675="!!!",F6675="NEW"),"",INDEX(B6674:B$2,-1+SUMPRODUCT(MAX(ROW(E6674:E$2)*(E6675=E6674:E$2)))))</f>
        <v> </v>
      </c>
      <c r="J6675" s="26" t="str">
        <f>IF(OR(E6675="",E6675="!!!",F6675="NEW"),"",COUNTBLANK(OFFSET(A$1,,,SUMPRODUCT(MAX(ROW(E$2:E6675)*(E6675=E$2:E6675)))))-COUNTBLANK(OFFSET(A$1,,,SUMPRODUCT(MAX(ROW(E$1:E6674)*(E2=E$1:E6674))))))</f>
        <v> </v>
      </c>
      <c r="K6675" s="26" t="str">
        <f>IF(OR(E6675="",E6675="!!!",F6675="NEW"),"",INDEX(J$1:J6674,SUMPRODUCT(MAX(ROW(E$1:E6674)*(E6675=E$1:E6674)))))</f>
        <v> </v>
      </c>
      <c r="L6675" s="27"/>
    </row>
    <row r="6676" spans="1:12">
      <c r="A6676" s="20" t="s">
        <v>1131</v>
      </c>
      <c r="B6676" s="21" t="s">
        <v>1030</v>
      </c>
      <c r="E6676" s="22">
        <f>IF(D6676="?OLD","!!!","")</f>
        <v/>
      </c>
      <c r="F6676" s="23" t="str">
        <f>IF(OR(E6676="",E6676="!!!"),"",IF(NOT(ISNA(VLOOKUP(E6676,E$1:E6675,1,FALSE()))),"OLD",IF(AND(E6676&lt;&gt;"",E6676&lt;&gt;"!!!"),"NEW","")))</f>
        <v> </v>
      </c>
      <c r="G6676" s="24" t="str">
        <f>IF(OR(E6676="",E6676="!!!"),"",IF(OR(J6676=0,AND(J6676=1,K6676=1),AND(J6676=1,I6676="SBJ"),AND(J6676=1,I6676=0)),"?IN_FOCUS",IF(J6676&lt;=2,"?ACTIVATED",IF(J6676&lt;&gt;"","?FAMILIAR",IF(F6676="NEW",IF(ISNA(VLOOKUP(E6676,#REF!,1,FALSE())),"?TYPE_IDENTIFIABLE","?REFERENTIAL"),"_")))))</f>
        <v> </v>
      </c>
      <c r="H6676" s="25" t="str">
        <f>IF(J6676&lt;&gt;1,"",IF(I6676="SBJ","CB","?"))</f>
        <v> </v>
      </c>
      <c r="I6676" s="26" t="str">
        <f>IF(OR(E6676="",E6676="!!!",F6676="NEW"),"",INDEX(B6675:B$2,-1+SUMPRODUCT(MAX(ROW(E6675:E$2)*(E6676=E6675:E$2)))))</f>
        <v> </v>
      </c>
      <c r="J6676" s="26" t="str">
        <f>IF(OR(E6676="",E6676="!!!",F6676="NEW"),"",COUNTBLANK(OFFSET(A$1,,,SUMPRODUCT(MAX(ROW(E$2:E6676)*(E6676=E$2:E6676)))))-COUNTBLANK(OFFSET(A$1,,,SUMPRODUCT(MAX(ROW(E$1:E6675)*(E2=E$1:E6675))))))</f>
        <v> </v>
      </c>
      <c r="K6676" s="26" t="str">
        <f>IF(OR(E6676="",E6676="!!!",F6676="NEW"),"",INDEX(J$1:J6675,SUMPRODUCT(MAX(ROW(E$1:E6675)*(E6676=E$1:E6675)))))</f>
        <v> </v>
      </c>
      <c r="L6676" s="27"/>
    </row>
    <row r="6677" spans="1:12">
      <c r="A6677" s="20" t="s">
        <v>1746</v>
      </c>
      <c r="E6677" s="22">
        <f>IF(D6677="?OLD","!!!","")</f>
        <v/>
      </c>
      <c r="F6677" s="23" t="str">
        <f>IF(OR(E6677="",E6677="!!!"),"",IF(NOT(ISNA(VLOOKUP(E6677,E$1:E6676,1,FALSE()))),"OLD",IF(AND(E6677&lt;&gt;"",E6677&lt;&gt;"!!!"),"NEW","")))</f>
        <v> </v>
      </c>
      <c r="G6677" s="24" t="str">
        <f>IF(OR(E6677="",E6677="!!!"),"",IF(OR(J6677=0,AND(J6677=1,K6677=1),AND(J6677=1,I6677="SBJ"),AND(J6677=1,I6677=0)),"?IN_FOCUS",IF(J6677&lt;=2,"?ACTIVATED",IF(J6677&lt;&gt;"","?FAMILIAR",IF(F6677="NEW",IF(ISNA(VLOOKUP(E6677,#REF!,1,FALSE())),"?TYPE_IDENTIFIABLE","?REFERENTIAL"),"_")))))</f>
        <v> </v>
      </c>
      <c r="H6677" s="25" t="str">
        <f>IF(J6677&lt;&gt;1,"",IF(I6677="SBJ","CB","?"))</f>
        <v> </v>
      </c>
      <c r="I6677" s="26" t="str">
        <f>IF(OR(E6677="",E6677="!!!",F6677="NEW"),"",INDEX(B6676:B$2,-1+SUMPRODUCT(MAX(ROW(E6676:E$2)*(E6677=E6676:E$2)))))</f>
        <v> </v>
      </c>
      <c r="J6677" s="26" t="str">
        <f>IF(OR(E6677="",E6677="!!!",F6677="NEW"),"",COUNTBLANK(OFFSET(A$1,,,SUMPRODUCT(MAX(ROW(E$2:E6677)*(E6677=E$2:E6677)))))-COUNTBLANK(OFFSET(A$1,,,SUMPRODUCT(MAX(ROW(E$1:E6676)*(E2=E$1:E6676))))))</f>
        <v> </v>
      </c>
      <c r="K6677" s="26" t="str">
        <f>IF(OR(E6677="",E6677="!!!",F6677="NEW"),"",INDEX(J$1:J6676,SUMPRODUCT(MAX(ROW(E$1:E6676)*(E6677=E$1:E6676)))))</f>
        <v> </v>
      </c>
      <c r="L6677" s="27"/>
    </row>
    <row r="6678" spans="1:12">
      <c r="A6678" s="20" t="s">
        <v>1108</v>
      </c>
      <c r="B6678" s="21" t="s">
        <v>1032</v>
      </c>
      <c r="C6678" s="21" t="s">
        <v>985</v>
      </c>
      <c r="D6678" s="21" t="s">
        <v>964</v>
      </c>
      <c r="E6678" s="22">
        <f>IF(D6678="?OLD","!!!","")</f>
        <v/>
      </c>
      <c r="F6678" s="23" t="str">
        <f>IF(OR(E6678="",E6678="!!!"),"",IF(NOT(ISNA(VLOOKUP(E6678,E$1:E6677,1,FALSE()))),"OLD",IF(AND(E6678&lt;&gt;"",E6678&lt;&gt;"!!!"),"NEW","")))</f>
        <v> </v>
      </c>
      <c r="G6678" s="24" t="str">
        <f>IF(OR(E6678="",E6678="!!!"),"",IF(OR(J6678=0,AND(J6678=1,K6678=1),AND(J6678=1,I6678="SBJ"),AND(J6678=1,I6678=0)),"?IN_FOCUS",IF(J6678&lt;=2,"?ACTIVATED",IF(J6678&lt;&gt;"","?FAMILIAR",IF(F6678="NEW",IF(ISNA(VLOOKUP(E6678,#REF!,1,FALSE())),"?TYPE_IDENTIFIABLE","?REFERENTIAL"),"_")))))</f>
        <v> </v>
      </c>
      <c r="H6678" s="25" t="str">
        <f>IF(J6678&lt;&gt;1,"",IF(I6678="SBJ","CB","?"))</f>
        <v> </v>
      </c>
      <c r="I6678" s="26" t="str">
        <f>IF(OR(E6678="",E6678="!!!",F6678="NEW"),"",INDEX(B6677:B$2,-1+SUMPRODUCT(MAX(ROW(E6677:E$2)*(E6678=E6677:E$2)))))</f>
        <v> </v>
      </c>
      <c r="J6678" s="26" t="str">
        <f>IF(OR(E6678="",E6678="!!!",F6678="NEW"),"",COUNTBLANK(OFFSET(A$1,,,SUMPRODUCT(MAX(ROW(E$2:E6678)*(E6678=E$2:E6678)))))-COUNTBLANK(OFFSET(A$1,,,SUMPRODUCT(MAX(ROW(E$1:E6677)*(E2=E$1:E6677))))))</f>
        <v> </v>
      </c>
      <c r="K6678" s="26" t="str">
        <f>IF(OR(E6678="",E6678="!!!",F6678="NEW"),"",INDEX(J$1:J6677,SUMPRODUCT(MAX(ROW(E$1:E6677)*(E6678=E$1:E6677)))))</f>
        <v> </v>
      </c>
      <c r="L6678" s="27"/>
    </row>
    <row r="6679" spans="1:12">
      <c r="A6679" s="20" t="s">
        <v>499</v>
      </c>
      <c r="E6679" s="22">
        <f>IF(D6679="?OLD","!!!","")</f>
        <v/>
      </c>
      <c r="F6679" s="23" t="str">
        <f>IF(OR(E6679="",E6679="!!!"),"",IF(NOT(ISNA(VLOOKUP(E6679,E$1:E6678,1,FALSE()))),"OLD",IF(AND(E6679&lt;&gt;"",E6679&lt;&gt;"!!!"),"NEW","")))</f>
        <v> </v>
      </c>
      <c r="G6679" s="24" t="str">
        <f>IF(OR(E6679="",E6679="!!!"),"",IF(OR(J6679=0,AND(J6679=1,K6679=1),AND(J6679=1,I6679="SBJ"),AND(J6679=1,I6679=0)),"?IN_FOCUS",IF(J6679&lt;=2,"?ACTIVATED",IF(J6679&lt;&gt;"","?FAMILIAR",IF(F6679="NEW",IF(ISNA(VLOOKUP(E6679,#REF!,1,FALSE())),"?TYPE_IDENTIFIABLE","?REFERENTIAL"),"_")))))</f>
        <v> </v>
      </c>
      <c r="H6679" s="25" t="str">
        <f>IF(J6679&lt;&gt;1,"",IF(I6679="SBJ","CB","?"))</f>
        <v> </v>
      </c>
      <c r="I6679" s="26" t="str">
        <f>IF(OR(E6679="",E6679="!!!",F6679="NEW"),"",INDEX(B6678:B$2,-1+SUMPRODUCT(MAX(ROW(E6678:E$2)*(E6679=E6678:E$2)))))</f>
        <v> </v>
      </c>
      <c r="J6679" s="26" t="str">
        <f>IF(OR(E6679="",E6679="!!!",F6679="NEW"),"",COUNTBLANK(OFFSET(A$1,,,SUMPRODUCT(MAX(ROW(E$2:E6679)*(E6679=E$2:E6679)))))-COUNTBLANK(OFFSET(A$1,,,SUMPRODUCT(MAX(ROW(E$1:E6678)*(E2=E$1:E6678))))))</f>
        <v> </v>
      </c>
      <c r="K6679" s="26" t="str">
        <f>IF(OR(E6679="",E6679="!!!",F6679="NEW"),"",INDEX(J$1:J6678,SUMPRODUCT(MAX(ROW(E$1:E6678)*(E6679=E$1:E6678)))))</f>
        <v> </v>
      </c>
      <c r="L6679" s="27"/>
    </row>
    <row r="6680" spans="1:12">
      <c r="A6680" s="20" t="s">
        <v>2562</v>
      </c>
      <c r="E6680" s="22">
        <f>IF(D6680="?OLD","!!!","")</f>
        <v/>
      </c>
      <c r="F6680" s="23" t="str">
        <f>IF(OR(E6680="",E6680="!!!"),"",IF(NOT(ISNA(VLOOKUP(E6680,E$1:E6679,1,FALSE()))),"OLD",IF(AND(E6680&lt;&gt;"",E6680&lt;&gt;"!!!"),"NEW","")))</f>
        <v> </v>
      </c>
      <c r="G6680" s="24" t="str">
        <f>IF(OR(E6680="",E6680="!!!"),"",IF(OR(J6680=0,AND(J6680=1,K6680=1),AND(J6680=1,I6680="SBJ"),AND(J6680=1,I6680=0)),"?IN_FOCUS",IF(J6680&lt;=2,"?ACTIVATED",IF(J6680&lt;&gt;"","?FAMILIAR",IF(F6680="NEW",IF(ISNA(VLOOKUP(E6680,#REF!,1,FALSE())),"?TYPE_IDENTIFIABLE","?REFERENTIAL"),"_")))))</f>
        <v> </v>
      </c>
      <c r="H6680" s="25" t="str">
        <f>IF(J6680&lt;&gt;1,"",IF(I6680="SBJ","CB","?"))</f>
        <v> </v>
      </c>
      <c r="I6680" s="26" t="str">
        <f>IF(OR(E6680="",E6680="!!!",F6680="NEW"),"",INDEX(B6679:B$2,-1+SUMPRODUCT(MAX(ROW(E6679:E$2)*(E6680=E6679:E$2)))))</f>
        <v> </v>
      </c>
      <c r="J6680" s="26" t="str">
        <f>IF(OR(E6680="",E6680="!!!",F6680="NEW"),"",COUNTBLANK(OFFSET(A$1,,,SUMPRODUCT(MAX(ROW(E$2:E6680)*(E6680=E$2:E6680)))))-COUNTBLANK(OFFSET(A$1,,,SUMPRODUCT(MAX(ROW(E$1:E6679)*(E2=E$1:E6679))))))</f>
        <v> </v>
      </c>
      <c r="K6680" s="26" t="str">
        <f>IF(OR(E6680="",E6680="!!!",F6680="NEW"),"",INDEX(J$1:J6679,SUMPRODUCT(MAX(ROW(E$1:E6679)*(E6680=E$1:E6679)))))</f>
        <v> </v>
      </c>
      <c r="L6680" s="27"/>
    </row>
    <row r="6681" spans="1:12">
      <c r="A6681" s="20" t="s">
        <v>2540</v>
      </c>
      <c r="B6681" s="21" t="s">
        <v>1032</v>
      </c>
      <c r="C6681" s="21" t="s">
        <v>1004</v>
      </c>
      <c r="E6681" s="22">
        <f>IF(D6681="?OLD","!!!","")</f>
        <v/>
      </c>
      <c r="F6681" s="23" t="str">
        <f>IF(OR(E6681="",E6681="!!!"),"",IF(NOT(ISNA(VLOOKUP(E6681,E$1:E6680,1,FALSE()))),"OLD",IF(AND(E6681&lt;&gt;"",E6681&lt;&gt;"!!!"),"NEW","")))</f>
        <v> </v>
      </c>
      <c r="G6681" s="24" t="str">
        <f>IF(OR(E6681="",E6681="!!!"),"",IF(OR(J6681=0,AND(J6681=1,K6681=1),AND(J6681=1,I6681="SBJ"),AND(J6681=1,I6681=0)),"?IN_FOCUS",IF(J6681&lt;=2,"?ACTIVATED",IF(J6681&lt;&gt;"","?FAMILIAR",IF(F6681="NEW",IF(ISNA(VLOOKUP(E6681,#REF!,1,FALSE())),"?TYPE_IDENTIFIABLE","?REFERENTIAL"),"_")))))</f>
        <v> </v>
      </c>
      <c r="H6681" s="25" t="str">
        <f>IF(J6681&lt;&gt;1,"",IF(I6681="SBJ","CB","?"))</f>
        <v> </v>
      </c>
      <c r="I6681" s="26" t="str">
        <f>IF(OR(E6681="",E6681="!!!",F6681="NEW"),"",INDEX(B6680:B$2,-1+SUMPRODUCT(MAX(ROW(E6680:E$2)*(E6681=E6680:E$2)))))</f>
        <v> </v>
      </c>
      <c r="J6681" s="26" t="str">
        <f>IF(OR(E6681="",E6681="!!!",F6681="NEW"),"",COUNTBLANK(OFFSET(A$1,,,SUMPRODUCT(MAX(ROW(E$2:E6681)*(E6681=E$2:E6681)))))-COUNTBLANK(OFFSET(A$1,,,SUMPRODUCT(MAX(ROW(E$1:E6680)*(E2=E$1:E6680))))))</f>
        <v> </v>
      </c>
      <c r="K6681" s="26" t="str">
        <f>IF(OR(E6681="",E6681="!!!",F6681="NEW"),"",INDEX(J$1:J6680,SUMPRODUCT(MAX(ROW(E$1:E6680)*(E6681=E$1:E6680)))))</f>
        <v> </v>
      </c>
      <c r="L6681" s="27"/>
    </row>
    <row r="6682" spans="1:12">
      <c r="A6682" s="20" t="s">
        <v>974</v>
      </c>
      <c r="E6682" s="22">
        <f>IF(D6682="?OLD","!!!","")</f>
        <v/>
      </c>
      <c r="F6682" s="23" t="str">
        <f>IF(OR(E6682="",E6682="!!!"),"",IF(NOT(ISNA(VLOOKUP(E6682,E$1:E6681,1,FALSE()))),"OLD",IF(AND(E6682&lt;&gt;"",E6682&lt;&gt;"!!!"),"NEW","")))</f>
        <v> </v>
      </c>
      <c r="G6682" s="24" t="str">
        <f>IF(OR(E6682="",E6682="!!!"),"",IF(OR(J6682=0,AND(J6682=1,K6682=1),AND(J6682=1,I6682="SBJ"),AND(J6682=1,I6682=0)),"?IN_FOCUS",IF(J6682&lt;=2,"?ACTIVATED",IF(J6682&lt;&gt;"","?FAMILIAR",IF(F6682="NEW",IF(ISNA(VLOOKUP(E6682,#REF!,1,FALSE())),"?TYPE_IDENTIFIABLE","?REFERENTIAL"),"_")))))</f>
        <v> </v>
      </c>
      <c r="H6682" s="25" t="str">
        <f>IF(J6682&lt;&gt;1,"",IF(I6682="SBJ","CB","?"))</f>
        <v> </v>
      </c>
      <c r="I6682" s="26" t="str">
        <f>IF(OR(E6682="",E6682="!!!",F6682="NEW"),"",INDEX(B6681:B$2,-1+SUMPRODUCT(MAX(ROW(E6681:E$2)*(E6682=E6681:E$2)))))</f>
        <v> </v>
      </c>
      <c r="J6682" s="26" t="str">
        <f>IF(OR(E6682="",E6682="!!!",F6682="NEW"),"",COUNTBLANK(OFFSET(A$1,,,SUMPRODUCT(MAX(ROW(E$2:E6682)*(E6682=E$2:E6682)))))-COUNTBLANK(OFFSET(A$1,,,SUMPRODUCT(MAX(ROW(E$1:E6681)*(E2=E$1:E6681))))))</f>
        <v> </v>
      </c>
      <c r="K6682" s="26" t="str">
        <f>IF(OR(E6682="",E6682="!!!",F6682="NEW"),"",INDEX(J$1:J6681,SUMPRODUCT(MAX(ROW(E$1:E6681)*(E6682=E$1:E6681)))))</f>
        <v> </v>
      </c>
      <c r="L6682" s="27"/>
    </row>
    <row r="6683" spans="1:12">
      <c r="A6683" s="20" t="s">
        <v>1094</v>
      </c>
      <c r="E6683" s="22">
        <f>IF(D6683="?OLD","!!!","")</f>
        <v/>
      </c>
      <c r="F6683" s="23" t="str">
        <f>IF(OR(E6683="",E6683="!!!"),"",IF(NOT(ISNA(VLOOKUP(E6683,E$1:E6682,1,FALSE()))),"OLD",IF(AND(E6683&lt;&gt;"",E6683&lt;&gt;"!!!"),"NEW","")))</f>
        <v> </v>
      </c>
      <c r="G6683" s="24" t="str">
        <f>IF(OR(E6683="",E6683="!!!"),"",IF(OR(J6683=0,AND(J6683=1,K6683=1),AND(J6683=1,I6683="SBJ"),AND(J6683=1,I6683=0)),"?IN_FOCUS",IF(J6683&lt;=2,"?ACTIVATED",IF(J6683&lt;&gt;"","?FAMILIAR",IF(F6683="NEW",IF(ISNA(VLOOKUP(E6683,#REF!,1,FALSE())),"?TYPE_IDENTIFIABLE","?REFERENTIAL"),"_")))))</f>
        <v> </v>
      </c>
      <c r="H6683" s="25" t="str">
        <f>IF(J6683&lt;&gt;1,"",IF(I6683="SBJ","CB","?"))</f>
        <v> </v>
      </c>
      <c r="I6683" s="26" t="str">
        <f>IF(OR(E6683="",E6683="!!!",F6683="NEW"),"",INDEX(B6682:B$2,-1+SUMPRODUCT(MAX(ROW(E6682:E$2)*(E6683=E6682:E$2)))))</f>
        <v> </v>
      </c>
      <c r="J6683" s="26" t="str">
        <f>IF(OR(E6683="",E6683="!!!",F6683="NEW"),"",COUNTBLANK(OFFSET(A$1,,,SUMPRODUCT(MAX(ROW(E$2:E6683)*(E6683=E$2:E6683)))))-COUNTBLANK(OFFSET(A$1,,,SUMPRODUCT(MAX(ROW(E$1:E6682)*(E2=E$1:E6682))))))</f>
        <v> </v>
      </c>
      <c r="K6683" s="26" t="str">
        <f>IF(OR(E6683="",E6683="!!!",F6683="NEW"),"",INDEX(J$1:J6682,SUMPRODUCT(MAX(ROW(E$1:E6682)*(E6683=E$1:E6682)))))</f>
        <v> </v>
      </c>
      <c r="L6683" s="27"/>
    </row>
    <row r="6684" spans="1:12">
      <c r="A6684" s="20" t="s">
        <v>988</v>
      </c>
      <c r="E6684" s="22">
        <f>IF(D6684="?OLD","!!!","")</f>
        <v/>
      </c>
      <c r="F6684" s="23" t="str">
        <f>IF(OR(E6684="",E6684="!!!"),"",IF(NOT(ISNA(VLOOKUP(E6684,E$1:E6683,1,FALSE()))),"OLD",IF(AND(E6684&lt;&gt;"",E6684&lt;&gt;"!!!"),"NEW","")))</f>
        <v> </v>
      </c>
      <c r="G6684" s="24" t="str">
        <f>IF(OR(E6684="",E6684="!!!"),"",IF(OR(J6684=0,AND(J6684=1,K6684=1),AND(J6684=1,I6684="SBJ"),AND(J6684=1,I6684=0)),"?IN_FOCUS",IF(J6684&lt;=2,"?ACTIVATED",IF(J6684&lt;&gt;"","?FAMILIAR",IF(F6684="NEW",IF(ISNA(VLOOKUP(E6684,#REF!,1,FALSE())),"?TYPE_IDENTIFIABLE","?REFERENTIAL"),"_")))))</f>
        <v> </v>
      </c>
      <c r="H6684" s="25" t="str">
        <f>IF(J6684&lt;&gt;1,"",IF(I6684="SBJ","CB","?"))</f>
        <v> </v>
      </c>
      <c r="I6684" s="26" t="str">
        <f>IF(OR(E6684="",E6684="!!!",F6684="NEW"),"",INDEX(B6683:B$2,-1+SUMPRODUCT(MAX(ROW(E6683:E$2)*(E6684=E6683:E$2)))))</f>
        <v> </v>
      </c>
      <c r="J6684" s="26" t="str">
        <f>IF(OR(E6684="",E6684="!!!",F6684="NEW"),"",COUNTBLANK(OFFSET(A$1,,,SUMPRODUCT(MAX(ROW(E$2:E6684)*(E6684=E$2:E6684)))))-COUNTBLANK(OFFSET(A$1,,,SUMPRODUCT(MAX(ROW(E$1:E6683)*(E2=E$1:E6683))))))</f>
        <v> </v>
      </c>
      <c r="K6684" s="26" t="str">
        <f>IF(OR(E6684="",E6684="!!!",F6684="NEW"),"",INDEX(J$1:J6683,SUMPRODUCT(MAX(ROW(E$1:E6683)*(E6684=E$1:E6683)))))</f>
        <v> </v>
      </c>
      <c r="L6684" s="27"/>
    </row>
    <row r="6685" spans="1:12">
      <c r="A6685" s="20" t="s">
        <v>1624</v>
      </c>
      <c r="E6685" s="22">
        <f>IF(D6685="?OLD","!!!","")</f>
        <v/>
      </c>
      <c r="F6685" s="23" t="str">
        <f>IF(OR(E6685="",E6685="!!!"),"",IF(NOT(ISNA(VLOOKUP(E6685,E$1:E6684,1,FALSE()))),"OLD",IF(AND(E6685&lt;&gt;"",E6685&lt;&gt;"!!!"),"NEW","")))</f>
        <v> </v>
      </c>
      <c r="G6685" s="24" t="str">
        <f>IF(OR(E6685="",E6685="!!!"),"",IF(OR(J6685=0,AND(J6685=1,K6685=1),AND(J6685=1,I6685="SBJ"),AND(J6685=1,I6685=0)),"?IN_FOCUS",IF(J6685&lt;=2,"?ACTIVATED",IF(J6685&lt;&gt;"","?FAMILIAR",IF(F6685="NEW",IF(ISNA(VLOOKUP(E6685,#REF!,1,FALSE())),"?TYPE_IDENTIFIABLE","?REFERENTIAL"),"_")))))</f>
        <v> </v>
      </c>
      <c r="H6685" s="25" t="str">
        <f>IF(J6685&lt;&gt;1,"",IF(I6685="SBJ","CB","?"))</f>
        <v> </v>
      </c>
      <c r="I6685" s="26" t="str">
        <f>IF(OR(E6685="",E6685="!!!",F6685="NEW"),"",INDEX(B6684:B$2,-1+SUMPRODUCT(MAX(ROW(E6684:E$2)*(E6685=E6684:E$2)))))</f>
        <v> </v>
      </c>
      <c r="J6685" s="26" t="str">
        <f>IF(OR(E6685="",E6685="!!!",F6685="NEW"),"",COUNTBLANK(OFFSET(A$1,,,SUMPRODUCT(MAX(ROW(E$2:E6685)*(E6685=E$2:E6685)))))-COUNTBLANK(OFFSET(A$1,,,SUMPRODUCT(MAX(ROW(E$1:E6684)*(E2=E$1:E6684))))))</f>
        <v> </v>
      </c>
      <c r="K6685" s="26" t="str">
        <f>IF(OR(E6685="",E6685="!!!",F6685="NEW"),"",INDEX(J$1:J6684,SUMPRODUCT(MAX(ROW(E$1:E6684)*(E6685=E$1:E6684)))))</f>
        <v> </v>
      </c>
      <c r="L6685" s="27"/>
    </row>
    <row r="6686" spans="1:12">
      <c r="A6686" s="20" t="s">
        <v>1108</v>
      </c>
      <c r="B6686" s="21" t="s">
        <v>1035</v>
      </c>
      <c r="C6686" s="21" t="s">
        <v>985</v>
      </c>
      <c r="D6686" s="21" t="s">
        <v>964</v>
      </c>
      <c r="E6686" s="22">
        <f>IF(D6686="?OLD","!!!","")</f>
        <v/>
      </c>
      <c r="F6686" s="23" t="str">
        <f>IF(OR(E6686="",E6686="!!!"),"",IF(NOT(ISNA(VLOOKUP(E6686,E$1:E6685,1,FALSE()))),"OLD",IF(AND(E6686&lt;&gt;"",E6686&lt;&gt;"!!!"),"NEW","")))</f>
        <v> </v>
      </c>
      <c r="G6686" s="24" t="str">
        <f>IF(OR(E6686="",E6686="!!!"),"",IF(OR(J6686=0,AND(J6686=1,K6686=1),AND(J6686=1,I6686="SBJ"),AND(J6686=1,I6686=0)),"?IN_FOCUS",IF(J6686&lt;=2,"?ACTIVATED",IF(J6686&lt;&gt;"","?FAMILIAR",IF(F6686="NEW",IF(ISNA(VLOOKUP(E6686,#REF!,1,FALSE())),"?TYPE_IDENTIFIABLE","?REFERENTIAL"),"_")))))</f>
        <v> </v>
      </c>
      <c r="H6686" s="25" t="str">
        <f>IF(J6686&lt;&gt;1,"",IF(I6686="SBJ","CB","?"))</f>
        <v> </v>
      </c>
      <c r="I6686" s="26" t="str">
        <f>IF(OR(E6686="",E6686="!!!",F6686="NEW"),"",INDEX(B6685:B$2,-1+SUMPRODUCT(MAX(ROW(E6685:E$2)*(E6686=E6685:E$2)))))</f>
        <v> </v>
      </c>
      <c r="J6686" s="26" t="str">
        <f>IF(OR(E6686="",E6686="!!!",F6686="NEW"),"",COUNTBLANK(OFFSET(A$1,,,SUMPRODUCT(MAX(ROW(E$2:E6686)*(E6686=E$2:E6686)))))-COUNTBLANK(OFFSET(A$1,,,SUMPRODUCT(MAX(ROW(E$1:E6685)*(E2=E$1:E6685))))))</f>
        <v> </v>
      </c>
      <c r="K6686" s="26" t="str">
        <f>IF(OR(E6686="",E6686="!!!",F6686="NEW"),"",INDEX(J$1:J6685,SUMPRODUCT(MAX(ROW(E$1:E6685)*(E6686=E$1:E6685)))))</f>
        <v> </v>
      </c>
      <c r="L6686" s="27"/>
    </row>
    <row r="6687" spans="1:12">
      <c r="A6687" s="20" t="s">
        <v>2043</v>
      </c>
      <c r="E6687" s="22">
        <f>IF(D6687="?OLD","!!!","")</f>
        <v/>
      </c>
      <c r="F6687" s="23" t="str">
        <f>IF(OR(E6687="",E6687="!!!"),"",IF(NOT(ISNA(VLOOKUP(E6687,E$1:E6686,1,FALSE()))),"OLD",IF(AND(E6687&lt;&gt;"",E6687&lt;&gt;"!!!"),"NEW","")))</f>
        <v> </v>
      </c>
      <c r="G6687" s="24" t="str">
        <f>IF(OR(E6687="",E6687="!!!"),"",IF(OR(J6687=0,AND(J6687=1,K6687=1),AND(J6687=1,I6687="SBJ"),AND(J6687=1,I6687=0)),"?IN_FOCUS",IF(J6687&lt;=2,"?ACTIVATED",IF(J6687&lt;&gt;"","?FAMILIAR",IF(F6687="NEW",IF(ISNA(VLOOKUP(E6687,#REF!,1,FALSE())),"?TYPE_IDENTIFIABLE","?REFERENTIAL"),"_")))))</f>
        <v> </v>
      </c>
      <c r="H6687" s="25" t="str">
        <f>IF(J6687&lt;&gt;1,"",IF(I6687="SBJ","CB","?"))</f>
        <v> </v>
      </c>
      <c r="I6687" s="26" t="str">
        <f>IF(OR(E6687="",E6687="!!!",F6687="NEW"),"",INDEX(B6686:B$2,-1+SUMPRODUCT(MAX(ROW(E6686:E$2)*(E6687=E6686:E$2)))))</f>
        <v> </v>
      </c>
      <c r="J6687" s="26" t="str">
        <f>IF(OR(E6687="",E6687="!!!",F6687="NEW"),"",COUNTBLANK(OFFSET(A$1,,,SUMPRODUCT(MAX(ROW(E$2:E6687)*(E6687=E$2:E6687)))))-COUNTBLANK(OFFSET(A$1,,,SUMPRODUCT(MAX(ROW(E$1:E6686)*(E2=E$1:E6686))))))</f>
        <v> </v>
      </c>
      <c r="K6687" s="26" t="str">
        <f>IF(OR(E6687="",E6687="!!!",F6687="NEW"),"",INDEX(J$1:J6686,SUMPRODUCT(MAX(ROW(E$1:E6686)*(E6687=E$1:E6686)))))</f>
        <v> </v>
      </c>
      <c r="L6687" s="27"/>
    </row>
    <row r="6688" spans="1:12">
      <c r="A6688" s="20" t="s">
        <v>1108</v>
      </c>
      <c r="B6688" s="21" t="s">
        <v>1312</v>
      </c>
      <c r="C6688" s="21" t="s">
        <v>985</v>
      </c>
      <c r="D6688" s="21" t="s">
        <v>964</v>
      </c>
      <c r="E6688" s="22">
        <f>IF(D6688="?OLD","!!!","")</f>
        <v/>
      </c>
      <c r="F6688" s="23" t="str">
        <f>IF(OR(E6688="",E6688="!!!"),"",IF(NOT(ISNA(VLOOKUP(E6688,E$1:E6687,1,FALSE()))),"OLD",IF(AND(E6688&lt;&gt;"",E6688&lt;&gt;"!!!"),"NEW","")))</f>
        <v> </v>
      </c>
      <c r="G6688" s="24" t="str">
        <f>IF(OR(E6688="",E6688="!!!"),"",IF(OR(J6688=0,AND(J6688=1,K6688=1),AND(J6688=1,I6688="SBJ"),AND(J6688=1,I6688=0)),"?IN_FOCUS",IF(J6688&lt;=2,"?ACTIVATED",IF(J6688&lt;&gt;"","?FAMILIAR",IF(F6688="NEW",IF(ISNA(VLOOKUP(E6688,#REF!,1,FALSE())),"?TYPE_IDENTIFIABLE","?REFERENTIAL"),"_")))))</f>
        <v> </v>
      </c>
      <c r="H6688" s="25" t="str">
        <f>IF(J6688&lt;&gt;1,"",IF(I6688="SBJ","CB","?"))</f>
        <v> </v>
      </c>
      <c r="I6688" s="26" t="str">
        <f>IF(OR(E6688="",E6688="!!!",F6688="NEW"),"",INDEX(B6687:B$2,-1+SUMPRODUCT(MAX(ROW(E6687:E$2)*(E6688=E6687:E$2)))))</f>
        <v> </v>
      </c>
      <c r="J6688" s="26" t="str">
        <f>IF(OR(E6688="",E6688="!!!",F6688="NEW"),"",COUNTBLANK(OFFSET(A$1,,,SUMPRODUCT(MAX(ROW(E$2:E6688)*(E6688=E$2:E6688)))))-COUNTBLANK(OFFSET(A$1,,,SUMPRODUCT(MAX(ROW(E$1:E6687)*(E2=E$1:E6687))))))</f>
        <v> </v>
      </c>
      <c r="K6688" s="26" t="str">
        <f>IF(OR(E6688="",E6688="!!!",F6688="NEW"),"",INDEX(J$1:J6687,SUMPRODUCT(MAX(ROW(E$1:E6687)*(E6688=E$1:E6687)))))</f>
        <v> </v>
      </c>
      <c r="L6688" s="27"/>
    </row>
    <row r="6689" spans="1:12">
      <c r="A6689" s="20" t="s">
        <v>2563</v>
      </c>
      <c r="E6689" s="22">
        <f>IF(D6689="?OLD","!!!","")</f>
        <v/>
      </c>
      <c r="F6689" s="23" t="str">
        <f>IF(OR(E6689="",E6689="!!!"),"",IF(NOT(ISNA(VLOOKUP(E6689,E$1:E6688,1,FALSE()))),"OLD",IF(AND(E6689&lt;&gt;"",E6689&lt;&gt;"!!!"),"NEW","")))</f>
        <v> </v>
      </c>
      <c r="G6689" s="24" t="str">
        <f>IF(OR(E6689="",E6689="!!!"),"",IF(OR(J6689=0,AND(J6689=1,K6689=1),AND(J6689=1,I6689="SBJ"),AND(J6689=1,I6689=0)),"?IN_FOCUS",IF(J6689&lt;=2,"?ACTIVATED",IF(J6689&lt;&gt;"","?FAMILIAR",IF(F6689="NEW",IF(ISNA(VLOOKUP(E6689,#REF!,1,FALSE())),"?TYPE_IDENTIFIABLE","?REFERENTIAL"),"_")))))</f>
        <v> </v>
      </c>
      <c r="H6689" s="25" t="str">
        <f>IF(J6689&lt;&gt;1,"",IF(I6689="SBJ","CB","?"))</f>
        <v> </v>
      </c>
      <c r="I6689" s="26" t="str">
        <f>IF(OR(E6689="",E6689="!!!",F6689="NEW"),"",INDEX(B6688:B$2,-1+SUMPRODUCT(MAX(ROW(E6688:E$2)*(E6689=E6688:E$2)))))</f>
        <v> </v>
      </c>
      <c r="J6689" s="26" t="str">
        <f>IF(OR(E6689="",E6689="!!!",F6689="NEW"),"",COUNTBLANK(OFFSET(A$1,,,SUMPRODUCT(MAX(ROW(E$2:E6689)*(E6689=E$2:E6689)))))-COUNTBLANK(OFFSET(A$1,,,SUMPRODUCT(MAX(ROW(E$1:E6688)*(E2=E$1:E6688))))))</f>
        <v> </v>
      </c>
      <c r="K6689" s="26" t="str">
        <f>IF(OR(E6689="",E6689="!!!",F6689="NEW"),"",INDEX(J$1:J6688,SUMPRODUCT(MAX(ROW(E$1:E6688)*(E6689=E$1:E6688)))))</f>
        <v> </v>
      </c>
      <c r="L6689" s="27"/>
    </row>
    <row r="6690" spans="1:12">
      <c r="A6690" s="20" t="s">
        <v>1059</v>
      </c>
      <c r="E6690" s="22">
        <f>IF(D6690="?OLD","!!!","")</f>
        <v/>
      </c>
      <c r="F6690" s="23" t="str">
        <f>IF(OR(E6690="",E6690="!!!"),"",IF(NOT(ISNA(VLOOKUP(E6690,E$1:E6689,1,FALSE()))),"OLD",IF(AND(E6690&lt;&gt;"",E6690&lt;&gt;"!!!"),"NEW","")))</f>
        <v> </v>
      </c>
      <c r="G6690" s="24" t="str">
        <f>IF(OR(E6690="",E6690="!!!"),"",IF(OR(J6690=0,AND(J6690=1,K6690=1),AND(J6690=1,I6690="SBJ"),AND(J6690=1,I6690=0)),"?IN_FOCUS",IF(J6690&lt;=2,"?ACTIVATED",IF(J6690&lt;&gt;"","?FAMILIAR",IF(F6690="NEW",IF(ISNA(VLOOKUP(E6690,#REF!,1,FALSE())),"?TYPE_IDENTIFIABLE","?REFERENTIAL"),"_")))))</f>
        <v> </v>
      </c>
      <c r="H6690" s="25" t="str">
        <f>IF(J6690&lt;&gt;1,"",IF(I6690="SBJ","CB","?"))</f>
        <v> </v>
      </c>
      <c r="I6690" s="26" t="str">
        <f>IF(OR(E6690="",E6690="!!!",F6690="NEW"),"",INDEX(B6689:B$2,-1+SUMPRODUCT(MAX(ROW(E6689:E$2)*(E6690=E6689:E$2)))))</f>
        <v> </v>
      </c>
      <c r="J6690" s="26" t="str">
        <f>IF(OR(E6690="",E6690="!!!",F6690="NEW"),"",COUNTBLANK(OFFSET(A$1,,,SUMPRODUCT(MAX(ROW(E$2:E6690)*(E6690=E$2:E6690)))))-COUNTBLANK(OFFSET(A$1,,,SUMPRODUCT(MAX(ROW(E$1:E6689)*(E2=E$1:E6689))))))</f>
        <v> </v>
      </c>
      <c r="K6690" s="26" t="str">
        <f>IF(OR(E6690="",E6690="!!!",F6690="NEW"),"",INDEX(J$1:J6689,SUMPRODUCT(MAX(ROW(E$1:E6689)*(E6690=E$1:E6689)))))</f>
        <v> </v>
      </c>
      <c r="L6690" s="27"/>
    </row>
    <row r="6691" spans="1:12">
      <c r="A6691" s="20" t="s">
        <v>1020</v>
      </c>
      <c r="B6691" s="21" t="s">
        <v>1874</v>
      </c>
      <c r="C6691" s="21" t="s">
        <v>985</v>
      </c>
      <c r="D6691" s="21" t="s">
        <v>964</v>
      </c>
      <c r="E6691" s="22">
        <f>IF(D6691="?OLD","!!!","")</f>
        <v/>
      </c>
      <c r="F6691" s="23" t="str">
        <f>IF(OR(E6691="",E6691="!!!"),"",IF(NOT(ISNA(VLOOKUP(E6691,E$1:E6690,1,FALSE()))),"OLD",IF(AND(E6691&lt;&gt;"",E6691&lt;&gt;"!!!"),"NEW","")))</f>
        <v> </v>
      </c>
      <c r="G6691" s="24" t="str">
        <f>IF(OR(E6691="",E6691="!!!"),"",IF(OR(J6691=0,AND(J6691=1,K6691=1),AND(J6691=1,I6691="SBJ"),AND(J6691=1,I6691=0)),"?IN_FOCUS",IF(J6691&lt;=2,"?ACTIVATED",IF(J6691&lt;&gt;"","?FAMILIAR",IF(F6691="NEW",IF(ISNA(VLOOKUP(E6691,#REF!,1,FALSE())),"?TYPE_IDENTIFIABLE","?REFERENTIAL"),"_")))))</f>
        <v> </v>
      </c>
      <c r="H6691" s="25" t="str">
        <f>IF(J6691&lt;&gt;1,"",IF(I6691="SBJ","CB","?"))</f>
        <v> </v>
      </c>
      <c r="I6691" s="26" t="str">
        <f>IF(OR(E6691="",E6691="!!!",F6691="NEW"),"",INDEX(B6690:B$2,-1+SUMPRODUCT(MAX(ROW(E6690:E$2)*(E6691=E6690:E$2)))))</f>
        <v> </v>
      </c>
      <c r="J6691" s="26" t="str">
        <f>IF(OR(E6691="",E6691="!!!",F6691="NEW"),"",COUNTBLANK(OFFSET(A$1,,,SUMPRODUCT(MAX(ROW(E$2:E6691)*(E6691=E$2:E6691)))))-COUNTBLANK(OFFSET(A$1,,,SUMPRODUCT(MAX(ROW(E$1:E6690)*(E2=E$1:E6690))))))</f>
        <v> </v>
      </c>
      <c r="K6691" s="26" t="str">
        <f>IF(OR(E6691="",E6691="!!!",F6691="NEW"),"",INDEX(J$1:J6690,SUMPRODUCT(MAX(ROW(E$1:E6690)*(E6691=E$1:E6690)))))</f>
        <v> </v>
      </c>
      <c r="L6691" s="27"/>
    </row>
    <row r="6692" spans="1:12">
      <c r="A6692" s="20" t="s">
        <v>1615</v>
      </c>
      <c r="E6692" s="22">
        <f>IF(D6692="?OLD","!!!","")</f>
        <v/>
      </c>
      <c r="F6692" s="23" t="str">
        <f>IF(OR(E6692="",E6692="!!!"),"",IF(NOT(ISNA(VLOOKUP(E6692,E$1:E6691,1,FALSE()))),"OLD",IF(AND(E6692&lt;&gt;"",E6692&lt;&gt;"!!!"),"NEW","")))</f>
        <v> </v>
      </c>
      <c r="G6692" s="24" t="str">
        <f>IF(OR(E6692="",E6692="!!!"),"",IF(OR(J6692=0,AND(J6692=1,K6692=1),AND(J6692=1,I6692="SBJ"),AND(J6692=1,I6692=0)),"?IN_FOCUS",IF(J6692&lt;=2,"?ACTIVATED",IF(J6692&lt;&gt;"","?FAMILIAR",IF(F6692="NEW",IF(ISNA(VLOOKUP(E6692,#REF!,1,FALSE())),"?TYPE_IDENTIFIABLE","?REFERENTIAL"),"_")))))</f>
        <v> </v>
      </c>
      <c r="H6692" s="25" t="str">
        <f>IF(J6692&lt;&gt;1,"",IF(I6692="SBJ","CB","?"))</f>
        <v> </v>
      </c>
      <c r="I6692" s="26" t="str">
        <f>IF(OR(E6692="",E6692="!!!",F6692="NEW"),"",INDEX(B6691:B$2,-1+SUMPRODUCT(MAX(ROW(E6691:E$2)*(E6692=E6691:E$2)))))</f>
        <v> </v>
      </c>
      <c r="J6692" s="26" t="str">
        <f>IF(OR(E6692="",E6692="!!!",F6692="NEW"),"",COUNTBLANK(OFFSET(A$1,,,SUMPRODUCT(MAX(ROW(E$2:E6692)*(E6692=E$2:E6692)))))-COUNTBLANK(OFFSET(A$1,,,SUMPRODUCT(MAX(ROW(E$1:E6691)*(E2=E$1:E6691))))))</f>
        <v> </v>
      </c>
      <c r="K6692" s="26" t="str">
        <f>IF(OR(E6692="",E6692="!!!",F6692="NEW"),"",INDEX(J$1:J6691,SUMPRODUCT(MAX(ROW(E$1:E6691)*(E6692=E$1:E6691)))))</f>
        <v> </v>
      </c>
      <c r="L6692" s="27"/>
    </row>
    <row r="6693" spans="1:12">
      <c r="A6693" s="20" t="s">
        <v>2564</v>
      </c>
      <c r="E6693" s="22">
        <f>IF(D6693="?OLD","!!!","")</f>
        <v/>
      </c>
      <c r="F6693" s="23" t="str">
        <f>IF(OR(E6693="",E6693="!!!"),"",IF(NOT(ISNA(VLOOKUP(E6693,E$1:E6692,1,FALSE()))),"OLD",IF(AND(E6693&lt;&gt;"",E6693&lt;&gt;"!!!"),"NEW","")))</f>
        <v> </v>
      </c>
      <c r="G6693" s="24" t="str">
        <f>IF(OR(E6693="",E6693="!!!"),"",IF(OR(J6693=0,AND(J6693=1,K6693=1),AND(J6693=1,I6693="SBJ"),AND(J6693=1,I6693=0)),"?IN_FOCUS",IF(J6693&lt;=2,"?ACTIVATED",IF(J6693&lt;&gt;"","?FAMILIAR",IF(F6693="NEW",IF(ISNA(VLOOKUP(E6693,#REF!,1,FALSE())),"?TYPE_IDENTIFIABLE","?REFERENTIAL"),"_")))))</f>
        <v> </v>
      </c>
      <c r="H6693" s="25" t="str">
        <f>IF(J6693&lt;&gt;1,"",IF(I6693="SBJ","CB","?"))</f>
        <v> </v>
      </c>
      <c r="I6693" s="26" t="str">
        <f>IF(OR(E6693="",E6693="!!!",F6693="NEW"),"",INDEX(B6692:B$2,-1+SUMPRODUCT(MAX(ROW(E6692:E$2)*(E6693=E6692:E$2)))))</f>
        <v> </v>
      </c>
      <c r="J6693" s="26" t="str">
        <f>IF(OR(E6693="",E6693="!!!",F6693="NEW"),"",COUNTBLANK(OFFSET(A$1,,,SUMPRODUCT(MAX(ROW(E$2:E6693)*(E6693=E$2:E6693)))))-COUNTBLANK(OFFSET(A$1,,,SUMPRODUCT(MAX(ROW(E$1:E6692)*(E2=E$1:E6692))))))</f>
        <v> </v>
      </c>
      <c r="K6693" s="26" t="str">
        <f>IF(OR(E6693="",E6693="!!!",F6693="NEW"),"",INDEX(J$1:J6692,SUMPRODUCT(MAX(ROW(E$1:E6692)*(E6693=E$1:E6692)))))</f>
        <v> </v>
      </c>
      <c r="L6693" s="27"/>
    </row>
    <row r="6694" spans="1:12">
      <c r="A6694" s="20" t="s">
        <v>1019</v>
      </c>
      <c r="E6694" s="22">
        <f>IF(D6694="?OLD","!!!","")</f>
        <v/>
      </c>
      <c r="F6694" s="23" t="str">
        <f>IF(OR(E6694="",E6694="!!!"),"",IF(NOT(ISNA(VLOOKUP(E6694,E$1:E6693,1,FALSE()))),"OLD",IF(AND(E6694&lt;&gt;"",E6694&lt;&gt;"!!!"),"NEW","")))</f>
        <v> </v>
      </c>
      <c r="G6694" s="24" t="str">
        <f>IF(OR(E6694="",E6694="!!!"),"",IF(OR(J6694=0,AND(J6694=1,K6694=1),AND(J6694=1,I6694="SBJ"),AND(J6694=1,I6694=0)),"?IN_FOCUS",IF(J6694&lt;=2,"?ACTIVATED",IF(J6694&lt;&gt;"","?FAMILIAR",IF(F6694="NEW",IF(ISNA(VLOOKUP(E6694,#REF!,1,FALSE())),"?TYPE_IDENTIFIABLE","?REFERENTIAL"),"_")))))</f>
        <v> </v>
      </c>
      <c r="H6694" s="25" t="str">
        <f>IF(J6694&lt;&gt;1,"",IF(I6694="SBJ","CB","?"))</f>
        <v> </v>
      </c>
      <c r="I6694" s="26" t="str">
        <f>IF(OR(E6694="",E6694="!!!",F6694="NEW"),"",INDEX(B6693:B$2,-1+SUMPRODUCT(MAX(ROW(E6693:E$2)*(E6694=E6693:E$2)))))</f>
        <v> </v>
      </c>
      <c r="J6694" s="26" t="str">
        <f>IF(OR(E6694="",E6694="!!!",F6694="NEW"),"",COUNTBLANK(OFFSET(A$1,,,SUMPRODUCT(MAX(ROW(E$2:E6694)*(E6694=E$2:E6694)))))-COUNTBLANK(OFFSET(A$1,,,SUMPRODUCT(MAX(ROW(E$1:E6693)*(E2=E$1:E6693))))))</f>
        <v> </v>
      </c>
      <c r="K6694" s="26" t="str">
        <f>IF(OR(E6694="",E6694="!!!",F6694="NEW"),"",INDEX(J$1:J6693,SUMPRODUCT(MAX(ROW(E$1:E6693)*(E6694=E$1:E6693)))))</f>
        <v> </v>
      </c>
      <c r="L6694" s="27"/>
    </row>
    <row r="6695" spans="1:12">
      <c r="A6695" s="20" t="s">
        <v>971</v>
      </c>
      <c r="E6695" s="22">
        <f>IF(D6695="?OLD","!!!","")</f>
        <v/>
      </c>
      <c r="F6695" s="23" t="str">
        <f>IF(OR(E6695="",E6695="!!!"),"",IF(NOT(ISNA(VLOOKUP(E6695,E$1:E6694,1,FALSE()))),"OLD",IF(AND(E6695&lt;&gt;"",E6695&lt;&gt;"!!!"),"NEW","")))</f>
        <v> </v>
      </c>
      <c r="G6695" s="24" t="str">
        <f>IF(OR(E6695="",E6695="!!!"),"",IF(OR(J6695=0,AND(J6695=1,K6695=1),AND(J6695=1,I6695="SBJ"),AND(J6695=1,I6695=0)),"?IN_FOCUS",IF(J6695&lt;=2,"?ACTIVATED",IF(J6695&lt;&gt;"","?FAMILIAR",IF(F6695="NEW",IF(ISNA(VLOOKUP(E6695,#REF!,1,FALSE())),"?TYPE_IDENTIFIABLE","?REFERENTIAL"),"_")))))</f>
        <v> </v>
      </c>
      <c r="H6695" s="25" t="str">
        <f>IF(J6695&lt;&gt;1,"",IF(I6695="SBJ","CB","?"))</f>
        <v> </v>
      </c>
      <c r="I6695" s="26" t="str">
        <f>IF(OR(E6695="",E6695="!!!",F6695="NEW"),"",INDEX(B6694:B$2,-1+SUMPRODUCT(MAX(ROW(E6694:E$2)*(E6695=E6694:E$2)))))</f>
        <v> </v>
      </c>
      <c r="J6695" s="26" t="str">
        <f>IF(OR(E6695="",E6695="!!!",F6695="NEW"),"",COUNTBLANK(OFFSET(A$1,,,SUMPRODUCT(MAX(ROW(E$2:E6695)*(E6695=E$2:E6695)))))-COUNTBLANK(OFFSET(A$1,,,SUMPRODUCT(MAX(ROW(E$1:E6694)*(E2=E$1:E6694))))))</f>
        <v> </v>
      </c>
      <c r="K6695" s="26" t="str">
        <f>IF(OR(E6695="",E6695="!!!",F6695="NEW"),"",INDEX(J$1:J6694,SUMPRODUCT(MAX(ROW(E$1:E6694)*(E6695=E$1:E6694)))))</f>
        <v> </v>
      </c>
      <c r="L6695" s="27"/>
    </row>
    <row r="6696" spans="1:12">
      <c r="A6696" s="20" t="s">
        <v>2565</v>
      </c>
      <c r="B6696" s="21" t="s">
        <v>1528</v>
      </c>
      <c r="C6696" s="21" t="s">
        <v>969</v>
      </c>
      <c r="D6696" s="21" t="s">
        <v>964</v>
      </c>
      <c r="E6696" s="22">
        <f>IF(D6696="?OLD","!!!","")</f>
        <v/>
      </c>
      <c r="F6696" s="23" t="str">
        <f>IF(OR(E6696="",E6696="!!!"),"",IF(NOT(ISNA(VLOOKUP(E6696,E$1:E6695,1,FALSE()))),"OLD",IF(AND(E6696&lt;&gt;"",E6696&lt;&gt;"!!!"),"NEW","")))</f>
        <v> </v>
      </c>
      <c r="G6696" s="24" t="str">
        <f>IF(OR(E6696="",E6696="!!!"),"",IF(OR(J6696=0,AND(J6696=1,K6696=1),AND(J6696=1,I6696="SBJ"),AND(J6696=1,I6696=0)),"?IN_FOCUS",IF(J6696&lt;=2,"?ACTIVATED",IF(J6696&lt;&gt;"","?FAMILIAR",IF(F6696="NEW",IF(ISNA(VLOOKUP(E6696,#REF!,1,FALSE())),"?TYPE_IDENTIFIABLE","?REFERENTIAL"),"_")))))</f>
        <v> </v>
      </c>
      <c r="H6696" s="25" t="str">
        <f>IF(J6696&lt;&gt;1,"",IF(I6696="SBJ","CB","?"))</f>
        <v> </v>
      </c>
      <c r="I6696" s="26" t="str">
        <f>IF(OR(E6696="",E6696="!!!",F6696="NEW"),"",INDEX(B6695:B$2,-1+SUMPRODUCT(MAX(ROW(E6695:E$2)*(E6696=E6695:E$2)))))</f>
        <v> </v>
      </c>
      <c r="J6696" s="26" t="str">
        <f>IF(OR(E6696="",E6696="!!!",F6696="NEW"),"",COUNTBLANK(OFFSET(A$1,,,SUMPRODUCT(MAX(ROW(E$2:E6696)*(E6696=E$2:E6696)))))-COUNTBLANK(OFFSET(A$1,,,SUMPRODUCT(MAX(ROW(E$1:E6695)*(E2=E$1:E6695))))))</f>
        <v> </v>
      </c>
      <c r="K6696" s="26" t="str">
        <f>IF(OR(E6696="",E6696="!!!",F6696="NEW"),"",INDEX(J$1:J6695,SUMPRODUCT(MAX(ROW(E$1:E6695)*(E6696=E$1:E6695)))))</f>
        <v> </v>
      </c>
      <c r="L6696" s="27"/>
    </row>
    <row r="6697" spans="1:12">
      <c r="A6697" s="20" t="s">
        <v>2490</v>
      </c>
      <c r="E6697" s="22">
        <f>IF(D6697="?OLD","!!!","")</f>
        <v/>
      </c>
      <c r="F6697" s="23" t="str">
        <f>IF(OR(E6697="",E6697="!!!"),"",IF(NOT(ISNA(VLOOKUP(E6697,E$1:E6696,1,FALSE()))),"OLD",IF(AND(E6697&lt;&gt;"",E6697&lt;&gt;"!!!"),"NEW","")))</f>
        <v> </v>
      </c>
      <c r="G6697" s="24" t="str">
        <f>IF(OR(E6697="",E6697="!!!"),"",IF(OR(J6697=0,AND(J6697=1,K6697=1),AND(J6697=1,I6697="SBJ"),AND(J6697=1,I6697=0)),"?IN_FOCUS",IF(J6697&lt;=2,"?ACTIVATED",IF(J6697&lt;&gt;"","?FAMILIAR",IF(F6697="NEW",IF(ISNA(VLOOKUP(E6697,#REF!,1,FALSE())),"?TYPE_IDENTIFIABLE","?REFERENTIAL"),"_")))))</f>
        <v> </v>
      </c>
      <c r="H6697" s="25" t="str">
        <f>IF(J6697&lt;&gt;1,"",IF(I6697="SBJ","CB","?"))</f>
        <v> </v>
      </c>
      <c r="I6697" s="26" t="str">
        <f>IF(OR(E6697="",E6697="!!!",F6697="NEW"),"",INDEX(B6696:B$2,-1+SUMPRODUCT(MAX(ROW(E6696:E$2)*(E6697=E6696:E$2)))))</f>
        <v> </v>
      </c>
      <c r="J6697" s="26" t="str">
        <f>IF(OR(E6697="",E6697="!!!",F6697="NEW"),"",COUNTBLANK(OFFSET(A$1,,,SUMPRODUCT(MAX(ROW(E$2:E6697)*(E6697=E$2:E6697)))))-COUNTBLANK(OFFSET(A$1,,,SUMPRODUCT(MAX(ROW(E$1:E6696)*(E2=E$1:E6696))))))</f>
        <v> </v>
      </c>
      <c r="K6697" s="26" t="str">
        <f>IF(OR(E6697="",E6697="!!!",F6697="NEW"),"",INDEX(J$1:J6696,SUMPRODUCT(MAX(ROW(E$1:E6696)*(E6697=E$1:E6696)))))</f>
        <v> </v>
      </c>
      <c r="L6697" s="27"/>
    </row>
    <row r="6698" spans="1:12">
      <c r="A6698" s="20" t="s">
        <v>1301</v>
      </c>
      <c r="E6698" s="22">
        <f>IF(D6698="?OLD","!!!","")</f>
        <v/>
      </c>
      <c r="F6698" s="23" t="str">
        <f>IF(OR(E6698="",E6698="!!!"),"",IF(NOT(ISNA(VLOOKUP(E6698,E$1:E6697,1,FALSE()))),"OLD",IF(AND(E6698&lt;&gt;"",E6698&lt;&gt;"!!!"),"NEW","")))</f>
        <v> </v>
      </c>
      <c r="G6698" s="24" t="str">
        <f>IF(OR(E6698="",E6698="!!!"),"",IF(OR(J6698=0,AND(J6698=1,K6698=1),AND(J6698=1,I6698="SBJ"),AND(J6698=1,I6698=0)),"?IN_FOCUS",IF(J6698&lt;=2,"?ACTIVATED",IF(J6698&lt;&gt;"","?FAMILIAR",IF(F6698="NEW",IF(ISNA(VLOOKUP(E6698,#REF!,1,FALSE())),"?TYPE_IDENTIFIABLE","?REFERENTIAL"),"_")))))</f>
        <v> </v>
      </c>
      <c r="H6698" s="25" t="str">
        <f>IF(J6698&lt;&gt;1,"",IF(I6698="SBJ","CB","?"))</f>
        <v> </v>
      </c>
      <c r="I6698" s="26" t="str">
        <f>IF(OR(E6698="",E6698="!!!",F6698="NEW"),"",INDEX(B6697:B$2,-1+SUMPRODUCT(MAX(ROW(E6697:E$2)*(E6698=E6697:E$2)))))</f>
        <v> </v>
      </c>
      <c r="J6698" s="26" t="str">
        <f>IF(OR(E6698="",E6698="!!!",F6698="NEW"),"",COUNTBLANK(OFFSET(A$1,,,SUMPRODUCT(MAX(ROW(E$2:E6698)*(E6698=E$2:E6698)))))-COUNTBLANK(OFFSET(A$1,,,SUMPRODUCT(MAX(ROW(E$1:E6697)*(E2=E$1:E6697))))))</f>
        <v> </v>
      </c>
      <c r="K6698" s="26" t="str">
        <f>IF(OR(E6698="",E6698="!!!",F6698="NEW"),"",INDEX(J$1:J6697,SUMPRODUCT(MAX(ROW(E$1:E6697)*(E6698=E$1:E6697)))))</f>
        <v> </v>
      </c>
      <c r="L6698" s="27"/>
    </row>
    <row r="6699" spans="1:12">
      <c r="A6699" s="20" t="s">
        <v>1762</v>
      </c>
      <c r="E6699" s="22">
        <f>IF(D6699="?OLD","!!!","")</f>
        <v/>
      </c>
      <c r="F6699" s="23" t="str">
        <f>IF(OR(E6699="",E6699="!!!"),"",IF(NOT(ISNA(VLOOKUP(E6699,E$1:E6698,1,FALSE()))),"OLD",IF(AND(E6699&lt;&gt;"",E6699&lt;&gt;"!!!"),"NEW","")))</f>
        <v> </v>
      </c>
      <c r="G6699" s="24" t="str">
        <f>IF(OR(E6699="",E6699="!!!"),"",IF(OR(J6699=0,AND(J6699=1,K6699=1),AND(J6699=1,I6699="SBJ"),AND(J6699=1,I6699=0)),"?IN_FOCUS",IF(J6699&lt;=2,"?ACTIVATED",IF(J6699&lt;&gt;"","?FAMILIAR",IF(F6699="NEW",IF(ISNA(VLOOKUP(E6699,#REF!,1,FALSE())),"?TYPE_IDENTIFIABLE","?REFERENTIAL"),"_")))))</f>
        <v> </v>
      </c>
      <c r="H6699" s="25" t="str">
        <f>IF(J6699&lt;&gt;1,"",IF(I6699="SBJ","CB","?"))</f>
        <v> </v>
      </c>
      <c r="I6699" s="26" t="str">
        <f>IF(OR(E6699="",E6699="!!!",F6699="NEW"),"",INDEX(B6698:B$2,-1+SUMPRODUCT(MAX(ROW(E6698:E$2)*(E6699=E6698:E$2)))))</f>
        <v> </v>
      </c>
      <c r="J6699" s="26" t="str">
        <f>IF(OR(E6699="",E6699="!!!",F6699="NEW"),"",COUNTBLANK(OFFSET(A$1,,,SUMPRODUCT(MAX(ROW(E$2:E6699)*(E6699=E$2:E6699)))))-COUNTBLANK(OFFSET(A$1,,,SUMPRODUCT(MAX(ROW(E$1:E6698)*(E2=E$1:E6698))))))</f>
        <v> </v>
      </c>
      <c r="K6699" s="26" t="str">
        <f>IF(OR(E6699="",E6699="!!!",F6699="NEW"),"",INDEX(J$1:J6698,SUMPRODUCT(MAX(ROW(E$1:E6698)*(E6699=E$1:E6698)))))</f>
        <v> </v>
      </c>
      <c r="L6699" s="27"/>
    </row>
    <row r="6700" spans="1:12">
      <c r="A6700" s="20" t="s">
        <v>1019</v>
      </c>
      <c r="E6700" s="22">
        <f>IF(D6700="?OLD","!!!","")</f>
        <v/>
      </c>
      <c r="F6700" s="23" t="str">
        <f>IF(OR(E6700="",E6700="!!!"),"",IF(NOT(ISNA(VLOOKUP(E6700,E$1:E6699,1,FALSE()))),"OLD",IF(AND(E6700&lt;&gt;"",E6700&lt;&gt;"!!!"),"NEW","")))</f>
        <v> </v>
      </c>
      <c r="G6700" s="24" t="str">
        <f>IF(OR(E6700="",E6700="!!!"),"",IF(OR(J6700=0,AND(J6700=1,K6700=1),AND(J6700=1,I6700="SBJ"),AND(J6700=1,I6700=0)),"?IN_FOCUS",IF(J6700&lt;=2,"?ACTIVATED",IF(J6700&lt;&gt;"","?FAMILIAR",IF(F6700="NEW",IF(ISNA(VLOOKUP(E6700,#REF!,1,FALSE())),"?TYPE_IDENTIFIABLE","?REFERENTIAL"),"_")))))</f>
        <v> </v>
      </c>
      <c r="H6700" s="25" t="str">
        <f>IF(J6700&lt;&gt;1,"",IF(I6700="SBJ","CB","?"))</f>
        <v> </v>
      </c>
      <c r="I6700" s="26" t="str">
        <f>IF(OR(E6700="",E6700="!!!",F6700="NEW"),"",INDEX(B6699:B$2,-1+SUMPRODUCT(MAX(ROW(E6699:E$2)*(E6700=E6699:E$2)))))</f>
        <v> </v>
      </c>
      <c r="J6700" s="26" t="str">
        <f>IF(OR(E6700="",E6700="!!!",F6700="NEW"),"",COUNTBLANK(OFFSET(A$1,,,SUMPRODUCT(MAX(ROW(E$2:E6700)*(E6700=E$2:E6700)))))-COUNTBLANK(OFFSET(A$1,,,SUMPRODUCT(MAX(ROW(E$1:E6699)*(E2=E$1:E6699))))))</f>
        <v> </v>
      </c>
      <c r="K6700" s="26" t="str">
        <f>IF(OR(E6700="",E6700="!!!",F6700="NEW"),"",INDEX(J$1:J6699,SUMPRODUCT(MAX(ROW(E$1:E6699)*(E6700=E$1:E6699)))))</f>
        <v> </v>
      </c>
      <c r="L6700" s="27"/>
    </row>
    <row r="6701" spans="1:12">
      <c r="A6701" s="20" t="s">
        <v>971</v>
      </c>
      <c r="E6701" s="22">
        <f>IF(D6701="?OLD","!!!","")</f>
        <v/>
      </c>
      <c r="F6701" s="23" t="str">
        <f>IF(OR(E6701="",E6701="!!!"),"",IF(NOT(ISNA(VLOOKUP(E6701,E$1:E6700,1,FALSE()))),"OLD",IF(AND(E6701&lt;&gt;"",E6701&lt;&gt;"!!!"),"NEW","")))</f>
        <v> </v>
      </c>
      <c r="G6701" s="24" t="str">
        <f>IF(OR(E6701="",E6701="!!!"),"",IF(OR(J6701=0,AND(J6701=1,K6701=1),AND(J6701=1,I6701="SBJ"),AND(J6701=1,I6701=0)),"?IN_FOCUS",IF(J6701&lt;=2,"?ACTIVATED",IF(J6701&lt;&gt;"","?FAMILIAR",IF(F6701="NEW",IF(ISNA(VLOOKUP(E6701,#REF!,1,FALSE())),"?TYPE_IDENTIFIABLE","?REFERENTIAL"),"_")))))</f>
        <v> </v>
      </c>
      <c r="H6701" s="25" t="str">
        <f>IF(J6701&lt;&gt;1,"",IF(I6701="SBJ","CB","?"))</f>
        <v> </v>
      </c>
      <c r="I6701" s="26" t="str">
        <f>IF(OR(E6701="",E6701="!!!",F6701="NEW"),"",INDEX(B6700:B$2,-1+SUMPRODUCT(MAX(ROW(E6700:E$2)*(E6701=E6700:E$2)))))</f>
        <v> </v>
      </c>
      <c r="J6701" s="26" t="str">
        <f>IF(OR(E6701="",E6701="!!!",F6701="NEW"),"",COUNTBLANK(OFFSET(A$1,,,SUMPRODUCT(MAX(ROW(E$2:E6701)*(E6701=E$2:E6701)))))-COUNTBLANK(OFFSET(A$1,,,SUMPRODUCT(MAX(ROW(E$1:E6700)*(E2=E$1:E6700))))))</f>
        <v> </v>
      </c>
      <c r="K6701" s="26" t="str">
        <f>IF(OR(E6701="",E6701="!!!",F6701="NEW"),"",INDEX(J$1:J6700,SUMPRODUCT(MAX(ROW(E$1:E6700)*(E6701=E$1:E6700)))))</f>
        <v> </v>
      </c>
      <c r="L6701" s="27"/>
    </row>
    <row r="6702" spans="1:12">
      <c r="A6702" s="20" t="s">
        <v>972</v>
      </c>
      <c r="B6702" s="21" t="s">
        <v>1528</v>
      </c>
      <c r="C6702" s="21" t="s">
        <v>969</v>
      </c>
      <c r="D6702" s="21" t="s">
        <v>964</v>
      </c>
      <c r="E6702" s="22">
        <f>IF(D6702="?OLD","!!!","")</f>
        <v/>
      </c>
      <c r="F6702" s="23" t="str">
        <f>IF(OR(E6702="",E6702="!!!"),"",IF(NOT(ISNA(VLOOKUP(E6702,E$1:E6701,1,FALSE()))),"OLD",IF(AND(E6702&lt;&gt;"",E6702&lt;&gt;"!!!"),"NEW","")))</f>
        <v> </v>
      </c>
      <c r="G6702" s="24" t="str">
        <f>IF(OR(E6702="",E6702="!!!"),"",IF(OR(J6702=0,AND(J6702=1,K6702=1),AND(J6702=1,I6702="SBJ"),AND(J6702=1,I6702=0)),"?IN_FOCUS",IF(J6702&lt;=2,"?ACTIVATED",IF(J6702&lt;&gt;"","?FAMILIAR",IF(F6702="NEW",IF(ISNA(VLOOKUP(E6702,#REF!,1,FALSE())),"?TYPE_IDENTIFIABLE","?REFERENTIAL"),"_")))))</f>
        <v> </v>
      </c>
      <c r="H6702" s="25" t="str">
        <f>IF(J6702&lt;&gt;1,"",IF(I6702="SBJ","CB","?"))</f>
        <v> </v>
      </c>
      <c r="I6702" s="26" t="str">
        <f>IF(OR(E6702="",E6702="!!!",F6702="NEW"),"",INDEX(B6701:B$2,-1+SUMPRODUCT(MAX(ROW(E6701:E$2)*(E6702=E6701:E$2)))))</f>
        <v> </v>
      </c>
      <c r="J6702" s="26" t="str">
        <f>IF(OR(E6702="",E6702="!!!",F6702="NEW"),"",COUNTBLANK(OFFSET(A$1,,,SUMPRODUCT(MAX(ROW(E$2:E6702)*(E6702=E$2:E6702)))))-COUNTBLANK(OFFSET(A$1,,,SUMPRODUCT(MAX(ROW(E$1:E6701)*(E2=E$1:E6701))))))</f>
        <v> </v>
      </c>
      <c r="K6702" s="26" t="str">
        <f>IF(OR(E6702="",E6702="!!!",F6702="NEW"),"",INDEX(J$1:J6701,SUMPRODUCT(MAX(ROW(E$1:E6701)*(E6702=E$1:E6701)))))</f>
        <v> </v>
      </c>
      <c r="L6702" s="27"/>
    </row>
    <row r="6703" spans="1:12">
      <c r="A6703" s="20" t="s">
        <v>2566</v>
      </c>
      <c r="E6703" s="22">
        <f>IF(D6703="?OLD","!!!","")</f>
        <v/>
      </c>
      <c r="F6703" s="23" t="str">
        <f>IF(OR(E6703="",E6703="!!!"),"",IF(NOT(ISNA(VLOOKUP(E6703,E$1:E6702,1,FALSE()))),"OLD",IF(AND(E6703&lt;&gt;"",E6703&lt;&gt;"!!!"),"NEW","")))</f>
        <v> </v>
      </c>
      <c r="G6703" s="24" t="str">
        <f>IF(OR(E6703="",E6703="!!!"),"",IF(OR(J6703=0,AND(J6703=1,K6703=1),AND(J6703=1,I6703="SBJ"),AND(J6703=1,I6703=0)),"?IN_FOCUS",IF(J6703&lt;=2,"?ACTIVATED",IF(J6703&lt;&gt;"","?FAMILIAR",IF(F6703="NEW",IF(ISNA(VLOOKUP(E6703,#REF!,1,FALSE())),"?TYPE_IDENTIFIABLE","?REFERENTIAL"),"_")))))</f>
        <v> </v>
      </c>
      <c r="H6703" s="25" t="str">
        <f>IF(J6703&lt;&gt;1,"",IF(I6703="SBJ","CB","?"))</f>
        <v> </v>
      </c>
      <c r="I6703" s="26" t="str">
        <f>IF(OR(E6703="",E6703="!!!",F6703="NEW"),"",INDEX(B6702:B$2,-1+SUMPRODUCT(MAX(ROW(E6702:E$2)*(E6703=E6702:E$2)))))</f>
        <v> </v>
      </c>
      <c r="J6703" s="26" t="str">
        <f>IF(OR(E6703="",E6703="!!!",F6703="NEW"),"",COUNTBLANK(OFFSET(A$1,,,SUMPRODUCT(MAX(ROW(E$2:E6703)*(E6703=E$2:E6703)))))-COUNTBLANK(OFFSET(A$1,,,SUMPRODUCT(MAX(ROW(E$1:E6702)*(E2=E$1:E6702))))))</f>
        <v> </v>
      </c>
      <c r="K6703" s="26" t="str">
        <f>IF(OR(E6703="",E6703="!!!",F6703="NEW"),"",INDEX(J$1:J6702,SUMPRODUCT(MAX(ROW(E$1:E6702)*(E6703=E$1:E6702)))))</f>
        <v> </v>
      </c>
      <c r="L6703" s="27"/>
    </row>
    <row r="6704" spans="1:12">
      <c r="A6704" s="20" t="s">
        <v>970</v>
      </c>
      <c r="E6704" s="22">
        <f>IF(D6704="?OLD","!!!","")</f>
        <v/>
      </c>
      <c r="F6704" s="23" t="str">
        <f>IF(OR(E6704="",E6704="!!!"),"",IF(NOT(ISNA(VLOOKUP(E6704,E$1:E6703,1,FALSE()))),"OLD",IF(AND(E6704&lt;&gt;"",E6704&lt;&gt;"!!!"),"NEW","")))</f>
        <v> </v>
      </c>
      <c r="G6704" s="24" t="str">
        <f>IF(OR(E6704="",E6704="!!!"),"",IF(OR(J6704=0,AND(J6704=1,K6704=1),AND(J6704=1,I6704="SBJ"),AND(J6704=1,I6704=0)),"?IN_FOCUS",IF(J6704&lt;=2,"?ACTIVATED",IF(J6704&lt;&gt;"","?FAMILIAR",IF(F6704="NEW",IF(ISNA(VLOOKUP(E6704,#REF!,1,FALSE())),"?TYPE_IDENTIFIABLE","?REFERENTIAL"),"_")))))</f>
        <v> </v>
      </c>
      <c r="H6704" s="25" t="str">
        <f>IF(J6704&lt;&gt;1,"",IF(I6704="SBJ","CB","?"))</f>
        <v> </v>
      </c>
      <c r="I6704" s="26" t="str">
        <f>IF(OR(E6704="",E6704="!!!",F6704="NEW"),"",INDEX(B6703:B$2,-1+SUMPRODUCT(MAX(ROW(E6703:E$2)*(E6704=E6703:E$2)))))</f>
        <v> </v>
      </c>
      <c r="J6704" s="26" t="str">
        <f>IF(OR(E6704="",E6704="!!!",F6704="NEW"),"",COUNTBLANK(OFFSET(A$1,,,SUMPRODUCT(MAX(ROW(E$2:E6704)*(E6704=E$2:E6704)))))-COUNTBLANK(OFFSET(A$1,,,SUMPRODUCT(MAX(ROW(E$1:E6703)*(E2=E$1:E6703))))))</f>
        <v> </v>
      </c>
      <c r="K6704" s="26" t="str">
        <f>IF(OR(E6704="",E6704="!!!",F6704="NEW"),"",INDEX(J$1:J6703,SUMPRODUCT(MAX(ROW(E$1:E6703)*(E6704=E$1:E6703)))))</f>
        <v> </v>
      </c>
      <c r="L6704" s="27"/>
    </row>
    <row r="6705" spans="1:12">
      <c r="A6705" s="20" t="s">
        <v>1020</v>
      </c>
      <c r="E6705" s="22">
        <f>IF(D6705="?OLD","!!!","")</f>
        <v/>
      </c>
      <c r="F6705" s="23" t="str">
        <f>IF(OR(E6705="",E6705="!!!"),"",IF(NOT(ISNA(VLOOKUP(E6705,E$1:E6704,1,FALSE()))),"OLD",IF(AND(E6705&lt;&gt;"",E6705&lt;&gt;"!!!"),"NEW","")))</f>
        <v> </v>
      </c>
      <c r="G6705" s="24" t="str">
        <f>IF(OR(E6705="",E6705="!!!"),"",IF(OR(J6705=0,AND(J6705=1,K6705=1),AND(J6705=1,I6705="SBJ"),AND(J6705=1,I6705=0)),"?IN_FOCUS",IF(J6705&lt;=2,"?ACTIVATED",IF(J6705&lt;&gt;"","?FAMILIAR",IF(F6705="NEW",IF(ISNA(VLOOKUP(E6705,#REF!,1,FALSE())),"?TYPE_IDENTIFIABLE","?REFERENTIAL"),"_")))))</f>
        <v> </v>
      </c>
      <c r="H6705" s="25" t="str">
        <f>IF(J6705&lt;&gt;1,"",IF(I6705="SBJ","CB","?"))</f>
        <v> </v>
      </c>
      <c r="I6705" s="26" t="str">
        <f>IF(OR(E6705="",E6705="!!!",F6705="NEW"),"",INDEX(B6704:B$2,-1+SUMPRODUCT(MAX(ROW(E6704:E$2)*(E6705=E6704:E$2)))))</f>
        <v> </v>
      </c>
      <c r="J6705" s="26" t="str">
        <f>IF(OR(E6705="",E6705="!!!",F6705="NEW"),"",COUNTBLANK(OFFSET(A$1,,,SUMPRODUCT(MAX(ROW(E$2:E6705)*(E6705=E$2:E6705)))))-COUNTBLANK(OFFSET(A$1,,,SUMPRODUCT(MAX(ROW(E$1:E6704)*(E2=E$1:E6704))))))</f>
        <v> </v>
      </c>
      <c r="K6705" s="26" t="str">
        <f>IF(OR(E6705="",E6705="!!!",F6705="NEW"),"",INDEX(J$1:J6704,SUMPRODUCT(MAX(ROW(E$1:E6704)*(E6705=E$1:E6704)))))</f>
        <v> </v>
      </c>
      <c r="L6705" s="27"/>
    </row>
    <row r="6706" spans="1:12">
      <c r="A6706" s="20" t="s">
        <v>1122</v>
      </c>
      <c r="B6706" s="21" t="s">
        <v>1583</v>
      </c>
      <c r="C6706" s="21" t="s">
        <v>969</v>
      </c>
      <c r="D6706" s="21" t="s">
        <v>964</v>
      </c>
      <c r="E6706" s="22">
        <f>IF(D6706="?OLD","!!!","")</f>
        <v/>
      </c>
      <c r="F6706" s="23" t="str">
        <f>IF(OR(E6706="",E6706="!!!"),"",IF(NOT(ISNA(VLOOKUP(E6706,E$1:E6705,1,FALSE()))),"OLD",IF(AND(E6706&lt;&gt;"",E6706&lt;&gt;"!!!"),"NEW","")))</f>
        <v> </v>
      </c>
      <c r="G6706" s="24" t="str">
        <f>IF(OR(E6706="",E6706="!!!"),"",IF(OR(J6706=0,AND(J6706=1,K6706=1),AND(J6706=1,I6706="SBJ"),AND(J6706=1,I6706=0)),"?IN_FOCUS",IF(J6706&lt;=2,"?ACTIVATED",IF(J6706&lt;&gt;"","?FAMILIAR",IF(F6706="NEW",IF(ISNA(VLOOKUP(E6706,#REF!,1,FALSE())),"?TYPE_IDENTIFIABLE","?REFERENTIAL"),"_")))))</f>
        <v> </v>
      </c>
      <c r="H6706" s="25" t="str">
        <f>IF(J6706&lt;&gt;1,"",IF(I6706="SBJ","CB","?"))</f>
        <v> </v>
      </c>
      <c r="I6706" s="26" t="str">
        <f>IF(OR(E6706="",E6706="!!!",F6706="NEW"),"",INDEX(B6705:B$2,-1+SUMPRODUCT(MAX(ROW(E6705:E$2)*(E6706=E6705:E$2)))))</f>
        <v> </v>
      </c>
      <c r="J6706" s="26" t="str">
        <f>IF(OR(E6706="",E6706="!!!",F6706="NEW"),"",COUNTBLANK(OFFSET(A$1,,,SUMPRODUCT(MAX(ROW(E$2:E6706)*(E6706=E$2:E6706)))))-COUNTBLANK(OFFSET(A$1,,,SUMPRODUCT(MAX(ROW(E$1:E6705)*(E2=E$1:E6705))))))</f>
        <v> </v>
      </c>
      <c r="K6706" s="26" t="str">
        <f>IF(OR(E6706="",E6706="!!!",F6706="NEW"),"",INDEX(J$1:J6705,SUMPRODUCT(MAX(ROW(E$1:E6705)*(E6706=E$1:E6705)))))</f>
        <v> </v>
      </c>
      <c r="L6706" s="27"/>
    </row>
    <row r="6707" spans="1:12">
      <c r="A6707" s="20" t="s">
        <v>1406</v>
      </c>
      <c r="E6707" s="22">
        <f>IF(D6707="?OLD","!!!","")</f>
        <v/>
      </c>
      <c r="F6707" s="23" t="str">
        <f>IF(OR(E6707="",E6707="!!!"),"",IF(NOT(ISNA(VLOOKUP(E6707,E$1:E6706,1,FALSE()))),"OLD",IF(AND(E6707&lt;&gt;"",E6707&lt;&gt;"!!!"),"NEW","")))</f>
        <v> </v>
      </c>
      <c r="G6707" s="24" t="str">
        <f>IF(OR(E6707="",E6707="!!!"),"",IF(OR(J6707=0,AND(J6707=1,K6707=1),AND(J6707=1,I6707="SBJ"),AND(J6707=1,I6707=0)),"?IN_FOCUS",IF(J6707&lt;=2,"?ACTIVATED",IF(J6707&lt;&gt;"","?FAMILIAR",IF(F6707="NEW",IF(ISNA(VLOOKUP(E6707,#REF!,1,FALSE())),"?TYPE_IDENTIFIABLE","?REFERENTIAL"),"_")))))</f>
        <v> </v>
      </c>
      <c r="H6707" s="25" t="str">
        <f>IF(J6707&lt;&gt;1,"",IF(I6707="SBJ","CB","?"))</f>
        <v> </v>
      </c>
      <c r="I6707" s="26" t="str">
        <f>IF(OR(E6707="",E6707="!!!",F6707="NEW"),"",INDEX(B6706:B$2,-1+SUMPRODUCT(MAX(ROW(E6706:E$2)*(E6707=E6706:E$2)))))</f>
        <v> </v>
      </c>
      <c r="J6707" s="26" t="str">
        <f>IF(OR(E6707="",E6707="!!!",F6707="NEW"),"",COUNTBLANK(OFFSET(A$1,,,SUMPRODUCT(MAX(ROW(E$2:E6707)*(E6707=E$2:E6707)))))-COUNTBLANK(OFFSET(A$1,,,SUMPRODUCT(MAX(ROW(E$1:E6706)*(E2=E$1:E6706))))))</f>
        <v> </v>
      </c>
      <c r="K6707" s="26" t="str">
        <f>IF(OR(E6707="",E6707="!!!",F6707="NEW"),"",INDEX(J$1:J6706,SUMPRODUCT(MAX(ROW(E$1:E6706)*(E6707=E$1:E6706)))))</f>
        <v> </v>
      </c>
      <c r="L6707" s="27"/>
    </row>
    <row r="6708" spans="1:12">
      <c r="A6708" s="20" t="s">
        <v>981</v>
      </c>
      <c r="E6708" s="22">
        <f>IF(D6708="?OLD","!!!","")</f>
        <v/>
      </c>
      <c r="F6708" s="23" t="str">
        <f>IF(OR(E6708="",E6708="!!!"),"",IF(NOT(ISNA(VLOOKUP(E6708,E$1:E6707,1,FALSE()))),"OLD",IF(AND(E6708&lt;&gt;"",E6708&lt;&gt;"!!!"),"NEW","")))</f>
        <v> </v>
      </c>
      <c r="G6708" s="24" t="str">
        <f>IF(OR(E6708="",E6708="!!!"),"",IF(OR(J6708=0,AND(J6708=1,K6708=1),AND(J6708=1,I6708="SBJ"),AND(J6708=1,I6708=0)),"?IN_FOCUS",IF(J6708&lt;=2,"?ACTIVATED",IF(J6708&lt;&gt;"","?FAMILIAR",IF(F6708="NEW",IF(ISNA(VLOOKUP(E6708,#REF!,1,FALSE())),"?TYPE_IDENTIFIABLE","?REFERENTIAL"),"_")))))</f>
        <v> </v>
      </c>
      <c r="H6708" s="25" t="str">
        <f>IF(J6708&lt;&gt;1,"",IF(I6708="SBJ","CB","?"))</f>
        <v> </v>
      </c>
      <c r="I6708" s="26" t="str">
        <f>IF(OR(E6708="",E6708="!!!",F6708="NEW"),"",INDEX(B6707:B$2,-1+SUMPRODUCT(MAX(ROW(E6707:E$2)*(E6708=E6707:E$2)))))</f>
        <v> </v>
      </c>
      <c r="J6708" s="26" t="str">
        <f>IF(OR(E6708="",E6708="!!!",F6708="NEW"),"",COUNTBLANK(OFFSET(A$1,,,SUMPRODUCT(MAX(ROW(E$2:E6708)*(E6708=E$2:E6708)))))-COUNTBLANK(OFFSET(A$1,,,SUMPRODUCT(MAX(ROW(E$1:E6707)*(E2=E$1:E6707))))))</f>
        <v> </v>
      </c>
      <c r="K6708" s="26" t="str">
        <f>IF(OR(E6708="",E6708="!!!",F6708="NEW"),"",INDEX(J$1:J6707,SUMPRODUCT(MAX(ROW(E$1:E6707)*(E6708=E$1:E6707)))))</f>
        <v> </v>
      </c>
      <c r="L6708" s="27"/>
    </row>
    <row r="6709" spans="1:12">
      <c r="A6709" s="20"/>
    </row>
    <row r="6710" spans="1:12">
      <c r="A6710" s="20" t="s">
        <v>2567</v>
      </c>
    </row>
    <row r="6711" spans="1:12">
      <c r="A6711" s="20" t="s">
        <v>1701</v>
      </c>
      <c r="E6711" s="22">
        <f>IF(D6711="?OLD","!!!","")</f>
        <v/>
      </c>
      <c r="F6711" s="23" t="str">
        <f>IF(OR(E6711="",E6711="!!!"),"",IF(NOT(ISNA(VLOOKUP(E6711,E$1:E6710,1,FALSE()))),"OLD",IF(AND(E6711&lt;&gt;"",E6711&lt;&gt;"!!!"),"NEW","")))</f>
        <v> </v>
      </c>
      <c r="G6711" s="24" t="str">
        <f>IF(OR(E6711="",E6711="!!!"),"",IF(OR(J6711=0,AND(J6711=1,K6711=1),AND(J6711=1,I6711="SBJ"),AND(J6711=1,I6711=0)),"?IN_FOCUS",IF(J6711&lt;=2,"?ACTIVATED",IF(J6711&lt;&gt;"","?FAMILIAR",IF(F6711="NEW",IF(ISNA(VLOOKUP(E6711,#REF!,1,FALSE())),"?TYPE_IDENTIFIABLE","?REFERENTIAL"),"_")))))</f>
        <v> </v>
      </c>
      <c r="H6711" s="25" t="str">
        <f>IF(J6711&lt;&gt;1,"",IF(I6711="SBJ","CB","?"))</f>
        <v> </v>
      </c>
      <c r="I6711" s="26" t="str">
        <f>IF(OR(E6711="",E6711="!!!",F6711="NEW"),"",INDEX(B6710:B$2,-1+SUMPRODUCT(MAX(ROW(E6710:E$2)*(E6711=E6710:E$2)))))</f>
        <v> </v>
      </c>
      <c r="J6711" s="26" t="str">
        <f>IF(OR(E6711="",E6711="!!!",F6711="NEW"),"",COUNTBLANK(OFFSET(A$1,,,SUMPRODUCT(MAX(ROW(E$2:E6711)*(E6711=E$2:E6711)))))-COUNTBLANK(OFFSET(A$1,,,SUMPRODUCT(MAX(ROW(E$1:E6710)*(E2=E$1:E6710))))))</f>
        <v> </v>
      </c>
      <c r="K6711" s="26" t="str">
        <f>IF(OR(E6711="",E6711="!!!",F6711="NEW"),"",INDEX(J$1:J6710,SUMPRODUCT(MAX(ROW(E$1:E6710)*(E6711=E$1:E6710)))))</f>
        <v> </v>
      </c>
      <c r="L6711" s="27"/>
    </row>
    <row r="6712" spans="1:12">
      <c r="A6712" s="20" t="s">
        <v>2304</v>
      </c>
      <c r="B6712" s="21" t="s">
        <v>984</v>
      </c>
      <c r="C6712" s="21" t="s">
        <v>969</v>
      </c>
      <c r="D6712" s="21" t="s">
        <v>964</v>
      </c>
      <c r="E6712" s="22">
        <f>IF(D6712="?OLD","!!!","")</f>
        <v/>
      </c>
      <c r="F6712" s="23" t="str">
        <f>IF(OR(E6712="",E6712="!!!"),"",IF(NOT(ISNA(VLOOKUP(E6712,E$1:E6711,1,FALSE()))),"OLD",IF(AND(E6712&lt;&gt;"",E6712&lt;&gt;"!!!"),"NEW","")))</f>
        <v> </v>
      </c>
      <c r="G6712" s="24" t="str">
        <f>IF(OR(E6712="",E6712="!!!"),"",IF(OR(J6712=0,AND(J6712=1,K6712=1),AND(J6712=1,I6712="SBJ"),AND(J6712=1,I6712=0)),"?IN_FOCUS",IF(J6712&lt;=2,"?ACTIVATED",IF(J6712&lt;&gt;"","?FAMILIAR",IF(F6712="NEW",IF(ISNA(VLOOKUP(E6712,#REF!,1,FALSE())),"?TYPE_IDENTIFIABLE","?REFERENTIAL"),"_")))))</f>
        <v> </v>
      </c>
      <c r="H6712" s="25" t="str">
        <f>IF(J6712&lt;&gt;1,"",IF(I6712="SBJ","CB","?"))</f>
        <v> </v>
      </c>
      <c r="I6712" s="26" t="str">
        <f>IF(OR(E6712="",E6712="!!!",F6712="NEW"),"",INDEX(B6711:B$2,-1+SUMPRODUCT(MAX(ROW(E6711:E$2)*(E6712=E6711:E$2)))))</f>
        <v> </v>
      </c>
      <c r="J6712" s="26" t="str">
        <f>IF(OR(E6712="",E6712="!!!",F6712="NEW"),"",COUNTBLANK(OFFSET(A$1,,,SUMPRODUCT(MAX(ROW(E$2:E6712)*(E6712=E$2:E6712)))))-COUNTBLANK(OFFSET(A$1,,,SUMPRODUCT(MAX(ROW(E$1:E6711)*(E2=E$1:E6711))))))</f>
        <v> </v>
      </c>
      <c r="K6712" s="26" t="str">
        <f>IF(OR(E6712="",E6712="!!!",F6712="NEW"),"",INDEX(J$1:J6711,SUMPRODUCT(MAX(ROW(E$1:E6711)*(E6712=E$1:E6711)))))</f>
        <v> </v>
      </c>
      <c r="L6712" s="27"/>
    </row>
    <row r="6713" spans="1:12">
      <c r="A6713" s="20" t="s">
        <v>1105</v>
      </c>
      <c r="E6713" s="22">
        <f>IF(D6713="?OLD","!!!","")</f>
        <v/>
      </c>
      <c r="F6713" s="23" t="str">
        <f>IF(OR(E6713="",E6713="!!!"),"",IF(NOT(ISNA(VLOOKUP(E6713,E$1:E6712,1,FALSE()))),"OLD",IF(AND(E6713&lt;&gt;"",E6713&lt;&gt;"!!!"),"NEW","")))</f>
        <v> </v>
      </c>
      <c r="G6713" s="24" t="str">
        <f>IF(OR(E6713="",E6713="!!!"),"",IF(OR(J6713=0,AND(J6713=1,K6713=1),AND(J6713=1,I6713="SBJ"),AND(J6713=1,I6713=0)),"?IN_FOCUS",IF(J6713&lt;=2,"?ACTIVATED",IF(J6713&lt;&gt;"","?FAMILIAR",IF(F6713="NEW",IF(ISNA(VLOOKUP(E6713,#REF!,1,FALSE())),"?TYPE_IDENTIFIABLE","?REFERENTIAL"),"_")))))</f>
        <v> </v>
      </c>
      <c r="H6713" s="25" t="str">
        <f>IF(J6713&lt;&gt;1,"",IF(I6713="SBJ","CB","?"))</f>
        <v> </v>
      </c>
      <c r="I6713" s="26" t="str">
        <f>IF(OR(E6713="",E6713="!!!",F6713="NEW"),"",INDEX(B6712:B$2,-1+SUMPRODUCT(MAX(ROW(E6712:E$2)*(E6713=E6712:E$2)))))</f>
        <v> </v>
      </c>
      <c r="J6713" s="26" t="str">
        <f>IF(OR(E6713="",E6713="!!!",F6713="NEW"),"",COUNTBLANK(OFFSET(A$1,,,SUMPRODUCT(MAX(ROW(E$2:E6713)*(E6713=E$2:E6713)))))-COUNTBLANK(OFFSET(A$1,,,SUMPRODUCT(MAX(ROW(E$1:E6712)*(E2=E$1:E6712))))))</f>
        <v> </v>
      </c>
      <c r="K6713" s="26" t="str">
        <f>IF(OR(E6713="",E6713="!!!",F6713="NEW"),"",INDEX(J$1:J6712,SUMPRODUCT(MAX(ROW(E$1:E6712)*(E6713=E$1:E6712)))))</f>
        <v> </v>
      </c>
      <c r="L6713" s="27"/>
    </row>
    <row r="6714" spans="1:12">
      <c r="A6714" s="20" t="s">
        <v>1053</v>
      </c>
      <c r="E6714" s="22">
        <f>IF(D6714="?OLD","!!!","")</f>
        <v/>
      </c>
      <c r="F6714" s="23" t="str">
        <f>IF(OR(E6714="",E6714="!!!"),"",IF(NOT(ISNA(VLOOKUP(E6714,E$1:E6713,1,FALSE()))),"OLD",IF(AND(E6714&lt;&gt;"",E6714&lt;&gt;"!!!"),"NEW","")))</f>
        <v> </v>
      </c>
      <c r="G6714" s="24" t="str">
        <f>IF(OR(E6714="",E6714="!!!"),"",IF(OR(J6714=0,AND(J6714=1,K6714=1),AND(J6714=1,I6714="SBJ"),AND(J6714=1,I6714=0)),"?IN_FOCUS",IF(J6714&lt;=2,"?ACTIVATED",IF(J6714&lt;&gt;"","?FAMILIAR",IF(F6714="NEW",IF(ISNA(VLOOKUP(E6714,#REF!,1,FALSE())),"?TYPE_IDENTIFIABLE","?REFERENTIAL"),"_")))))</f>
        <v> </v>
      </c>
      <c r="H6714" s="25" t="str">
        <f>IF(J6714&lt;&gt;1,"",IF(I6714="SBJ","CB","?"))</f>
        <v> </v>
      </c>
      <c r="I6714" s="26" t="str">
        <f>IF(OR(E6714="",E6714="!!!",F6714="NEW"),"",INDEX(B6713:B$2,-1+SUMPRODUCT(MAX(ROW(E6713:E$2)*(E6714=E6713:E$2)))))</f>
        <v> </v>
      </c>
      <c r="J6714" s="26" t="str">
        <f>IF(OR(E6714="",E6714="!!!",F6714="NEW"),"",COUNTBLANK(OFFSET(A$1,,,SUMPRODUCT(MAX(ROW(E$2:E6714)*(E6714=E$2:E6714)))))-COUNTBLANK(OFFSET(A$1,,,SUMPRODUCT(MAX(ROW(E$1:E6713)*(E2=E$1:E6713))))))</f>
        <v> </v>
      </c>
      <c r="K6714" s="26" t="str">
        <f>IF(OR(E6714="",E6714="!!!",F6714="NEW"),"",INDEX(J$1:J6713,SUMPRODUCT(MAX(ROW(E$1:E6713)*(E6714=E$1:E6713)))))</f>
        <v> </v>
      </c>
      <c r="L6714" s="27"/>
    </row>
    <row r="6715" spans="1:12">
      <c r="A6715" s="20" t="s">
        <v>1106</v>
      </c>
      <c r="E6715" s="22">
        <f>IF(D6715="?OLD","!!!","")</f>
        <v/>
      </c>
      <c r="F6715" s="23" t="str">
        <f>IF(OR(E6715="",E6715="!!!"),"",IF(NOT(ISNA(VLOOKUP(E6715,E$1:E6714,1,FALSE()))),"OLD",IF(AND(E6715&lt;&gt;"",E6715&lt;&gt;"!!!"),"NEW","")))</f>
        <v> </v>
      </c>
      <c r="G6715" s="24" t="str">
        <f>IF(OR(E6715="",E6715="!!!"),"",IF(OR(J6715=0,AND(J6715=1,K6715=1),AND(J6715=1,I6715="SBJ"),AND(J6715=1,I6715=0)),"?IN_FOCUS",IF(J6715&lt;=2,"?ACTIVATED",IF(J6715&lt;&gt;"","?FAMILIAR",IF(F6715="NEW",IF(ISNA(VLOOKUP(E6715,#REF!,1,FALSE())),"?TYPE_IDENTIFIABLE","?REFERENTIAL"),"_")))))</f>
        <v> </v>
      </c>
      <c r="H6715" s="25" t="str">
        <f>IF(J6715&lt;&gt;1,"",IF(I6715="SBJ","CB","?"))</f>
        <v> </v>
      </c>
      <c r="I6715" s="26" t="str">
        <f>IF(OR(E6715="",E6715="!!!",F6715="NEW"),"",INDEX(B6714:B$2,-1+SUMPRODUCT(MAX(ROW(E6714:E$2)*(E6715=E6714:E$2)))))</f>
        <v> </v>
      </c>
      <c r="J6715" s="26" t="str">
        <f>IF(OR(E6715="",E6715="!!!",F6715="NEW"),"",COUNTBLANK(OFFSET(A$1,,,SUMPRODUCT(MAX(ROW(E$2:E6715)*(E6715=E$2:E6715)))))-COUNTBLANK(OFFSET(A$1,,,SUMPRODUCT(MAX(ROW(E$1:E6714)*(E2=E$1:E6714))))))</f>
        <v> </v>
      </c>
      <c r="K6715" s="26" t="str">
        <f>IF(OR(E6715="",E6715="!!!",F6715="NEW"),"",INDEX(J$1:J6714,SUMPRODUCT(MAX(ROW(E$1:E6714)*(E6715=E$1:E6714)))))</f>
        <v> </v>
      </c>
      <c r="L6715" s="27"/>
    </row>
    <row r="6716" spans="1:12">
      <c r="A6716" s="20" t="s">
        <v>1010</v>
      </c>
      <c r="E6716" s="22">
        <f>IF(D6716="?OLD","!!!","")</f>
        <v/>
      </c>
      <c r="F6716" s="23" t="str">
        <f>IF(OR(E6716="",E6716="!!!"),"",IF(NOT(ISNA(VLOOKUP(E6716,E$1:E6715,1,FALSE()))),"OLD",IF(AND(E6716&lt;&gt;"",E6716&lt;&gt;"!!!"),"NEW","")))</f>
        <v> </v>
      </c>
      <c r="G6716" s="24" t="str">
        <f>IF(OR(E6716="",E6716="!!!"),"",IF(OR(J6716=0,AND(J6716=1,K6716=1),AND(J6716=1,I6716="SBJ"),AND(J6716=1,I6716=0)),"?IN_FOCUS",IF(J6716&lt;=2,"?ACTIVATED",IF(J6716&lt;&gt;"","?FAMILIAR",IF(F6716="NEW",IF(ISNA(VLOOKUP(E6716,#REF!,1,FALSE())),"?TYPE_IDENTIFIABLE","?REFERENTIAL"),"_")))))</f>
        <v> </v>
      </c>
      <c r="H6716" s="25" t="str">
        <f>IF(J6716&lt;&gt;1,"",IF(I6716="SBJ","CB","?"))</f>
        <v> </v>
      </c>
      <c r="I6716" s="26" t="str">
        <f>IF(OR(E6716="",E6716="!!!",F6716="NEW"),"",INDEX(B6715:B$2,-1+SUMPRODUCT(MAX(ROW(E6715:E$2)*(E6716=E6715:E$2)))))</f>
        <v> </v>
      </c>
      <c r="J6716" s="26" t="str">
        <f>IF(OR(E6716="",E6716="!!!",F6716="NEW"),"",COUNTBLANK(OFFSET(A$1,,,SUMPRODUCT(MAX(ROW(E$2:E6716)*(E6716=E$2:E6716)))))-COUNTBLANK(OFFSET(A$1,,,SUMPRODUCT(MAX(ROW(E$1:E6715)*(E2=E$1:E6715))))))</f>
        <v> </v>
      </c>
      <c r="K6716" s="26" t="str">
        <f>IF(OR(E6716="",E6716="!!!",F6716="NEW"),"",INDEX(J$1:J6715,SUMPRODUCT(MAX(ROW(E$1:E6715)*(E6716=E$1:E6715)))))</f>
        <v> </v>
      </c>
      <c r="L6716" s="27"/>
    </row>
    <row r="6717" spans="1:12">
      <c r="A6717" s="20" t="s">
        <v>2568</v>
      </c>
      <c r="B6717" s="21" t="s">
        <v>962</v>
      </c>
      <c r="C6717" s="21" t="s">
        <v>1012</v>
      </c>
      <c r="E6717" s="22">
        <f>IF(D6717="?OLD","!!!","")</f>
        <v/>
      </c>
      <c r="F6717" s="23" t="str">
        <f>IF(OR(E6717="",E6717="!!!"),"",IF(NOT(ISNA(VLOOKUP(E6717,E$1:E6716,1,FALSE()))),"OLD",IF(AND(E6717&lt;&gt;"",E6717&lt;&gt;"!!!"),"NEW","")))</f>
        <v> </v>
      </c>
      <c r="G6717" s="24" t="str">
        <f>IF(OR(E6717="",E6717="!!!"),"",IF(OR(J6717=0,AND(J6717=1,K6717=1),AND(J6717=1,I6717="SBJ"),AND(J6717=1,I6717=0)),"?IN_FOCUS",IF(J6717&lt;=2,"?ACTIVATED",IF(J6717&lt;&gt;"","?FAMILIAR",IF(F6717="NEW",IF(ISNA(VLOOKUP(E6717,#REF!,1,FALSE())),"?TYPE_IDENTIFIABLE","?REFERENTIAL"),"_")))))</f>
        <v> </v>
      </c>
      <c r="H6717" s="25" t="str">
        <f>IF(J6717&lt;&gt;1,"",IF(I6717="SBJ","CB","?"))</f>
        <v> </v>
      </c>
      <c r="I6717" s="26" t="str">
        <f>IF(OR(E6717="",E6717="!!!",F6717="NEW"),"",INDEX(B6716:B$2,-1+SUMPRODUCT(MAX(ROW(E6716:E$2)*(E6717=E6716:E$2)))))</f>
        <v> </v>
      </c>
      <c r="J6717" s="26" t="str">
        <f>IF(OR(E6717="",E6717="!!!",F6717="NEW"),"",COUNTBLANK(OFFSET(A$1,,,SUMPRODUCT(MAX(ROW(E$2:E6717)*(E6717=E$2:E6717)))))-COUNTBLANK(OFFSET(A$1,,,SUMPRODUCT(MAX(ROW(E$1:E6716)*(E2=E$1:E6716))))))</f>
        <v> </v>
      </c>
      <c r="K6717" s="26" t="str">
        <f>IF(OR(E6717="",E6717="!!!",F6717="NEW"),"",INDEX(J$1:J6716,SUMPRODUCT(MAX(ROW(E$1:E6716)*(E6717=E$1:E6716)))))</f>
        <v> </v>
      </c>
      <c r="L6717" s="27"/>
    </row>
    <row r="6718" spans="1:12">
      <c r="A6718" s="20" t="s">
        <v>974</v>
      </c>
      <c r="E6718" s="22">
        <f>IF(D6718="?OLD","!!!","")</f>
        <v/>
      </c>
      <c r="F6718" s="23" t="str">
        <f>IF(OR(E6718="",E6718="!!!"),"",IF(NOT(ISNA(VLOOKUP(E6718,E$1:E6717,1,FALSE()))),"OLD",IF(AND(E6718&lt;&gt;"",E6718&lt;&gt;"!!!"),"NEW","")))</f>
        <v> </v>
      </c>
      <c r="G6718" s="24" t="str">
        <f>IF(OR(E6718="",E6718="!!!"),"",IF(OR(J6718=0,AND(J6718=1,K6718=1),AND(J6718=1,I6718="SBJ"),AND(J6718=1,I6718=0)),"?IN_FOCUS",IF(J6718&lt;=2,"?ACTIVATED",IF(J6718&lt;&gt;"","?FAMILIAR",IF(F6718="NEW",IF(ISNA(VLOOKUP(E6718,#REF!,1,FALSE())),"?TYPE_IDENTIFIABLE","?REFERENTIAL"),"_")))))</f>
        <v> </v>
      </c>
      <c r="H6718" s="25" t="str">
        <f>IF(J6718&lt;&gt;1,"",IF(I6718="SBJ","CB","?"))</f>
        <v> </v>
      </c>
      <c r="I6718" s="26" t="str">
        <f>IF(OR(E6718="",E6718="!!!",F6718="NEW"),"",INDEX(B6717:B$2,-1+SUMPRODUCT(MAX(ROW(E6717:E$2)*(E6718=E6717:E$2)))))</f>
        <v> </v>
      </c>
      <c r="J6718" s="26" t="str">
        <f>IF(OR(E6718="",E6718="!!!",F6718="NEW"),"",COUNTBLANK(OFFSET(A$1,,,SUMPRODUCT(MAX(ROW(E$2:E6718)*(E6718=E$2:E6718)))))-COUNTBLANK(OFFSET(A$1,,,SUMPRODUCT(MAX(ROW(E$1:E6717)*(E2=E$1:E6717))))))</f>
        <v> </v>
      </c>
      <c r="K6718" s="26" t="str">
        <f>IF(OR(E6718="",E6718="!!!",F6718="NEW"),"",INDEX(J$1:J6717,SUMPRODUCT(MAX(ROW(E$1:E6717)*(E6718=E$1:E6717)))))</f>
        <v> </v>
      </c>
      <c r="L6718" s="27"/>
    </row>
    <row r="6719" spans="1:12">
      <c r="A6719" s="20" t="s">
        <v>989</v>
      </c>
      <c r="E6719" s="22">
        <f>IF(D6719="?OLD","!!!","")</f>
        <v/>
      </c>
      <c r="F6719" s="23" t="str">
        <f>IF(OR(E6719="",E6719="!!!"),"",IF(NOT(ISNA(VLOOKUP(E6719,E$1:E6718,1,FALSE()))),"OLD",IF(AND(E6719&lt;&gt;"",E6719&lt;&gt;"!!!"),"NEW","")))</f>
        <v> </v>
      </c>
      <c r="G6719" s="24" t="str">
        <f>IF(OR(E6719="",E6719="!!!"),"",IF(OR(J6719=0,AND(J6719=1,K6719=1),AND(J6719=1,I6719="SBJ"),AND(J6719=1,I6719=0)),"?IN_FOCUS",IF(J6719&lt;=2,"?ACTIVATED",IF(J6719&lt;&gt;"","?FAMILIAR",IF(F6719="NEW",IF(ISNA(VLOOKUP(E6719,#REF!,1,FALSE())),"?TYPE_IDENTIFIABLE","?REFERENTIAL"),"_")))))</f>
        <v> </v>
      </c>
      <c r="H6719" s="25" t="str">
        <f>IF(J6719&lt;&gt;1,"",IF(I6719="SBJ","CB","?"))</f>
        <v> </v>
      </c>
      <c r="I6719" s="26" t="str">
        <f>IF(OR(E6719="",E6719="!!!",F6719="NEW"),"",INDEX(B6718:B$2,-1+SUMPRODUCT(MAX(ROW(E6718:E$2)*(E6719=E6718:E$2)))))</f>
        <v> </v>
      </c>
      <c r="J6719" s="26" t="str">
        <f>IF(OR(E6719="",E6719="!!!",F6719="NEW"),"",COUNTBLANK(OFFSET(A$1,,,SUMPRODUCT(MAX(ROW(E$2:E6719)*(E6719=E$2:E6719)))))-COUNTBLANK(OFFSET(A$1,,,SUMPRODUCT(MAX(ROW(E$1:E6718)*(E2=E$1:E6718))))))</f>
        <v> </v>
      </c>
      <c r="K6719" s="26" t="str">
        <f>IF(OR(E6719="",E6719="!!!",F6719="NEW"),"",INDEX(J$1:J6718,SUMPRODUCT(MAX(ROW(E$1:E6718)*(E6719=E$1:E6718)))))</f>
        <v> </v>
      </c>
      <c r="L6719" s="27"/>
    </row>
    <row r="6720" spans="1:12">
      <c r="A6720" s="20" t="s">
        <v>1549</v>
      </c>
      <c r="B6720" s="21" t="s">
        <v>1046</v>
      </c>
      <c r="C6720" s="21" t="s">
        <v>969</v>
      </c>
      <c r="D6720" s="21" t="s">
        <v>964</v>
      </c>
      <c r="E6720" s="22">
        <f>IF(D6720="?OLD","!!!","")</f>
        <v/>
      </c>
      <c r="F6720" s="23" t="str">
        <f>IF(OR(E6720="",E6720="!!!"),"",IF(NOT(ISNA(VLOOKUP(E6720,E$1:E6719,1,FALSE()))),"OLD",IF(AND(E6720&lt;&gt;"",E6720&lt;&gt;"!!!"),"NEW","")))</f>
        <v> </v>
      </c>
      <c r="G6720" s="24" t="str">
        <f>IF(OR(E6720="",E6720="!!!"),"",IF(OR(J6720=0,AND(J6720=1,K6720=1),AND(J6720=1,I6720="SBJ"),AND(J6720=1,I6720=0)),"?IN_FOCUS",IF(J6720&lt;=2,"?ACTIVATED",IF(J6720&lt;&gt;"","?FAMILIAR",IF(F6720="NEW",IF(ISNA(VLOOKUP(E6720,#REF!,1,FALSE())),"?TYPE_IDENTIFIABLE","?REFERENTIAL"),"_")))))</f>
        <v> </v>
      </c>
      <c r="H6720" s="25" t="str">
        <f>IF(J6720&lt;&gt;1,"",IF(I6720="SBJ","CB","?"))</f>
        <v> </v>
      </c>
      <c r="I6720" s="26" t="str">
        <f>IF(OR(E6720="",E6720="!!!",F6720="NEW"),"",INDEX(B6719:B$2,-1+SUMPRODUCT(MAX(ROW(E6719:E$2)*(E6720=E6719:E$2)))))</f>
        <v> </v>
      </c>
      <c r="J6720" s="26" t="str">
        <f>IF(OR(E6720="",E6720="!!!",F6720="NEW"),"",COUNTBLANK(OFFSET(A$1,,,SUMPRODUCT(MAX(ROW(E$2:E6720)*(E6720=E$2:E6720)))))-COUNTBLANK(OFFSET(A$1,,,SUMPRODUCT(MAX(ROW(E$1:E6719)*(E2=E$1:E6719))))))</f>
        <v> </v>
      </c>
      <c r="K6720" s="26" t="str">
        <f>IF(OR(E6720="",E6720="!!!",F6720="NEW"),"",INDEX(J$1:J6719,SUMPRODUCT(MAX(ROW(E$1:E6719)*(E6720=E$1:E6719)))))</f>
        <v> </v>
      </c>
      <c r="L6720" s="27"/>
    </row>
    <row r="6721" spans="1:12">
      <c r="A6721" s="20" t="s">
        <v>1105</v>
      </c>
      <c r="E6721" s="22">
        <f>IF(D6721="?OLD","!!!","")</f>
        <v/>
      </c>
      <c r="F6721" s="23" t="str">
        <f>IF(OR(E6721="",E6721="!!!"),"",IF(NOT(ISNA(VLOOKUP(E6721,E$1:E6720,1,FALSE()))),"OLD",IF(AND(E6721&lt;&gt;"",E6721&lt;&gt;"!!!"),"NEW","")))</f>
        <v> </v>
      </c>
      <c r="G6721" s="24" t="str">
        <f>IF(OR(E6721="",E6721="!!!"),"",IF(OR(J6721=0,AND(J6721=1,K6721=1),AND(J6721=1,I6721="SBJ"),AND(J6721=1,I6721=0)),"?IN_FOCUS",IF(J6721&lt;=2,"?ACTIVATED",IF(J6721&lt;&gt;"","?FAMILIAR",IF(F6721="NEW",IF(ISNA(VLOOKUP(E6721,#REF!,1,FALSE())),"?TYPE_IDENTIFIABLE","?REFERENTIAL"),"_")))))</f>
        <v> </v>
      </c>
      <c r="H6721" s="25" t="str">
        <f>IF(J6721&lt;&gt;1,"",IF(I6721="SBJ","CB","?"))</f>
        <v> </v>
      </c>
      <c r="I6721" s="26" t="str">
        <f>IF(OR(E6721="",E6721="!!!",F6721="NEW"),"",INDEX(B6720:B$2,-1+SUMPRODUCT(MAX(ROW(E6720:E$2)*(E6721=E6720:E$2)))))</f>
        <v> </v>
      </c>
      <c r="J6721" s="26" t="str">
        <f>IF(OR(E6721="",E6721="!!!",F6721="NEW"),"",COUNTBLANK(OFFSET(A$1,,,SUMPRODUCT(MAX(ROW(E$2:E6721)*(E6721=E$2:E6721)))))-COUNTBLANK(OFFSET(A$1,,,SUMPRODUCT(MAX(ROW(E$1:E6720)*(E2=E$1:E6720))))))</f>
        <v> </v>
      </c>
      <c r="K6721" s="26" t="str">
        <f>IF(OR(E6721="",E6721="!!!",F6721="NEW"),"",INDEX(J$1:J6720,SUMPRODUCT(MAX(ROW(E$1:E6720)*(E6721=E$1:E6720)))))</f>
        <v> </v>
      </c>
      <c r="L6721" s="27"/>
    </row>
    <row r="6722" spans="1:12">
      <c r="A6722" s="20" t="s">
        <v>1053</v>
      </c>
      <c r="E6722" s="22">
        <f>IF(D6722="?OLD","!!!","")</f>
        <v/>
      </c>
      <c r="F6722" s="23" t="str">
        <f>IF(OR(E6722="",E6722="!!!"),"",IF(NOT(ISNA(VLOOKUP(E6722,E$1:E6721,1,FALSE()))),"OLD",IF(AND(E6722&lt;&gt;"",E6722&lt;&gt;"!!!"),"NEW","")))</f>
        <v> </v>
      </c>
      <c r="G6722" s="24" t="str">
        <f>IF(OR(E6722="",E6722="!!!"),"",IF(OR(J6722=0,AND(J6722=1,K6722=1),AND(J6722=1,I6722="SBJ"),AND(J6722=1,I6722=0)),"?IN_FOCUS",IF(J6722&lt;=2,"?ACTIVATED",IF(J6722&lt;&gt;"","?FAMILIAR",IF(F6722="NEW",IF(ISNA(VLOOKUP(E6722,#REF!,1,FALSE())),"?TYPE_IDENTIFIABLE","?REFERENTIAL"),"_")))))</f>
        <v> </v>
      </c>
      <c r="H6722" s="25" t="str">
        <f>IF(J6722&lt;&gt;1,"",IF(I6722="SBJ","CB","?"))</f>
        <v> </v>
      </c>
      <c r="I6722" s="26" t="str">
        <f>IF(OR(E6722="",E6722="!!!",F6722="NEW"),"",INDEX(B6721:B$2,-1+SUMPRODUCT(MAX(ROW(E6721:E$2)*(E6722=E6721:E$2)))))</f>
        <v> </v>
      </c>
      <c r="J6722" s="26" t="str">
        <f>IF(OR(E6722="",E6722="!!!",F6722="NEW"),"",COUNTBLANK(OFFSET(A$1,,,SUMPRODUCT(MAX(ROW(E$2:E6722)*(E6722=E$2:E6722)))))-COUNTBLANK(OFFSET(A$1,,,SUMPRODUCT(MAX(ROW(E$1:E6721)*(E2=E$1:E6721))))))</f>
        <v> </v>
      </c>
      <c r="K6722" s="26" t="str">
        <f>IF(OR(E6722="",E6722="!!!",F6722="NEW"),"",INDEX(J$1:J6721,SUMPRODUCT(MAX(ROW(E$1:E6721)*(E6722=E$1:E6721)))))</f>
        <v> </v>
      </c>
      <c r="L6722" s="27"/>
    </row>
    <row r="6723" spans="1:12">
      <c r="A6723" s="20" t="s">
        <v>1106</v>
      </c>
      <c r="E6723" s="22">
        <f>IF(D6723="?OLD","!!!","")</f>
        <v/>
      </c>
      <c r="F6723" s="23" t="str">
        <f>IF(OR(E6723="",E6723="!!!"),"",IF(NOT(ISNA(VLOOKUP(E6723,E$1:E6722,1,FALSE()))),"OLD",IF(AND(E6723&lt;&gt;"",E6723&lt;&gt;"!!!"),"NEW","")))</f>
        <v> </v>
      </c>
      <c r="G6723" s="24" t="str">
        <f>IF(OR(E6723="",E6723="!!!"),"",IF(OR(J6723=0,AND(J6723=1,K6723=1),AND(J6723=1,I6723="SBJ"),AND(J6723=1,I6723=0)),"?IN_FOCUS",IF(J6723&lt;=2,"?ACTIVATED",IF(J6723&lt;&gt;"","?FAMILIAR",IF(F6723="NEW",IF(ISNA(VLOOKUP(E6723,#REF!,1,FALSE())),"?TYPE_IDENTIFIABLE","?REFERENTIAL"),"_")))))</f>
        <v> </v>
      </c>
      <c r="H6723" s="25" t="str">
        <f>IF(J6723&lt;&gt;1,"",IF(I6723="SBJ","CB","?"))</f>
        <v> </v>
      </c>
      <c r="I6723" s="26" t="str">
        <f>IF(OR(E6723="",E6723="!!!",F6723="NEW"),"",INDEX(B6722:B$2,-1+SUMPRODUCT(MAX(ROW(E6722:E$2)*(E6723=E6722:E$2)))))</f>
        <v> </v>
      </c>
      <c r="J6723" s="26" t="str">
        <f>IF(OR(E6723="",E6723="!!!",F6723="NEW"),"",COUNTBLANK(OFFSET(A$1,,,SUMPRODUCT(MAX(ROW(E$2:E6723)*(E6723=E$2:E6723)))))-COUNTBLANK(OFFSET(A$1,,,SUMPRODUCT(MAX(ROW(E$1:E6722)*(E2=E$1:E6722))))))</f>
        <v> </v>
      </c>
      <c r="K6723" s="26" t="str">
        <f>IF(OR(E6723="",E6723="!!!",F6723="NEW"),"",INDEX(J$1:J6722,SUMPRODUCT(MAX(ROW(E$1:E6722)*(E6723=E$1:E6722)))))</f>
        <v> </v>
      </c>
      <c r="L6723" s="27"/>
    </row>
    <row r="6724" spans="1:12">
      <c r="A6724" s="20" t="s">
        <v>1010</v>
      </c>
      <c r="E6724" s="22">
        <f>IF(D6724="?OLD","!!!","")</f>
        <v/>
      </c>
      <c r="F6724" s="23" t="str">
        <f>IF(OR(E6724="",E6724="!!!"),"",IF(NOT(ISNA(VLOOKUP(E6724,E$1:E6723,1,FALSE()))),"OLD",IF(AND(E6724&lt;&gt;"",E6724&lt;&gt;"!!!"),"NEW","")))</f>
        <v> </v>
      </c>
      <c r="G6724" s="24" t="str">
        <f>IF(OR(E6724="",E6724="!!!"),"",IF(OR(J6724=0,AND(J6724=1,K6724=1),AND(J6724=1,I6724="SBJ"),AND(J6724=1,I6724=0)),"?IN_FOCUS",IF(J6724&lt;=2,"?ACTIVATED",IF(J6724&lt;&gt;"","?FAMILIAR",IF(F6724="NEW",IF(ISNA(VLOOKUP(E6724,#REF!,1,FALSE())),"?TYPE_IDENTIFIABLE","?REFERENTIAL"),"_")))))</f>
        <v> </v>
      </c>
      <c r="H6724" s="25" t="str">
        <f>IF(J6724&lt;&gt;1,"",IF(I6724="SBJ","CB","?"))</f>
        <v> </v>
      </c>
      <c r="I6724" s="26" t="str">
        <f>IF(OR(E6724="",E6724="!!!",F6724="NEW"),"",INDEX(B6723:B$2,-1+SUMPRODUCT(MAX(ROW(E6723:E$2)*(E6724=E6723:E$2)))))</f>
        <v> </v>
      </c>
      <c r="J6724" s="26" t="str">
        <f>IF(OR(E6724="",E6724="!!!",F6724="NEW"),"",COUNTBLANK(OFFSET(A$1,,,SUMPRODUCT(MAX(ROW(E$2:E6724)*(E6724=E$2:E6724)))))-COUNTBLANK(OFFSET(A$1,,,SUMPRODUCT(MAX(ROW(E$1:E6723)*(E2=E$1:E6723))))))</f>
        <v> </v>
      </c>
      <c r="K6724" s="26" t="str">
        <f>IF(OR(E6724="",E6724="!!!",F6724="NEW"),"",INDEX(J$1:J6723,SUMPRODUCT(MAX(ROW(E$1:E6723)*(E6724=E$1:E6723)))))</f>
        <v> </v>
      </c>
      <c r="L6724" s="27"/>
    </row>
    <row r="6725" spans="1:12">
      <c r="A6725" s="20" t="s">
        <v>2568</v>
      </c>
      <c r="B6725" s="21" t="s">
        <v>962</v>
      </c>
      <c r="C6725" s="21" t="s">
        <v>1012</v>
      </c>
      <c r="E6725" s="22">
        <f>IF(D6725="?OLD","!!!","")</f>
        <v/>
      </c>
      <c r="F6725" s="23" t="str">
        <f>IF(OR(E6725="",E6725="!!!"),"",IF(NOT(ISNA(VLOOKUP(E6725,E$1:E6724,1,FALSE()))),"OLD",IF(AND(E6725&lt;&gt;"",E6725&lt;&gt;"!!!"),"NEW","")))</f>
        <v> </v>
      </c>
      <c r="G6725" s="24" t="str">
        <f>IF(OR(E6725="",E6725="!!!"),"",IF(OR(J6725=0,AND(J6725=1,K6725=1),AND(J6725=1,I6725="SBJ"),AND(J6725=1,I6725=0)),"?IN_FOCUS",IF(J6725&lt;=2,"?ACTIVATED",IF(J6725&lt;&gt;"","?FAMILIAR",IF(F6725="NEW",IF(ISNA(VLOOKUP(E6725,#REF!,1,FALSE())),"?TYPE_IDENTIFIABLE","?REFERENTIAL"),"_")))))</f>
        <v> </v>
      </c>
      <c r="H6725" s="25" t="str">
        <f>IF(J6725&lt;&gt;1,"",IF(I6725="SBJ","CB","?"))</f>
        <v> </v>
      </c>
      <c r="I6725" s="26" t="str">
        <f>IF(OR(E6725="",E6725="!!!",F6725="NEW"),"",INDEX(B6724:B$2,-1+SUMPRODUCT(MAX(ROW(E6724:E$2)*(E6725=E6724:E$2)))))</f>
        <v> </v>
      </c>
      <c r="J6725" s="26" t="str">
        <f>IF(OR(E6725="",E6725="!!!",F6725="NEW"),"",COUNTBLANK(OFFSET(A$1,,,SUMPRODUCT(MAX(ROW(E$2:E6725)*(E6725=E$2:E6725)))))-COUNTBLANK(OFFSET(A$1,,,SUMPRODUCT(MAX(ROW(E$1:E6724)*(E2=E$1:E6724))))))</f>
        <v> </v>
      </c>
      <c r="K6725" s="26" t="str">
        <f>IF(OR(E6725="",E6725="!!!",F6725="NEW"),"",INDEX(J$1:J6724,SUMPRODUCT(MAX(ROW(E$1:E6724)*(E6725=E$1:E6724)))))</f>
        <v> </v>
      </c>
      <c r="L6725" s="27"/>
    </row>
    <row r="6726" spans="1:12">
      <c r="A6726" s="20" t="s">
        <v>974</v>
      </c>
      <c r="E6726" s="22">
        <f>IF(D6726="?OLD","!!!","")</f>
        <v/>
      </c>
      <c r="F6726" s="23" t="str">
        <f>IF(OR(E6726="",E6726="!!!"),"",IF(NOT(ISNA(VLOOKUP(E6726,E$1:E6725,1,FALSE()))),"OLD",IF(AND(E6726&lt;&gt;"",E6726&lt;&gt;"!!!"),"NEW","")))</f>
        <v> </v>
      </c>
      <c r="G6726" s="24" t="str">
        <f>IF(OR(E6726="",E6726="!!!"),"",IF(OR(J6726=0,AND(J6726=1,K6726=1),AND(J6726=1,I6726="SBJ"),AND(J6726=1,I6726=0)),"?IN_FOCUS",IF(J6726&lt;=2,"?ACTIVATED",IF(J6726&lt;&gt;"","?FAMILIAR",IF(F6726="NEW",IF(ISNA(VLOOKUP(E6726,#REF!,1,FALSE())),"?TYPE_IDENTIFIABLE","?REFERENTIAL"),"_")))))</f>
        <v> </v>
      </c>
      <c r="H6726" s="25" t="str">
        <f>IF(J6726&lt;&gt;1,"",IF(I6726="SBJ","CB","?"))</f>
        <v> </v>
      </c>
      <c r="I6726" s="26" t="str">
        <f>IF(OR(E6726="",E6726="!!!",F6726="NEW"),"",INDEX(B6725:B$2,-1+SUMPRODUCT(MAX(ROW(E6725:E$2)*(E6726=E6725:E$2)))))</f>
        <v> </v>
      </c>
      <c r="J6726" s="26" t="str">
        <f>IF(OR(E6726="",E6726="!!!",F6726="NEW"),"",COUNTBLANK(OFFSET(A$1,,,SUMPRODUCT(MAX(ROW(E$2:E6726)*(E6726=E$2:E6726)))))-COUNTBLANK(OFFSET(A$1,,,SUMPRODUCT(MAX(ROW(E$1:E6725)*(E2=E$1:E6725))))))</f>
        <v> </v>
      </c>
      <c r="K6726" s="26" t="str">
        <f>IF(OR(E6726="",E6726="!!!",F6726="NEW"),"",INDEX(J$1:J6725,SUMPRODUCT(MAX(ROW(E$1:E6725)*(E6726=E$1:E6725)))))</f>
        <v> </v>
      </c>
      <c r="L6726" s="27"/>
    </row>
    <row r="6727" spans="1:12">
      <c r="A6727" s="20" t="s">
        <v>1094</v>
      </c>
      <c r="E6727" s="22">
        <f>IF(D6727="?OLD","!!!","")</f>
        <v/>
      </c>
      <c r="F6727" s="23" t="str">
        <f>IF(OR(E6727="",E6727="!!!"),"",IF(NOT(ISNA(VLOOKUP(E6727,E$1:E6726,1,FALSE()))),"OLD",IF(AND(E6727&lt;&gt;"",E6727&lt;&gt;"!!!"),"NEW","")))</f>
        <v> </v>
      </c>
      <c r="G6727" s="24" t="str">
        <f>IF(OR(E6727="",E6727="!!!"),"",IF(OR(J6727=0,AND(J6727=1,K6727=1),AND(J6727=1,I6727="SBJ"),AND(J6727=1,I6727=0)),"?IN_FOCUS",IF(J6727&lt;=2,"?ACTIVATED",IF(J6727&lt;&gt;"","?FAMILIAR",IF(F6727="NEW",IF(ISNA(VLOOKUP(E6727,#REF!,1,FALSE())),"?TYPE_IDENTIFIABLE","?REFERENTIAL"),"_")))))</f>
        <v> </v>
      </c>
      <c r="H6727" s="25" t="str">
        <f>IF(J6727&lt;&gt;1,"",IF(I6727="SBJ","CB","?"))</f>
        <v> </v>
      </c>
      <c r="I6727" s="26" t="str">
        <f>IF(OR(E6727="",E6727="!!!",F6727="NEW"),"",INDEX(B6726:B$2,-1+SUMPRODUCT(MAX(ROW(E6726:E$2)*(E6727=E6726:E$2)))))</f>
        <v> </v>
      </c>
      <c r="J6727" s="26" t="str">
        <f>IF(OR(E6727="",E6727="!!!",F6727="NEW"),"",COUNTBLANK(OFFSET(A$1,,,SUMPRODUCT(MAX(ROW(E$2:E6727)*(E6727=E$2:E6727)))))-COUNTBLANK(OFFSET(A$1,,,SUMPRODUCT(MAX(ROW(E$1:E6726)*(E2=E$1:E6726))))))</f>
        <v> </v>
      </c>
      <c r="K6727" s="26" t="str">
        <f>IF(OR(E6727="",E6727="!!!",F6727="NEW"),"",INDEX(J$1:J6726,SUMPRODUCT(MAX(ROW(E$1:E6726)*(E6727=E$1:E6726)))))</f>
        <v> </v>
      </c>
      <c r="L6727" s="27"/>
    </row>
    <row r="6728" spans="1:12">
      <c r="A6728" s="20" t="s">
        <v>1108</v>
      </c>
      <c r="B6728" s="21" t="s">
        <v>1084</v>
      </c>
      <c r="C6728" s="21" t="s">
        <v>985</v>
      </c>
      <c r="D6728" s="21" t="s">
        <v>964</v>
      </c>
      <c r="E6728" s="22">
        <f>IF(D6728="?OLD","!!!","")</f>
        <v/>
      </c>
      <c r="F6728" s="23" t="str">
        <f>IF(OR(E6728="",E6728="!!!"),"",IF(NOT(ISNA(VLOOKUP(E6728,E$1:E6727,1,FALSE()))),"OLD",IF(AND(E6728&lt;&gt;"",E6728&lt;&gt;"!!!"),"NEW","")))</f>
        <v> </v>
      </c>
      <c r="G6728" s="24" t="str">
        <f>IF(OR(E6728="",E6728="!!!"),"",IF(OR(J6728=0,AND(J6728=1,K6728=1),AND(J6728=1,I6728="SBJ"),AND(J6728=1,I6728=0)),"?IN_FOCUS",IF(J6728&lt;=2,"?ACTIVATED",IF(J6728&lt;&gt;"","?FAMILIAR",IF(F6728="NEW",IF(ISNA(VLOOKUP(E6728,#REF!,1,FALSE())),"?TYPE_IDENTIFIABLE","?REFERENTIAL"),"_")))))</f>
        <v> </v>
      </c>
      <c r="H6728" s="25" t="str">
        <f>IF(J6728&lt;&gt;1,"",IF(I6728="SBJ","CB","?"))</f>
        <v> </v>
      </c>
      <c r="I6728" s="26" t="str">
        <f>IF(OR(E6728="",E6728="!!!",F6728="NEW"),"",INDEX(B6727:B$2,-1+SUMPRODUCT(MAX(ROW(E6727:E$2)*(E6728=E6727:E$2)))))</f>
        <v> </v>
      </c>
      <c r="J6728" s="26" t="str">
        <f>IF(OR(E6728="",E6728="!!!",F6728="NEW"),"",COUNTBLANK(OFFSET(A$1,,,SUMPRODUCT(MAX(ROW(E$2:E6728)*(E6728=E$2:E6728)))))-COUNTBLANK(OFFSET(A$1,,,SUMPRODUCT(MAX(ROW(E$1:E6727)*(E2=E$1:E6727))))))</f>
        <v> </v>
      </c>
      <c r="K6728" s="26" t="str">
        <f>IF(OR(E6728="",E6728="!!!",F6728="NEW"),"",INDEX(J$1:J6727,SUMPRODUCT(MAX(ROW(E$1:E6727)*(E6728=E$1:E6727)))))</f>
        <v> </v>
      </c>
      <c r="L6728" s="27"/>
    </row>
    <row r="6729" spans="1:12">
      <c r="A6729" s="20" t="s">
        <v>963</v>
      </c>
      <c r="E6729" s="22">
        <f>IF(D6729="?OLD","!!!","")</f>
        <v/>
      </c>
      <c r="F6729" s="23" t="str">
        <f>IF(OR(E6729="",E6729="!!!"),"",IF(NOT(ISNA(VLOOKUP(E6729,E$1:E6728,1,FALSE()))),"OLD",IF(AND(E6729&lt;&gt;"",E6729&lt;&gt;"!!!"),"NEW","")))</f>
        <v> </v>
      </c>
      <c r="G6729" s="24" t="str">
        <f>IF(OR(E6729="",E6729="!!!"),"",IF(OR(J6729=0,AND(J6729=1,K6729=1),AND(J6729=1,I6729="SBJ"),AND(J6729=1,I6729=0)),"?IN_FOCUS",IF(J6729&lt;=2,"?ACTIVATED",IF(J6729&lt;&gt;"","?FAMILIAR",IF(F6729="NEW",IF(ISNA(VLOOKUP(E6729,#REF!,1,FALSE())),"?TYPE_IDENTIFIABLE","?REFERENTIAL"),"_")))))</f>
        <v> </v>
      </c>
      <c r="H6729" s="25" t="str">
        <f>IF(J6729&lt;&gt;1,"",IF(I6729="SBJ","CB","?"))</f>
        <v> </v>
      </c>
      <c r="I6729" s="26" t="str">
        <f>IF(OR(E6729="",E6729="!!!",F6729="NEW"),"",INDEX(B6728:B$2,-1+SUMPRODUCT(MAX(ROW(E6728:E$2)*(E6729=E6728:E$2)))))</f>
        <v> </v>
      </c>
      <c r="J6729" s="26" t="str">
        <f>IF(OR(E6729="",E6729="!!!",F6729="NEW"),"",COUNTBLANK(OFFSET(A$1,,,SUMPRODUCT(MAX(ROW(E$2:E6729)*(E6729=E$2:E6729)))))-COUNTBLANK(OFFSET(A$1,,,SUMPRODUCT(MAX(ROW(E$1:E6728)*(E2=E$1:E6728))))))</f>
        <v> </v>
      </c>
      <c r="K6729" s="26" t="str">
        <f>IF(OR(E6729="",E6729="!!!",F6729="NEW"),"",INDEX(J$1:J6728,SUMPRODUCT(MAX(ROW(E$1:E6728)*(E6729=E$1:E6728)))))</f>
        <v> </v>
      </c>
      <c r="L6729" s="27"/>
    </row>
    <row r="6730" spans="1:12">
      <c r="A6730" s="20" t="s">
        <v>1109</v>
      </c>
      <c r="E6730" s="22">
        <f>IF(D6730="?OLD","!!!","")</f>
        <v/>
      </c>
      <c r="F6730" s="23" t="str">
        <f>IF(OR(E6730="",E6730="!!!"),"",IF(NOT(ISNA(VLOOKUP(E6730,E$1:E6729,1,FALSE()))),"OLD",IF(AND(E6730&lt;&gt;"",E6730&lt;&gt;"!!!"),"NEW","")))</f>
        <v> </v>
      </c>
      <c r="G6730" s="24" t="str">
        <f>IF(OR(E6730="",E6730="!!!"),"",IF(OR(J6730=0,AND(J6730=1,K6730=1),AND(J6730=1,I6730="SBJ"),AND(J6730=1,I6730=0)),"?IN_FOCUS",IF(J6730&lt;=2,"?ACTIVATED",IF(J6730&lt;&gt;"","?FAMILIAR",IF(F6730="NEW",IF(ISNA(VLOOKUP(E6730,#REF!,1,FALSE())),"?TYPE_IDENTIFIABLE","?REFERENTIAL"),"_")))))</f>
        <v> </v>
      </c>
      <c r="H6730" s="25" t="str">
        <f>IF(J6730&lt;&gt;1,"",IF(I6730="SBJ","CB","?"))</f>
        <v> </v>
      </c>
      <c r="I6730" s="26" t="str">
        <f>IF(OR(E6730="",E6730="!!!",F6730="NEW"),"",INDEX(B6729:B$2,-1+SUMPRODUCT(MAX(ROW(E6729:E$2)*(E6730=E6729:E$2)))))</f>
        <v> </v>
      </c>
      <c r="J6730" s="26" t="str">
        <f>IF(OR(E6730="",E6730="!!!",F6730="NEW"),"",COUNTBLANK(OFFSET(A$1,,,SUMPRODUCT(MAX(ROW(E$2:E6730)*(E6730=E$2:E6730)))))-COUNTBLANK(OFFSET(A$1,,,SUMPRODUCT(MAX(ROW(E$1:E6729)*(E2=E$1:E6729))))))</f>
        <v> </v>
      </c>
      <c r="K6730" s="26" t="str">
        <f>IF(OR(E6730="",E6730="!!!",F6730="NEW"),"",INDEX(J$1:J6729,SUMPRODUCT(MAX(ROW(E$1:E6729)*(E6730=E$1:E6729)))))</f>
        <v> </v>
      </c>
      <c r="L6730" s="27"/>
    </row>
    <row r="6731" spans="1:12">
      <c r="A6731" s="20" t="s">
        <v>1106</v>
      </c>
      <c r="E6731" s="22">
        <f>IF(D6731="?OLD","!!!","")</f>
        <v/>
      </c>
      <c r="F6731" s="23" t="str">
        <f>IF(OR(E6731="",E6731="!!!"),"",IF(NOT(ISNA(VLOOKUP(E6731,E$1:E6730,1,FALSE()))),"OLD",IF(AND(E6731&lt;&gt;"",E6731&lt;&gt;"!!!"),"NEW","")))</f>
        <v> </v>
      </c>
      <c r="G6731" s="24" t="str">
        <f>IF(OR(E6731="",E6731="!!!"),"",IF(OR(J6731=0,AND(J6731=1,K6731=1),AND(J6731=1,I6731="SBJ"),AND(J6731=1,I6731=0)),"?IN_FOCUS",IF(J6731&lt;=2,"?ACTIVATED",IF(J6731&lt;&gt;"","?FAMILIAR",IF(F6731="NEW",IF(ISNA(VLOOKUP(E6731,#REF!,1,FALSE())),"?TYPE_IDENTIFIABLE","?REFERENTIAL"),"_")))))</f>
        <v> </v>
      </c>
      <c r="H6731" s="25" t="str">
        <f>IF(J6731&lt;&gt;1,"",IF(I6731="SBJ","CB","?"))</f>
        <v> </v>
      </c>
      <c r="I6731" s="26" t="str">
        <f>IF(OR(E6731="",E6731="!!!",F6731="NEW"),"",INDEX(B6730:B$2,-1+SUMPRODUCT(MAX(ROW(E6730:E$2)*(E6731=E6730:E$2)))))</f>
        <v> </v>
      </c>
      <c r="J6731" s="26" t="str">
        <f>IF(OR(E6731="",E6731="!!!",F6731="NEW"),"",COUNTBLANK(OFFSET(A$1,,,SUMPRODUCT(MAX(ROW(E$2:E6731)*(E6731=E$2:E6731)))))-COUNTBLANK(OFFSET(A$1,,,SUMPRODUCT(MAX(ROW(E$1:E6730)*(E2=E$1:E6730))))))</f>
        <v> </v>
      </c>
      <c r="K6731" s="26" t="str">
        <f>IF(OR(E6731="",E6731="!!!",F6731="NEW"),"",INDEX(J$1:J6730,SUMPRODUCT(MAX(ROW(E$1:E6730)*(E6731=E$1:E6730)))))</f>
        <v> </v>
      </c>
      <c r="L6731" s="27"/>
    </row>
    <row r="6732" spans="1:12">
      <c r="A6732" s="20" t="s">
        <v>121</v>
      </c>
      <c r="E6732" s="22">
        <f>IF(D6732="?OLD","!!!","")</f>
        <v/>
      </c>
      <c r="F6732" s="23" t="str">
        <f>IF(OR(E6732="",E6732="!!!"),"",IF(NOT(ISNA(VLOOKUP(E6732,E$1:E6731,1,FALSE()))),"OLD",IF(AND(E6732&lt;&gt;"",E6732&lt;&gt;"!!!"),"NEW","")))</f>
        <v> </v>
      </c>
      <c r="G6732" s="24" t="str">
        <f>IF(OR(E6732="",E6732="!!!"),"",IF(OR(J6732=0,AND(J6732=1,K6732=1),AND(J6732=1,I6732="SBJ"),AND(J6732=1,I6732=0)),"?IN_FOCUS",IF(J6732&lt;=2,"?ACTIVATED",IF(J6732&lt;&gt;"","?FAMILIAR",IF(F6732="NEW",IF(ISNA(VLOOKUP(E6732,#REF!,1,FALSE())),"?TYPE_IDENTIFIABLE","?REFERENTIAL"),"_")))))</f>
        <v> </v>
      </c>
      <c r="H6732" s="25" t="str">
        <f>IF(J6732&lt;&gt;1,"",IF(I6732="SBJ","CB","?"))</f>
        <v> </v>
      </c>
      <c r="I6732" s="26" t="str">
        <f>IF(OR(E6732="",E6732="!!!",F6732="NEW"),"",INDEX(B6731:B$2,-1+SUMPRODUCT(MAX(ROW(E6731:E$2)*(E6732=E6731:E$2)))))</f>
        <v> </v>
      </c>
      <c r="J6732" s="26" t="str">
        <f>IF(OR(E6732="",E6732="!!!",F6732="NEW"),"",COUNTBLANK(OFFSET(A$1,,,SUMPRODUCT(MAX(ROW(E$2:E6732)*(E6732=E$2:E6732)))))-COUNTBLANK(OFFSET(A$1,,,SUMPRODUCT(MAX(ROW(E$1:E6731)*(E2=E$1:E6731))))))</f>
        <v> </v>
      </c>
      <c r="K6732" s="26" t="str">
        <f>IF(OR(E6732="",E6732="!!!",F6732="NEW"),"",INDEX(J$1:J6731,SUMPRODUCT(MAX(ROW(E$1:E6731)*(E6732=E$1:E6731)))))</f>
        <v> </v>
      </c>
      <c r="L6732" s="27"/>
    </row>
    <row r="6733" spans="1:12">
      <c r="A6733" s="20" t="s">
        <v>2569</v>
      </c>
      <c r="E6733" s="22">
        <f>IF(D6733="?OLD","!!!","")</f>
        <v/>
      </c>
      <c r="F6733" s="23" t="str">
        <f>IF(OR(E6733="",E6733="!!!"),"",IF(NOT(ISNA(VLOOKUP(E6733,E$1:E6732,1,FALSE()))),"OLD",IF(AND(E6733&lt;&gt;"",E6733&lt;&gt;"!!!"),"NEW","")))</f>
        <v> </v>
      </c>
      <c r="G6733" s="24" t="str">
        <f>IF(OR(E6733="",E6733="!!!"),"",IF(OR(J6733=0,AND(J6733=1,K6733=1),AND(J6733=1,I6733="SBJ"),AND(J6733=1,I6733=0)),"?IN_FOCUS",IF(J6733&lt;=2,"?ACTIVATED",IF(J6733&lt;&gt;"","?FAMILIAR",IF(F6733="NEW",IF(ISNA(VLOOKUP(E6733,#REF!,1,FALSE())),"?TYPE_IDENTIFIABLE","?REFERENTIAL"),"_")))))</f>
        <v> </v>
      </c>
      <c r="H6733" s="25" t="str">
        <f>IF(J6733&lt;&gt;1,"",IF(I6733="SBJ","CB","?"))</f>
        <v> </v>
      </c>
      <c r="I6733" s="26" t="str">
        <f>IF(OR(E6733="",E6733="!!!",F6733="NEW"),"",INDEX(B6732:B$2,-1+SUMPRODUCT(MAX(ROW(E6732:E$2)*(E6733=E6732:E$2)))))</f>
        <v> </v>
      </c>
      <c r="J6733" s="26" t="str">
        <f>IF(OR(E6733="",E6733="!!!",F6733="NEW"),"",COUNTBLANK(OFFSET(A$1,,,SUMPRODUCT(MAX(ROW(E$2:E6733)*(E6733=E$2:E6733)))))-COUNTBLANK(OFFSET(A$1,,,SUMPRODUCT(MAX(ROW(E$1:E6732)*(E2=E$1:E6732))))))</f>
        <v> </v>
      </c>
      <c r="K6733" s="26" t="str">
        <f>IF(OR(E6733="",E6733="!!!",F6733="NEW"),"",INDEX(J$1:J6732,SUMPRODUCT(MAX(ROW(E$1:E6732)*(E6733=E$1:E6732)))))</f>
        <v> </v>
      </c>
      <c r="L6733" s="27"/>
    </row>
    <row r="6734" spans="1:12">
      <c r="A6734" s="20" t="s">
        <v>1009</v>
      </c>
      <c r="E6734" s="22">
        <f>IF(D6734="?OLD","!!!","")</f>
        <v/>
      </c>
      <c r="F6734" s="23" t="str">
        <f>IF(OR(E6734="",E6734="!!!"),"",IF(NOT(ISNA(VLOOKUP(E6734,E$1:E6733,1,FALSE()))),"OLD",IF(AND(E6734&lt;&gt;"",E6734&lt;&gt;"!!!"),"NEW","")))</f>
        <v> </v>
      </c>
      <c r="G6734" s="24" t="str">
        <f>IF(OR(E6734="",E6734="!!!"),"",IF(OR(J6734=0,AND(J6734=1,K6734=1),AND(J6734=1,I6734="SBJ"),AND(J6734=1,I6734=0)),"?IN_FOCUS",IF(J6734&lt;=2,"?ACTIVATED",IF(J6734&lt;&gt;"","?FAMILIAR",IF(F6734="NEW",IF(ISNA(VLOOKUP(E6734,#REF!,1,FALSE())),"?TYPE_IDENTIFIABLE","?REFERENTIAL"),"_")))))</f>
        <v> </v>
      </c>
      <c r="H6734" s="25" t="str">
        <f>IF(J6734&lt;&gt;1,"",IF(I6734="SBJ","CB","?"))</f>
        <v> </v>
      </c>
      <c r="I6734" s="26" t="str">
        <f>IF(OR(E6734="",E6734="!!!",F6734="NEW"),"",INDEX(B6733:B$2,-1+SUMPRODUCT(MAX(ROW(E6733:E$2)*(E6734=E6733:E$2)))))</f>
        <v> </v>
      </c>
      <c r="J6734" s="26" t="str">
        <f>IF(OR(E6734="",E6734="!!!",F6734="NEW"),"",COUNTBLANK(OFFSET(A$1,,,SUMPRODUCT(MAX(ROW(E$2:E6734)*(E6734=E$2:E6734)))))-COUNTBLANK(OFFSET(A$1,,,SUMPRODUCT(MAX(ROW(E$1:E6733)*(E2=E$1:E6733))))))</f>
        <v> </v>
      </c>
      <c r="K6734" s="26" t="str">
        <f>IF(OR(E6734="",E6734="!!!",F6734="NEW"),"",INDEX(J$1:J6733,SUMPRODUCT(MAX(ROW(E$1:E6733)*(E6734=E$1:E6733)))))</f>
        <v> </v>
      </c>
      <c r="L6734" s="27"/>
    </row>
    <row r="6735" spans="1:12">
      <c r="A6735" s="20" t="s">
        <v>1251</v>
      </c>
      <c r="B6735" s="21" t="s">
        <v>1156</v>
      </c>
      <c r="C6735" s="21" t="s">
        <v>1025</v>
      </c>
      <c r="D6735" s="21" t="s">
        <v>964</v>
      </c>
      <c r="E6735" s="22">
        <f>IF(D6735="?OLD","!!!","")</f>
        <v/>
      </c>
      <c r="F6735" s="23" t="str">
        <f>IF(OR(E6735="",E6735="!!!"),"",IF(NOT(ISNA(VLOOKUP(E6735,E$1:E6734,1,FALSE()))),"OLD",IF(AND(E6735&lt;&gt;"",E6735&lt;&gt;"!!!"),"NEW","")))</f>
        <v> </v>
      </c>
      <c r="G6735" s="24" t="str">
        <f>IF(OR(E6735="",E6735="!!!"),"",IF(OR(J6735=0,AND(J6735=1,K6735=1),AND(J6735=1,I6735="SBJ"),AND(J6735=1,I6735=0)),"?IN_FOCUS",IF(J6735&lt;=2,"?ACTIVATED",IF(J6735&lt;&gt;"","?FAMILIAR",IF(F6735="NEW",IF(ISNA(VLOOKUP(E6735,#REF!,1,FALSE())),"?TYPE_IDENTIFIABLE","?REFERENTIAL"),"_")))))</f>
        <v> </v>
      </c>
      <c r="H6735" s="25" t="str">
        <f>IF(J6735&lt;&gt;1,"",IF(I6735="SBJ","CB","?"))</f>
        <v> </v>
      </c>
      <c r="I6735" s="26" t="str">
        <f>IF(OR(E6735="",E6735="!!!",F6735="NEW"),"",INDEX(B6734:B$2,-1+SUMPRODUCT(MAX(ROW(E6734:E$2)*(E6735=E6734:E$2)))))</f>
        <v> </v>
      </c>
      <c r="J6735" s="26" t="str">
        <f>IF(OR(E6735="",E6735="!!!",F6735="NEW"),"",COUNTBLANK(OFFSET(A$1,,,SUMPRODUCT(MAX(ROW(E$2:E6735)*(E6735=E$2:E6735)))))-COUNTBLANK(OFFSET(A$1,,,SUMPRODUCT(MAX(ROW(E$1:E6734)*(E2=E$1:E6734))))))</f>
        <v> </v>
      </c>
      <c r="K6735" s="26" t="str">
        <f>IF(OR(E6735="",E6735="!!!",F6735="NEW"),"",INDEX(J$1:J6734,SUMPRODUCT(MAX(ROW(E$1:E6734)*(E6735=E$1:E6734)))))</f>
        <v> </v>
      </c>
      <c r="L6735" s="27"/>
    </row>
    <row r="6736" spans="1:12">
      <c r="A6736" s="20" t="s">
        <v>2570</v>
      </c>
      <c r="B6736" s="21" t="s">
        <v>1000</v>
      </c>
      <c r="C6736" s="21" t="s">
        <v>977</v>
      </c>
      <c r="D6736" s="21" t="s">
        <v>964</v>
      </c>
      <c r="E6736" s="22">
        <f>IF(D6736="?OLD","!!!","")</f>
        <v/>
      </c>
      <c r="F6736" s="23" t="str">
        <f>IF(OR(E6736="",E6736="!!!"),"",IF(NOT(ISNA(VLOOKUP(E6736,E$1:E6735,1,FALSE()))),"OLD",IF(AND(E6736&lt;&gt;"",E6736&lt;&gt;"!!!"),"NEW","")))</f>
        <v> </v>
      </c>
      <c r="G6736" s="24" t="str">
        <f>IF(OR(E6736="",E6736="!!!"),"",IF(OR(J6736=0,AND(J6736=1,K6736=1),AND(J6736=1,I6736="SBJ"),AND(J6736=1,I6736=0)),"?IN_FOCUS",IF(J6736&lt;=2,"?ACTIVATED",IF(J6736&lt;&gt;"","?FAMILIAR",IF(F6736="NEW",IF(ISNA(VLOOKUP(E6736,#REF!,1,FALSE())),"?TYPE_IDENTIFIABLE","?REFERENTIAL"),"_")))))</f>
        <v> </v>
      </c>
      <c r="H6736" s="25" t="str">
        <f>IF(J6736&lt;&gt;1,"",IF(I6736="SBJ","CB","?"))</f>
        <v> </v>
      </c>
      <c r="I6736" s="26" t="str">
        <f>IF(OR(E6736="",E6736="!!!",F6736="NEW"),"",INDEX(B6735:B$2,-1+SUMPRODUCT(MAX(ROW(E6735:E$2)*(E6736=E6735:E$2)))))</f>
        <v> </v>
      </c>
      <c r="J6736" s="26" t="str">
        <f>IF(OR(E6736="",E6736="!!!",F6736="NEW"),"",COUNTBLANK(OFFSET(A$1,,,SUMPRODUCT(MAX(ROW(E$2:E6736)*(E6736=E$2:E6736)))))-COUNTBLANK(OFFSET(A$1,,,SUMPRODUCT(MAX(ROW(E$1:E6735)*(E2=E$1:E6735))))))</f>
        <v> </v>
      </c>
      <c r="K6736" s="26" t="str">
        <f>IF(OR(E6736="",E6736="!!!",F6736="NEW"),"",INDEX(J$1:J6735,SUMPRODUCT(MAX(ROW(E$1:E6735)*(E6736=E$1:E6735)))))</f>
        <v> </v>
      </c>
      <c r="L6736" s="27"/>
    </row>
    <row r="6737" spans="1:12">
      <c r="A6737" s="20" t="s">
        <v>2571</v>
      </c>
      <c r="E6737" s="22">
        <f>IF(D6737="?OLD","!!!","")</f>
        <v/>
      </c>
      <c r="F6737" s="23" t="str">
        <f>IF(OR(E6737="",E6737="!!!"),"",IF(NOT(ISNA(VLOOKUP(E6737,E$1:E6736,1,FALSE()))),"OLD",IF(AND(E6737&lt;&gt;"",E6737&lt;&gt;"!!!"),"NEW","")))</f>
        <v> </v>
      </c>
      <c r="G6737" s="24" t="str">
        <f>IF(OR(E6737="",E6737="!!!"),"",IF(OR(J6737=0,AND(J6737=1,K6737=1),AND(J6737=1,I6737="SBJ"),AND(J6737=1,I6737=0)),"?IN_FOCUS",IF(J6737&lt;=2,"?ACTIVATED",IF(J6737&lt;&gt;"","?FAMILIAR",IF(F6737="NEW",IF(ISNA(VLOOKUP(E6737,#REF!,1,FALSE())),"?TYPE_IDENTIFIABLE","?REFERENTIAL"),"_")))))</f>
        <v> </v>
      </c>
      <c r="H6737" s="25" t="str">
        <f>IF(J6737&lt;&gt;1,"",IF(I6737="SBJ","CB","?"))</f>
        <v> </v>
      </c>
      <c r="I6737" s="26" t="str">
        <f>IF(OR(E6737="",E6737="!!!",F6737="NEW"),"",INDEX(B6736:B$2,-1+SUMPRODUCT(MAX(ROW(E6736:E$2)*(E6737=E6736:E$2)))))</f>
        <v> </v>
      </c>
      <c r="J6737" s="26" t="str">
        <f>IF(OR(E6737="",E6737="!!!",F6737="NEW"),"",COUNTBLANK(OFFSET(A$1,,,SUMPRODUCT(MAX(ROW(E$2:E6737)*(E6737=E$2:E6737)))))-COUNTBLANK(OFFSET(A$1,,,SUMPRODUCT(MAX(ROW(E$1:E6736)*(E2=E$1:E6736))))))</f>
        <v> </v>
      </c>
      <c r="K6737" s="26" t="str">
        <f>IF(OR(E6737="",E6737="!!!",F6737="NEW"),"",INDEX(J$1:J6736,SUMPRODUCT(MAX(ROW(E$1:E6736)*(E6737=E$1:E6736)))))</f>
        <v> </v>
      </c>
      <c r="L6737" s="27"/>
    </row>
    <row r="6738" spans="1:12">
      <c r="A6738" s="20" t="s">
        <v>981</v>
      </c>
      <c r="E6738" s="22">
        <f>IF(D6738="?OLD","!!!","")</f>
        <v/>
      </c>
      <c r="F6738" s="23" t="str">
        <f>IF(OR(E6738="",E6738="!!!"),"",IF(NOT(ISNA(VLOOKUP(E6738,E$1:E6737,1,FALSE()))),"OLD",IF(AND(E6738&lt;&gt;"",E6738&lt;&gt;"!!!"),"NEW","")))</f>
        <v> </v>
      </c>
      <c r="G6738" s="24" t="str">
        <f>IF(OR(E6738="",E6738="!!!"),"",IF(OR(J6738=0,AND(J6738=1,K6738=1),AND(J6738=1,I6738="SBJ"),AND(J6738=1,I6738=0)),"?IN_FOCUS",IF(J6738&lt;=2,"?ACTIVATED",IF(J6738&lt;&gt;"","?FAMILIAR",IF(F6738="NEW",IF(ISNA(VLOOKUP(E6738,#REF!,1,FALSE())),"?TYPE_IDENTIFIABLE","?REFERENTIAL"),"_")))))</f>
        <v> </v>
      </c>
      <c r="H6738" s="25" t="str">
        <f>IF(J6738&lt;&gt;1,"",IF(I6738="SBJ","CB","?"))</f>
        <v> </v>
      </c>
      <c r="I6738" s="26" t="str">
        <f>IF(OR(E6738="",E6738="!!!",F6738="NEW"),"",INDEX(B6737:B$2,-1+SUMPRODUCT(MAX(ROW(E6737:E$2)*(E6738=E6737:E$2)))))</f>
        <v> </v>
      </c>
      <c r="J6738" s="26" t="str">
        <f>IF(OR(E6738="",E6738="!!!",F6738="NEW"),"",COUNTBLANK(OFFSET(A$1,,,SUMPRODUCT(MAX(ROW(E$2:E6738)*(E6738=E$2:E6738)))))-COUNTBLANK(OFFSET(A$1,,,SUMPRODUCT(MAX(ROW(E$1:E6737)*(E2=E$1:E6737))))))</f>
        <v> </v>
      </c>
      <c r="K6738" s="26" t="str">
        <f>IF(OR(E6738="",E6738="!!!",F6738="NEW"),"",INDEX(J$1:J6737,SUMPRODUCT(MAX(ROW(E$1:E6737)*(E6738=E$1:E6737)))))</f>
        <v> </v>
      </c>
      <c r="L6738" s="27"/>
    </row>
    <row r="6739" spans="1:12">
      <c r="A6739" s="20"/>
    </row>
    <row r="6740" spans="1:12">
      <c r="A6740" s="20" t="s">
        <v>2572</v>
      </c>
    </row>
    <row r="6741" spans="1:12">
      <c r="A6741" s="20" t="s">
        <v>1056</v>
      </c>
      <c r="B6741" s="21" t="s">
        <v>962</v>
      </c>
      <c r="C6741" s="21" t="s">
        <v>1028</v>
      </c>
      <c r="D6741" s="21" t="s">
        <v>964</v>
      </c>
      <c r="E6741" s="22">
        <f>IF(D6741="?OLD","!!!","")</f>
        <v/>
      </c>
      <c r="F6741" s="23" t="str">
        <f>IF(OR(E6741="",E6741="!!!"),"",IF(NOT(ISNA(VLOOKUP(E6741,E$1:E6740,1,FALSE()))),"OLD",IF(AND(E6741&lt;&gt;"",E6741&lt;&gt;"!!!"),"NEW","")))</f>
        <v> </v>
      </c>
      <c r="G6741" s="24" t="str">
        <f>IF(OR(E6741="",E6741="!!!"),"",IF(OR(J6741=0,AND(J6741=1,K6741=1),AND(J6741=1,I6741="SBJ"),AND(J6741=1,I6741=0)),"?IN_FOCUS",IF(J6741&lt;=2,"?ACTIVATED",IF(J6741&lt;&gt;"","?FAMILIAR",IF(F6741="NEW",IF(ISNA(VLOOKUP(E6741,#REF!,1,FALSE())),"?TYPE_IDENTIFIABLE","?REFERENTIAL"),"_")))))</f>
        <v> </v>
      </c>
      <c r="H6741" s="25" t="str">
        <f>IF(J6741&lt;&gt;1,"",IF(I6741="SBJ","CB","?"))</f>
        <v> </v>
      </c>
      <c r="I6741" s="26" t="str">
        <f>IF(OR(E6741="",E6741="!!!",F6741="NEW"),"",INDEX(B6740:B$2,-1+SUMPRODUCT(MAX(ROW(E6740:E$2)*(E6741=E6740:E$2)))))</f>
        <v> </v>
      </c>
      <c r="J6741" s="26" t="str">
        <f>IF(OR(E6741="",E6741="!!!",F6741="NEW"),"",COUNTBLANK(OFFSET(A$1,,,SUMPRODUCT(MAX(ROW(E$2:E6741)*(E6741=E$2:E6741)))))-COUNTBLANK(OFFSET(A$1,,,SUMPRODUCT(MAX(ROW(E$1:E6740)*(E2=E$1:E6740))))))</f>
        <v> </v>
      </c>
      <c r="K6741" s="26" t="str">
        <f>IF(OR(E6741="",E6741="!!!",F6741="NEW"),"",INDEX(J$1:J6740,SUMPRODUCT(MAX(ROW(E$1:E6740)*(E6741=E$1:E6740)))))</f>
        <v> </v>
      </c>
      <c r="L6741" s="27"/>
    </row>
    <row r="6742" spans="1:12">
      <c r="A6742" s="20" t="s">
        <v>966</v>
      </c>
      <c r="E6742" s="22">
        <f>IF(D6742="?OLD","!!!","")</f>
        <v/>
      </c>
      <c r="F6742" s="23" t="str">
        <f>IF(OR(E6742="",E6742="!!!"),"",IF(NOT(ISNA(VLOOKUP(E6742,E$1:E6741,1,FALSE()))),"OLD",IF(AND(E6742&lt;&gt;"",E6742&lt;&gt;"!!!"),"NEW","")))</f>
        <v> </v>
      </c>
      <c r="G6742" s="24" t="str">
        <f>IF(OR(E6742="",E6742="!!!"),"",IF(OR(J6742=0,AND(J6742=1,K6742=1),AND(J6742=1,I6742="SBJ"),AND(J6742=1,I6742=0)),"?IN_FOCUS",IF(J6742&lt;=2,"?ACTIVATED",IF(J6742&lt;&gt;"","?FAMILIAR",IF(F6742="NEW",IF(ISNA(VLOOKUP(E6742,#REF!,1,FALSE())),"?TYPE_IDENTIFIABLE","?REFERENTIAL"),"_")))))</f>
        <v> </v>
      </c>
      <c r="H6742" s="25" t="str">
        <f>IF(J6742&lt;&gt;1,"",IF(I6742="SBJ","CB","?"))</f>
        <v> </v>
      </c>
      <c r="I6742" s="26" t="str">
        <f>IF(OR(E6742="",E6742="!!!",F6742="NEW"),"",INDEX(B6741:B$2,-1+SUMPRODUCT(MAX(ROW(E6741:E$2)*(E6742=E6741:E$2)))))</f>
        <v> </v>
      </c>
      <c r="J6742" s="26" t="str">
        <f>IF(OR(E6742="",E6742="!!!",F6742="NEW"),"",COUNTBLANK(OFFSET(A$1,,,SUMPRODUCT(MAX(ROW(E$2:E6742)*(E6742=E$2:E6742)))))-COUNTBLANK(OFFSET(A$1,,,SUMPRODUCT(MAX(ROW(E$1:E6741)*(E2=E$1:E6741))))))</f>
        <v> </v>
      </c>
      <c r="K6742" s="26" t="str">
        <f>IF(OR(E6742="",E6742="!!!",F6742="NEW"),"",INDEX(J$1:J6741,SUMPRODUCT(MAX(ROW(E$1:E6741)*(E6742=E$1:E6741)))))</f>
        <v> </v>
      </c>
      <c r="L6742" s="27"/>
    </row>
    <row r="6743" spans="1:12">
      <c r="A6743" s="20" t="s">
        <v>983</v>
      </c>
      <c r="B6743" s="21" t="s">
        <v>1046</v>
      </c>
      <c r="C6743" s="21" t="s">
        <v>985</v>
      </c>
      <c r="D6743" s="21" t="s">
        <v>964</v>
      </c>
      <c r="E6743" s="22">
        <f>IF(D6743="?OLD","!!!","")</f>
        <v/>
      </c>
      <c r="F6743" s="23" t="str">
        <f>IF(OR(E6743="",E6743="!!!"),"",IF(NOT(ISNA(VLOOKUP(E6743,E$1:E6742,1,FALSE()))),"OLD",IF(AND(E6743&lt;&gt;"",E6743&lt;&gt;"!!!"),"NEW","")))</f>
        <v> </v>
      </c>
      <c r="G6743" s="24" t="str">
        <f>IF(OR(E6743="",E6743="!!!"),"",IF(OR(J6743=0,AND(J6743=1,K6743=1),AND(J6743=1,I6743="SBJ"),AND(J6743=1,I6743=0)),"?IN_FOCUS",IF(J6743&lt;=2,"?ACTIVATED",IF(J6743&lt;&gt;"","?FAMILIAR",IF(F6743="NEW",IF(ISNA(VLOOKUP(E6743,#REF!,1,FALSE())),"?TYPE_IDENTIFIABLE","?REFERENTIAL"),"_")))))</f>
        <v> </v>
      </c>
      <c r="H6743" s="25" t="str">
        <f>IF(J6743&lt;&gt;1,"",IF(I6743="SBJ","CB","?"))</f>
        <v> </v>
      </c>
      <c r="I6743" s="26" t="str">
        <f>IF(OR(E6743="",E6743="!!!",F6743="NEW"),"",INDEX(B6742:B$2,-1+SUMPRODUCT(MAX(ROW(E6742:E$2)*(E6743=E6742:E$2)))))</f>
        <v> </v>
      </c>
      <c r="J6743" s="26" t="str">
        <f>IF(OR(E6743="",E6743="!!!",F6743="NEW"),"",COUNTBLANK(OFFSET(A$1,,,SUMPRODUCT(MAX(ROW(E$2:E6743)*(E6743=E$2:E6743)))))-COUNTBLANK(OFFSET(A$1,,,SUMPRODUCT(MAX(ROW(E$1:E6742)*(E2=E$1:E6742))))))</f>
        <v> </v>
      </c>
      <c r="K6743" s="26" t="str">
        <f>IF(OR(E6743="",E6743="!!!",F6743="NEW"),"",INDEX(J$1:J6742,SUMPRODUCT(MAX(ROW(E$1:E6742)*(E6743=E$1:E6742)))))</f>
        <v> </v>
      </c>
      <c r="L6743" s="27"/>
    </row>
    <row r="6744" spans="1:12">
      <c r="A6744" s="20" t="s">
        <v>963</v>
      </c>
      <c r="E6744" s="22">
        <f>IF(D6744="?OLD","!!!","")</f>
        <v/>
      </c>
      <c r="F6744" s="23" t="str">
        <f>IF(OR(E6744="",E6744="!!!"),"",IF(NOT(ISNA(VLOOKUP(E6744,E$1:E6743,1,FALSE()))),"OLD",IF(AND(E6744&lt;&gt;"",E6744&lt;&gt;"!!!"),"NEW","")))</f>
        <v> </v>
      </c>
      <c r="G6744" s="24" t="str">
        <f>IF(OR(E6744="",E6744="!!!"),"",IF(OR(J6744=0,AND(J6744=1,K6744=1),AND(J6744=1,I6744="SBJ"),AND(J6744=1,I6744=0)),"?IN_FOCUS",IF(J6744&lt;=2,"?ACTIVATED",IF(J6744&lt;&gt;"","?FAMILIAR",IF(F6744="NEW",IF(ISNA(VLOOKUP(E6744,#REF!,1,FALSE())),"?TYPE_IDENTIFIABLE","?REFERENTIAL"),"_")))))</f>
        <v> </v>
      </c>
      <c r="H6744" s="25" t="str">
        <f>IF(J6744&lt;&gt;1,"",IF(I6744="SBJ","CB","?"))</f>
        <v> </v>
      </c>
      <c r="I6744" s="26" t="str">
        <f>IF(OR(E6744="",E6744="!!!",F6744="NEW"),"",INDEX(B6743:B$2,-1+SUMPRODUCT(MAX(ROW(E6743:E$2)*(E6744=E6743:E$2)))))</f>
        <v> </v>
      </c>
      <c r="J6744" s="26" t="str">
        <f>IF(OR(E6744="",E6744="!!!",F6744="NEW"),"",COUNTBLANK(OFFSET(A$1,,,SUMPRODUCT(MAX(ROW(E$2:E6744)*(E6744=E$2:E6744)))))-COUNTBLANK(OFFSET(A$1,,,SUMPRODUCT(MAX(ROW(E$1:E6743)*(E2=E$1:E6743))))))</f>
        <v> </v>
      </c>
      <c r="K6744" s="26" t="str">
        <f>IF(OR(E6744="",E6744="!!!",F6744="NEW"),"",INDEX(J$1:J6743,SUMPRODUCT(MAX(ROW(E$1:E6743)*(E6744=E$1:E6743)))))</f>
        <v> </v>
      </c>
      <c r="L6744" s="27"/>
    </row>
    <row r="6745" spans="1:12">
      <c r="A6745" s="20" t="s">
        <v>1355</v>
      </c>
      <c r="E6745" s="22">
        <f>IF(D6745="?OLD","!!!","")</f>
        <v/>
      </c>
      <c r="F6745" s="23" t="str">
        <f>IF(OR(E6745="",E6745="!!!"),"",IF(NOT(ISNA(VLOOKUP(E6745,E$1:E6744,1,FALSE()))),"OLD",IF(AND(E6745&lt;&gt;"",E6745&lt;&gt;"!!!"),"NEW","")))</f>
        <v> </v>
      </c>
      <c r="G6745" s="24" t="str">
        <f>IF(OR(E6745="",E6745="!!!"),"",IF(OR(J6745=0,AND(J6745=1,K6745=1),AND(J6745=1,I6745="SBJ"),AND(J6745=1,I6745=0)),"?IN_FOCUS",IF(J6745&lt;=2,"?ACTIVATED",IF(J6745&lt;&gt;"","?FAMILIAR",IF(F6745="NEW",IF(ISNA(VLOOKUP(E6745,#REF!,1,FALSE())),"?TYPE_IDENTIFIABLE","?REFERENTIAL"),"_")))))</f>
        <v> </v>
      </c>
      <c r="H6745" s="25" t="str">
        <f>IF(J6745&lt;&gt;1,"",IF(I6745="SBJ","CB","?"))</f>
        <v> </v>
      </c>
      <c r="I6745" s="26" t="str">
        <f>IF(OR(E6745="",E6745="!!!",F6745="NEW"),"",INDEX(B6744:B$2,-1+SUMPRODUCT(MAX(ROW(E6744:E$2)*(E6745=E6744:E$2)))))</f>
        <v> </v>
      </c>
      <c r="J6745" s="26" t="str">
        <f>IF(OR(E6745="",E6745="!!!",F6745="NEW"),"",COUNTBLANK(OFFSET(A$1,,,SUMPRODUCT(MAX(ROW(E$2:E6745)*(E6745=E$2:E6745)))))-COUNTBLANK(OFFSET(A$1,,,SUMPRODUCT(MAX(ROW(E$1:E6744)*(E2=E$1:E6744))))))</f>
        <v> </v>
      </c>
      <c r="K6745" s="26" t="str">
        <f>IF(OR(E6745="",E6745="!!!",F6745="NEW"),"",INDEX(J$1:J6744,SUMPRODUCT(MAX(ROW(E$1:E6744)*(E6745=E$1:E6744)))))</f>
        <v> </v>
      </c>
      <c r="L6745" s="27"/>
    </row>
    <row r="6746" spans="1:12">
      <c r="A6746" s="20" t="s">
        <v>1106</v>
      </c>
      <c r="E6746" s="22">
        <f>IF(D6746="?OLD","!!!","")</f>
        <v/>
      </c>
      <c r="F6746" s="23" t="str">
        <f>IF(OR(E6746="",E6746="!!!"),"",IF(NOT(ISNA(VLOOKUP(E6746,E$1:E6745,1,FALSE()))),"OLD",IF(AND(E6746&lt;&gt;"",E6746&lt;&gt;"!!!"),"NEW","")))</f>
        <v> </v>
      </c>
      <c r="G6746" s="24" t="str">
        <f>IF(OR(E6746="",E6746="!!!"),"",IF(OR(J6746=0,AND(J6746=1,K6746=1),AND(J6746=1,I6746="SBJ"),AND(J6746=1,I6746=0)),"?IN_FOCUS",IF(J6746&lt;=2,"?ACTIVATED",IF(J6746&lt;&gt;"","?FAMILIAR",IF(F6746="NEW",IF(ISNA(VLOOKUP(E6746,#REF!,1,FALSE())),"?TYPE_IDENTIFIABLE","?REFERENTIAL"),"_")))))</f>
        <v> </v>
      </c>
      <c r="H6746" s="25" t="str">
        <f>IF(J6746&lt;&gt;1,"",IF(I6746="SBJ","CB","?"))</f>
        <v> </v>
      </c>
      <c r="I6746" s="26" t="str">
        <f>IF(OR(E6746="",E6746="!!!",F6746="NEW"),"",INDEX(B6745:B$2,-1+SUMPRODUCT(MAX(ROW(E6745:E$2)*(E6746=E6745:E$2)))))</f>
        <v> </v>
      </c>
      <c r="J6746" s="26" t="str">
        <f>IF(OR(E6746="",E6746="!!!",F6746="NEW"),"",COUNTBLANK(OFFSET(A$1,,,SUMPRODUCT(MAX(ROW(E$2:E6746)*(E6746=E$2:E6746)))))-COUNTBLANK(OFFSET(A$1,,,SUMPRODUCT(MAX(ROW(E$1:E6745)*(E2=E$1:E6745))))))</f>
        <v> </v>
      </c>
      <c r="K6746" s="26" t="str">
        <f>IF(OR(E6746="",E6746="!!!",F6746="NEW"),"",INDEX(J$1:J6745,SUMPRODUCT(MAX(ROW(E$1:E6745)*(E6746=E$1:E6745)))))</f>
        <v> </v>
      </c>
      <c r="L6746" s="27"/>
    </row>
    <row r="6747" spans="1:12">
      <c r="A6747" s="20" t="s">
        <v>1115</v>
      </c>
      <c r="E6747" s="22">
        <f>IF(D6747="?OLD","!!!","")</f>
        <v/>
      </c>
      <c r="F6747" s="23" t="str">
        <f>IF(OR(E6747="",E6747="!!!"),"",IF(NOT(ISNA(VLOOKUP(E6747,E$1:E6746,1,FALSE()))),"OLD",IF(AND(E6747&lt;&gt;"",E6747&lt;&gt;"!!!"),"NEW","")))</f>
        <v> </v>
      </c>
      <c r="G6747" s="24" t="str">
        <f>IF(OR(E6747="",E6747="!!!"),"",IF(OR(J6747=0,AND(J6747=1,K6747=1),AND(J6747=1,I6747="SBJ"),AND(J6747=1,I6747=0)),"?IN_FOCUS",IF(J6747&lt;=2,"?ACTIVATED",IF(J6747&lt;&gt;"","?FAMILIAR",IF(F6747="NEW",IF(ISNA(VLOOKUP(E6747,#REF!,1,FALSE())),"?TYPE_IDENTIFIABLE","?REFERENTIAL"),"_")))))</f>
        <v> </v>
      </c>
      <c r="H6747" s="25" t="str">
        <f>IF(J6747&lt;&gt;1,"",IF(I6747="SBJ","CB","?"))</f>
        <v> </v>
      </c>
      <c r="I6747" s="26" t="str">
        <f>IF(OR(E6747="",E6747="!!!",F6747="NEW"),"",INDEX(B6746:B$2,-1+SUMPRODUCT(MAX(ROW(E6746:E$2)*(E6747=E6746:E$2)))))</f>
        <v> </v>
      </c>
      <c r="J6747" s="26" t="str">
        <f>IF(OR(E6747="",E6747="!!!",F6747="NEW"),"",COUNTBLANK(OFFSET(A$1,,,SUMPRODUCT(MAX(ROW(E$2:E6747)*(E6747=E$2:E6747)))))-COUNTBLANK(OFFSET(A$1,,,SUMPRODUCT(MAX(ROW(E$1:E6746)*(E2=E$1:E6746))))))</f>
        <v> </v>
      </c>
      <c r="K6747" s="26" t="str">
        <f>IF(OR(E6747="",E6747="!!!",F6747="NEW"),"",INDEX(J$1:J6746,SUMPRODUCT(MAX(ROW(E$1:E6746)*(E6747=E$1:E6746)))))</f>
        <v> </v>
      </c>
      <c r="L6747" s="27"/>
    </row>
    <row r="6748" spans="1:12">
      <c r="A6748" s="20" t="s">
        <v>1260</v>
      </c>
      <c r="E6748" s="22">
        <f>IF(D6748="?OLD","!!!","")</f>
        <v/>
      </c>
      <c r="F6748" s="23" t="str">
        <f>IF(OR(E6748="",E6748="!!!"),"",IF(NOT(ISNA(VLOOKUP(E6748,E$1:E6747,1,FALSE()))),"OLD",IF(AND(E6748&lt;&gt;"",E6748&lt;&gt;"!!!"),"NEW","")))</f>
        <v> </v>
      </c>
      <c r="G6748" s="24" t="str">
        <f>IF(OR(E6748="",E6748="!!!"),"",IF(OR(J6748=0,AND(J6748=1,K6748=1),AND(J6748=1,I6748="SBJ"),AND(J6748=1,I6748=0)),"?IN_FOCUS",IF(J6748&lt;=2,"?ACTIVATED",IF(J6748&lt;&gt;"","?FAMILIAR",IF(F6748="NEW",IF(ISNA(VLOOKUP(E6748,#REF!,1,FALSE())),"?TYPE_IDENTIFIABLE","?REFERENTIAL"),"_")))))</f>
        <v> </v>
      </c>
      <c r="H6748" s="25" t="str">
        <f>IF(J6748&lt;&gt;1,"",IF(I6748="SBJ","CB","?"))</f>
        <v> </v>
      </c>
      <c r="I6748" s="26" t="str">
        <f>IF(OR(E6748="",E6748="!!!",F6748="NEW"),"",INDEX(B6747:B$2,-1+SUMPRODUCT(MAX(ROW(E6747:E$2)*(E6748=E6747:E$2)))))</f>
        <v> </v>
      </c>
      <c r="J6748" s="26" t="str">
        <f>IF(OR(E6748="",E6748="!!!",F6748="NEW"),"",COUNTBLANK(OFFSET(A$1,,,SUMPRODUCT(MAX(ROW(E$2:E6748)*(E6748=E$2:E6748)))))-COUNTBLANK(OFFSET(A$1,,,SUMPRODUCT(MAX(ROW(E$1:E6747)*(E2=E$1:E6747))))))</f>
        <v> </v>
      </c>
      <c r="K6748" s="26" t="str">
        <f>IF(OR(E6748="",E6748="!!!",F6748="NEW"),"",INDEX(J$1:J6747,SUMPRODUCT(MAX(ROW(E$1:E6747)*(E6748=E$1:E6747)))))</f>
        <v> </v>
      </c>
      <c r="L6748" s="27"/>
    </row>
    <row r="6749" spans="1:12">
      <c r="A6749" s="20" t="s">
        <v>2573</v>
      </c>
      <c r="E6749" s="22">
        <f>IF(D6749="?OLD","!!!","")</f>
        <v/>
      </c>
      <c r="F6749" s="23" t="str">
        <f>IF(OR(E6749="",E6749="!!!"),"",IF(NOT(ISNA(VLOOKUP(E6749,E$1:E6748,1,FALSE()))),"OLD",IF(AND(E6749&lt;&gt;"",E6749&lt;&gt;"!!!"),"NEW","")))</f>
        <v> </v>
      </c>
      <c r="G6749" s="24" t="str">
        <f>IF(OR(E6749="",E6749="!!!"),"",IF(OR(J6749=0,AND(J6749=1,K6749=1),AND(J6749=1,I6749="SBJ"),AND(J6749=1,I6749=0)),"?IN_FOCUS",IF(J6749&lt;=2,"?ACTIVATED",IF(J6749&lt;&gt;"","?FAMILIAR",IF(F6749="NEW",IF(ISNA(VLOOKUP(E6749,#REF!,1,FALSE())),"?TYPE_IDENTIFIABLE","?REFERENTIAL"),"_")))))</f>
        <v> </v>
      </c>
      <c r="H6749" s="25" t="str">
        <f>IF(J6749&lt;&gt;1,"",IF(I6749="SBJ","CB","?"))</f>
        <v> </v>
      </c>
      <c r="I6749" s="26" t="str">
        <f>IF(OR(E6749="",E6749="!!!",F6749="NEW"),"",INDEX(B6748:B$2,-1+SUMPRODUCT(MAX(ROW(E6748:E$2)*(E6749=E6748:E$2)))))</f>
        <v> </v>
      </c>
      <c r="J6749" s="26" t="str">
        <f>IF(OR(E6749="",E6749="!!!",F6749="NEW"),"",COUNTBLANK(OFFSET(A$1,,,SUMPRODUCT(MAX(ROW(E$2:E6749)*(E6749=E$2:E6749)))))-COUNTBLANK(OFFSET(A$1,,,SUMPRODUCT(MAX(ROW(E$1:E6748)*(E2=E$1:E6748))))))</f>
        <v> </v>
      </c>
      <c r="K6749" s="26" t="str">
        <f>IF(OR(E6749="",E6749="!!!",F6749="NEW"),"",INDEX(J$1:J6748,SUMPRODUCT(MAX(ROW(E$1:E6748)*(E6749=E$1:E6748)))))</f>
        <v> </v>
      </c>
      <c r="L6749" s="27"/>
    </row>
    <row r="6750" spans="1:12">
      <c r="A6750" s="20" t="s">
        <v>989</v>
      </c>
      <c r="E6750" s="22">
        <f>IF(D6750="?OLD","!!!","")</f>
        <v/>
      </c>
      <c r="F6750" s="23" t="str">
        <f>IF(OR(E6750="",E6750="!!!"),"",IF(NOT(ISNA(VLOOKUP(E6750,E$1:E6749,1,FALSE()))),"OLD",IF(AND(E6750&lt;&gt;"",E6750&lt;&gt;"!!!"),"NEW","")))</f>
        <v> </v>
      </c>
      <c r="G6750" s="24" t="str">
        <f>IF(OR(E6750="",E6750="!!!"),"",IF(OR(J6750=0,AND(J6750=1,K6750=1),AND(J6750=1,I6750="SBJ"),AND(J6750=1,I6750=0)),"?IN_FOCUS",IF(J6750&lt;=2,"?ACTIVATED",IF(J6750&lt;&gt;"","?FAMILIAR",IF(F6750="NEW",IF(ISNA(VLOOKUP(E6750,#REF!,1,FALSE())),"?TYPE_IDENTIFIABLE","?REFERENTIAL"),"_")))))</f>
        <v> </v>
      </c>
      <c r="H6750" s="25" t="str">
        <f>IF(J6750&lt;&gt;1,"",IF(I6750="SBJ","CB","?"))</f>
        <v> </v>
      </c>
      <c r="I6750" s="26" t="str">
        <f>IF(OR(E6750="",E6750="!!!",F6750="NEW"),"",INDEX(B6749:B$2,-1+SUMPRODUCT(MAX(ROW(E6749:E$2)*(E6750=E6749:E$2)))))</f>
        <v> </v>
      </c>
      <c r="J6750" s="26" t="str">
        <f>IF(OR(E6750="",E6750="!!!",F6750="NEW"),"",COUNTBLANK(OFFSET(A$1,,,SUMPRODUCT(MAX(ROW(E$2:E6750)*(E6750=E$2:E6750)))))-COUNTBLANK(OFFSET(A$1,,,SUMPRODUCT(MAX(ROW(E$1:E6749)*(E2=E$1:E6749))))))</f>
        <v> </v>
      </c>
      <c r="K6750" s="26" t="str">
        <f>IF(OR(E6750="",E6750="!!!",F6750="NEW"),"",INDEX(J$1:J6749,SUMPRODUCT(MAX(ROW(E$1:E6749)*(E6750=E$1:E6749)))))</f>
        <v> </v>
      </c>
      <c r="L6750" s="27"/>
    </row>
    <row r="6751" spans="1:12">
      <c r="A6751" s="20" t="s">
        <v>2342</v>
      </c>
      <c r="B6751" s="21" t="s">
        <v>1049</v>
      </c>
      <c r="C6751" s="21" t="s">
        <v>969</v>
      </c>
      <c r="D6751" s="21" t="s">
        <v>964</v>
      </c>
      <c r="E6751" s="22">
        <f>IF(D6751="?OLD","!!!","")</f>
        <v/>
      </c>
      <c r="F6751" s="23" t="str">
        <f>IF(OR(E6751="",E6751="!!!"),"",IF(NOT(ISNA(VLOOKUP(E6751,E$1:E6750,1,FALSE()))),"OLD",IF(AND(E6751&lt;&gt;"",E6751&lt;&gt;"!!!"),"NEW","")))</f>
        <v> </v>
      </c>
      <c r="G6751" s="24" t="str">
        <f>IF(OR(E6751="",E6751="!!!"),"",IF(OR(J6751=0,AND(J6751=1,K6751=1),AND(J6751=1,I6751="SBJ"),AND(J6751=1,I6751=0)),"?IN_FOCUS",IF(J6751&lt;=2,"?ACTIVATED",IF(J6751&lt;&gt;"","?FAMILIAR",IF(F6751="NEW",IF(ISNA(VLOOKUP(E6751,#REF!,1,FALSE())),"?TYPE_IDENTIFIABLE","?REFERENTIAL"),"_")))))</f>
        <v> </v>
      </c>
      <c r="H6751" s="25" t="str">
        <f>IF(J6751&lt;&gt;1,"",IF(I6751="SBJ","CB","?"))</f>
        <v> </v>
      </c>
      <c r="I6751" s="26" t="str">
        <f>IF(OR(E6751="",E6751="!!!",F6751="NEW"),"",INDEX(B6750:B$2,-1+SUMPRODUCT(MAX(ROW(E6750:E$2)*(E6751=E6750:E$2)))))</f>
        <v> </v>
      </c>
      <c r="J6751" s="26" t="str">
        <f>IF(OR(E6751="",E6751="!!!",F6751="NEW"),"",COUNTBLANK(OFFSET(A$1,,,SUMPRODUCT(MAX(ROW(E$2:E6751)*(E6751=E$2:E6751)))))-COUNTBLANK(OFFSET(A$1,,,SUMPRODUCT(MAX(ROW(E$1:E6750)*(E2=E$1:E6750))))))</f>
        <v> </v>
      </c>
      <c r="K6751" s="26" t="str">
        <f>IF(OR(E6751="",E6751="!!!",F6751="NEW"),"",INDEX(J$1:J6750,SUMPRODUCT(MAX(ROW(E$1:E6750)*(E6751=E$1:E6750)))))</f>
        <v> </v>
      </c>
      <c r="L6751" s="27"/>
    </row>
    <row r="6752" spans="1:12">
      <c r="A6752" s="20" t="s">
        <v>978</v>
      </c>
      <c r="E6752" s="22">
        <f>IF(D6752="?OLD","!!!","")</f>
        <v/>
      </c>
      <c r="F6752" s="23" t="str">
        <f>IF(OR(E6752="",E6752="!!!"),"",IF(NOT(ISNA(VLOOKUP(E6752,E$1:E6751,1,FALSE()))),"OLD",IF(AND(E6752&lt;&gt;"",E6752&lt;&gt;"!!!"),"NEW","")))</f>
        <v> </v>
      </c>
      <c r="G6752" s="24" t="str">
        <f>IF(OR(E6752="",E6752="!!!"),"",IF(OR(J6752=0,AND(J6752=1,K6752=1),AND(J6752=1,I6752="SBJ"),AND(J6752=1,I6752=0)),"?IN_FOCUS",IF(J6752&lt;=2,"?ACTIVATED",IF(J6752&lt;&gt;"","?FAMILIAR",IF(F6752="NEW",IF(ISNA(VLOOKUP(E6752,#REF!,1,FALSE())),"?TYPE_IDENTIFIABLE","?REFERENTIAL"),"_")))))</f>
        <v> </v>
      </c>
      <c r="H6752" s="25" t="str">
        <f>IF(J6752&lt;&gt;1,"",IF(I6752="SBJ","CB","?"))</f>
        <v> </v>
      </c>
      <c r="I6752" s="26" t="str">
        <f>IF(OR(E6752="",E6752="!!!",F6752="NEW"),"",INDEX(B6751:B$2,-1+SUMPRODUCT(MAX(ROW(E6751:E$2)*(E6752=E6751:E$2)))))</f>
        <v> </v>
      </c>
      <c r="J6752" s="26" t="str">
        <f>IF(OR(E6752="",E6752="!!!",F6752="NEW"),"",COUNTBLANK(OFFSET(A$1,,,SUMPRODUCT(MAX(ROW(E$2:E6752)*(E6752=E$2:E6752)))))-COUNTBLANK(OFFSET(A$1,,,SUMPRODUCT(MAX(ROW(E$1:E6751)*(E2=E$1:E6751))))))</f>
        <v> </v>
      </c>
      <c r="K6752" s="26" t="str">
        <f>IF(OR(E6752="",E6752="!!!",F6752="NEW"),"",INDEX(J$1:J6751,SUMPRODUCT(MAX(ROW(E$1:E6751)*(E6752=E$1:E6751)))))</f>
        <v> </v>
      </c>
      <c r="L6752" s="27"/>
    </row>
    <row r="6753" spans="1:12">
      <c r="A6753" s="20" t="s">
        <v>1010</v>
      </c>
      <c r="E6753" s="22">
        <f>IF(D6753="?OLD","!!!","")</f>
        <v/>
      </c>
      <c r="F6753" s="23" t="str">
        <f>IF(OR(E6753="",E6753="!!!"),"",IF(NOT(ISNA(VLOOKUP(E6753,E$1:E6752,1,FALSE()))),"OLD",IF(AND(E6753&lt;&gt;"",E6753&lt;&gt;"!!!"),"NEW","")))</f>
        <v> </v>
      </c>
      <c r="G6753" s="24" t="str">
        <f>IF(OR(E6753="",E6753="!!!"),"",IF(OR(J6753=0,AND(J6753=1,K6753=1),AND(J6753=1,I6753="SBJ"),AND(J6753=1,I6753=0)),"?IN_FOCUS",IF(J6753&lt;=2,"?ACTIVATED",IF(J6753&lt;&gt;"","?FAMILIAR",IF(F6753="NEW",IF(ISNA(VLOOKUP(E6753,#REF!,1,FALSE())),"?TYPE_IDENTIFIABLE","?REFERENTIAL"),"_")))))</f>
        <v> </v>
      </c>
      <c r="H6753" s="25" t="str">
        <f>IF(J6753&lt;&gt;1,"",IF(I6753="SBJ","CB","?"))</f>
        <v> </v>
      </c>
      <c r="I6753" s="26" t="str">
        <f>IF(OR(E6753="",E6753="!!!",F6753="NEW"),"",INDEX(B6752:B$2,-1+SUMPRODUCT(MAX(ROW(E6752:E$2)*(E6753=E6752:E$2)))))</f>
        <v> </v>
      </c>
      <c r="J6753" s="26" t="str">
        <f>IF(OR(E6753="",E6753="!!!",F6753="NEW"),"",COUNTBLANK(OFFSET(A$1,,,SUMPRODUCT(MAX(ROW(E$2:E6753)*(E6753=E$2:E6753)))))-COUNTBLANK(OFFSET(A$1,,,SUMPRODUCT(MAX(ROW(E$1:E6752)*(E2=E$1:E6752))))))</f>
        <v> </v>
      </c>
      <c r="K6753" s="26" t="str">
        <f>IF(OR(E6753="",E6753="!!!",F6753="NEW"),"",INDEX(J$1:J6752,SUMPRODUCT(MAX(ROW(E$1:E6752)*(E6753=E$1:E6752)))))</f>
        <v> </v>
      </c>
      <c r="L6753" s="27"/>
    </row>
    <row r="6754" spans="1:12">
      <c r="A6754" s="20" t="s">
        <v>2574</v>
      </c>
      <c r="B6754" s="21" t="s">
        <v>1000</v>
      </c>
      <c r="C6754" s="21" t="s">
        <v>1012</v>
      </c>
      <c r="E6754" s="22">
        <f>IF(D6754="?OLD","!!!","")</f>
        <v/>
      </c>
      <c r="F6754" s="23" t="str">
        <f>IF(OR(E6754="",E6754="!!!"),"",IF(NOT(ISNA(VLOOKUP(E6754,E$1:E6753,1,FALSE()))),"OLD",IF(AND(E6754&lt;&gt;"",E6754&lt;&gt;"!!!"),"NEW","")))</f>
        <v> </v>
      </c>
      <c r="G6754" s="24" t="str">
        <f>IF(OR(E6754="",E6754="!!!"),"",IF(OR(J6754=0,AND(J6754=1,K6754=1),AND(J6754=1,I6754="SBJ"),AND(J6754=1,I6754=0)),"?IN_FOCUS",IF(J6754&lt;=2,"?ACTIVATED",IF(J6754&lt;&gt;"","?FAMILIAR",IF(F6754="NEW",IF(ISNA(VLOOKUP(E6754,#REF!,1,FALSE())),"?TYPE_IDENTIFIABLE","?REFERENTIAL"),"_")))))</f>
        <v> </v>
      </c>
      <c r="H6754" s="25" t="str">
        <f>IF(J6754&lt;&gt;1,"",IF(I6754="SBJ","CB","?"))</f>
        <v> </v>
      </c>
      <c r="I6754" s="26" t="str">
        <f>IF(OR(E6754="",E6754="!!!",F6754="NEW"),"",INDEX(B6753:B$2,-1+SUMPRODUCT(MAX(ROW(E6753:E$2)*(E6754=E6753:E$2)))))</f>
        <v> </v>
      </c>
      <c r="J6754" s="26" t="str">
        <f>IF(OR(E6754="",E6754="!!!",F6754="NEW"),"",COUNTBLANK(OFFSET(A$1,,,SUMPRODUCT(MAX(ROW(E$2:E6754)*(E6754=E$2:E6754)))))-COUNTBLANK(OFFSET(A$1,,,SUMPRODUCT(MAX(ROW(E$1:E6753)*(E2=E$1:E6753))))))</f>
        <v> </v>
      </c>
      <c r="K6754" s="26" t="str">
        <f>IF(OR(E6754="",E6754="!!!",F6754="NEW"),"",INDEX(J$1:J6753,SUMPRODUCT(MAX(ROW(E$1:E6753)*(E6754=E$1:E6753)))))</f>
        <v> </v>
      </c>
      <c r="L6754" s="27"/>
    </row>
    <row r="6755" spans="1:12">
      <c r="A6755" s="20" t="s">
        <v>974</v>
      </c>
      <c r="E6755" s="22">
        <f>IF(D6755="?OLD","!!!","")</f>
        <v/>
      </c>
      <c r="F6755" s="23" t="str">
        <f>IF(OR(E6755="",E6755="!!!"),"",IF(NOT(ISNA(VLOOKUP(E6755,E$1:E6754,1,FALSE()))),"OLD",IF(AND(E6755&lt;&gt;"",E6755&lt;&gt;"!!!"),"NEW","")))</f>
        <v> </v>
      </c>
      <c r="G6755" s="24" t="str">
        <f>IF(OR(E6755="",E6755="!!!"),"",IF(OR(J6755=0,AND(J6755=1,K6755=1),AND(J6755=1,I6755="SBJ"),AND(J6755=1,I6755=0)),"?IN_FOCUS",IF(J6755&lt;=2,"?ACTIVATED",IF(J6755&lt;&gt;"","?FAMILIAR",IF(F6755="NEW",IF(ISNA(VLOOKUP(E6755,#REF!,1,FALSE())),"?TYPE_IDENTIFIABLE","?REFERENTIAL"),"_")))))</f>
        <v> </v>
      </c>
      <c r="H6755" s="25" t="str">
        <f>IF(J6755&lt;&gt;1,"",IF(I6755="SBJ","CB","?"))</f>
        <v> </v>
      </c>
      <c r="I6755" s="26" t="str">
        <f>IF(OR(E6755="",E6755="!!!",F6755="NEW"),"",INDEX(B6754:B$2,-1+SUMPRODUCT(MAX(ROW(E6754:E$2)*(E6755=E6754:E$2)))))</f>
        <v> </v>
      </c>
      <c r="J6755" s="26" t="str">
        <f>IF(OR(E6755="",E6755="!!!",F6755="NEW"),"",COUNTBLANK(OFFSET(A$1,,,SUMPRODUCT(MAX(ROW(E$2:E6755)*(E6755=E$2:E6755)))))-COUNTBLANK(OFFSET(A$1,,,SUMPRODUCT(MAX(ROW(E$1:E6754)*(E2=E$1:E6754))))))</f>
        <v> </v>
      </c>
      <c r="K6755" s="26" t="str">
        <f>IF(OR(E6755="",E6755="!!!",F6755="NEW"),"",INDEX(J$1:J6754,SUMPRODUCT(MAX(ROW(E$1:E6754)*(E6755=E$1:E6754)))))</f>
        <v> </v>
      </c>
      <c r="L6755" s="27"/>
    </row>
    <row r="6756" spans="1:12">
      <c r="A6756" s="20" t="s">
        <v>1301</v>
      </c>
      <c r="E6756" s="22">
        <f>IF(D6756="?OLD","!!!","")</f>
        <v/>
      </c>
      <c r="F6756" s="23" t="str">
        <f>IF(OR(E6756="",E6756="!!!"),"",IF(NOT(ISNA(VLOOKUP(E6756,E$1:E6755,1,FALSE()))),"OLD",IF(AND(E6756&lt;&gt;"",E6756&lt;&gt;"!!!"),"NEW","")))</f>
        <v> </v>
      </c>
      <c r="G6756" s="24" t="str">
        <f>IF(OR(E6756="",E6756="!!!"),"",IF(OR(J6756=0,AND(J6756=1,K6756=1),AND(J6756=1,I6756="SBJ"),AND(J6756=1,I6756=0)),"?IN_FOCUS",IF(J6756&lt;=2,"?ACTIVATED",IF(J6756&lt;&gt;"","?FAMILIAR",IF(F6756="NEW",IF(ISNA(VLOOKUP(E6756,#REF!,1,FALSE())),"?TYPE_IDENTIFIABLE","?REFERENTIAL"),"_")))))</f>
        <v> </v>
      </c>
      <c r="H6756" s="25" t="str">
        <f>IF(J6756&lt;&gt;1,"",IF(I6756="SBJ","CB","?"))</f>
        <v> </v>
      </c>
      <c r="I6756" s="26" t="str">
        <f>IF(OR(E6756="",E6756="!!!",F6756="NEW"),"",INDEX(B6755:B$2,-1+SUMPRODUCT(MAX(ROW(E6755:E$2)*(E6756=E6755:E$2)))))</f>
        <v> </v>
      </c>
      <c r="J6756" s="26" t="str">
        <f>IF(OR(E6756="",E6756="!!!",F6756="NEW"),"",COUNTBLANK(OFFSET(A$1,,,SUMPRODUCT(MAX(ROW(E$2:E6756)*(E6756=E$2:E6756)))))-COUNTBLANK(OFFSET(A$1,,,SUMPRODUCT(MAX(ROW(E$1:E6755)*(E2=E$1:E6755))))))</f>
        <v> </v>
      </c>
      <c r="K6756" s="26" t="str">
        <f>IF(OR(E6756="",E6756="!!!",F6756="NEW"),"",INDEX(J$1:J6755,SUMPRODUCT(MAX(ROW(E$1:E6755)*(E6756=E$1:E6755)))))</f>
        <v> </v>
      </c>
      <c r="L6756" s="27"/>
    </row>
    <row r="6757" spans="1:12">
      <c r="A6757" s="20" t="s">
        <v>1146</v>
      </c>
      <c r="B6757" s="21" t="s">
        <v>1152</v>
      </c>
      <c r="C6757" s="21" t="s">
        <v>985</v>
      </c>
      <c r="D6757" s="21" t="s">
        <v>964</v>
      </c>
      <c r="E6757" s="22">
        <f>IF(D6757="?OLD","!!!","")</f>
        <v/>
      </c>
      <c r="F6757" s="23" t="str">
        <f>IF(OR(E6757="",E6757="!!!"),"",IF(NOT(ISNA(VLOOKUP(E6757,E$1:E6756,1,FALSE()))),"OLD",IF(AND(E6757&lt;&gt;"",E6757&lt;&gt;"!!!"),"NEW","")))</f>
        <v> </v>
      </c>
      <c r="G6757" s="24" t="str">
        <f>IF(OR(E6757="",E6757="!!!"),"",IF(OR(J6757=0,AND(J6757=1,K6757=1),AND(J6757=1,I6757="SBJ"),AND(J6757=1,I6757=0)),"?IN_FOCUS",IF(J6757&lt;=2,"?ACTIVATED",IF(J6757&lt;&gt;"","?FAMILIAR",IF(F6757="NEW",IF(ISNA(VLOOKUP(E6757,#REF!,1,FALSE())),"?TYPE_IDENTIFIABLE","?REFERENTIAL"),"_")))))</f>
        <v> </v>
      </c>
      <c r="H6757" s="25" t="str">
        <f>IF(J6757&lt;&gt;1,"",IF(I6757="SBJ","CB","?"))</f>
        <v> </v>
      </c>
      <c r="I6757" s="26" t="str">
        <f>IF(OR(E6757="",E6757="!!!",F6757="NEW"),"",INDEX(B6756:B$2,-1+SUMPRODUCT(MAX(ROW(E6756:E$2)*(E6757=E6756:E$2)))))</f>
        <v> </v>
      </c>
      <c r="J6757" s="26" t="str">
        <f>IF(OR(E6757="",E6757="!!!",F6757="NEW"),"",COUNTBLANK(OFFSET(A$1,,,SUMPRODUCT(MAX(ROW(E$2:E6757)*(E6757=E$2:E6757)))))-COUNTBLANK(OFFSET(A$1,,,SUMPRODUCT(MAX(ROW(E$1:E6756)*(E2=E$1:E6756))))))</f>
        <v> </v>
      </c>
      <c r="K6757" s="26" t="str">
        <f>IF(OR(E6757="",E6757="!!!",F6757="NEW"),"",INDEX(J$1:J6756,SUMPRODUCT(MAX(ROW(E$1:E6756)*(E6757=E$1:E6756)))))</f>
        <v> </v>
      </c>
      <c r="L6757" s="27"/>
    </row>
    <row r="6758" spans="1:12">
      <c r="A6758" s="20" t="s">
        <v>2575</v>
      </c>
      <c r="E6758" s="22">
        <f>IF(D6758="?OLD","!!!","")</f>
        <v/>
      </c>
      <c r="F6758" s="23" t="str">
        <f>IF(OR(E6758="",E6758="!!!"),"",IF(NOT(ISNA(VLOOKUP(E6758,E$1:E6757,1,FALSE()))),"OLD",IF(AND(E6758&lt;&gt;"",E6758&lt;&gt;"!!!"),"NEW","")))</f>
        <v> </v>
      </c>
      <c r="G6758" s="24" t="str">
        <f>IF(OR(E6758="",E6758="!!!"),"",IF(OR(J6758=0,AND(J6758=1,K6758=1),AND(J6758=1,I6758="SBJ"),AND(J6758=1,I6758=0)),"?IN_FOCUS",IF(J6758&lt;=2,"?ACTIVATED",IF(J6758&lt;&gt;"","?FAMILIAR",IF(F6758="NEW",IF(ISNA(VLOOKUP(E6758,#REF!,1,FALSE())),"?TYPE_IDENTIFIABLE","?REFERENTIAL"),"_")))))</f>
        <v> </v>
      </c>
      <c r="H6758" s="25" t="str">
        <f>IF(J6758&lt;&gt;1,"",IF(I6758="SBJ","CB","?"))</f>
        <v> </v>
      </c>
      <c r="I6758" s="26" t="str">
        <f>IF(OR(E6758="",E6758="!!!",F6758="NEW"),"",INDEX(B6757:B$2,-1+SUMPRODUCT(MAX(ROW(E6757:E$2)*(E6758=E6757:E$2)))))</f>
        <v> </v>
      </c>
      <c r="J6758" s="26" t="str">
        <f>IF(OR(E6758="",E6758="!!!",F6758="NEW"),"",COUNTBLANK(OFFSET(A$1,,,SUMPRODUCT(MAX(ROW(E$2:E6758)*(E6758=E$2:E6758)))))-COUNTBLANK(OFFSET(A$1,,,SUMPRODUCT(MAX(ROW(E$1:E6757)*(E2=E$1:E6757))))))</f>
        <v> </v>
      </c>
      <c r="K6758" s="26" t="str">
        <f>IF(OR(E6758="",E6758="!!!",F6758="NEW"),"",INDEX(J$1:J6757,SUMPRODUCT(MAX(ROW(E$1:E6757)*(E6758=E$1:E6757)))))</f>
        <v> </v>
      </c>
      <c r="L6758" s="27"/>
    </row>
    <row r="6759" spans="1:12">
      <c r="A6759" s="20" t="s">
        <v>1033</v>
      </c>
      <c r="E6759" s="22">
        <f>IF(D6759="?OLD","!!!","")</f>
        <v/>
      </c>
      <c r="F6759" s="23" t="str">
        <f>IF(OR(E6759="",E6759="!!!"),"",IF(NOT(ISNA(VLOOKUP(E6759,E$1:E6758,1,FALSE()))),"OLD",IF(AND(E6759&lt;&gt;"",E6759&lt;&gt;"!!!"),"NEW","")))</f>
        <v> </v>
      </c>
      <c r="G6759" s="24" t="str">
        <f>IF(OR(E6759="",E6759="!!!"),"",IF(OR(J6759=0,AND(J6759=1,K6759=1),AND(J6759=1,I6759="SBJ"),AND(J6759=1,I6759=0)),"?IN_FOCUS",IF(J6759&lt;=2,"?ACTIVATED",IF(J6759&lt;&gt;"","?FAMILIAR",IF(F6759="NEW",IF(ISNA(VLOOKUP(E6759,#REF!,1,FALSE())),"?TYPE_IDENTIFIABLE","?REFERENTIAL"),"_")))))</f>
        <v> </v>
      </c>
      <c r="H6759" s="25" t="str">
        <f>IF(J6759&lt;&gt;1,"",IF(I6759="SBJ","CB","?"))</f>
        <v> </v>
      </c>
      <c r="I6759" s="26" t="str">
        <f>IF(OR(E6759="",E6759="!!!",F6759="NEW"),"",INDEX(B6758:B$2,-1+SUMPRODUCT(MAX(ROW(E6758:E$2)*(E6759=E6758:E$2)))))</f>
        <v> </v>
      </c>
      <c r="J6759" s="26" t="str">
        <f>IF(OR(E6759="",E6759="!!!",F6759="NEW"),"",COUNTBLANK(OFFSET(A$1,,,SUMPRODUCT(MAX(ROW(E$2:E6759)*(E6759=E$2:E6759)))))-COUNTBLANK(OFFSET(A$1,,,SUMPRODUCT(MAX(ROW(E$1:E6758)*(E2=E$1:E6758))))))</f>
        <v> </v>
      </c>
      <c r="K6759" s="26" t="str">
        <f>IF(OR(E6759="",E6759="!!!",F6759="NEW"),"",INDEX(J$1:J6758,SUMPRODUCT(MAX(ROW(E$1:E6758)*(E6759=E$1:E6758)))))</f>
        <v> </v>
      </c>
      <c r="L6759" s="27"/>
    </row>
    <row r="6760" spans="1:12">
      <c r="A6760" s="20" t="s">
        <v>989</v>
      </c>
      <c r="E6760" s="22">
        <f>IF(D6760="?OLD","!!!","")</f>
        <v/>
      </c>
      <c r="F6760" s="23" t="str">
        <f>IF(OR(E6760="",E6760="!!!"),"",IF(NOT(ISNA(VLOOKUP(E6760,E$1:E6759,1,FALSE()))),"OLD",IF(AND(E6760&lt;&gt;"",E6760&lt;&gt;"!!!"),"NEW","")))</f>
        <v> </v>
      </c>
      <c r="G6760" s="24" t="str">
        <f>IF(OR(E6760="",E6760="!!!"),"",IF(OR(J6760=0,AND(J6760=1,K6760=1),AND(J6760=1,I6760="SBJ"),AND(J6760=1,I6760=0)),"?IN_FOCUS",IF(J6760&lt;=2,"?ACTIVATED",IF(J6760&lt;&gt;"","?FAMILIAR",IF(F6760="NEW",IF(ISNA(VLOOKUP(E6760,#REF!,1,FALSE())),"?TYPE_IDENTIFIABLE","?REFERENTIAL"),"_")))))</f>
        <v> </v>
      </c>
      <c r="H6760" s="25" t="str">
        <f>IF(J6760&lt;&gt;1,"",IF(I6760="SBJ","CB","?"))</f>
        <v> </v>
      </c>
      <c r="I6760" s="26" t="str">
        <f>IF(OR(E6760="",E6760="!!!",F6760="NEW"),"",INDEX(B6759:B$2,-1+SUMPRODUCT(MAX(ROW(E6759:E$2)*(E6760=E6759:E$2)))))</f>
        <v> </v>
      </c>
      <c r="J6760" s="26" t="str">
        <f>IF(OR(E6760="",E6760="!!!",F6760="NEW"),"",COUNTBLANK(OFFSET(A$1,,,SUMPRODUCT(MAX(ROW(E$2:E6760)*(E6760=E$2:E6760)))))-COUNTBLANK(OFFSET(A$1,,,SUMPRODUCT(MAX(ROW(E$1:E6759)*(E2=E$1:E6759))))))</f>
        <v> </v>
      </c>
      <c r="K6760" s="26" t="str">
        <f>IF(OR(E6760="",E6760="!!!",F6760="NEW"),"",INDEX(J$1:J6759,SUMPRODUCT(MAX(ROW(E$1:E6759)*(E6760=E$1:E6759)))))</f>
        <v> </v>
      </c>
      <c r="L6760" s="27"/>
    </row>
    <row r="6761" spans="1:12">
      <c r="A6761" s="20" t="s">
        <v>2342</v>
      </c>
      <c r="B6761" s="21" t="s">
        <v>1225</v>
      </c>
      <c r="C6761" s="21" t="s">
        <v>969</v>
      </c>
      <c r="D6761" s="21" t="s">
        <v>964</v>
      </c>
      <c r="E6761" s="22">
        <f>IF(D6761="?OLD","!!!","")</f>
        <v/>
      </c>
      <c r="F6761" s="23" t="str">
        <f>IF(OR(E6761="",E6761="!!!"),"",IF(NOT(ISNA(VLOOKUP(E6761,E$1:E6760,1,FALSE()))),"OLD",IF(AND(E6761&lt;&gt;"",E6761&lt;&gt;"!!!"),"NEW","")))</f>
        <v> </v>
      </c>
      <c r="G6761" s="24" t="str">
        <f>IF(OR(E6761="",E6761="!!!"),"",IF(OR(J6761=0,AND(J6761=1,K6761=1),AND(J6761=1,I6761="SBJ"),AND(J6761=1,I6761=0)),"?IN_FOCUS",IF(J6761&lt;=2,"?ACTIVATED",IF(J6761&lt;&gt;"","?FAMILIAR",IF(F6761="NEW",IF(ISNA(VLOOKUP(E6761,#REF!,1,FALSE())),"?TYPE_IDENTIFIABLE","?REFERENTIAL"),"_")))))</f>
        <v> </v>
      </c>
      <c r="H6761" s="25" t="str">
        <f>IF(J6761&lt;&gt;1,"",IF(I6761="SBJ","CB","?"))</f>
        <v> </v>
      </c>
      <c r="I6761" s="26" t="str">
        <f>IF(OR(E6761="",E6761="!!!",F6761="NEW"),"",INDEX(B6760:B$2,-1+SUMPRODUCT(MAX(ROW(E6760:E$2)*(E6761=E6760:E$2)))))</f>
        <v> </v>
      </c>
      <c r="J6761" s="26" t="str">
        <f>IF(OR(E6761="",E6761="!!!",F6761="NEW"),"",COUNTBLANK(OFFSET(A$1,,,SUMPRODUCT(MAX(ROW(E$2:E6761)*(E6761=E$2:E6761)))))-COUNTBLANK(OFFSET(A$1,,,SUMPRODUCT(MAX(ROW(E$1:E6760)*(E2=E$1:E6760))))))</f>
        <v> </v>
      </c>
      <c r="K6761" s="26" t="str">
        <f>IF(OR(E6761="",E6761="!!!",F6761="NEW"),"",INDEX(J$1:J6760,SUMPRODUCT(MAX(ROW(E$1:E6760)*(E6761=E$1:E6760)))))</f>
        <v> </v>
      </c>
      <c r="L6761" s="27"/>
    </row>
    <row r="6762" spans="1:12">
      <c r="A6762" s="20" t="s">
        <v>1053</v>
      </c>
      <c r="E6762" s="22">
        <f>IF(D6762="?OLD","!!!","")</f>
        <v/>
      </c>
      <c r="F6762" s="23" t="str">
        <f>IF(OR(E6762="",E6762="!!!"),"",IF(NOT(ISNA(VLOOKUP(E6762,E$1:E6761,1,FALSE()))),"OLD",IF(AND(E6762&lt;&gt;"",E6762&lt;&gt;"!!!"),"NEW","")))</f>
        <v> </v>
      </c>
      <c r="G6762" s="24" t="str">
        <f>IF(OR(E6762="",E6762="!!!"),"",IF(OR(J6762=0,AND(J6762=1,K6762=1),AND(J6762=1,I6762="SBJ"),AND(J6762=1,I6762=0)),"?IN_FOCUS",IF(J6762&lt;=2,"?ACTIVATED",IF(J6762&lt;&gt;"","?FAMILIAR",IF(F6762="NEW",IF(ISNA(VLOOKUP(E6762,#REF!,1,FALSE())),"?TYPE_IDENTIFIABLE","?REFERENTIAL"),"_")))))</f>
        <v> </v>
      </c>
      <c r="H6762" s="25" t="str">
        <f>IF(J6762&lt;&gt;1,"",IF(I6762="SBJ","CB","?"))</f>
        <v> </v>
      </c>
      <c r="I6762" s="26" t="str">
        <f>IF(OR(E6762="",E6762="!!!",F6762="NEW"),"",INDEX(B6761:B$2,-1+SUMPRODUCT(MAX(ROW(E6761:E$2)*(E6762=E6761:E$2)))))</f>
        <v> </v>
      </c>
      <c r="J6762" s="26" t="str">
        <f>IF(OR(E6762="",E6762="!!!",F6762="NEW"),"",COUNTBLANK(OFFSET(A$1,,,SUMPRODUCT(MAX(ROW(E$2:E6762)*(E6762=E$2:E6762)))))-COUNTBLANK(OFFSET(A$1,,,SUMPRODUCT(MAX(ROW(E$1:E6761)*(E2=E$1:E6761))))))</f>
        <v> </v>
      </c>
      <c r="K6762" s="26" t="str">
        <f>IF(OR(E6762="",E6762="!!!",F6762="NEW"),"",INDEX(J$1:J6761,SUMPRODUCT(MAX(ROW(E$1:E6761)*(E6762=E$1:E6761)))))</f>
        <v> </v>
      </c>
      <c r="L6762" s="27"/>
    </row>
    <row r="6763" spans="1:12">
      <c r="A6763" s="20" t="s">
        <v>1854</v>
      </c>
      <c r="E6763" s="22">
        <f>IF(D6763="?OLD","!!!","")</f>
        <v/>
      </c>
      <c r="F6763" s="23" t="str">
        <f>IF(OR(E6763="",E6763="!!!"),"",IF(NOT(ISNA(VLOOKUP(E6763,E$1:E6762,1,FALSE()))),"OLD",IF(AND(E6763&lt;&gt;"",E6763&lt;&gt;"!!!"),"NEW","")))</f>
        <v> </v>
      </c>
      <c r="G6763" s="24" t="str">
        <f>IF(OR(E6763="",E6763="!!!"),"",IF(OR(J6763=0,AND(J6763=1,K6763=1),AND(J6763=1,I6763="SBJ"),AND(J6763=1,I6763=0)),"?IN_FOCUS",IF(J6763&lt;=2,"?ACTIVATED",IF(J6763&lt;&gt;"","?FAMILIAR",IF(F6763="NEW",IF(ISNA(VLOOKUP(E6763,#REF!,1,FALSE())),"?TYPE_IDENTIFIABLE","?REFERENTIAL"),"_")))))</f>
        <v> </v>
      </c>
      <c r="H6763" s="25" t="str">
        <f>IF(J6763&lt;&gt;1,"",IF(I6763="SBJ","CB","?"))</f>
        <v> </v>
      </c>
      <c r="I6763" s="26" t="str">
        <f>IF(OR(E6763="",E6763="!!!",F6763="NEW"),"",INDEX(B6762:B$2,-1+SUMPRODUCT(MAX(ROW(E6762:E$2)*(E6763=E6762:E$2)))))</f>
        <v> </v>
      </c>
      <c r="J6763" s="26" t="str">
        <f>IF(OR(E6763="",E6763="!!!",F6763="NEW"),"",COUNTBLANK(OFFSET(A$1,,,SUMPRODUCT(MAX(ROW(E$2:E6763)*(E6763=E$2:E6763)))))-COUNTBLANK(OFFSET(A$1,,,SUMPRODUCT(MAX(ROW(E$1:E6762)*(E2=E$1:E6762))))))</f>
        <v> </v>
      </c>
      <c r="K6763" s="26" t="str">
        <f>IF(OR(E6763="",E6763="!!!",F6763="NEW"),"",INDEX(J$1:J6762,SUMPRODUCT(MAX(ROW(E$1:E6762)*(E6763=E$1:E6762)))))</f>
        <v> </v>
      </c>
      <c r="L6763" s="27"/>
    </row>
    <row r="6764" spans="1:12">
      <c r="A6764" s="20" t="s">
        <v>1553</v>
      </c>
      <c r="E6764" s="22">
        <f>IF(D6764="?OLD","!!!","")</f>
        <v/>
      </c>
      <c r="F6764" s="23" t="str">
        <f>IF(OR(E6764="",E6764="!!!"),"",IF(NOT(ISNA(VLOOKUP(E6764,E$1:E6763,1,FALSE()))),"OLD",IF(AND(E6764&lt;&gt;"",E6764&lt;&gt;"!!!"),"NEW","")))</f>
        <v> </v>
      </c>
      <c r="G6764" s="24" t="str">
        <f>IF(OR(E6764="",E6764="!!!"),"",IF(OR(J6764=0,AND(J6764=1,K6764=1),AND(J6764=1,I6764="SBJ"),AND(J6764=1,I6764=0)),"?IN_FOCUS",IF(J6764&lt;=2,"?ACTIVATED",IF(J6764&lt;&gt;"","?FAMILIAR",IF(F6764="NEW",IF(ISNA(VLOOKUP(E6764,#REF!,1,FALSE())),"?TYPE_IDENTIFIABLE","?REFERENTIAL"),"_")))))</f>
        <v> </v>
      </c>
      <c r="H6764" s="25" t="str">
        <f>IF(J6764&lt;&gt;1,"",IF(I6764="SBJ","CB","?"))</f>
        <v> </v>
      </c>
      <c r="I6764" s="26" t="str">
        <f>IF(OR(E6764="",E6764="!!!",F6764="NEW"),"",INDEX(B6763:B$2,-1+SUMPRODUCT(MAX(ROW(E6763:E$2)*(E6764=E6763:E$2)))))</f>
        <v> </v>
      </c>
      <c r="J6764" s="26" t="str">
        <f>IF(OR(E6764="",E6764="!!!",F6764="NEW"),"",COUNTBLANK(OFFSET(A$1,,,SUMPRODUCT(MAX(ROW(E$2:E6764)*(E6764=E$2:E6764)))))-COUNTBLANK(OFFSET(A$1,,,SUMPRODUCT(MAX(ROW(E$1:E6763)*(E2=E$1:E6763))))))</f>
        <v> </v>
      </c>
      <c r="K6764" s="26" t="str">
        <f>IF(OR(E6764="",E6764="!!!",F6764="NEW"),"",INDEX(J$1:J6763,SUMPRODUCT(MAX(ROW(E$1:E6763)*(E6764=E$1:E6763)))))</f>
        <v> </v>
      </c>
      <c r="L6764" s="27"/>
    </row>
    <row r="6765" spans="1:12">
      <c r="A6765" s="20" t="s">
        <v>981</v>
      </c>
      <c r="E6765" s="22">
        <f>IF(D6765="?OLD","!!!","")</f>
        <v/>
      </c>
      <c r="F6765" s="23" t="str">
        <f>IF(OR(E6765="",E6765="!!!"),"",IF(NOT(ISNA(VLOOKUP(E6765,E$1:E6764,1,FALSE()))),"OLD",IF(AND(E6765&lt;&gt;"",E6765&lt;&gt;"!!!"),"NEW","")))</f>
        <v> </v>
      </c>
      <c r="G6765" s="24" t="str">
        <f>IF(OR(E6765="",E6765="!!!"),"",IF(OR(J6765=0,AND(J6765=1,K6765=1),AND(J6765=1,I6765="SBJ"),AND(J6765=1,I6765=0)),"?IN_FOCUS",IF(J6765&lt;=2,"?ACTIVATED",IF(J6765&lt;&gt;"","?FAMILIAR",IF(F6765="NEW",IF(ISNA(VLOOKUP(E6765,#REF!,1,FALSE())),"?TYPE_IDENTIFIABLE","?REFERENTIAL"),"_")))))</f>
        <v> </v>
      </c>
      <c r="H6765" s="25" t="str">
        <f>IF(J6765&lt;&gt;1,"",IF(I6765="SBJ","CB","?"))</f>
        <v> </v>
      </c>
      <c r="I6765" s="26" t="str">
        <f>IF(OR(E6765="",E6765="!!!",F6765="NEW"),"",INDEX(B6764:B$2,-1+SUMPRODUCT(MAX(ROW(E6764:E$2)*(E6765=E6764:E$2)))))</f>
        <v> </v>
      </c>
      <c r="J6765" s="26" t="str">
        <f>IF(OR(E6765="",E6765="!!!",F6765="NEW"),"",COUNTBLANK(OFFSET(A$1,,,SUMPRODUCT(MAX(ROW(E$2:E6765)*(E6765=E$2:E6765)))))-COUNTBLANK(OFFSET(A$1,,,SUMPRODUCT(MAX(ROW(E$1:E6764)*(E2=E$1:E6764))))))</f>
        <v> </v>
      </c>
      <c r="K6765" s="26" t="str">
        <f>IF(OR(E6765="",E6765="!!!",F6765="NEW"),"",INDEX(J$1:J6764,SUMPRODUCT(MAX(ROW(E$1:E6764)*(E6765=E$1:E6764)))))</f>
        <v> </v>
      </c>
      <c r="L6765" s="27"/>
    </row>
    <row r="6766" spans="1:12">
      <c r="A6766" s="20"/>
    </row>
    <row r="6767" spans="1:12">
      <c r="A6767" s="20" t="s">
        <v>2576</v>
      </c>
    </row>
    <row r="6768" spans="1:12">
      <c r="A6768" s="20" t="s">
        <v>810</v>
      </c>
      <c r="E6768" s="22">
        <f>IF(D6768="?OLD","!!!","")</f>
        <v/>
      </c>
      <c r="F6768" s="23" t="str">
        <f>IF(OR(E6768="",E6768="!!!"),"",IF(NOT(ISNA(VLOOKUP(E6768,E$1:E6767,1,FALSE()))),"OLD",IF(AND(E6768&lt;&gt;"",E6768&lt;&gt;"!!!"),"NEW","")))</f>
        <v> </v>
      </c>
      <c r="G6768" s="24" t="str">
        <f>IF(OR(E6768="",E6768="!!!"),"",IF(OR(J6768=0,AND(J6768=1,K6768=1),AND(J6768=1,I6768="SBJ"),AND(J6768=1,I6768=0)),"?IN_FOCUS",IF(J6768&lt;=2,"?ACTIVATED",IF(J6768&lt;&gt;"","?FAMILIAR",IF(F6768="NEW",IF(ISNA(VLOOKUP(E6768,#REF!,1,FALSE())),"?TYPE_IDENTIFIABLE","?REFERENTIAL"),"_")))))</f>
        <v> </v>
      </c>
      <c r="H6768" s="25" t="str">
        <f>IF(J6768&lt;&gt;1,"",IF(I6768="SBJ","CB","?"))</f>
        <v> </v>
      </c>
      <c r="I6768" s="26" t="str">
        <f>IF(OR(E6768="",E6768="!!!",F6768="NEW"),"",INDEX(B6767:B$2,-1+SUMPRODUCT(MAX(ROW(E6767:E$2)*(E6768=E6767:E$2)))))</f>
        <v> </v>
      </c>
      <c r="J6768" s="26" t="str">
        <f>IF(OR(E6768="",E6768="!!!",F6768="NEW"),"",COUNTBLANK(OFFSET(A$1,,,SUMPRODUCT(MAX(ROW(E$2:E6768)*(E6768=E$2:E6768)))))-COUNTBLANK(OFFSET(A$1,,,SUMPRODUCT(MAX(ROW(E$1:E6767)*(E2=E$1:E6767))))))</f>
        <v> </v>
      </c>
      <c r="K6768" s="26" t="str">
        <f>IF(OR(E6768="",E6768="!!!",F6768="NEW"),"",INDEX(J$1:J6767,SUMPRODUCT(MAX(ROW(E$1:E6767)*(E6768=E$1:E6767)))))</f>
        <v> </v>
      </c>
      <c r="L6768" s="27"/>
    </row>
    <row r="6769" spans="1:12">
      <c r="A6769" s="20" t="s">
        <v>966</v>
      </c>
      <c r="E6769" s="22">
        <f>IF(D6769="?OLD","!!!","")</f>
        <v/>
      </c>
      <c r="F6769" s="23" t="str">
        <f>IF(OR(E6769="",E6769="!!!"),"",IF(NOT(ISNA(VLOOKUP(E6769,E$1:E6768,1,FALSE()))),"OLD",IF(AND(E6769&lt;&gt;"",E6769&lt;&gt;"!!!"),"NEW","")))</f>
        <v> </v>
      </c>
      <c r="G6769" s="24" t="str">
        <f>IF(OR(E6769="",E6769="!!!"),"",IF(OR(J6769=0,AND(J6769=1,K6769=1),AND(J6769=1,I6769="SBJ"),AND(J6769=1,I6769=0)),"?IN_FOCUS",IF(J6769&lt;=2,"?ACTIVATED",IF(J6769&lt;&gt;"","?FAMILIAR",IF(F6769="NEW",IF(ISNA(VLOOKUP(E6769,#REF!,1,FALSE())),"?TYPE_IDENTIFIABLE","?REFERENTIAL"),"_")))))</f>
        <v> </v>
      </c>
      <c r="H6769" s="25" t="str">
        <f>IF(J6769&lt;&gt;1,"",IF(I6769="SBJ","CB","?"))</f>
        <v> </v>
      </c>
      <c r="I6769" s="26" t="str">
        <f>IF(OR(E6769="",E6769="!!!",F6769="NEW"),"",INDEX(B6768:B$2,-1+SUMPRODUCT(MAX(ROW(E6768:E$2)*(E6769=E6768:E$2)))))</f>
        <v> </v>
      </c>
      <c r="J6769" s="26" t="str">
        <f>IF(OR(E6769="",E6769="!!!",F6769="NEW"),"",COUNTBLANK(OFFSET(A$1,,,SUMPRODUCT(MAX(ROW(E$2:E6769)*(E6769=E$2:E6769)))))-COUNTBLANK(OFFSET(A$1,,,SUMPRODUCT(MAX(ROW(E$1:E6768)*(E2=E$1:E6768))))))</f>
        <v> </v>
      </c>
      <c r="K6769" s="26" t="str">
        <f>IF(OR(E6769="",E6769="!!!",F6769="NEW"),"",INDEX(J$1:J6768,SUMPRODUCT(MAX(ROW(E$1:E6768)*(E6769=E$1:E6768)))))</f>
        <v> </v>
      </c>
      <c r="L6769" s="27"/>
    </row>
    <row r="6770" spans="1:12">
      <c r="A6770" s="20" t="s">
        <v>1517</v>
      </c>
      <c r="B6770" s="21" t="s">
        <v>1046</v>
      </c>
      <c r="C6770" s="21" t="s">
        <v>1028</v>
      </c>
      <c r="D6770" s="21" t="s">
        <v>964</v>
      </c>
      <c r="E6770" s="22">
        <f>IF(D6770="?OLD","!!!","")</f>
        <v/>
      </c>
      <c r="F6770" s="23" t="str">
        <f>IF(OR(E6770="",E6770="!!!"),"",IF(NOT(ISNA(VLOOKUP(E6770,E$1:E6769,1,FALSE()))),"OLD",IF(AND(E6770&lt;&gt;"",E6770&lt;&gt;"!!!"),"NEW","")))</f>
        <v> </v>
      </c>
      <c r="G6770" s="24" t="str">
        <f>IF(OR(E6770="",E6770="!!!"),"",IF(OR(J6770=0,AND(J6770=1,K6770=1),AND(J6770=1,I6770="SBJ"),AND(J6770=1,I6770=0)),"?IN_FOCUS",IF(J6770&lt;=2,"?ACTIVATED",IF(J6770&lt;&gt;"","?FAMILIAR",IF(F6770="NEW",IF(ISNA(VLOOKUP(E6770,#REF!,1,FALSE())),"?TYPE_IDENTIFIABLE","?REFERENTIAL"),"_")))))</f>
        <v> </v>
      </c>
      <c r="H6770" s="25" t="str">
        <f>IF(J6770&lt;&gt;1,"",IF(I6770="SBJ","CB","?"))</f>
        <v> </v>
      </c>
      <c r="I6770" s="26" t="str">
        <f>IF(OR(E6770="",E6770="!!!",F6770="NEW"),"",INDEX(B6769:B$2,-1+SUMPRODUCT(MAX(ROW(E6769:E$2)*(E6770=E6769:E$2)))))</f>
        <v> </v>
      </c>
      <c r="J6770" s="26" t="str">
        <f>IF(OR(E6770="",E6770="!!!",F6770="NEW"),"",COUNTBLANK(OFFSET(A$1,,,SUMPRODUCT(MAX(ROW(E$2:E6770)*(E6770=E$2:E6770)))))-COUNTBLANK(OFFSET(A$1,,,SUMPRODUCT(MAX(ROW(E$1:E6769)*(E2=E$1:E6769))))))</f>
        <v> </v>
      </c>
      <c r="K6770" s="26" t="str">
        <f>IF(OR(E6770="",E6770="!!!",F6770="NEW"),"",INDEX(J$1:J6769,SUMPRODUCT(MAX(ROW(E$1:E6769)*(E6770=E$1:E6769)))))</f>
        <v> </v>
      </c>
      <c r="L6770" s="27"/>
    </row>
    <row r="6771" spans="1:12">
      <c r="A6771" s="20" t="s">
        <v>2577</v>
      </c>
      <c r="E6771" s="22">
        <f>IF(D6771="?OLD","!!!","")</f>
        <v/>
      </c>
      <c r="F6771" s="23" t="str">
        <f>IF(OR(E6771="",E6771="!!!"),"",IF(NOT(ISNA(VLOOKUP(E6771,E$1:E6770,1,FALSE()))),"OLD",IF(AND(E6771&lt;&gt;"",E6771&lt;&gt;"!!!"),"NEW","")))</f>
        <v> </v>
      </c>
      <c r="G6771" s="24" t="str">
        <f>IF(OR(E6771="",E6771="!!!"),"",IF(OR(J6771=0,AND(J6771=1,K6771=1),AND(J6771=1,I6771="SBJ"),AND(J6771=1,I6771=0)),"?IN_FOCUS",IF(J6771&lt;=2,"?ACTIVATED",IF(J6771&lt;&gt;"","?FAMILIAR",IF(F6771="NEW",IF(ISNA(VLOOKUP(E6771,#REF!,1,FALSE())),"?TYPE_IDENTIFIABLE","?REFERENTIAL"),"_")))))</f>
        <v> </v>
      </c>
      <c r="H6771" s="25" t="str">
        <f>IF(J6771&lt;&gt;1,"",IF(I6771="SBJ","CB","?"))</f>
        <v> </v>
      </c>
      <c r="I6771" s="26" t="str">
        <f>IF(OR(E6771="",E6771="!!!",F6771="NEW"),"",INDEX(B6770:B$2,-1+SUMPRODUCT(MAX(ROW(E6770:E$2)*(E6771=E6770:E$2)))))</f>
        <v> </v>
      </c>
      <c r="J6771" s="26" t="str">
        <f>IF(OR(E6771="",E6771="!!!",F6771="NEW"),"",COUNTBLANK(OFFSET(A$1,,,SUMPRODUCT(MAX(ROW(E$2:E6771)*(E6771=E$2:E6771)))))-COUNTBLANK(OFFSET(A$1,,,SUMPRODUCT(MAX(ROW(E$1:E6770)*(E2=E$1:E6770))))))</f>
        <v> </v>
      </c>
      <c r="K6771" s="26" t="str">
        <f>IF(OR(E6771="",E6771="!!!",F6771="NEW"),"",INDEX(J$1:J6770,SUMPRODUCT(MAX(ROW(E$1:E6770)*(E6771=E$1:E6770)))))</f>
        <v> </v>
      </c>
      <c r="L6771" s="27"/>
    </row>
    <row r="6772" spans="1:12">
      <c r="A6772" s="20" t="s">
        <v>1451</v>
      </c>
      <c r="E6772" s="22">
        <f>IF(D6772="?OLD","!!!","")</f>
        <v/>
      </c>
      <c r="F6772" s="23" t="str">
        <f>IF(OR(E6772="",E6772="!!!"),"",IF(NOT(ISNA(VLOOKUP(E6772,E$1:E6771,1,FALSE()))),"OLD",IF(AND(E6772&lt;&gt;"",E6772&lt;&gt;"!!!"),"NEW","")))</f>
        <v> </v>
      </c>
      <c r="G6772" s="24" t="str">
        <f>IF(OR(E6772="",E6772="!!!"),"",IF(OR(J6772=0,AND(J6772=1,K6772=1),AND(J6772=1,I6772="SBJ"),AND(J6772=1,I6772=0)),"?IN_FOCUS",IF(J6772&lt;=2,"?ACTIVATED",IF(J6772&lt;&gt;"","?FAMILIAR",IF(F6772="NEW",IF(ISNA(VLOOKUP(E6772,#REF!,1,FALSE())),"?TYPE_IDENTIFIABLE","?REFERENTIAL"),"_")))))</f>
        <v> </v>
      </c>
      <c r="H6772" s="25" t="str">
        <f>IF(J6772&lt;&gt;1,"",IF(I6772="SBJ","CB","?"))</f>
        <v> </v>
      </c>
      <c r="I6772" s="26" t="str">
        <f>IF(OR(E6772="",E6772="!!!",F6772="NEW"),"",INDEX(B6771:B$2,-1+SUMPRODUCT(MAX(ROW(E6771:E$2)*(E6772=E6771:E$2)))))</f>
        <v> </v>
      </c>
      <c r="J6772" s="26" t="str">
        <f>IF(OR(E6772="",E6772="!!!",F6772="NEW"),"",COUNTBLANK(OFFSET(A$1,,,SUMPRODUCT(MAX(ROW(E$2:E6772)*(E6772=E$2:E6772)))))-COUNTBLANK(OFFSET(A$1,,,SUMPRODUCT(MAX(ROW(E$1:E6771)*(E2=E$1:E6771))))))</f>
        <v> </v>
      </c>
      <c r="K6772" s="26" t="str">
        <f>IF(OR(E6772="",E6772="!!!",F6772="NEW"),"",INDEX(J$1:J6771,SUMPRODUCT(MAX(ROW(E$1:E6771)*(E6772=E$1:E6771)))))</f>
        <v> </v>
      </c>
      <c r="L6772" s="27"/>
    </row>
    <row r="6773" spans="1:12">
      <c r="A6773" s="20" t="s">
        <v>2578</v>
      </c>
      <c r="E6773" s="22">
        <f>IF(D6773="?OLD","!!!","")</f>
        <v/>
      </c>
      <c r="F6773" s="23" t="str">
        <f>IF(OR(E6773="",E6773="!!!"),"",IF(NOT(ISNA(VLOOKUP(E6773,E$1:E6772,1,FALSE()))),"OLD",IF(AND(E6773&lt;&gt;"",E6773&lt;&gt;"!!!"),"NEW","")))</f>
        <v> </v>
      </c>
      <c r="G6773" s="24" t="str">
        <f>IF(OR(E6773="",E6773="!!!"),"",IF(OR(J6773=0,AND(J6773=1,K6773=1),AND(J6773=1,I6773="SBJ"),AND(J6773=1,I6773=0)),"?IN_FOCUS",IF(J6773&lt;=2,"?ACTIVATED",IF(J6773&lt;&gt;"","?FAMILIAR",IF(F6773="NEW",IF(ISNA(VLOOKUP(E6773,#REF!,1,FALSE())),"?TYPE_IDENTIFIABLE","?REFERENTIAL"),"_")))))</f>
        <v> </v>
      </c>
      <c r="H6773" s="25" t="str">
        <f>IF(J6773&lt;&gt;1,"",IF(I6773="SBJ","CB","?"))</f>
        <v> </v>
      </c>
      <c r="I6773" s="26" t="str">
        <f>IF(OR(E6773="",E6773="!!!",F6773="NEW"),"",INDEX(B6772:B$2,-1+SUMPRODUCT(MAX(ROW(E6772:E$2)*(E6773=E6772:E$2)))))</f>
        <v> </v>
      </c>
      <c r="J6773" s="26" t="str">
        <f>IF(OR(E6773="",E6773="!!!",F6773="NEW"),"",COUNTBLANK(OFFSET(A$1,,,SUMPRODUCT(MAX(ROW(E$2:E6773)*(E6773=E$2:E6773)))))-COUNTBLANK(OFFSET(A$1,,,SUMPRODUCT(MAX(ROW(E$1:E6772)*(E2=E$1:E6772))))))</f>
        <v> </v>
      </c>
      <c r="K6773" s="26" t="str">
        <f>IF(OR(E6773="",E6773="!!!",F6773="NEW"),"",INDEX(J$1:J6772,SUMPRODUCT(MAX(ROW(E$1:E6772)*(E6773=E$1:E6772)))))</f>
        <v> </v>
      </c>
      <c r="L6773" s="27"/>
    </row>
    <row r="6774" spans="1:12">
      <c r="A6774" s="20" t="s">
        <v>981</v>
      </c>
      <c r="E6774" s="22">
        <f>IF(D6774="?OLD","!!!","")</f>
        <v/>
      </c>
      <c r="F6774" s="23" t="str">
        <f>IF(OR(E6774="",E6774="!!!"),"",IF(NOT(ISNA(VLOOKUP(E6774,E$1:E6773,1,FALSE()))),"OLD",IF(AND(E6774&lt;&gt;"",E6774&lt;&gt;"!!!"),"NEW","")))</f>
        <v> </v>
      </c>
      <c r="G6774" s="24" t="str">
        <f>IF(OR(E6774="",E6774="!!!"),"",IF(OR(J6774=0,AND(J6774=1,K6774=1),AND(J6774=1,I6774="SBJ"),AND(J6774=1,I6774=0)),"?IN_FOCUS",IF(J6774&lt;=2,"?ACTIVATED",IF(J6774&lt;&gt;"","?FAMILIAR",IF(F6774="NEW",IF(ISNA(VLOOKUP(E6774,#REF!,1,FALSE())),"?TYPE_IDENTIFIABLE","?REFERENTIAL"),"_")))))</f>
        <v> </v>
      </c>
      <c r="H6774" s="25" t="str">
        <f>IF(J6774&lt;&gt;1,"",IF(I6774="SBJ","CB","?"))</f>
        <v> </v>
      </c>
      <c r="I6774" s="26" t="str">
        <f>IF(OR(E6774="",E6774="!!!",F6774="NEW"),"",INDEX(B6773:B$2,-1+SUMPRODUCT(MAX(ROW(E6773:E$2)*(E6774=E6773:E$2)))))</f>
        <v> </v>
      </c>
      <c r="J6774" s="26" t="str">
        <f>IF(OR(E6774="",E6774="!!!",F6774="NEW"),"",COUNTBLANK(OFFSET(A$1,,,SUMPRODUCT(MAX(ROW(E$2:E6774)*(E6774=E$2:E6774)))))-COUNTBLANK(OFFSET(A$1,,,SUMPRODUCT(MAX(ROW(E$1:E6773)*(E2=E$1:E6773))))))</f>
        <v> </v>
      </c>
      <c r="K6774" s="26" t="str">
        <f>IF(OR(E6774="",E6774="!!!",F6774="NEW"),"",INDEX(J$1:J6773,SUMPRODUCT(MAX(ROW(E$1:E6773)*(E6774=E$1:E6773)))))</f>
        <v> </v>
      </c>
      <c r="L6774" s="27"/>
    </row>
    <row r="6775" spans="1:12">
      <c r="A6775" s="20"/>
    </row>
    <row r="6776" spans="1:12">
      <c r="A6776" s="20" t="s">
        <v>2579</v>
      </c>
    </row>
    <row r="6777" spans="1:12">
      <c r="A6777" s="20" t="s">
        <v>1083</v>
      </c>
      <c r="E6777" s="22">
        <f>IF(D6777="?OLD","!!!","")</f>
        <v/>
      </c>
      <c r="F6777" s="23" t="str">
        <f>IF(OR(E6777="",E6777="!!!"),"",IF(NOT(ISNA(VLOOKUP(E6777,E$1:E6776,1,FALSE()))),"OLD",IF(AND(E6777&lt;&gt;"",E6777&lt;&gt;"!!!"),"NEW","")))</f>
        <v> </v>
      </c>
      <c r="G6777" s="24" t="str">
        <f>IF(OR(E6777="",E6777="!!!"),"",IF(OR(J6777=0,AND(J6777=1,K6777=1),AND(J6777=1,I6777="SBJ"),AND(J6777=1,I6777=0)),"?IN_FOCUS",IF(J6777&lt;=2,"?ACTIVATED",IF(J6777&lt;&gt;"","?FAMILIAR",IF(F6777="NEW",IF(ISNA(VLOOKUP(E6777,#REF!,1,FALSE())),"?TYPE_IDENTIFIABLE","?REFERENTIAL"),"_")))))</f>
        <v> </v>
      </c>
      <c r="H6777" s="25" t="str">
        <f>IF(J6777&lt;&gt;1,"",IF(I6777="SBJ","CB","?"))</f>
        <v> </v>
      </c>
      <c r="I6777" s="26" t="str">
        <f>IF(OR(E6777="",E6777="!!!",F6777="NEW"),"",INDEX(B6776:B$2,-1+SUMPRODUCT(MAX(ROW(E6776:E$2)*(E6777=E6776:E$2)))))</f>
        <v> </v>
      </c>
      <c r="J6777" s="26" t="str">
        <f>IF(OR(E6777="",E6777="!!!",F6777="NEW"),"",COUNTBLANK(OFFSET(A$1,,,SUMPRODUCT(MAX(ROW(E$2:E6777)*(E6777=E$2:E6777)))))-COUNTBLANK(OFFSET(A$1,,,SUMPRODUCT(MAX(ROW(E$1:E6776)*(E2=E$1:E6776))))))</f>
        <v> </v>
      </c>
      <c r="K6777" s="26" t="str">
        <f>IF(OR(E6777="",E6777="!!!",F6777="NEW"),"",INDEX(J$1:J6776,SUMPRODUCT(MAX(ROW(E$1:E6776)*(E6777=E$1:E6776)))))</f>
        <v> </v>
      </c>
      <c r="L6777" s="27"/>
    </row>
    <row r="6778" spans="1:12">
      <c r="A6778" s="20" t="s">
        <v>966</v>
      </c>
      <c r="E6778" s="22">
        <f>IF(D6778="?OLD","!!!","")</f>
        <v/>
      </c>
      <c r="F6778" s="23" t="str">
        <f>IF(OR(E6778="",E6778="!!!"),"",IF(NOT(ISNA(VLOOKUP(E6778,E$1:E6777,1,FALSE()))),"OLD",IF(AND(E6778&lt;&gt;"",E6778&lt;&gt;"!!!"),"NEW","")))</f>
        <v> </v>
      </c>
      <c r="G6778" s="24" t="str">
        <f>IF(OR(E6778="",E6778="!!!"),"",IF(OR(J6778=0,AND(J6778=1,K6778=1),AND(J6778=1,I6778="SBJ"),AND(J6778=1,I6778=0)),"?IN_FOCUS",IF(J6778&lt;=2,"?ACTIVATED",IF(J6778&lt;&gt;"","?FAMILIAR",IF(F6778="NEW",IF(ISNA(VLOOKUP(E6778,#REF!,1,FALSE())),"?TYPE_IDENTIFIABLE","?REFERENTIAL"),"_")))))</f>
        <v> </v>
      </c>
      <c r="H6778" s="25" t="str">
        <f>IF(J6778&lt;&gt;1,"",IF(I6778="SBJ","CB","?"))</f>
        <v> </v>
      </c>
      <c r="I6778" s="26" t="str">
        <f>IF(OR(E6778="",E6778="!!!",F6778="NEW"),"",INDEX(B6777:B$2,-1+SUMPRODUCT(MAX(ROW(E6777:E$2)*(E6778=E6777:E$2)))))</f>
        <v> </v>
      </c>
      <c r="J6778" s="26" t="str">
        <f>IF(OR(E6778="",E6778="!!!",F6778="NEW"),"",COUNTBLANK(OFFSET(A$1,,,SUMPRODUCT(MAX(ROW(E$2:E6778)*(E6778=E$2:E6778)))))-COUNTBLANK(OFFSET(A$1,,,SUMPRODUCT(MAX(ROW(E$1:E6777)*(E2=E$1:E6777))))))</f>
        <v> </v>
      </c>
      <c r="K6778" s="26" t="str">
        <f>IF(OR(E6778="",E6778="!!!",F6778="NEW"),"",INDEX(J$1:J6777,SUMPRODUCT(MAX(ROW(E$1:E6777)*(E6778=E$1:E6777)))))</f>
        <v> </v>
      </c>
      <c r="L6778" s="27"/>
    </row>
    <row r="6779" spans="1:12">
      <c r="A6779" s="20" t="s">
        <v>2580</v>
      </c>
      <c r="B6779" s="21" t="s">
        <v>962</v>
      </c>
      <c r="C6779" s="21" t="s">
        <v>963</v>
      </c>
      <c r="D6779" s="21" t="s">
        <v>964</v>
      </c>
      <c r="E6779" s="22">
        <f>IF(D6779="?OLD","!!!","")</f>
        <v/>
      </c>
      <c r="F6779" s="23" t="str">
        <f>IF(OR(E6779="",E6779="!!!"),"",IF(NOT(ISNA(VLOOKUP(E6779,E$1:E6778,1,FALSE()))),"OLD",IF(AND(E6779&lt;&gt;"",E6779&lt;&gt;"!!!"),"NEW","")))</f>
        <v> </v>
      </c>
      <c r="G6779" s="24" t="str">
        <f>IF(OR(E6779="",E6779="!!!"),"",IF(OR(J6779=0,AND(J6779=1,K6779=1),AND(J6779=1,I6779="SBJ"),AND(J6779=1,I6779=0)),"?IN_FOCUS",IF(J6779&lt;=2,"?ACTIVATED",IF(J6779&lt;&gt;"","?FAMILIAR",IF(F6779="NEW",IF(ISNA(VLOOKUP(E6779,#REF!,1,FALSE())),"?TYPE_IDENTIFIABLE","?REFERENTIAL"),"_")))))</f>
        <v> </v>
      </c>
      <c r="H6779" s="25" t="str">
        <f>IF(J6779&lt;&gt;1,"",IF(I6779="SBJ","CB","?"))</f>
        <v> </v>
      </c>
      <c r="I6779" s="26" t="str">
        <f>IF(OR(E6779="",E6779="!!!",F6779="NEW"),"",INDEX(B6778:B$2,-1+SUMPRODUCT(MAX(ROW(E6778:E$2)*(E6779=E6778:E$2)))))</f>
        <v> </v>
      </c>
      <c r="J6779" s="26" t="str">
        <f>IF(OR(E6779="",E6779="!!!",F6779="NEW"),"",COUNTBLANK(OFFSET(A$1,,,SUMPRODUCT(MAX(ROW(E$2:E6779)*(E6779=E$2:E6779)))))-COUNTBLANK(OFFSET(A$1,,,SUMPRODUCT(MAX(ROW(E$1:E6778)*(E2=E$1:E6778))))))</f>
        <v> </v>
      </c>
      <c r="K6779" s="26" t="str">
        <f>IF(OR(E6779="",E6779="!!!",F6779="NEW"),"",INDEX(J$1:J6778,SUMPRODUCT(MAX(ROW(E$1:E6778)*(E6779=E$1:E6778)))))</f>
        <v> </v>
      </c>
      <c r="L6779" s="27"/>
    </row>
    <row r="6780" spans="1:12">
      <c r="A6780" s="20" t="s">
        <v>970</v>
      </c>
      <c r="E6780" s="22">
        <f>IF(D6780="?OLD","!!!","")</f>
        <v/>
      </c>
      <c r="F6780" s="23" t="str">
        <f>IF(OR(E6780="",E6780="!!!"),"",IF(NOT(ISNA(VLOOKUP(E6780,E$1:E6779,1,FALSE()))),"OLD",IF(AND(E6780&lt;&gt;"",E6780&lt;&gt;"!!!"),"NEW","")))</f>
        <v> </v>
      </c>
      <c r="G6780" s="24" t="str">
        <f>IF(OR(E6780="",E6780="!!!"),"",IF(OR(J6780=0,AND(J6780=1,K6780=1),AND(J6780=1,I6780="SBJ"),AND(J6780=1,I6780=0)),"?IN_FOCUS",IF(J6780&lt;=2,"?ACTIVATED",IF(J6780&lt;&gt;"","?FAMILIAR",IF(F6780="NEW",IF(ISNA(VLOOKUP(E6780,#REF!,1,FALSE())),"?TYPE_IDENTIFIABLE","?REFERENTIAL"),"_")))))</f>
        <v> </v>
      </c>
      <c r="H6780" s="25" t="str">
        <f>IF(J6780&lt;&gt;1,"",IF(I6780="SBJ","CB","?"))</f>
        <v> </v>
      </c>
      <c r="I6780" s="26" t="str">
        <f>IF(OR(E6780="",E6780="!!!",F6780="NEW"),"",INDEX(B6779:B$2,-1+SUMPRODUCT(MAX(ROW(E6779:E$2)*(E6780=E6779:E$2)))))</f>
        <v> </v>
      </c>
      <c r="J6780" s="26" t="str">
        <f>IF(OR(E6780="",E6780="!!!",F6780="NEW"),"",COUNTBLANK(OFFSET(A$1,,,SUMPRODUCT(MAX(ROW(E$2:E6780)*(E6780=E$2:E6780)))))-COUNTBLANK(OFFSET(A$1,,,SUMPRODUCT(MAX(ROW(E$1:E6779)*(E2=E$1:E6779))))))</f>
        <v> </v>
      </c>
      <c r="K6780" s="26" t="str">
        <f>IF(OR(E6780="",E6780="!!!",F6780="NEW"),"",INDEX(J$1:J6779,SUMPRODUCT(MAX(ROW(E$1:E6779)*(E6780=E$1:E6779)))))</f>
        <v> </v>
      </c>
      <c r="L6780" s="27"/>
    </row>
    <row r="6781" spans="1:12">
      <c r="A6781" s="20" t="s">
        <v>857</v>
      </c>
      <c r="B6781" s="21" t="s">
        <v>1049</v>
      </c>
      <c r="C6781" s="21" t="s">
        <v>985</v>
      </c>
      <c r="D6781" s="21" t="s">
        <v>964</v>
      </c>
      <c r="E6781" s="22">
        <f>IF(D6781="?OLD","!!!","")</f>
        <v/>
      </c>
      <c r="F6781" s="23" t="str">
        <f>IF(OR(E6781="",E6781="!!!"),"",IF(NOT(ISNA(VLOOKUP(E6781,E$1:E6780,1,FALSE()))),"OLD",IF(AND(E6781&lt;&gt;"",E6781&lt;&gt;"!!!"),"NEW","")))</f>
        <v> </v>
      </c>
      <c r="G6781" s="24" t="str">
        <f>IF(OR(E6781="",E6781="!!!"),"",IF(OR(J6781=0,AND(J6781=1,K6781=1),AND(J6781=1,I6781="SBJ"),AND(J6781=1,I6781=0)),"?IN_FOCUS",IF(J6781&lt;=2,"?ACTIVATED",IF(J6781&lt;&gt;"","?FAMILIAR",IF(F6781="NEW",IF(ISNA(VLOOKUP(E6781,#REF!,1,FALSE())),"?TYPE_IDENTIFIABLE","?REFERENTIAL"),"_")))))</f>
        <v> </v>
      </c>
      <c r="H6781" s="25" t="str">
        <f>IF(J6781&lt;&gt;1,"",IF(I6781="SBJ","CB","?"))</f>
        <v> </v>
      </c>
      <c r="I6781" s="26" t="str">
        <f>IF(OR(E6781="",E6781="!!!",F6781="NEW"),"",INDEX(B6780:B$2,-1+SUMPRODUCT(MAX(ROW(E6780:E$2)*(E6781=E6780:E$2)))))</f>
        <v> </v>
      </c>
      <c r="J6781" s="26" t="str">
        <f>IF(OR(E6781="",E6781="!!!",F6781="NEW"),"",COUNTBLANK(OFFSET(A$1,,,SUMPRODUCT(MAX(ROW(E$2:E6781)*(E6781=E$2:E6781)))))-COUNTBLANK(OFFSET(A$1,,,SUMPRODUCT(MAX(ROW(E$1:E6780)*(E2=E$1:E6780))))))</f>
        <v> </v>
      </c>
      <c r="K6781" s="26" t="str">
        <f>IF(OR(E6781="",E6781="!!!",F6781="NEW"),"",INDEX(J$1:J6780,SUMPRODUCT(MAX(ROW(E$1:E6780)*(E6781=E$1:E6780)))))</f>
        <v> </v>
      </c>
      <c r="L6781" s="27"/>
    </row>
    <row r="6782" spans="1:12">
      <c r="A6782" s="20" t="s">
        <v>2581</v>
      </c>
      <c r="E6782" s="22">
        <f>IF(D6782="?OLD","!!!","")</f>
        <v/>
      </c>
      <c r="F6782" s="23" t="str">
        <f>IF(OR(E6782="",E6782="!!!"),"",IF(NOT(ISNA(VLOOKUP(E6782,E$1:E6781,1,FALSE()))),"OLD",IF(AND(E6782&lt;&gt;"",E6782&lt;&gt;"!!!"),"NEW","")))</f>
        <v> </v>
      </c>
      <c r="G6782" s="24" t="str">
        <f>IF(OR(E6782="",E6782="!!!"),"",IF(OR(J6782=0,AND(J6782=1,K6782=1),AND(J6782=1,I6782="SBJ"),AND(J6782=1,I6782=0)),"?IN_FOCUS",IF(J6782&lt;=2,"?ACTIVATED",IF(J6782&lt;&gt;"","?FAMILIAR",IF(F6782="NEW",IF(ISNA(VLOOKUP(E6782,#REF!,1,FALSE())),"?TYPE_IDENTIFIABLE","?REFERENTIAL"),"_")))))</f>
        <v> </v>
      </c>
      <c r="H6782" s="25" t="str">
        <f>IF(J6782&lt;&gt;1,"",IF(I6782="SBJ","CB","?"))</f>
        <v> </v>
      </c>
      <c r="I6782" s="26" t="str">
        <f>IF(OR(E6782="",E6782="!!!",F6782="NEW"),"",INDEX(B6781:B$2,-1+SUMPRODUCT(MAX(ROW(E6781:E$2)*(E6782=E6781:E$2)))))</f>
        <v> </v>
      </c>
      <c r="J6782" s="26" t="str">
        <f>IF(OR(E6782="",E6782="!!!",F6782="NEW"),"",COUNTBLANK(OFFSET(A$1,,,SUMPRODUCT(MAX(ROW(E$2:E6782)*(E6782=E$2:E6782)))))-COUNTBLANK(OFFSET(A$1,,,SUMPRODUCT(MAX(ROW(E$1:E6781)*(E2=E$1:E6781))))))</f>
        <v> </v>
      </c>
      <c r="K6782" s="26" t="str">
        <f>IF(OR(E6782="",E6782="!!!",F6782="NEW"),"",INDEX(J$1:J6781,SUMPRODUCT(MAX(ROW(E$1:E6781)*(E6782=E$1:E6781)))))</f>
        <v> </v>
      </c>
      <c r="L6782" s="27"/>
    </row>
    <row r="6783" spans="1:12">
      <c r="A6783" s="20" t="s">
        <v>974</v>
      </c>
      <c r="E6783" s="22">
        <f>IF(D6783="?OLD","!!!","")</f>
        <v/>
      </c>
      <c r="F6783" s="23" t="str">
        <f>IF(OR(E6783="",E6783="!!!"),"",IF(NOT(ISNA(VLOOKUP(E6783,E$1:E6782,1,FALSE()))),"OLD",IF(AND(E6783&lt;&gt;"",E6783&lt;&gt;"!!!"),"NEW","")))</f>
        <v> </v>
      </c>
      <c r="G6783" s="24" t="str">
        <f>IF(OR(E6783="",E6783="!!!"),"",IF(OR(J6783=0,AND(J6783=1,K6783=1),AND(J6783=1,I6783="SBJ"),AND(J6783=1,I6783=0)),"?IN_FOCUS",IF(J6783&lt;=2,"?ACTIVATED",IF(J6783&lt;&gt;"","?FAMILIAR",IF(F6783="NEW",IF(ISNA(VLOOKUP(E6783,#REF!,1,FALSE())),"?TYPE_IDENTIFIABLE","?REFERENTIAL"),"_")))))</f>
        <v> </v>
      </c>
      <c r="H6783" s="25" t="str">
        <f>IF(J6783&lt;&gt;1,"",IF(I6783="SBJ","CB","?"))</f>
        <v> </v>
      </c>
      <c r="I6783" s="26" t="str">
        <f>IF(OR(E6783="",E6783="!!!",F6783="NEW"),"",INDEX(B6782:B$2,-1+SUMPRODUCT(MAX(ROW(E6782:E$2)*(E6783=E6782:E$2)))))</f>
        <v> </v>
      </c>
      <c r="J6783" s="26" t="str">
        <f>IF(OR(E6783="",E6783="!!!",F6783="NEW"),"",COUNTBLANK(OFFSET(A$1,,,SUMPRODUCT(MAX(ROW(E$2:E6783)*(E6783=E$2:E6783)))))-COUNTBLANK(OFFSET(A$1,,,SUMPRODUCT(MAX(ROW(E$1:E6782)*(E2=E$1:E6782))))))</f>
        <v> </v>
      </c>
      <c r="K6783" s="26" t="str">
        <f>IF(OR(E6783="",E6783="!!!",F6783="NEW"),"",INDEX(J$1:J6782,SUMPRODUCT(MAX(ROW(E$1:E6782)*(E6783=E$1:E6782)))))</f>
        <v> </v>
      </c>
      <c r="L6783" s="27"/>
    </row>
    <row r="6784" spans="1:12">
      <c r="A6784" s="20" t="s">
        <v>1094</v>
      </c>
      <c r="E6784" s="22">
        <f>IF(D6784="?OLD","!!!","")</f>
        <v/>
      </c>
      <c r="F6784" s="23" t="str">
        <f>IF(OR(E6784="",E6784="!!!"),"",IF(NOT(ISNA(VLOOKUP(E6784,E$1:E6783,1,FALSE()))),"OLD",IF(AND(E6784&lt;&gt;"",E6784&lt;&gt;"!!!"),"NEW","")))</f>
        <v> </v>
      </c>
      <c r="G6784" s="24" t="str">
        <f>IF(OR(E6784="",E6784="!!!"),"",IF(OR(J6784=0,AND(J6784=1,K6784=1),AND(J6784=1,I6784="SBJ"),AND(J6784=1,I6784=0)),"?IN_FOCUS",IF(J6784&lt;=2,"?ACTIVATED",IF(J6784&lt;&gt;"","?FAMILIAR",IF(F6784="NEW",IF(ISNA(VLOOKUP(E6784,#REF!,1,FALSE())),"?TYPE_IDENTIFIABLE","?REFERENTIAL"),"_")))))</f>
        <v> </v>
      </c>
      <c r="H6784" s="25" t="str">
        <f>IF(J6784&lt;&gt;1,"",IF(I6784="SBJ","CB","?"))</f>
        <v> </v>
      </c>
      <c r="I6784" s="26" t="str">
        <f>IF(OR(E6784="",E6784="!!!",F6784="NEW"),"",INDEX(B6783:B$2,-1+SUMPRODUCT(MAX(ROW(E6783:E$2)*(E6784=E6783:E$2)))))</f>
        <v> </v>
      </c>
      <c r="J6784" s="26" t="str">
        <f>IF(OR(E6784="",E6784="!!!",F6784="NEW"),"",COUNTBLANK(OFFSET(A$1,,,SUMPRODUCT(MAX(ROW(E$2:E6784)*(E6784=E$2:E6784)))))-COUNTBLANK(OFFSET(A$1,,,SUMPRODUCT(MAX(ROW(E$1:E6783)*(E2=E$1:E6783))))))</f>
        <v> </v>
      </c>
      <c r="K6784" s="26" t="str">
        <f>IF(OR(E6784="",E6784="!!!",F6784="NEW"),"",INDEX(J$1:J6783,SUMPRODUCT(MAX(ROW(E$1:E6783)*(E6784=E$1:E6783)))))</f>
        <v> </v>
      </c>
      <c r="L6784" s="27"/>
    </row>
    <row r="6785" spans="1:12">
      <c r="A6785" s="20" t="s">
        <v>1146</v>
      </c>
      <c r="B6785" s="21" t="s">
        <v>1084</v>
      </c>
      <c r="C6785" s="21" t="s">
        <v>985</v>
      </c>
      <c r="D6785" s="21" t="s">
        <v>964</v>
      </c>
      <c r="E6785" s="22">
        <f>IF(D6785="?OLD","!!!","")</f>
        <v/>
      </c>
      <c r="F6785" s="23" t="str">
        <f>IF(OR(E6785="",E6785="!!!"),"",IF(NOT(ISNA(VLOOKUP(E6785,E$1:E6784,1,FALSE()))),"OLD",IF(AND(E6785&lt;&gt;"",E6785&lt;&gt;"!!!"),"NEW","")))</f>
        <v> </v>
      </c>
      <c r="G6785" s="24" t="str">
        <f>IF(OR(E6785="",E6785="!!!"),"",IF(OR(J6785=0,AND(J6785=1,K6785=1),AND(J6785=1,I6785="SBJ"),AND(J6785=1,I6785=0)),"?IN_FOCUS",IF(J6785&lt;=2,"?ACTIVATED",IF(J6785&lt;&gt;"","?FAMILIAR",IF(F6785="NEW",IF(ISNA(VLOOKUP(E6785,#REF!,1,FALSE())),"?TYPE_IDENTIFIABLE","?REFERENTIAL"),"_")))))</f>
        <v> </v>
      </c>
      <c r="H6785" s="25" t="str">
        <f>IF(J6785&lt;&gt;1,"",IF(I6785="SBJ","CB","?"))</f>
        <v> </v>
      </c>
      <c r="I6785" s="26" t="str">
        <f>IF(OR(E6785="",E6785="!!!",F6785="NEW"),"",INDEX(B6784:B$2,-1+SUMPRODUCT(MAX(ROW(E6784:E$2)*(E6785=E6784:E$2)))))</f>
        <v> </v>
      </c>
      <c r="J6785" s="26" t="str">
        <f>IF(OR(E6785="",E6785="!!!",F6785="NEW"),"",COUNTBLANK(OFFSET(A$1,,,SUMPRODUCT(MAX(ROW(E$2:E6785)*(E6785=E$2:E6785)))))-COUNTBLANK(OFFSET(A$1,,,SUMPRODUCT(MAX(ROW(E$1:E6784)*(E2=E$1:E6784))))))</f>
        <v> </v>
      </c>
      <c r="K6785" s="26" t="str">
        <f>IF(OR(E6785="",E6785="!!!",F6785="NEW"),"",INDEX(J$1:J6784,SUMPRODUCT(MAX(ROW(E$1:E6784)*(E6785=E$1:E6784)))))</f>
        <v> </v>
      </c>
      <c r="L6785" s="27"/>
    </row>
    <row r="6786" spans="1:12">
      <c r="A6786" s="20" t="s">
        <v>1147</v>
      </c>
      <c r="E6786" s="22">
        <f>IF(D6786="?OLD","!!!","")</f>
        <v/>
      </c>
      <c r="F6786" s="23" t="str">
        <f>IF(OR(E6786="",E6786="!!!"),"",IF(NOT(ISNA(VLOOKUP(E6786,E$1:E6785,1,FALSE()))),"OLD",IF(AND(E6786&lt;&gt;"",E6786&lt;&gt;"!!!"),"NEW","")))</f>
        <v> </v>
      </c>
      <c r="G6786" s="24" t="str">
        <f>IF(OR(E6786="",E6786="!!!"),"",IF(OR(J6786=0,AND(J6786=1,K6786=1),AND(J6786=1,I6786="SBJ"),AND(J6786=1,I6786=0)),"?IN_FOCUS",IF(J6786&lt;=2,"?ACTIVATED",IF(J6786&lt;&gt;"","?FAMILIAR",IF(F6786="NEW",IF(ISNA(VLOOKUP(E6786,#REF!,1,FALSE())),"?TYPE_IDENTIFIABLE","?REFERENTIAL"),"_")))))</f>
        <v> </v>
      </c>
      <c r="H6786" s="25" t="str">
        <f>IF(J6786&lt;&gt;1,"",IF(I6786="SBJ","CB","?"))</f>
        <v> </v>
      </c>
      <c r="I6786" s="26" t="str">
        <f>IF(OR(E6786="",E6786="!!!",F6786="NEW"),"",INDEX(B6785:B$2,-1+SUMPRODUCT(MAX(ROW(E6785:E$2)*(E6786=E6785:E$2)))))</f>
        <v> </v>
      </c>
      <c r="J6786" s="26" t="str">
        <f>IF(OR(E6786="",E6786="!!!",F6786="NEW"),"",COUNTBLANK(OFFSET(A$1,,,SUMPRODUCT(MAX(ROW(E$2:E6786)*(E6786=E$2:E6786)))))-COUNTBLANK(OFFSET(A$1,,,SUMPRODUCT(MAX(ROW(E$1:E6785)*(E2=E$1:E6785))))))</f>
        <v> </v>
      </c>
      <c r="K6786" s="26" t="str">
        <f>IF(OR(E6786="",E6786="!!!",F6786="NEW"),"",INDEX(J$1:J6785,SUMPRODUCT(MAX(ROW(E$1:E6785)*(E6786=E$1:E6785)))))</f>
        <v> </v>
      </c>
      <c r="L6786" s="27"/>
    </row>
    <row r="6787" spans="1:12">
      <c r="A6787" s="20" t="s">
        <v>1033</v>
      </c>
      <c r="E6787" s="22">
        <f>IF(D6787="?OLD","!!!","")</f>
        <v/>
      </c>
      <c r="F6787" s="23" t="str">
        <f>IF(OR(E6787="",E6787="!!!"),"",IF(NOT(ISNA(VLOOKUP(E6787,E$1:E6786,1,FALSE()))),"OLD",IF(AND(E6787&lt;&gt;"",E6787&lt;&gt;"!!!"),"NEW","")))</f>
        <v> </v>
      </c>
      <c r="G6787" s="24" t="str">
        <f>IF(OR(E6787="",E6787="!!!"),"",IF(OR(J6787=0,AND(J6787=1,K6787=1),AND(J6787=1,I6787="SBJ"),AND(J6787=1,I6787=0)),"?IN_FOCUS",IF(J6787&lt;=2,"?ACTIVATED",IF(J6787&lt;&gt;"","?FAMILIAR",IF(F6787="NEW",IF(ISNA(VLOOKUP(E6787,#REF!,1,FALSE())),"?TYPE_IDENTIFIABLE","?REFERENTIAL"),"_")))))</f>
        <v> </v>
      </c>
      <c r="H6787" s="25" t="str">
        <f>IF(J6787&lt;&gt;1,"",IF(I6787="SBJ","CB","?"))</f>
        <v> </v>
      </c>
      <c r="I6787" s="26" t="str">
        <f>IF(OR(E6787="",E6787="!!!",F6787="NEW"),"",INDEX(B6786:B$2,-1+SUMPRODUCT(MAX(ROW(E6786:E$2)*(E6787=E6786:E$2)))))</f>
        <v> </v>
      </c>
      <c r="J6787" s="26" t="str">
        <f>IF(OR(E6787="",E6787="!!!",F6787="NEW"),"",COUNTBLANK(OFFSET(A$1,,,SUMPRODUCT(MAX(ROW(E$2:E6787)*(E6787=E$2:E6787)))))-COUNTBLANK(OFFSET(A$1,,,SUMPRODUCT(MAX(ROW(E$1:E6786)*(E2=E$1:E6786))))))</f>
        <v> </v>
      </c>
      <c r="K6787" s="26" t="str">
        <f>IF(OR(E6787="",E6787="!!!",F6787="NEW"),"",INDEX(J$1:J6786,SUMPRODUCT(MAX(ROW(E$1:E6786)*(E6787=E$1:E6786)))))</f>
        <v> </v>
      </c>
      <c r="L6787" s="27"/>
    </row>
    <row r="6788" spans="1:12">
      <c r="A6788" s="20" t="s">
        <v>2285</v>
      </c>
      <c r="B6788" s="21" t="s">
        <v>1156</v>
      </c>
      <c r="C6788" s="21" t="s">
        <v>1025</v>
      </c>
      <c r="D6788" s="21" t="s">
        <v>964</v>
      </c>
      <c r="E6788" s="22">
        <f>IF(D6788="?OLD","!!!","")</f>
        <v/>
      </c>
      <c r="F6788" s="23" t="str">
        <f>IF(OR(E6788="",E6788="!!!"),"",IF(NOT(ISNA(VLOOKUP(E6788,E$1:E6787,1,FALSE()))),"OLD",IF(AND(E6788&lt;&gt;"",E6788&lt;&gt;"!!!"),"NEW","")))</f>
        <v> </v>
      </c>
      <c r="G6788" s="24" t="str">
        <f>IF(OR(E6788="",E6788="!!!"),"",IF(OR(J6788=0,AND(J6788=1,K6788=1),AND(J6788=1,I6788="SBJ"),AND(J6788=1,I6788=0)),"?IN_FOCUS",IF(J6788&lt;=2,"?ACTIVATED",IF(J6788&lt;&gt;"","?FAMILIAR",IF(F6788="NEW",IF(ISNA(VLOOKUP(E6788,#REF!,1,FALSE())),"?TYPE_IDENTIFIABLE","?REFERENTIAL"),"_")))))</f>
        <v> </v>
      </c>
      <c r="H6788" s="25" t="str">
        <f>IF(J6788&lt;&gt;1,"",IF(I6788="SBJ","CB","?"))</f>
        <v> </v>
      </c>
      <c r="I6788" s="26" t="str">
        <f>IF(OR(E6788="",E6788="!!!",F6788="NEW"),"",INDEX(B6787:B$2,-1+SUMPRODUCT(MAX(ROW(E6787:E$2)*(E6788=E6787:E$2)))))</f>
        <v> </v>
      </c>
      <c r="J6788" s="26" t="str">
        <f>IF(OR(E6788="",E6788="!!!",F6788="NEW"),"",COUNTBLANK(OFFSET(A$1,,,SUMPRODUCT(MAX(ROW(E$2:E6788)*(E6788=E$2:E6788)))))-COUNTBLANK(OFFSET(A$1,,,SUMPRODUCT(MAX(ROW(E$1:E6787)*(E2=E$1:E6787))))))</f>
        <v> </v>
      </c>
      <c r="K6788" s="26" t="str">
        <f>IF(OR(E6788="",E6788="!!!",F6788="NEW"),"",INDEX(J$1:J6787,SUMPRODUCT(MAX(ROW(E$1:E6787)*(E6788=E$1:E6787)))))</f>
        <v> </v>
      </c>
      <c r="L6788" s="27"/>
    </row>
    <row r="6789" spans="1:12">
      <c r="A6789" s="20" t="s">
        <v>2582</v>
      </c>
      <c r="B6789" s="21" t="s">
        <v>1152</v>
      </c>
      <c r="C6789" s="21" t="s">
        <v>977</v>
      </c>
      <c r="D6789" s="21" t="s">
        <v>964</v>
      </c>
      <c r="E6789" s="22">
        <f>IF(D6789="?OLD","!!!","")</f>
        <v/>
      </c>
      <c r="F6789" s="23" t="str">
        <f>IF(OR(E6789="",E6789="!!!"),"",IF(NOT(ISNA(VLOOKUP(E6789,E$1:E6788,1,FALSE()))),"OLD",IF(AND(E6789&lt;&gt;"",E6789&lt;&gt;"!!!"),"NEW","")))</f>
        <v> </v>
      </c>
      <c r="G6789" s="24" t="str">
        <f>IF(OR(E6789="",E6789="!!!"),"",IF(OR(J6789=0,AND(J6789=1,K6789=1),AND(J6789=1,I6789="SBJ"),AND(J6789=1,I6789=0)),"?IN_FOCUS",IF(J6789&lt;=2,"?ACTIVATED",IF(J6789&lt;&gt;"","?FAMILIAR",IF(F6789="NEW",IF(ISNA(VLOOKUP(E6789,#REF!,1,FALSE())),"?TYPE_IDENTIFIABLE","?REFERENTIAL"),"_")))))</f>
        <v> </v>
      </c>
      <c r="H6789" s="25" t="str">
        <f>IF(J6789&lt;&gt;1,"",IF(I6789="SBJ","CB","?"))</f>
        <v> </v>
      </c>
      <c r="I6789" s="26" t="str">
        <f>IF(OR(E6789="",E6789="!!!",F6789="NEW"),"",INDEX(B6788:B$2,-1+SUMPRODUCT(MAX(ROW(E6788:E$2)*(E6789=E6788:E$2)))))</f>
        <v> </v>
      </c>
      <c r="J6789" s="26" t="str">
        <f>IF(OR(E6789="",E6789="!!!",F6789="NEW"),"",COUNTBLANK(OFFSET(A$1,,,SUMPRODUCT(MAX(ROW(E$2:E6789)*(E6789=E$2:E6789)))))-COUNTBLANK(OFFSET(A$1,,,SUMPRODUCT(MAX(ROW(E$1:E6788)*(E2=E$1:E6788))))))</f>
        <v> </v>
      </c>
      <c r="K6789" s="26" t="str">
        <f>IF(OR(E6789="",E6789="!!!",F6789="NEW"),"",INDEX(J$1:J6788,SUMPRODUCT(MAX(ROW(E$1:E6788)*(E6789=E$1:E6788)))))</f>
        <v> </v>
      </c>
      <c r="L6789" s="27"/>
    </row>
    <row r="6790" spans="1:12">
      <c r="A6790" s="20" t="s">
        <v>2583</v>
      </c>
      <c r="E6790" s="22">
        <f>IF(D6790="?OLD","!!!","")</f>
        <v/>
      </c>
      <c r="F6790" s="23" t="str">
        <f>IF(OR(E6790="",E6790="!!!"),"",IF(NOT(ISNA(VLOOKUP(E6790,E$1:E6789,1,FALSE()))),"OLD",IF(AND(E6790&lt;&gt;"",E6790&lt;&gt;"!!!"),"NEW","")))</f>
        <v> </v>
      </c>
      <c r="G6790" s="24" t="str">
        <f>IF(OR(E6790="",E6790="!!!"),"",IF(OR(J6790=0,AND(J6790=1,K6790=1),AND(J6790=1,I6790="SBJ"),AND(J6790=1,I6790=0)),"?IN_FOCUS",IF(J6790&lt;=2,"?ACTIVATED",IF(J6790&lt;&gt;"","?FAMILIAR",IF(F6790="NEW",IF(ISNA(VLOOKUP(E6790,#REF!,1,FALSE())),"?TYPE_IDENTIFIABLE","?REFERENTIAL"),"_")))))</f>
        <v> </v>
      </c>
      <c r="H6790" s="25" t="str">
        <f>IF(J6790&lt;&gt;1,"",IF(I6790="SBJ","CB","?"))</f>
        <v> </v>
      </c>
      <c r="I6790" s="26" t="str">
        <f>IF(OR(E6790="",E6790="!!!",F6790="NEW"),"",INDEX(B6789:B$2,-1+SUMPRODUCT(MAX(ROW(E6789:E$2)*(E6790=E6789:E$2)))))</f>
        <v> </v>
      </c>
      <c r="J6790" s="26" t="str">
        <f>IF(OR(E6790="",E6790="!!!",F6790="NEW"),"",COUNTBLANK(OFFSET(A$1,,,SUMPRODUCT(MAX(ROW(E$2:E6790)*(E6790=E$2:E6790)))))-COUNTBLANK(OFFSET(A$1,,,SUMPRODUCT(MAX(ROW(E$1:E6789)*(E2=E$1:E6789))))))</f>
        <v> </v>
      </c>
      <c r="K6790" s="26" t="str">
        <f>IF(OR(E6790="",E6790="!!!",F6790="NEW"),"",INDEX(J$1:J6789,SUMPRODUCT(MAX(ROW(E$1:E6789)*(E6790=E$1:E6789)))))</f>
        <v> </v>
      </c>
      <c r="L6790" s="27"/>
    </row>
    <row r="6791" spans="1:12">
      <c r="A6791" s="20" t="s">
        <v>1762</v>
      </c>
      <c r="E6791" s="22">
        <f>IF(D6791="?OLD","!!!","")</f>
        <v/>
      </c>
      <c r="F6791" s="23" t="str">
        <f>IF(OR(E6791="",E6791="!!!"),"",IF(NOT(ISNA(VLOOKUP(E6791,E$1:E6790,1,FALSE()))),"OLD",IF(AND(E6791&lt;&gt;"",E6791&lt;&gt;"!!!"),"NEW","")))</f>
        <v> </v>
      </c>
      <c r="G6791" s="24" t="str">
        <f>IF(OR(E6791="",E6791="!!!"),"",IF(OR(J6791=0,AND(J6791=1,K6791=1),AND(J6791=1,I6791="SBJ"),AND(J6791=1,I6791=0)),"?IN_FOCUS",IF(J6791&lt;=2,"?ACTIVATED",IF(J6791&lt;&gt;"","?FAMILIAR",IF(F6791="NEW",IF(ISNA(VLOOKUP(E6791,#REF!,1,FALSE())),"?TYPE_IDENTIFIABLE","?REFERENTIAL"),"_")))))</f>
        <v> </v>
      </c>
      <c r="H6791" s="25" t="str">
        <f>IF(J6791&lt;&gt;1,"",IF(I6791="SBJ","CB","?"))</f>
        <v> </v>
      </c>
      <c r="I6791" s="26" t="str">
        <f>IF(OR(E6791="",E6791="!!!",F6791="NEW"),"",INDEX(B6790:B$2,-1+SUMPRODUCT(MAX(ROW(E6790:E$2)*(E6791=E6790:E$2)))))</f>
        <v> </v>
      </c>
      <c r="J6791" s="26" t="str">
        <f>IF(OR(E6791="",E6791="!!!",F6791="NEW"),"",COUNTBLANK(OFFSET(A$1,,,SUMPRODUCT(MAX(ROW(E$2:E6791)*(E6791=E$2:E6791)))))-COUNTBLANK(OFFSET(A$1,,,SUMPRODUCT(MAX(ROW(E$1:E6790)*(E2=E$1:E6790))))))</f>
        <v> </v>
      </c>
      <c r="K6791" s="26" t="str">
        <f>IF(OR(E6791="",E6791="!!!",F6791="NEW"),"",INDEX(J$1:J6790,SUMPRODUCT(MAX(ROW(E$1:E6790)*(E6791=E$1:E6790)))))</f>
        <v> </v>
      </c>
      <c r="L6791" s="27"/>
    </row>
    <row r="6792" spans="1:12">
      <c r="A6792" s="20" t="s">
        <v>1385</v>
      </c>
      <c r="E6792" s="22">
        <f>IF(D6792="?OLD","!!!","")</f>
        <v/>
      </c>
      <c r="F6792" s="23" t="str">
        <f>IF(OR(E6792="",E6792="!!!"),"",IF(NOT(ISNA(VLOOKUP(E6792,E$1:E6791,1,FALSE()))),"OLD",IF(AND(E6792&lt;&gt;"",E6792&lt;&gt;"!!!"),"NEW","")))</f>
        <v> </v>
      </c>
      <c r="G6792" s="24" t="str">
        <f>IF(OR(E6792="",E6792="!!!"),"",IF(OR(J6792=0,AND(J6792=1,K6792=1),AND(J6792=1,I6792="SBJ"),AND(J6792=1,I6792=0)),"?IN_FOCUS",IF(J6792&lt;=2,"?ACTIVATED",IF(J6792&lt;&gt;"","?FAMILIAR",IF(F6792="NEW",IF(ISNA(VLOOKUP(E6792,#REF!,1,FALSE())),"?TYPE_IDENTIFIABLE","?REFERENTIAL"),"_")))))</f>
        <v> </v>
      </c>
      <c r="H6792" s="25" t="str">
        <f>IF(J6792&lt;&gt;1,"",IF(I6792="SBJ","CB","?"))</f>
        <v> </v>
      </c>
      <c r="I6792" s="26" t="str">
        <f>IF(OR(E6792="",E6792="!!!",F6792="NEW"),"",INDEX(B6791:B$2,-1+SUMPRODUCT(MAX(ROW(E6791:E$2)*(E6792=E6791:E$2)))))</f>
        <v> </v>
      </c>
      <c r="J6792" s="26" t="str">
        <f>IF(OR(E6792="",E6792="!!!",F6792="NEW"),"",COUNTBLANK(OFFSET(A$1,,,SUMPRODUCT(MAX(ROW(E$2:E6792)*(E6792=E$2:E6792)))))-COUNTBLANK(OFFSET(A$1,,,SUMPRODUCT(MAX(ROW(E$1:E6791)*(E2=E$1:E6791))))))</f>
        <v> </v>
      </c>
      <c r="K6792" s="26" t="str">
        <f>IF(OR(E6792="",E6792="!!!",F6792="NEW"),"",INDEX(J$1:J6791,SUMPRODUCT(MAX(ROW(E$1:E6791)*(E6792=E$1:E6791)))))</f>
        <v> </v>
      </c>
      <c r="L6792" s="27"/>
    </row>
    <row r="6793" spans="1:12">
      <c r="A6793" s="20" t="s">
        <v>1033</v>
      </c>
      <c r="E6793" s="22">
        <f>IF(D6793="?OLD","!!!","")</f>
        <v/>
      </c>
      <c r="F6793" s="23" t="str">
        <f>IF(OR(E6793="",E6793="!!!"),"",IF(NOT(ISNA(VLOOKUP(E6793,E$1:E6792,1,FALSE()))),"OLD",IF(AND(E6793&lt;&gt;"",E6793&lt;&gt;"!!!"),"NEW","")))</f>
        <v> </v>
      </c>
      <c r="G6793" s="24" t="str">
        <f>IF(OR(E6793="",E6793="!!!"),"",IF(OR(J6793=0,AND(J6793=1,K6793=1),AND(J6793=1,I6793="SBJ"),AND(J6793=1,I6793=0)),"?IN_FOCUS",IF(J6793&lt;=2,"?ACTIVATED",IF(J6793&lt;&gt;"","?FAMILIAR",IF(F6793="NEW",IF(ISNA(VLOOKUP(E6793,#REF!,1,FALSE())),"?TYPE_IDENTIFIABLE","?REFERENTIAL"),"_")))))</f>
        <v> </v>
      </c>
      <c r="H6793" s="25" t="str">
        <f>IF(J6793&lt;&gt;1,"",IF(I6793="SBJ","CB","?"))</f>
        <v> </v>
      </c>
      <c r="I6793" s="26" t="str">
        <f>IF(OR(E6793="",E6793="!!!",F6793="NEW"),"",INDEX(B6792:B$2,-1+SUMPRODUCT(MAX(ROW(E6792:E$2)*(E6793=E6792:E$2)))))</f>
        <v> </v>
      </c>
      <c r="J6793" s="26" t="str">
        <f>IF(OR(E6793="",E6793="!!!",F6793="NEW"),"",COUNTBLANK(OFFSET(A$1,,,SUMPRODUCT(MAX(ROW(E$2:E6793)*(E6793=E$2:E6793)))))-COUNTBLANK(OFFSET(A$1,,,SUMPRODUCT(MAX(ROW(E$1:E6792)*(E2=E$1:E6792))))))</f>
        <v> </v>
      </c>
      <c r="K6793" s="26" t="str">
        <f>IF(OR(E6793="",E6793="!!!",F6793="NEW"),"",INDEX(J$1:J6792,SUMPRODUCT(MAX(ROW(E$1:E6792)*(E6793=E$1:E6792)))))</f>
        <v> </v>
      </c>
      <c r="L6793" s="27"/>
    </row>
    <row r="6794" spans="1:12">
      <c r="A6794" s="20" t="s">
        <v>1020</v>
      </c>
      <c r="E6794" s="22">
        <f>IF(D6794="?OLD","!!!","")</f>
        <v/>
      </c>
      <c r="F6794" s="23" t="str">
        <f>IF(OR(E6794="",E6794="!!!"),"",IF(NOT(ISNA(VLOOKUP(E6794,E$1:E6793,1,FALSE()))),"OLD",IF(AND(E6794&lt;&gt;"",E6794&lt;&gt;"!!!"),"NEW","")))</f>
        <v> </v>
      </c>
      <c r="G6794" s="24" t="str">
        <f>IF(OR(E6794="",E6794="!!!"),"",IF(OR(J6794=0,AND(J6794=1,K6794=1),AND(J6794=1,I6794="SBJ"),AND(J6794=1,I6794=0)),"?IN_FOCUS",IF(J6794&lt;=2,"?ACTIVATED",IF(J6794&lt;&gt;"","?FAMILIAR",IF(F6794="NEW",IF(ISNA(VLOOKUP(E6794,#REF!,1,FALSE())),"?TYPE_IDENTIFIABLE","?REFERENTIAL"),"_")))))</f>
        <v> </v>
      </c>
      <c r="H6794" s="25" t="str">
        <f>IF(J6794&lt;&gt;1,"",IF(I6794="SBJ","CB","?"))</f>
        <v> </v>
      </c>
      <c r="I6794" s="26" t="str">
        <f>IF(OR(E6794="",E6794="!!!",F6794="NEW"),"",INDEX(B6793:B$2,-1+SUMPRODUCT(MAX(ROW(E6793:E$2)*(E6794=E6793:E$2)))))</f>
        <v> </v>
      </c>
      <c r="J6794" s="26" t="str">
        <f>IF(OR(E6794="",E6794="!!!",F6794="NEW"),"",COUNTBLANK(OFFSET(A$1,,,SUMPRODUCT(MAX(ROW(E$2:E6794)*(E6794=E$2:E6794)))))-COUNTBLANK(OFFSET(A$1,,,SUMPRODUCT(MAX(ROW(E$1:E6793)*(E2=E$1:E6793))))))</f>
        <v> </v>
      </c>
      <c r="K6794" s="26" t="str">
        <f>IF(OR(E6794="",E6794="!!!",F6794="NEW"),"",INDEX(J$1:J6793,SUMPRODUCT(MAX(ROW(E$1:E6793)*(E6794=E$1:E6793)))))</f>
        <v> </v>
      </c>
      <c r="L6794" s="27"/>
    </row>
    <row r="6795" spans="1:12">
      <c r="A6795" s="20" t="s">
        <v>2260</v>
      </c>
      <c r="B6795" s="21" t="s">
        <v>1098</v>
      </c>
      <c r="C6795" s="21" t="s">
        <v>969</v>
      </c>
      <c r="D6795" s="21" t="s">
        <v>964</v>
      </c>
      <c r="E6795" s="22">
        <f>IF(D6795="?OLD","!!!","")</f>
        <v/>
      </c>
      <c r="F6795" s="23" t="str">
        <f>IF(OR(E6795="",E6795="!!!"),"",IF(NOT(ISNA(VLOOKUP(E6795,E$1:E6794,1,FALSE()))),"OLD",IF(AND(E6795&lt;&gt;"",E6795&lt;&gt;"!!!"),"NEW","")))</f>
        <v> </v>
      </c>
      <c r="G6795" s="24" t="str">
        <f>IF(OR(E6795="",E6795="!!!"),"",IF(OR(J6795=0,AND(J6795=1,K6795=1),AND(J6795=1,I6795="SBJ"),AND(J6795=1,I6795=0)),"?IN_FOCUS",IF(J6795&lt;=2,"?ACTIVATED",IF(J6795&lt;&gt;"","?FAMILIAR",IF(F6795="NEW",IF(ISNA(VLOOKUP(E6795,#REF!,1,FALSE())),"?TYPE_IDENTIFIABLE","?REFERENTIAL"),"_")))))</f>
        <v> </v>
      </c>
      <c r="H6795" s="25" t="str">
        <f>IF(J6795&lt;&gt;1,"",IF(I6795="SBJ","CB","?"))</f>
        <v> </v>
      </c>
      <c r="I6795" s="26" t="str">
        <f>IF(OR(E6795="",E6795="!!!",F6795="NEW"),"",INDEX(B6794:B$2,-1+SUMPRODUCT(MAX(ROW(E6794:E$2)*(E6795=E6794:E$2)))))</f>
        <v> </v>
      </c>
      <c r="J6795" s="26" t="str">
        <f>IF(OR(E6795="",E6795="!!!",F6795="NEW"),"",COUNTBLANK(OFFSET(A$1,,,SUMPRODUCT(MAX(ROW(E$2:E6795)*(E6795=E$2:E6795)))))-COUNTBLANK(OFFSET(A$1,,,SUMPRODUCT(MAX(ROW(E$1:E6794)*(E2=E$1:E6794))))))</f>
        <v> </v>
      </c>
      <c r="K6795" s="26" t="str">
        <f>IF(OR(E6795="",E6795="!!!",F6795="NEW"),"",INDEX(J$1:J6794,SUMPRODUCT(MAX(ROW(E$1:E6794)*(E6795=E$1:E6794)))))</f>
        <v> </v>
      </c>
      <c r="L6795" s="27"/>
    </row>
    <row r="6796" spans="1:12">
      <c r="A6796" s="20" t="s">
        <v>1059</v>
      </c>
      <c r="E6796" s="22">
        <f>IF(D6796="?OLD","!!!","")</f>
        <v/>
      </c>
      <c r="F6796" s="23" t="str">
        <f>IF(OR(E6796="",E6796="!!!"),"",IF(NOT(ISNA(VLOOKUP(E6796,E$1:E6795,1,FALSE()))),"OLD",IF(AND(E6796&lt;&gt;"",E6796&lt;&gt;"!!!"),"NEW","")))</f>
        <v> </v>
      </c>
      <c r="G6796" s="24" t="str">
        <f>IF(OR(E6796="",E6796="!!!"),"",IF(OR(J6796=0,AND(J6796=1,K6796=1),AND(J6796=1,I6796="SBJ"),AND(J6796=1,I6796=0)),"?IN_FOCUS",IF(J6796&lt;=2,"?ACTIVATED",IF(J6796&lt;&gt;"","?FAMILIAR",IF(F6796="NEW",IF(ISNA(VLOOKUP(E6796,#REF!,1,FALSE())),"?TYPE_IDENTIFIABLE","?REFERENTIAL"),"_")))))</f>
        <v> </v>
      </c>
      <c r="H6796" s="25" t="str">
        <f>IF(J6796&lt;&gt;1,"",IF(I6796="SBJ","CB","?"))</f>
        <v> </v>
      </c>
      <c r="I6796" s="26" t="str">
        <f>IF(OR(E6796="",E6796="!!!",F6796="NEW"),"",INDEX(B6795:B$2,-1+SUMPRODUCT(MAX(ROW(E6795:E$2)*(E6796=E6795:E$2)))))</f>
        <v> </v>
      </c>
      <c r="J6796" s="26" t="str">
        <f>IF(OR(E6796="",E6796="!!!",F6796="NEW"),"",COUNTBLANK(OFFSET(A$1,,,SUMPRODUCT(MAX(ROW(E$2:E6796)*(E6796=E$2:E6796)))))-COUNTBLANK(OFFSET(A$1,,,SUMPRODUCT(MAX(ROW(E$1:E6795)*(E2=E$1:E6795))))))</f>
        <v> </v>
      </c>
      <c r="K6796" s="26" t="str">
        <f>IF(OR(E6796="",E6796="!!!",F6796="NEW"),"",INDEX(J$1:J6795,SUMPRODUCT(MAX(ROW(E$1:E6795)*(E6796=E$1:E6795)))))</f>
        <v> </v>
      </c>
      <c r="L6796" s="27"/>
    </row>
    <row r="6797" spans="1:12">
      <c r="A6797" s="20" t="s">
        <v>1093</v>
      </c>
      <c r="B6797" s="21" t="s">
        <v>1156</v>
      </c>
      <c r="C6797" s="21" t="s">
        <v>1050</v>
      </c>
      <c r="D6797" s="21" t="s">
        <v>964</v>
      </c>
      <c r="E6797" s="22">
        <f>IF(D6797="?OLD","!!!","")</f>
        <v/>
      </c>
      <c r="F6797" s="23" t="str">
        <f>IF(OR(E6797="",E6797="!!!"),"",IF(NOT(ISNA(VLOOKUP(E6797,E$1:E6796,1,FALSE()))),"OLD",IF(AND(E6797&lt;&gt;"",E6797&lt;&gt;"!!!"),"NEW","")))</f>
        <v> </v>
      </c>
      <c r="G6797" s="24" t="str">
        <f>IF(OR(E6797="",E6797="!!!"),"",IF(OR(J6797=0,AND(J6797=1,K6797=1),AND(J6797=1,I6797="SBJ"),AND(J6797=1,I6797=0)),"?IN_FOCUS",IF(J6797&lt;=2,"?ACTIVATED",IF(J6797&lt;&gt;"","?FAMILIAR",IF(F6797="NEW",IF(ISNA(VLOOKUP(E6797,#REF!,1,FALSE())),"?TYPE_IDENTIFIABLE","?REFERENTIAL"),"_")))))</f>
        <v> </v>
      </c>
      <c r="H6797" s="25" t="str">
        <f>IF(J6797&lt;&gt;1,"",IF(I6797="SBJ","CB","?"))</f>
        <v> </v>
      </c>
      <c r="I6797" s="26" t="str">
        <f>IF(OR(E6797="",E6797="!!!",F6797="NEW"),"",INDEX(B6796:B$2,-1+SUMPRODUCT(MAX(ROW(E6796:E$2)*(E6797=E6796:E$2)))))</f>
        <v> </v>
      </c>
      <c r="J6797" s="26" t="str">
        <f>IF(OR(E6797="",E6797="!!!",F6797="NEW"),"",COUNTBLANK(OFFSET(A$1,,,SUMPRODUCT(MAX(ROW(E$2:E6797)*(E6797=E$2:E6797)))))-COUNTBLANK(OFFSET(A$1,,,SUMPRODUCT(MAX(ROW(E$1:E6796)*(E2=E$1:E6796))))))</f>
        <v> </v>
      </c>
      <c r="K6797" s="26" t="str">
        <f>IF(OR(E6797="",E6797="!!!",F6797="NEW"),"",INDEX(J$1:J6796,SUMPRODUCT(MAX(ROW(E$1:E6796)*(E6797=E$1:E6796)))))</f>
        <v> </v>
      </c>
      <c r="L6797" s="27"/>
    </row>
    <row r="6798" spans="1:12">
      <c r="A6798" s="20" t="s">
        <v>981</v>
      </c>
      <c r="E6798" s="22">
        <f>IF(D6798="?OLD","!!!","")</f>
        <v/>
      </c>
      <c r="F6798" s="23" t="str">
        <f>IF(OR(E6798="",E6798="!!!"),"",IF(NOT(ISNA(VLOOKUP(E6798,E$1:E6797,1,FALSE()))),"OLD",IF(AND(E6798&lt;&gt;"",E6798&lt;&gt;"!!!"),"NEW","")))</f>
        <v> </v>
      </c>
      <c r="G6798" s="24" t="str">
        <f>IF(OR(E6798="",E6798="!!!"),"",IF(OR(J6798=0,AND(J6798=1,K6798=1),AND(J6798=1,I6798="SBJ"),AND(J6798=1,I6798=0)),"?IN_FOCUS",IF(J6798&lt;=2,"?ACTIVATED",IF(J6798&lt;&gt;"","?FAMILIAR",IF(F6798="NEW",IF(ISNA(VLOOKUP(E6798,#REF!,1,FALSE())),"?TYPE_IDENTIFIABLE","?REFERENTIAL"),"_")))))</f>
        <v> </v>
      </c>
      <c r="H6798" s="25" t="str">
        <f>IF(J6798&lt;&gt;1,"",IF(I6798="SBJ","CB","?"))</f>
        <v> </v>
      </c>
      <c r="I6798" s="26" t="str">
        <f>IF(OR(E6798="",E6798="!!!",F6798="NEW"),"",INDEX(B6797:B$2,-1+SUMPRODUCT(MAX(ROW(E6797:E$2)*(E6798=E6797:E$2)))))</f>
        <v> </v>
      </c>
      <c r="J6798" s="26" t="str">
        <f>IF(OR(E6798="",E6798="!!!",F6798="NEW"),"",COUNTBLANK(OFFSET(A$1,,,SUMPRODUCT(MAX(ROW(E$2:E6798)*(E6798=E$2:E6798)))))-COUNTBLANK(OFFSET(A$1,,,SUMPRODUCT(MAX(ROW(E$1:E6797)*(E2=E$1:E6797))))))</f>
        <v> </v>
      </c>
      <c r="K6798" s="26" t="str">
        <f>IF(OR(E6798="",E6798="!!!",F6798="NEW"),"",INDEX(J$1:J6797,SUMPRODUCT(MAX(ROW(E$1:E6797)*(E6798=E$1:E6797)))))</f>
        <v> </v>
      </c>
      <c r="L6798" s="27"/>
    </row>
    <row r="6799" spans="1:12">
      <c r="A6799" s="20"/>
    </row>
    <row r="6800" spans="1:12">
      <c r="A6800" s="20" t="s">
        <v>2584</v>
      </c>
    </row>
    <row r="6801" spans="1:12">
      <c r="A6801" s="20" t="s">
        <v>1056</v>
      </c>
      <c r="B6801" s="21" t="s">
        <v>962</v>
      </c>
      <c r="C6801" s="21" t="s">
        <v>1028</v>
      </c>
      <c r="D6801" s="21" t="s">
        <v>964</v>
      </c>
      <c r="E6801" s="22">
        <f>IF(D6801="?OLD","!!!","")</f>
        <v/>
      </c>
      <c r="F6801" s="23" t="str">
        <f>IF(OR(E6801="",E6801="!!!"),"",IF(NOT(ISNA(VLOOKUP(E6801,E$1:E6800,1,FALSE()))),"OLD",IF(AND(E6801&lt;&gt;"",E6801&lt;&gt;"!!!"),"NEW","")))</f>
        <v> </v>
      </c>
      <c r="G6801" s="24" t="str">
        <f>IF(OR(E6801="",E6801="!!!"),"",IF(OR(J6801=0,AND(J6801=1,K6801=1),AND(J6801=1,I6801="SBJ"),AND(J6801=1,I6801=0)),"?IN_FOCUS",IF(J6801&lt;=2,"?ACTIVATED",IF(J6801&lt;&gt;"","?FAMILIAR",IF(F6801="NEW",IF(ISNA(VLOOKUP(E6801,#REF!,1,FALSE())),"?TYPE_IDENTIFIABLE","?REFERENTIAL"),"_")))))</f>
        <v> </v>
      </c>
      <c r="H6801" s="25" t="str">
        <f>IF(J6801&lt;&gt;1,"",IF(I6801="SBJ","CB","?"))</f>
        <v> </v>
      </c>
      <c r="I6801" s="26" t="str">
        <f>IF(OR(E6801="",E6801="!!!",F6801="NEW"),"",INDEX(B6800:B$2,-1+SUMPRODUCT(MAX(ROW(E6800:E$2)*(E6801=E6800:E$2)))))</f>
        <v> </v>
      </c>
      <c r="J6801" s="26" t="str">
        <f>IF(OR(E6801="",E6801="!!!",F6801="NEW"),"",COUNTBLANK(OFFSET(A$1,,,SUMPRODUCT(MAX(ROW(E$2:E6801)*(E6801=E$2:E6801)))))-COUNTBLANK(OFFSET(A$1,,,SUMPRODUCT(MAX(ROW(E$1:E6800)*(E2=E$1:E6800))))))</f>
        <v> </v>
      </c>
      <c r="K6801" s="26" t="str">
        <f>IF(OR(E6801="",E6801="!!!",F6801="NEW"),"",INDEX(J$1:J6800,SUMPRODUCT(MAX(ROW(E$1:E6800)*(E6801=E$1:E6800)))))</f>
        <v> </v>
      </c>
      <c r="L6801" s="27"/>
    </row>
    <row r="6802" spans="1:12">
      <c r="A6802" s="20" t="s">
        <v>966</v>
      </c>
      <c r="E6802" s="22">
        <f>IF(D6802="?OLD","!!!","")</f>
        <v/>
      </c>
      <c r="F6802" s="23" t="str">
        <f>IF(OR(E6802="",E6802="!!!"),"",IF(NOT(ISNA(VLOOKUP(E6802,E$1:E6801,1,FALSE()))),"OLD",IF(AND(E6802&lt;&gt;"",E6802&lt;&gt;"!!!"),"NEW","")))</f>
        <v> </v>
      </c>
      <c r="G6802" s="24" t="str">
        <f>IF(OR(E6802="",E6802="!!!"),"",IF(OR(J6802=0,AND(J6802=1,K6802=1),AND(J6802=1,I6802="SBJ"),AND(J6802=1,I6802=0)),"?IN_FOCUS",IF(J6802&lt;=2,"?ACTIVATED",IF(J6802&lt;&gt;"","?FAMILIAR",IF(F6802="NEW",IF(ISNA(VLOOKUP(E6802,#REF!,1,FALSE())),"?TYPE_IDENTIFIABLE","?REFERENTIAL"),"_")))))</f>
        <v> </v>
      </c>
      <c r="H6802" s="25" t="str">
        <f>IF(J6802&lt;&gt;1,"",IF(I6802="SBJ","CB","?"))</f>
        <v> </v>
      </c>
      <c r="I6802" s="26" t="str">
        <f>IF(OR(E6802="",E6802="!!!",F6802="NEW"),"",INDEX(B6801:B$2,-1+SUMPRODUCT(MAX(ROW(E6801:E$2)*(E6802=E6801:E$2)))))</f>
        <v> </v>
      </c>
      <c r="J6802" s="26" t="str">
        <f>IF(OR(E6802="",E6802="!!!",F6802="NEW"),"",COUNTBLANK(OFFSET(A$1,,,SUMPRODUCT(MAX(ROW(E$2:E6802)*(E6802=E$2:E6802)))))-COUNTBLANK(OFFSET(A$1,,,SUMPRODUCT(MAX(ROW(E$1:E6801)*(E2=E$1:E6801))))))</f>
        <v> </v>
      </c>
      <c r="K6802" s="26" t="str">
        <f>IF(OR(E6802="",E6802="!!!",F6802="NEW"),"",INDEX(J$1:J6801,SUMPRODUCT(MAX(ROW(E$1:E6801)*(E6802=E$1:E6801)))))</f>
        <v> </v>
      </c>
      <c r="L6802" s="27"/>
    </row>
    <row r="6803" spans="1:12">
      <c r="A6803" s="20" t="s">
        <v>1937</v>
      </c>
      <c r="E6803" s="22">
        <f>IF(D6803="?OLD","!!!","")</f>
        <v/>
      </c>
      <c r="F6803" s="23" t="str">
        <f>IF(OR(E6803="",E6803="!!!"),"",IF(NOT(ISNA(VLOOKUP(E6803,E$1:E6802,1,FALSE()))),"OLD",IF(AND(E6803&lt;&gt;"",E6803&lt;&gt;"!!!"),"NEW","")))</f>
        <v> </v>
      </c>
      <c r="G6803" s="24" t="str">
        <f>IF(OR(E6803="",E6803="!!!"),"",IF(OR(J6803=0,AND(J6803=1,K6803=1),AND(J6803=1,I6803="SBJ"),AND(J6803=1,I6803=0)),"?IN_FOCUS",IF(J6803&lt;=2,"?ACTIVATED",IF(J6803&lt;&gt;"","?FAMILIAR",IF(F6803="NEW",IF(ISNA(VLOOKUP(E6803,#REF!,1,FALSE())),"?TYPE_IDENTIFIABLE","?REFERENTIAL"),"_")))))</f>
        <v> </v>
      </c>
      <c r="H6803" s="25" t="str">
        <f>IF(J6803&lt;&gt;1,"",IF(I6803="SBJ","CB","?"))</f>
        <v> </v>
      </c>
      <c r="I6803" s="26" t="str">
        <f>IF(OR(E6803="",E6803="!!!",F6803="NEW"),"",INDEX(B6802:B$2,-1+SUMPRODUCT(MAX(ROW(E6802:E$2)*(E6803=E6802:E$2)))))</f>
        <v> </v>
      </c>
      <c r="J6803" s="26" t="str">
        <f>IF(OR(E6803="",E6803="!!!",F6803="NEW"),"",COUNTBLANK(OFFSET(A$1,,,SUMPRODUCT(MAX(ROW(E$2:E6803)*(E6803=E$2:E6803)))))-COUNTBLANK(OFFSET(A$1,,,SUMPRODUCT(MAX(ROW(E$1:E6802)*(E2=E$1:E6802))))))</f>
        <v> </v>
      </c>
      <c r="K6803" s="26" t="str">
        <f>IF(OR(E6803="",E6803="!!!",F6803="NEW"),"",INDEX(J$1:J6802,SUMPRODUCT(MAX(ROW(E$1:E6802)*(E6803=E$1:E6802)))))</f>
        <v> </v>
      </c>
      <c r="L6803" s="27"/>
    </row>
    <row r="6804" spans="1:12">
      <c r="A6804" s="20" t="s">
        <v>2405</v>
      </c>
      <c r="B6804" s="21" t="s">
        <v>973</v>
      </c>
      <c r="C6804" s="21" t="s">
        <v>963</v>
      </c>
      <c r="D6804" s="21" t="s">
        <v>964</v>
      </c>
      <c r="E6804" s="22">
        <f>IF(D6804="?OLD","!!!","")</f>
        <v/>
      </c>
      <c r="F6804" s="23" t="str">
        <f>IF(OR(E6804="",E6804="!!!"),"",IF(NOT(ISNA(VLOOKUP(E6804,E$1:E6803,1,FALSE()))),"OLD",IF(AND(E6804&lt;&gt;"",E6804&lt;&gt;"!!!"),"NEW","")))</f>
        <v> </v>
      </c>
      <c r="G6804" s="24" t="str">
        <f>IF(OR(E6804="",E6804="!!!"),"",IF(OR(J6804=0,AND(J6804=1,K6804=1),AND(J6804=1,I6804="SBJ"),AND(J6804=1,I6804=0)),"?IN_FOCUS",IF(J6804&lt;=2,"?ACTIVATED",IF(J6804&lt;&gt;"","?FAMILIAR",IF(F6804="NEW",IF(ISNA(VLOOKUP(E6804,#REF!,1,FALSE())),"?TYPE_IDENTIFIABLE","?REFERENTIAL"),"_")))))</f>
        <v> </v>
      </c>
      <c r="H6804" s="25" t="str">
        <f>IF(J6804&lt;&gt;1,"",IF(I6804="SBJ","CB","?"))</f>
        <v> </v>
      </c>
      <c r="I6804" s="26" t="str">
        <f>IF(OR(E6804="",E6804="!!!",F6804="NEW"),"",INDEX(B6803:B$2,-1+SUMPRODUCT(MAX(ROW(E6803:E$2)*(E6804=E6803:E$2)))))</f>
        <v> </v>
      </c>
      <c r="J6804" s="26" t="str">
        <f>IF(OR(E6804="",E6804="!!!",F6804="NEW"),"",COUNTBLANK(OFFSET(A$1,,,SUMPRODUCT(MAX(ROW(E$2:E6804)*(E6804=E$2:E6804)))))-COUNTBLANK(OFFSET(A$1,,,SUMPRODUCT(MAX(ROW(E$1:E6803)*(E2=E$1:E6803))))))</f>
        <v> </v>
      </c>
      <c r="K6804" s="26" t="str">
        <f>IF(OR(E6804="",E6804="!!!",F6804="NEW"),"",INDEX(J$1:J6803,SUMPRODUCT(MAX(ROW(E$1:E6803)*(E6804=E$1:E6803)))))</f>
        <v> </v>
      </c>
      <c r="L6804" s="27"/>
    </row>
    <row r="6805" spans="1:12">
      <c r="A6805" s="20" t="s">
        <v>981</v>
      </c>
      <c r="E6805" s="22">
        <f>IF(D6805="?OLD","!!!","")</f>
        <v/>
      </c>
      <c r="F6805" s="23" t="str">
        <f>IF(OR(E6805="",E6805="!!!"),"",IF(NOT(ISNA(VLOOKUP(E6805,E$1:E6804,1,FALSE()))),"OLD",IF(AND(E6805&lt;&gt;"",E6805&lt;&gt;"!!!"),"NEW","")))</f>
        <v> </v>
      </c>
      <c r="G6805" s="24" t="str">
        <f>IF(OR(E6805="",E6805="!!!"),"",IF(OR(J6805=0,AND(J6805=1,K6805=1),AND(J6805=1,I6805="SBJ"),AND(J6805=1,I6805=0)),"?IN_FOCUS",IF(J6805&lt;=2,"?ACTIVATED",IF(J6805&lt;&gt;"","?FAMILIAR",IF(F6805="NEW",IF(ISNA(VLOOKUP(E6805,#REF!,1,FALSE())),"?TYPE_IDENTIFIABLE","?REFERENTIAL"),"_")))))</f>
        <v> </v>
      </c>
      <c r="H6805" s="25" t="str">
        <f>IF(J6805&lt;&gt;1,"",IF(I6805="SBJ","CB","?"))</f>
        <v> </v>
      </c>
      <c r="I6805" s="26" t="str">
        <f>IF(OR(E6805="",E6805="!!!",F6805="NEW"),"",INDEX(B6804:B$2,-1+SUMPRODUCT(MAX(ROW(E6804:E$2)*(E6805=E6804:E$2)))))</f>
        <v> </v>
      </c>
      <c r="J6805" s="26" t="str">
        <f>IF(OR(E6805="",E6805="!!!",F6805="NEW"),"",COUNTBLANK(OFFSET(A$1,,,SUMPRODUCT(MAX(ROW(E$2:E6805)*(E6805=E$2:E6805)))))-COUNTBLANK(OFFSET(A$1,,,SUMPRODUCT(MAX(ROW(E$1:E6804)*(E2=E$1:E6804))))))</f>
        <v> </v>
      </c>
      <c r="K6805" s="26" t="str">
        <f>IF(OR(E6805="",E6805="!!!",F6805="NEW"),"",INDEX(J$1:J6804,SUMPRODUCT(MAX(ROW(E$1:E6804)*(E6805=E$1:E6804)))))</f>
        <v> </v>
      </c>
      <c r="L6805" s="27"/>
    </row>
    <row r="6806" spans="1:12">
      <c r="A6806" s="20"/>
    </row>
    <row r="6807" spans="1:12">
      <c r="A6807" s="20" t="s">
        <v>2585</v>
      </c>
    </row>
    <row r="6808" spans="1:12">
      <c r="A6808" s="20" t="s">
        <v>1701</v>
      </c>
      <c r="E6808" s="22">
        <f>IF(D6808="?OLD","!!!","")</f>
        <v/>
      </c>
      <c r="F6808" s="23" t="str">
        <f>IF(OR(E6808="",E6808="!!!"),"",IF(NOT(ISNA(VLOOKUP(E6808,E$1:E6807,1,FALSE()))),"OLD",IF(AND(E6808&lt;&gt;"",E6808&lt;&gt;"!!!"),"NEW","")))</f>
        <v> </v>
      </c>
      <c r="G6808" s="24" t="str">
        <f>IF(OR(E6808="",E6808="!!!"),"",IF(OR(J6808=0,AND(J6808=1,K6808=1),AND(J6808=1,I6808="SBJ"),AND(J6808=1,I6808=0)),"?IN_FOCUS",IF(J6808&lt;=2,"?ACTIVATED",IF(J6808&lt;&gt;"","?FAMILIAR",IF(F6808="NEW",IF(ISNA(VLOOKUP(E6808,#REF!,1,FALSE())),"?TYPE_IDENTIFIABLE","?REFERENTIAL"),"_")))))</f>
        <v> </v>
      </c>
      <c r="H6808" s="25" t="str">
        <f>IF(J6808&lt;&gt;1,"",IF(I6808="SBJ","CB","?"))</f>
        <v> </v>
      </c>
      <c r="I6808" s="26" t="str">
        <f>IF(OR(E6808="",E6808="!!!",F6808="NEW"),"",INDEX(B6807:B$2,-1+SUMPRODUCT(MAX(ROW(E6807:E$2)*(E6808=E6807:E$2)))))</f>
        <v> </v>
      </c>
      <c r="J6808" s="26" t="str">
        <f>IF(OR(E6808="",E6808="!!!",F6808="NEW"),"",COUNTBLANK(OFFSET(A$1,,,SUMPRODUCT(MAX(ROW(E$2:E6808)*(E6808=E$2:E6808)))))-COUNTBLANK(OFFSET(A$1,,,SUMPRODUCT(MAX(ROW(E$1:E6807)*(E2=E$1:E6807))))))</f>
        <v> </v>
      </c>
      <c r="K6808" s="26" t="str">
        <f>IF(OR(E6808="",E6808="!!!",F6808="NEW"),"",INDEX(J$1:J6807,SUMPRODUCT(MAX(ROW(E$1:E6807)*(E6808=E$1:E6807)))))</f>
        <v> </v>
      </c>
      <c r="L6808" s="27"/>
    </row>
    <row r="6809" spans="1:12">
      <c r="A6809" s="20" t="s">
        <v>2586</v>
      </c>
      <c r="B6809" s="21" t="s">
        <v>984</v>
      </c>
      <c r="C6809" s="21" t="s">
        <v>963</v>
      </c>
      <c r="D6809" s="21" t="s">
        <v>964</v>
      </c>
      <c r="E6809" s="22">
        <f>IF(D6809="?OLD","!!!","")</f>
        <v/>
      </c>
      <c r="F6809" s="23" t="str">
        <f>IF(OR(E6809="",E6809="!!!"),"",IF(NOT(ISNA(VLOOKUP(E6809,E$1:E6808,1,FALSE()))),"OLD",IF(AND(E6809&lt;&gt;"",E6809&lt;&gt;"!!!"),"NEW","")))</f>
        <v> </v>
      </c>
      <c r="G6809" s="24" t="str">
        <f>IF(OR(E6809="",E6809="!!!"),"",IF(OR(J6809=0,AND(J6809=1,K6809=1),AND(J6809=1,I6809="SBJ"),AND(J6809=1,I6809=0)),"?IN_FOCUS",IF(J6809&lt;=2,"?ACTIVATED",IF(J6809&lt;&gt;"","?FAMILIAR",IF(F6809="NEW",IF(ISNA(VLOOKUP(E6809,#REF!,1,FALSE())),"?TYPE_IDENTIFIABLE","?REFERENTIAL"),"_")))))</f>
        <v> </v>
      </c>
      <c r="H6809" s="25" t="str">
        <f>IF(J6809&lt;&gt;1,"",IF(I6809="SBJ","CB","?"))</f>
        <v> </v>
      </c>
      <c r="I6809" s="26" t="str">
        <f>IF(OR(E6809="",E6809="!!!",F6809="NEW"),"",INDEX(B6808:B$2,-1+SUMPRODUCT(MAX(ROW(E6808:E$2)*(E6809=E6808:E$2)))))</f>
        <v> </v>
      </c>
      <c r="J6809" s="26" t="str">
        <f>IF(OR(E6809="",E6809="!!!",F6809="NEW"),"",COUNTBLANK(OFFSET(A$1,,,SUMPRODUCT(MAX(ROW(E$2:E6809)*(E6809=E$2:E6809)))))-COUNTBLANK(OFFSET(A$1,,,SUMPRODUCT(MAX(ROW(E$1:E6808)*(E2=E$1:E6808))))))</f>
        <v> </v>
      </c>
      <c r="K6809" s="26" t="str">
        <f>IF(OR(E6809="",E6809="!!!",F6809="NEW"),"",INDEX(J$1:J6808,SUMPRODUCT(MAX(ROW(E$1:E6808)*(E6809=E$1:E6808)))))</f>
        <v> </v>
      </c>
      <c r="L6809" s="27"/>
    </row>
    <row r="6810" spans="1:12">
      <c r="A6810" s="20" t="s">
        <v>2587</v>
      </c>
      <c r="B6810" s="21" t="s">
        <v>973</v>
      </c>
      <c r="C6810" s="21" t="s">
        <v>963</v>
      </c>
      <c r="D6810" s="21" t="s">
        <v>964</v>
      </c>
      <c r="E6810" s="22">
        <f>IF(D6810="?OLD","!!!","")</f>
        <v/>
      </c>
      <c r="F6810" s="23" t="str">
        <f>IF(OR(E6810="",E6810="!!!"),"",IF(NOT(ISNA(VLOOKUP(E6810,E$1:E6809,1,FALSE()))),"OLD",IF(AND(E6810&lt;&gt;"",E6810&lt;&gt;"!!!"),"NEW","")))</f>
        <v> </v>
      </c>
      <c r="G6810" s="24" t="str">
        <f>IF(OR(E6810="",E6810="!!!"),"",IF(OR(J6810=0,AND(J6810=1,K6810=1),AND(J6810=1,I6810="SBJ"),AND(J6810=1,I6810=0)),"?IN_FOCUS",IF(J6810&lt;=2,"?ACTIVATED",IF(J6810&lt;&gt;"","?FAMILIAR",IF(F6810="NEW",IF(ISNA(VLOOKUP(E6810,#REF!,1,FALSE())),"?TYPE_IDENTIFIABLE","?REFERENTIAL"),"_")))))</f>
        <v> </v>
      </c>
      <c r="H6810" s="25" t="str">
        <f>IF(J6810&lt;&gt;1,"",IF(I6810="SBJ","CB","?"))</f>
        <v> </v>
      </c>
      <c r="I6810" s="26" t="str">
        <f>IF(OR(E6810="",E6810="!!!",F6810="NEW"),"",INDEX(B6809:B$2,-1+SUMPRODUCT(MAX(ROW(E6809:E$2)*(E6810=E6809:E$2)))))</f>
        <v> </v>
      </c>
      <c r="J6810" s="26" t="str">
        <f>IF(OR(E6810="",E6810="!!!",F6810="NEW"),"",COUNTBLANK(OFFSET(A$1,,,SUMPRODUCT(MAX(ROW(E$2:E6810)*(E6810=E$2:E6810)))))-COUNTBLANK(OFFSET(A$1,,,SUMPRODUCT(MAX(ROW(E$1:E6809)*(E2=E$1:E6809))))))</f>
        <v> </v>
      </c>
      <c r="K6810" s="26" t="str">
        <f>IF(OR(E6810="",E6810="!!!",F6810="NEW"),"",INDEX(J$1:J6809,SUMPRODUCT(MAX(ROW(E$1:E6809)*(E6810=E$1:E6809)))))</f>
        <v> </v>
      </c>
      <c r="L6810" s="27"/>
    </row>
    <row r="6811" spans="1:12">
      <c r="A6811" s="20" t="s">
        <v>2588</v>
      </c>
      <c r="B6811" s="21" t="s">
        <v>973</v>
      </c>
      <c r="C6811" s="21" t="s">
        <v>963</v>
      </c>
      <c r="D6811" s="21" t="s">
        <v>964</v>
      </c>
      <c r="E6811" s="22">
        <f>IF(D6811="?OLD","!!!","")</f>
        <v/>
      </c>
      <c r="F6811" s="23" t="str">
        <f>IF(OR(E6811="",E6811="!!!"),"",IF(NOT(ISNA(VLOOKUP(E6811,E$1:E6810,1,FALSE()))),"OLD",IF(AND(E6811&lt;&gt;"",E6811&lt;&gt;"!!!"),"NEW","")))</f>
        <v> </v>
      </c>
      <c r="G6811" s="24" t="str">
        <f>IF(OR(E6811="",E6811="!!!"),"",IF(OR(J6811=0,AND(J6811=1,K6811=1),AND(J6811=1,I6811="SBJ"),AND(J6811=1,I6811=0)),"?IN_FOCUS",IF(J6811&lt;=2,"?ACTIVATED",IF(J6811&lt;&gt;"","?FAMILIAR",IF(F6811="NEW",IF(ISNA(VLOOKUP(E6811,#REF!,1,FALSE())),"?TYPE_IDENTIFIABLE","?REFERENTIAL"),"_")))))</f>
        <v> </v>
      </c>
      <c r="H6811" s="25" t="str">
        <f>IF(J6811&lt;&gt;1,"",IF(I6811="SBJ","CB","?"))</f>
        <v> </v>
      </c>
      <c r="I6811" s="26" t="str">
        <f>IF(OR(E6811="",E6811="!!!",F6811="NEW"),"",INDEX(B6810:B$2,-1+SUMPRODUCT(MAX(ROW(E6810:E$2)*(E6811=E6810:E$2)))))</f>
        <v> </v>
      </c>
      <c r="J6811" s="26" t="str">
        <f>IF(OR(E6811="",E6811="!!!",F6811="NEW"),"",COUNTBLANK(OFFSET(A$1,,,SUMPRODUCT(MAX(ROW(E$2:E6811)*(E6811=E$2:E6811)))))-COUNTBLANK(OFFSET(A$1,,,SUMPRODUCT(MAX(ROW(E$1:E6810)*(E2=E$1:E6810))))))</f>
        <v> </v>
      </c>
      <c r="K6811" s="26" t="str">
        <f>IF(OR(E6811="",E6811="!!!",F6811="NEW"),"",INDEX(J$1:J6810,SUMPRODUCT(MAX(ROW(E$1:E6810)*(E6811=E$1:E6810)))))</f>
        <v> </v>
      </c>
      <c r="L6811" s="27"/>
    </row>
    <row r="6812" spans="1:12">
      <c r="A6812" s="20" t="s">
        <v>1116</v>
      </c>
      <c r="E6812" s="22">
        <f>IF(D6812="?OLD","!!!","")</f>
        <v/>
      </c>
      <c r="F6812" s="23" t="str">
        <f>IF(OR(E6812="",E6812="!!!"),"",IF(NOT(ISNA(VLOOKUP(E6812,E$1:E6811,1,FALSE()))),"OLD",IF(AND(E6812&lt;&gt;"",E6812&lt;&gt;"!!!"),"NEW","")))</f>
        <v> </v>
      </c>
      <c r="G6812" s="24" t="str">
        <f>IF(OR(E6812="",E6812="!!!"),"",IF(OR(J6812=0,AND(J6812=1,K6812=1),AND(J6812=1,I6812="SBJ"),AND(J6812=1,I6812=0)),"?IN_FOCUS",IF(J6812&lt;=2,"?ACTIVATED",IF(J6812&lt;&gt;"","?FAMILIAR",IF(F6812="NEW",IF(ISNA(VLOOKUP(E6812,#REF!,1,FALSE())),"?TYPE_IDENTIFIABLE","?REFERENTIAL"),"_")))))</f>
        <v> </v>
      </c>
      <c r="H6812" s="25" t="str">
        <f>IF(J6812&lt;&gt;1,"",IF(I6812="SBJ","CB","?"))</f>
        <v> </v>
      </c>
      <c r="I6812" s="26" t="str">
        <f>IF(OR(E6812="",E6812="!!!",F6812="NEW"),"",INDEX(B6811:B$2,-1+SUMPRODUCT(MAX(ROW(E6811:E$2)*(E6812=E6811:E$2)))))</f>
        <v> </v>
      </c>
      <c r="J6812" s="26" t="str">
        <f>IF(OR(E6812="",E6812="!!!",F6812="NEW"),"",COUNTBLANK(OFFSET(A$1,,,SUMPRODUCT(MAX(ROW(E$2:E6812)*(E6812=E$2:E6812)))))-COUNTBLANK(OFFSET(A$1,,,SUMPRODUCT(MAX(ROW(E$1:E6811)*(E2=E$1:E6811))))))</f>
        <v> </v>
      </c>
      <c r="K6812" s="26" t="str">
        <f>IF(OR(E6812="",E6812="!!!",F6812="NEW"),"",INDEX(J$1:J6811,SUMPRODUCT(MAX(ROW(E$1:E6811)*(E6812=E$1:E6811)))))</f>
        <v> </v>
      </c>
      <c r="L6812" s="27"/>
    </row>
    <row r="6813" spans="1:12">
      <c r="A6813" s="20" t="s">
        <v>2399</v>
      </c>
      <c r="E6813" s="22">
        <f>IF(D6813="?OLD","!!!","")</f>
        <v/>
      </c>
      <c r="F6813" s="23" t="str">
        <f>IF(OR(E6813="",E6813="!!!"),"",IF(NOT(ISNA(VLOOKUP(E6813,E$1:E6812,1,FALSE()))),"OLD",IF(AND(E6813&lt;&gt;"",E6813&lt;&gt;"!!!"),"NEW","")))</f>
        <v> </v>
      </c>
      <c r="G6813" s="24" t="str">
        <f>IF(OR(E6813="",E6813="!!!"),"",IF(OR(J6813=0,AND(J6813=1,K6813=1),AND(J6813=1,I6813="SBJ"),AND(J6813=1,I6813=0)),"?IN_FOCUS",IF(J6813&lt;=2,"?ACTIVATED",IF(J6813&lt;&gt;"","?FAMILIAR",IF(F6813="NEW",IF(ISNA(VLOOKUP(E6813,#REF!,1,FALSE())),"?TYPE_IDENTIFIABLE","?REFERENTIAL"),"_")))))</f>
        <v> </v>
      </c>
      <c r="H6813" s="25" t="str">
        <f>IF(J6813&lt;&gt;1,"",IF(I6813="SBJ","CB","?"))</f>
        <v> </v>
      </c>
      <c r="I6813" s="26" t="str">
        <f>IF(OR(E6813="",E6813="!!!",F6813="NEW"),"",INDEX(B6812:B$2,-1+SUMPRODUCT(MAX(ROW(E6812:E$2)*(E6813=E6812:E$2)))))</f>
        <v> </v>
      </c>
      <c r="J6813" s="26" t="str">
        <f>IF(OR(E6813="",E6813="!!!",F6813="NEW"),"",COUNTBLANK(OFFSET(A$1,,,SUMPRODUCT(MAX(ROW(E$2:E6813)*(E6813=E$2:E6813)))))-COUNTBLANK(OFFSET(A$1,,,SUMPRODUCT(MAX(ROW(E$1:E6812)*(E2=E$1:E6812))))))</f>
        <v> </v>
      </c>
      <c r="K6813" s="26" t="str">
        <f>IF(OR(E6813="",E6813="!!!",F6813="NEW"),"",INDEX(J$1:J6812,SUMPRODUCT(MAX(ROW(E$1:E6812)*(E6813=E$1:E6812)))))</f>
        <v> </v>
      </c>
      <c r="L6813" s="27"/>
    </row>
    <row r="6814" spans="1:12">
      <c r="A6814" s="20" t="s">
        <v>1259</v>
      </c>
      <c r="E6814" s="22">
        <f>IF(D6814="?OLD","!!!","")</f>
        <v/>
      </c>
      <c r="F6814" s="23" t="str">
        <f>IF(OR(E6814="",E6814="!!!"),"",IF(NOT(ISNA(VLOOKUP(E6814,E$1:E6813,1,FALSE()))),"OLD",IF(AND(E6814&lt;&gt;"",E6814&lt;&gt;"!!!"),"NEW","")))</f>
        <v> </v>
      </c>
      <c r="G6814" s="24" t="str">
        <f>IF(OR(E6814="",E6814="!!!"),"",IF(OR(J6814=0,AND(J6814=1,K6814=1),AND(J6814=1,I6814="SBJ"),AND(J6814=1,I6814=0)),"?IN_FOCUS",IF(J6814&lt;=2,"?ACTIVATED",IF(J6814&lt;&gt;"","?FAMILIAR",IF(F6814="NEW",IF(ISNA(VLOOKUP(E6814,#REF!,1,FALSE())),"?TYPE_IDENTIFIABLE","?REFERENTIAL"),"_")))))</f>
        <v> </v>
      </c>
      <c r="H6814" s="25" t="str">
        <f>IF(J6814&lt;&gt;1,"",IF(I6814="SBJ","CB","?"))</f>
        <v> </v>
      </c>
      <c r="I6814" s="26" t="str">
        <f>IF(OR(E6814="",E6814="!!!",F6814="NEW"),"",INDEX(B6813:B$2,-1+SUMPRODUCT(MAX(ROW(E6813:E$2)*(E6814=E6813:E$2)))))</f>
        <v> </v>
      </c>
      <c r="J6814" s="26" t="str">
        <f>IF(OR(E6814="",E6814="!!!",F6814="NEW"),"",COUNTBLANK(OFFSET(A$1,,,SUMPRODUCT(MAX(ROW(E$2:E6814)*(E6814=E$2:E6814)))))-COUNTBLANK(OFFSET(A$1,,,SUMPRODUCT(MAX(ROW(E$1:E6813)*(E2=E$1:E6813))))))</f>
        <v> </v>
      </c>
      <c r="K6814" s="26" t="str">
        <f>IF(OR(E6814="",E6814="!!!",F6814="NEW"),"",INDEX(J$1:J6813,SUMPRODUCT(MAX(ROW(E$1:E6813)*(E6814=E$1:E6813)))))</f>
        <v> </v>
      </c>
      <c r="L6814" s="27"/>
    </row>
    <row r="6815" spans="1:12">
      <c r="A6815" s="20" t="s">
        <v>1720</v>
      </c>
      <c r="B6815" s="21" t="s">
        <v>973</v>
      </c>
      <c r="C6815" s="21" t="s">
        <v>1025</v>
      </c>
      <c r="D6815" s="21" t="s">
        <v>964</v>
      </c>
      <c r="E6815" s="22">
        <f>IF(D6815="?OLD","!!!","")</f>
        <v/>
      </c>
      <c r="F6815" s="23" t="str">
        <f>IF(OR(E6815="",E6815="!!!"),"",IF(NOT(ISNA(VLOOKUP(E6815,E$1:E6814,1,FALSE()))),"OLD",IF(AND(E6815&lt;&gt;"",E6815&lt;&gt;"!!!"),"NEW","")))</f>
        <v> </v>
      </c>
      <c r="G6815" s="24" t="str">
        <f>IF(OR(E6815="",E6815="!!!"),"",IF(OR(J6815=0,AND(J6815=1,K6815=1),AND(J6815=1,I6815="SBJ"),AND(J6815=1,I6815=0)),"?IN_FOCUS",IF(J6815&lt;=2,"?ACTIVATED",IF(J6815&lt;&gt;"","?FAMILIAR",IF(F6815="NEW",IF(ISNA(VLOOKUP(E6815,#REF!,1,FALSE())),"?TYPE_IDENTIFIABLE","?REFERENTIAL"),"_")))))</f>
        <v> </v>
      </c>
      <c r="H6815" s="25" t="str">
        <f>IF(J6815&lt;&gt;1,"",IF(I6815="SBJ","CB","?"))</f>
        <v> </v>
      </c>
      <c r="I6815" s="26" t="str">
        <f>IF(OR(E6815="",E6815="!!!",F6815="NEW"),"",INDEX(B6814:B$2,-1+SUMPRODUCT(MAX(ROW(E6814:E$2)*(E6815=E6814:E$2)))))</f>
        <v> </v>
      </c>
      <c r="J6815" s="26" t="str">
        <f>IF(OR(E6815="",E6815="!!!",F6815="NEW"),"",COUNTBLANK(OFFSET(A$1,,,SUMPRODUCT(MAX(ROW(E$2:E6815)*(E6815=E$2:E6815)))))-COUNTBLANK(OFFSET(A$1,,,SUMPRODUCT(MAX(ROW(E$1:E6814)*(E2=E$1:E6814))))))</f>
        <v> </v>
      </c>
      <c r="K6815" s="26" t="str">
        <f>IF(OR(E6815="",E6815="!!!",F6815="NEW"),"",INDEX(J$1:J6814,SUMPRODUCT(MAX(ROW(E$1:E6814)*(E6815=E$1:E6814)))))</f>
        <v> </v>
      </c>
      <c r="L6815" s="27"/>
    </row>
    <row r="6816" spans="1:12">
      <c r="A6816" s="20" t="s">
        <v>2589</v>
      </c>
      <c r="B6816" s="21" t="s">
        <v>1125</v>
      </c>
      <c r="C6816" s="21" t="s">
        <v>977</v>
      </c>
      <c r="D6816" s="21" t="s">
        <v>964</v>
      </c>
      <c r="E6816" s="22">
        <f>IF(D6816="?OLD","!!!","")</f>
        <v/>
      </c>
      <c r="F6816" s="23" t="str">
        <f>IF(OR(E6816="",E6816="!!!"),"",IF(NOT(ISNA(VLOOKUP(E6816,E$1:E6815,1,FALSE()))),"OLD",IF(AND(E6816&lt;&gt;"",E6816&lt;&gt;"!!!"),"NEW","")))</f>
        <v> </v>
      </c>
      <c r="G6816" s="24" t="str">
        <f>IF(OR(E6816="",E6816="!!!"),"",IF(OR(J6816=0,AND(J6816=1,K6816=1),AND(J6816=1,I6816="SBJ"),AND(J6816=1,I6816=0)),"?IN_FOCUS",IF(J6816&lt;=2,"?ACTIVATED",IF(J6816&lt;&gt;"","?FAMILIAR",IF(F6816="NEW",IF(ISNA(VLOOKUP(E6816,#REF!,1,FALSE())),"?TYPE_IDENTIFIABLE","?REFERENTIAL"),"_")))))</f>
        <v> </v>
      </c>
      <c r="H6816" s="25" t="str">
        <f>IF(J6816&lt;&gt;1,"",IF(I6816="SBJ","CB","?"))</f>
        <v> </v>
      </c>
      <c r="I6816" s="26" t="str">
        <f>IF(OR(E6816="",E6816="!!!",F6816="NEW"),"",INDEX(B6815:B$2,-1+SUMPRODUCT(MAX(ROW(E6815:E$2)*(E6816=E6815:E$2)))))</f>
        <v> </v>
      </c>
      <c r="J6816" s="26" t="str">
        <f>IF(OR(E6816="",E6816="!!!",F6816="NEW"),"",COUNTBLANK(OFFSET(A$1,,,SUMPRODUCT(MAX(ROW(E$2:E6816)*(E6816=E$2:E6816)))))-COUNTBLANK(OFFSET(A$1,,,SUMPRODUCT(MAX(ROW(E$1:E6815)*(E2=E$1:E6815))))))</f>
        <v> </v>
      </c>
      <c r="K6816" s="26" t="str">
        <f>IF(OR(E6816="",E6816="!!!",F6816="NEW"),"",INDEX(J$1:J6815,SUMPRODUCT(MAX(ROW(E$1:E6815)*(E6816=E$1:E6815)))))</f>
        <v> </v>
      </c>
      <c r="L6816" s="27"/>
    </row>
    <row r="6817" spans="1:12">
      <c r="A6817" s="20" t="s">
        <v>981</v>
      </c>
      <c r="E6817" s="22">
        <f>IF(D6817="?OLD","!!!","")</f>
        <v/>
      </c>
      <c r="F6817" s="23" t="str">
        <f>IF(OR(E6817="",E6817="!!!"),"",IF(NOT(ISNA(VLOOKUP(E6817,E$1:E6816,1,FALSE()))),"OLD",IF(AND(E6817&lt;&gt;"",E6817&lt;&gt;"!!!"),"NEW","")))</f>
        <v> </v>
      </c>
      <c r="G6817" s="24" t="str">
        <f>IF(OR(E6817="",E6817="!!!"),"",IF(OR(J6817=0,AND(J6817=1,K6817=1),AND(J6817=1,I6817="SBJ"),AND(J6817=1,I6817=0)),"?IN_FOCUS",IF(J6817&lt;=2,"?ACTIVATED",IF(J6817&lt;&gt;"","?FAMILIAR",IF(F6817="NEW",IF(ISNA(VLOOKUP(E6817,#REF!,1,FALSE())),"?TYPE_IDENTIFIABLE","?REFERENTIAL"),"_")))))</f>
        <v> </v>
      </c>
      <c r="H6817" s="25" t="str">
        <f>IF(J6817&lt;&gt;1,"",IF(I6817="SBJ","CB","?"))</f>
        <v> </v>
      </c>
      <c r="I6817" s="26" t="str">
        <f>IF(OR(E6817="",E6817="!!!",F6817="NEW"),"",INDEX(B6816:B$2,-1+SUMPRODUCT(MAX(ROW(E6816:E$2)*(E6817=E6816:E$2)))))</f>
        <v> </v>
      </c>
      <c r="J6817" s="26" t="str">
        <f>IF(OR(E6817="",E6817="!!!",F6817="NEW"),"",COUNTBLANK(OFFSET(A$1,,,SUMPRODUCT(MAX(ROW(E$2:E6817)*(E6817=E$2:E6817)))))-COUNTBLANK(OFFSET(A$1,,,SUMPRODUCT(MAX(ROW(E$1:E6816)*(E2=E$1:E6816))))))</f>
        <v> </v>
      </c>
      <c r="K6817" s="26" t="str">
        <f>IF(OR(E6817="",E6817="!!!",F6817="NEW"),"",INDEX(J$1:J6816,SUMPRODUCT(MAX(ROW(E$1:E6816)*(E6817=E$1:E6816)))))</f>
        <v> </v>
      </c>
      <c r="L6817" s="27"/>
    </row>
    <row r="6818" spans="1:12">
      <c r="A6818" s="20"/>
    </row>
    <row r="6819" spans="1:12">
      <c r="A6819" s="20" t="s">
        <v>2590</v>
      </c>
    </row>
    <row r="6820" spans="1:12">
      <c r="A6820" s="20" t="s">
        <v>2591</v>
      </c>
      <c r="E6820" s="22">
        <f>IF(D6820="?OLD","!!!","")</f>
        <v/>
      </c>
      <c r="F6820" s="23" t="str">
        <f>IF(OR(E6820="",E6820="!!!"),"",IF(NOT(ISNA(VLOOKUP(E6820,E$1:E6819,1,FALSE()))),"OLD",IF(AND(E6820&lt;&gt;"",E6820&lt;&gt;"!!!"),"NEW","")))</f>
        <v> </v>
      </c>
      <c r="G6820" s="24" t="str">
        <f>IF(OR(E6820="",E6820="!!!"),"",IF(OR(J6820=0,AND(J6820=1,K6820=1),AND(J6820=1,I6820="SBJ"),AND(J6820=1,I6820=0)),"?IN_FOCUS",IF(J6820&lt;=2,"?ACTIVATED",IF(J6820&lt;&gt;"","?FAMILIAR",IF(F6820="NEW",IF(ISNA(VLOOKUP(E6820,#REF!,1,FALSE())),"?TYPE_IDENTIFIABLE","?REFERENTIAL"),"_")))))</f>
        <v> </v>
      </c>
      <c r="H6820" s="25" t="str">
        <f>IF(J6820&lt;&gt;1,"",IF(I6820="SBJ","CB","?"))</f>
        <v> </v>
      </c>
      <c r="I6820" s="26" t="str">
        <f>IF(OR(E6820="",E6820="!!!",F6820="NEW"),"",INDEX(B6819:B$2,-1+SUMPRODUCT(MAX(ROW(E6819:E$2)*(E6820=E6819:E$2)))))</f>
        <v> </v>
      </c>
      <c r="J6820" s="26" t="str">
        <f>IF(OR(E6820="",E6820="!!!",F6820="NEW"),"",COUNTBLANK(OFFSET(A$1,,,SUMPRODUCT(MAX(ROW(E$2:E6820)*(E6820=E$2:E6820)))))-COUNTBLANK(OFFSET(A$1,,,SUMPRODUCT(MAX(ROW(E$1:E6819)*(E2=E$1:E6819))))))</f>
        <v> </v>
      </c>
      <c r="K6820" s="26" t="str">
        <f>IF(OR(E6820="",E6820="!!!",F6820="NEW"),"",INDEX(J$1:J6819,SUMPRODUCT(MAX(ROW(E$1:E6819)*(E6820=E$1:E6819)))))</f>
        <v> </v>
      </c>
      <c r="L6820" s="27"/>
    </row>
    <row r="6821" spans="1:12">
      <c r="A6821" s="20" t="s">
        <v>1365</v>
      </c>
      <c r="B6821" s="21" t="s">
        <v>984</v>
      </c>
      <c r="C6821" s="21" t="s">
        <v>985</v>
      </c>
      <c r="D6821" s="21" t="s">
        <v>964</v>
      </c>
      <c r="E6821" s="22">
        <f>IF(D6821="?OLD","!!!","")</f>
        <v/>
      </c>
      <c r="F6821" s="23" t="str">
        <f>IF(OR(E6821="",E6821="!!!"),"",IF(NOT(ISNA(VLOOKUP(E6821,E$1:E6820,1,FALSE()))),"OLD",IF(AND(E6821&lt;&gt;"",E6821&lt;&gt;"!!!"),"NEW","")))</f>
        <v> </v>
      </c>
      <c r="G6821" s="24" t="str">
        <f>IF(OR(E6821="",E6821="!!!"),"",IF(OR(J6821=0,AND(J6821=1,K6821=1),AND(J6821=1,I6821="SBJ"),AND(J6821=1,I6821=0)),"?IN_FOCUS",IF(J6821&lt;=2,"?ACTIVATED",IF(J6821&lt;&gt;"","?FAMILIAR",IF(F6821="NEW",IF(ISNA(VLOOKUP(E6821,#REF!,1,FALSE())),"?TYPE_IDENTIFIABLE","?REFERENTIAL"),"_")))))</f>
        <v> </v>
      </c>
      <c r="H6821" s="25" t="str">
        <f>IF(J6821&lt;&gt;1,"",IF(I6821="SBJ","CB","?"))</f>
        <v> </v>
      </c>
      <c r="I6821" s="26" t="str">
        <f>IF(OR(E6821="",E6821="!!!",F6821="NEW"),"",INDEX(B6820:B$2,-1+SUMPRODUCT(MAX(ROW(E6820:E$2)*(E6821=E6820:E$2)))))</f>
        <v> </v>
      </c>
      <c r="J6821" s="26" t="str">
        <f>IF(OR(E6821="",E6821="!!!",F6821="NEW"),"",COUNTBLANK(OFFSET(A$1,,,SUMPRODUCT(MAX(ROW(E$2:E6821)*(E6821=E$2:E6821)))))-COUNTBLANK(OFFSET(A$1,,,SUMPRODUCT(MAX(ROW(E$1:E6820)*(E2=E$1:E6820))))))</f>
        <v> </v>
      </c>
      <c r="K6821" s="26" t="str">
        <f>IF(OR(E6821="",E6821="!!!",F6821="NEW"),"",INDEX(J$1:J6820,SUMPRODUCT(MAX(ROW(E$1:E6820)*(E6821=E$1:E6820)))))</f>
        <v> </v>
      </c>
      <c r="L6821" s="27"/>
    </row>
    <row r="6822" spans="1:12">
      <c r="A6822" s="20" t="s">
        <v>975</v>
      </c>
      <c r="E6822" s="22">
        <f>IF(D6822="?OLD","!!!","")</f>
        <v/>
      </c>
      <c r="F6822" s="23" t="str">
        <f>IF(OR(E6822="",E6822="!!!"),"",IF(NOT(ISNA(VLOOKUP(E6822,E$1:E6821,1,FALSE()))),"OLD",IF(AND(E6822&lt;&gt;"",E6822&lt;&gt;"!!!"),"NEW","")))</f>
        <v> </v>
      </c>
      <c r="G6822" s="24" t="str">
        <f>IF(OR(E6822="",E6822="!!!"),"",IF(OR(J6822=0,AND(J6822=1,K6822=1),AND(J6822=1,I6822="SBJ"),AND(J6822=1,I6822=0)),"?IN_FOCUS",IF(J6822&lt;=2,"?ACTIVATED",IF(J6822&lt;&gt;"","?FAMILIAR",IF(F6822="NEW",IF(ISNA(VLOOKUP(E6822,#REF!,1,FALSE())),"?TYPE_IDENTIFIABLE","?REFERENTIAL"),"_")))))</f>
        <v> </v>
      </c>
      <c r="H6822" s="25" t="str">
        <f>IF(J6822&lt;&gt;1,"",IF(I6822="SBJ","CB","?"))</f>
        <v> </v>
      </c>
      <c r="I6822" s="26" t="str">
        <f>IF(OR(E6822="",E6822="!!!",F6822="NEW"),"",INDEX(B6821:B$2,-1+SUMPRODUCT(MAX(ROW(E6821:E$2)*(E6822=E6821:E$2)))))</f>
        <v> </v>
      </c>
      <c r="J6822" s="26" t="str">
        <f>IF(OR(E6822="",E6822="!!!",F6822="NEW"),"",COUNTBLANK(OFFSET(A$1,,,SUMPRODUCT(MAX(ROW(E$2:E6822)*(E6822=E$2:E6822)))))-COUNTBLANK(OFFSET(A$1,,,SUMPRODUCT(MAX(ROW(E$1:E6821)*(E2=E$1:E6821))))))</f>
        <v> </v>
      </c>
      <c r="K6822" s="26" t="str">
        <f>IF(OR(E6822="",E6822="!!!",F6822="NEW"),"",INDEX(J$1:J6821,SUMPRODUCT(MAX(ROW(E$1:E6821)*(E6822=E$1:E6821)))))</f>
        <v> </v>
      </c>
      <c r="L6822" s="27"/>
    </row>
    <row r="6823" spans="1:12">
      <c r="A6823" s="20" t="s">
        <v>2592</v>
      </c>
      <c r="B6823" s="21" t="s">
        <v>1125</v>
      </c>
      <c r="C6823" s="21" t="s">
        <v>969</v>
      </c>
      <c r="D6823" s="21" t="s">
        <v>964</v>
      </c>
      <c r="E6823" s="22">
        <f>IF(D6823="?OLD","!!!","")</f>
        <v/>
      </c>
      <c r="F6823" s="23" t="str">
        <f>IF(OR(E6823="",E6823="!!!"),"",IF(NOT(ISNA(VLOOKUP(E6823,E$1:E6822,1,FALSE()))),"OLD",IF(AND(E6823&lt;&gt;"",E6823&lt;&gt;"!!!"),"NEW","")))</f>
        <v> </v>
      </c>
      <c r="G6823" s="24" t="str">
        <f>IF(OR(E6823="",E6823="!!!"),"",IF(OR(J6823=0,AND(J6823=1,K6823=1),AND(J6823=1,I6823="SBJ"),AND(J6823=1,I6823=0)),"?IN_FOCUS",IF(J6823&lt;=2,"?ACTIVATED",IF(J6823&lt;&gt;"","?FAMILIAR",IF(F6823="NEW",IF(ISNA(VLOOKUP(E6823,#REF!,1,FALSE())),"?TYPE_IDENTIFIABLE","?REFERENTIAL"),"_")))))</f>
        <v> </v>
      </c>
      <c r="H6823" s="25" t="str">
        <f>IF(J6823&lt;&gt;1,"",IF(I6823="SBJ","CB","?"))</f>
        <v> </v>
      </c>
      <c r="I6823" s="26" t="str">
        <f>IF(OR(E6823="",E6823="!!!",F6823="NEW"),"",INDEX(B6822:B$2,-1+SUMPRODUCT(MAX(ROW(E6822:E$2)*(E6823=E6822:E$2)))))</f>
        <v> </v>
      </c>
      <c r="J6823" s="26" t="str">
        <f>IF(OR(E6823="",E6823="!!!",F6823="NEW"),"",COUNTBLANK(OFFSET(A$1,,,SUMPRODUCT(MAX(ROW(E$2:E6823)*(E6823=E$2:E6823)))))-COUNTBLANK(OFFSET(A$1,,,SUMPRODUCT(MAX(ROW(E$1:E6822)*(E2=E$1:E6822))))))</f>
        <v> </v>
      </c>
      <c r="K6823" s="26" t="str">
        <f>IF(OR(E6823="",E6823="!!!",F6823="NEW"),"",INDEX(J$1:J6822,SUMPRODUCT(MAX(ROW(E$1:E6822)*(E6823=E$1:E6822)))))</f>
        <v> </v>
      </c>
      <c r="L6823" s="27"/>
    </row>
    <row r="6824" spans="1:12">
      <c r="A6824" s="20" t="s">
        <v>970</v>
      </c>
      <c r="E6824" s="22">
        <f>IF(D6824="?OLD","!!!","")</f>
        <v/>
      </c>
      <c r="F6824" s="23" t="str">
        <f>IF(OR(E6824="",E6824="!!!"),"",IF(NOT(ISNA(VLOOKUP(E6824,E$1:E6823,1,FALSE()))),"OLD",IF(AND(E6824&lt;&gt;"",E6824&lt;&gt;"!!!"),"NEW","")))</f>
        <v> </v>
      </c>
      <c r="G6824" s="24" t="str">
        <f>IF(OR(E6824="",E6824="!!!"),"",IF(OR(J6824=0,AND(J6824=1,K6824=1),AND(J6824=1,I6824="SBJ"),AND(J6824=1,I6824=0)),"?IN_FOCUS",IF(J6824&lt;=2,"?ACTIVATED",IF(J6824&lt;&gt;"","?FAMILIAR",IF(F6824="NEW",IF(ISNA(VLOOKUP(E6824,#REF!,1,FALSE())),"?TYPE_IDENTIFIABLE","?REFERENTIAL"),"_")))))</f>
        <v> </v>
      </c>
      <c r="H6824" s="25" t="str">
        <f>IF(J6824&lt;&gt;1,"",IF(I6824="SBJ","CB","?"))</f>
        <v> </v>
      </c>
      <c r="I6824" s="26" t="str">
        <f>IF(OR(E6824="",E6824="!!!",F6824="NEW"),"",INDEX(B6823:B$2,-1+SUMPRODUCT(MAX(ROW(E6823:E$2)*(E6824=E6823:E$2)))))</f>
        <v> </v>
      </c>
      <c r="J6824" s="26" t="str">
        <f>IF(OR(E6824="",E6824="!!!",F6824="NEW"),"",COUNTBLANK(OFFSET(A$1,,,SUMPRODUCT(MAX(ROW(E$2:E6824)*(E6824=E$2:E6824)))))-COUNTBLANK(OFFSET(A$1,,,SUMPRODUCT(MAX(ROW(E$1:E6823)*(E2=E$1:E6823))))))</f>
        <v> </v>
      </c>
      <c r="K6824" s="26" t="str">
        <f>IF(OR(E6824="",E6824="!!!",F6824="NEW"),"",INDEX(J$1:J6823,SUMPRODUCT(MAX(ROW(E$1:E6823)*(E6824=E$1:E6823)))))</f>
        <v> </v>
      </c>
      <c r="L6824" s="27"/>
    </row>
    <row r="6825" spans="1:12">
      <c r="A6825" s="20" t="s">
        <v>2593</v>
      </c>
      <c r="E6825" s="22">
        <f>IF(D6825="?OLD","!!!","")</f>
        <v/>
      </c>
      <c r="F6825" s="23" t="str">
        <f>IF(OR(E6825="",E6825="!!!"),"",IF(NOT(ISNA(VLOOKUP(E6825,E$1:E6824,1,FALSE()))),"OLD",IF(AND(E6825&lt;&gt;"",E6825&lt;&gt;"!!!"),"NEW","")))</f>
        <v> </v>
      </c>
      <c r="G6825" s="24" t="str">
        <f>IF(OR(E6825="",E6825="!!!"),"",IF(OR(J6825=0,AND(J6825=1,K6825=1),AND(J6825=1,I6825="SBJ"),AND(J6825=1,I6825=0)),"?IN_FOCUS",IF(J6825&lt;=2,"?ACTIVATED",IF(J6825&lt;&gt;"","?FAMILIAR",IF(F6825="NEW",IF(ISNA(VLOOKUP(E6825,#REF!,1,FALSE())),"?TYPE_IDENTIFIABLE","?REFERENTIAL"),"_")))))</f>
        <v> </v>
      </c>
      <c r="H6825" s="25" t="str">
        <f>IF(J6825&lt;&gt;1,"",IF(I6825="SBJ","CB","?"))</f>
        <v> </v>
      </c>
      <c r="I6825" s="26" t="str">
        <f>IF(OR(E6825="",E6825="!!!",F6825="NEW"),"",INDEX(B6824:B$2,-1+SUMPRODUCT(MAX(ROW(E6824:E$2)*(E6825=E6824:E$2)))))</f>
        <v> </v>
      </c>
      <c r="J6825" s="26" t="str">
        <f>IF(OR(E6825="",E6825="!!!",F6825="NEW"),"",COUNTBLANK(OFFSET(A$1,,,SUMPRODUCT(MAX(ROW(E$2:E6825)*(E6825=E$2:E6825)))))-COUNTBLANK(OFFSET(A$1,,,SUMPRODUCT(MAX(ROW(E$1:E6824)*(E2=E$1:E6824))))))</f>
        <v> </v>
      </c>
      <c r="K6825" s="26" t="str">
        <f>IF(OR(E6825="",E6825="!!!",F6825="NEW"),"",INDEX(J$1:J6824,SUMPRODUCT(MAX(ROW(E$1:E6824)*(E6825=E$1:E6824)))))</f>
        <v> </v>
      </c>
      <c r="L6825" s="27"/>
    </row>
    <row r="6826" spans="1:12">
      <c r="A6826" s="20" t="s">
        <v>1017</v>
      </c>
      <c r="E6826" s="22">
        <f>IF(D6826="?OLD","!!!","")</f>
        <v/>
      </c>
      <c r="F6826" s="23" t="str">
        <f>IF(OR(E6826="",E6826="!!!"),"",IF(NOT(ISNA(VLOOKUP(E6826,E$1:E6825,1,FALSE()))),"OLD",IF(AND(E6826&lt;&gt;"",E6826&lt;&gt;"!!!"),"NEW","")))</f>
        <v> </v>
      </c>
      <c r="G6826" s="24" t="str">
        <f>IF(OR(E6826="",E6826="!!!"),"",IF(OR(J6826=0,AND(J6826=1,K6826=1),AND(J6826=1,I6826="SBJ"),AND(J6826=1,I6826=0)),"?IN_FOCUS",IF(J6826&lt;=2,"?ACTIVATED",IF(J6826&lt;&gt;"","?FAMILIAR",IF(F6826="NEW",IF(ISNA(VLOOKUP(E6826,#REF!,1,FALSE())),"?TYPE_IDENTIFIABLE","?REFERENTIAL"),"_")))))</f>
        <v> </v>
      </c>
      <c r="H6826" s="25" t="str">
        <f>IF(J6826&lt;&gt;1,"",IF(I6826="SBJ","CB","?"))</f>
        <v> </v>
      </c>
      <c r="I6826" s="26" t="str">
        <f>IF(OR(E6826="",E6826="!!!",F6826="NEW"),"",INDEX(B6825:B$2,-1+SUMPRODUCT(MAX(ROW(E6825:E$2)*(E6826=E6825:E$2)))))</f>
        <v> </v>
      </c>
      <c r="J6826" s="26" t="str">
        <f>IF(OR(E6826="",E6826="!!!",F6826="NEW"),"",COUNTBLANK(OFFSET(A$1,,,SUMPRODUCT(MAX(ROW(E$2:E6826)*(E6826=E$2:E6826)))))-COUNTBLANK(OFFSET(A$1,,,SUMPRODUCT(MAX(ROW(E$1:E6825)*(E2=E$1:E6825))))))</f>
        <v> </v>
      </c>
      <c r="K6826" s="26" t="str">
        <f>IF(OR(E6826="",E6826="!!!",F6826="NEW"),"",INDEX(J$1:J6825,SUMPRODUCT(MAX(ROW(E$1:E6825)*(E6826=E$1:E6825)))))</f>
        <v> </v>
      </c>
      <c r="L6826" s="27"/>
    </row>
    <row r="6827" spans="1:12">
      <c r="A6827" s="20" t="s">
        <v>1610</v>
      </c>
      <c r="B6827" s="21" t="s">
        <v>980</v>
      </c>
      <c r="C6827" s="21" t="s">
        <v>963</v>
      </c>
      <c r="D6827" s="21" t="s">
        <v>964</v>
      </c>
      <c r="E6827" s="22">
        <f>IF(D6827="?OLD","!!!","")</f>
        <v/>
      </c>
      <c r="F6827" s="23" t="str">
        <f>IF(OR(E6827="",E6827="!!!"),"",IF(NOT(ISNA(VLOOKUP(E6827,E$1:E6826,1,FALSE()))),"OLD",IF(AND(E6827&lt;&gt;"",E6827&lt;&gt;"!!!"),"NEW","")))</f>
        <v> </v>
      </c>
      <c r="G6827" s="24" t="str">
        <f>IF(OR(E6827="",E6827="!!!"),"",IF(OR(J6827=0,AND(J6827=1,K6827=1),AND(J6827=1,I6827="SBJ"),AND(J6827=1,I6827=0)),"?IN_FOCUS",IF(J6827&lt;=2,"?ACTIVATED",IF(J6827&lt;&gt;"","?FAMILIAR",IF(F6827="NEW",IF(ISNA(VLOOKUP(E6827,#REF!,1,FALSE())),"?TYPE_IDENTIFIABLE","?REFERENTIAL"),"_")))))</f>
        <v> </v>
      </c>
      <c r="H6827" s="25" t="str">
        <f>IF(J6827&lt;&gt;1,"",IF(I6827="SBJ","CB","?"))</f>
        <v> </v>
      </c>
      <c r="I6827" s="26" t="str">
        <f>IF(OR(E6827="",E6827="!!!",F6827="NEW"),"",INDEX(B6826:B$2,-1+SUMPRODUCT(MAX(ROW(E6826:E$2)*(E6827=E6826:E$2)))))</f>
        <v> </v>
      </c>
      <c r="J6827" s="26" t="str">
        <f>IF(OR(E6827="",E6827="!!!",F6827="NEW"),"",COUNTBLANK(OFFSET(A$1,,,SUMPRODUCT(MAX(ROW(E$2:E6827)*(E6827=E$2:E6827)))))-COUNTBLANK(OFFSET(A$1,,,SUMPRODUCT(MAX(ROW(E$1:E6826)*(E2=E$1:E6826))))))</f>
        <v> </v>
      </c>
      <c r="K6827" s="26" t="str">
        <f>IF(OR(E6827="",E6827="!!!",F6827="NEW"),"",INDEX(J$1:J6826,SUMPRODUCT(MAX(ROW(E$1:E6826)*(E6827=E$1:E6826)))))</f>
        <v> </v>
      </c>
      <c r="L6827" s="27"/>
    </row>
    <row r="6828" spans="1:12">
      <c r="A6828" s="20" t="s">
        <v>1042</v>
      </c>
      <c r="E6828" s="22">
        <f>IF(D6828="?OLD","!!!","")</f>
        <v/>
      </c>
      <c r="F6828" s="23" t="str">
        <f>IF(OR(E6828="",E6828="!!!"),"",IF(NOT(ISNA(VLOOKUP(E6828,E$1:E6827,1,FALSE()))),"OLD",IF(AND(E6828&lt;&gt;"",E6828&lt;&gt;"!!!"),"NEW","")))</f>
        <v> </v>
      </c>
      <c r="G6828" s="24" t="str">
        <f>IF(OR(E6828="",E6828="!!!"),"",IF(OR(J6828=0,AND(J6828=1,K6828=1),AND(J6828=1,I6828="SBJ"),AND(J6828=1,I6828=0)),"?IN_FOCUS",IF(J6828&lt;=2,"?ACTIVATED",IF(J6828&lt;&gt;"","?FAMILIAR",IF(F6828="NEW",IF(ISNA(VLOOKUP(E6828,#REF!,1,FALSE())),"?TYPE_IDENTIFIABLE","?REFERENTIAL"),"_")))))</f>
        <v> </v>
      </c>
      <c r="H6828" s="25" t="str">
        <f>IF(J6828&lt;&gt;1,"",IF(I6828="SBJ","CB","?"))</f>
        <v> </v>
      </c>
      <c r="I6828" s="26" t="str">
        <f>IF(OR(E6828="",E6828="!!!",F6828="NEW"),"",INDEX(B6827:B$2,-1+SUMPRODUCT(MAX(ROW(E6827:E$2)*(E6828=E6827:E$2)))))</f>
        <v> </v>
      </c>
      <c r="J6828" s="26" t="str">
        <f>IF(OR(E6828="",E6828="!!!",F6828="NEW"),"",COUNTBLANK(OFFSET(A$1,,,SUMPRODUCT(MAX(ROW(E$2:E6828)*(E6828=E$2:E6828)))))-COUNTBLANK(OFFSET(A$1,,,SUMPRODUCT(MAX(ROW(E$1:E6827)*(E2=E$1:E6827))))))</f>
        <v> </v>
      </c>
      <c r="K6828" s="26" t="str">
        <f>IF(OR(E6828="",E6828="!!!",F6828="NEW"),"",INDEX(J$1:J6827,SUMPRODUCT(MAX(ROW(E$1:E6827)*(E6828=E$1:E6827)))))</f>
        <v> </v>
      </c>
      <c r="L6828" s="27"/>
    </row>
    <row r="6829" spans="1:12">
      <c r="A6829" s="20"/>
    </row>
    <row r="6830" spans="1:12">
      <c r="A6830" s="20" t="s">
        <v>2108</v>
      </c>
    </row>
    <row r="6831" spans="1:12">
      <c r="A6831" s="20" t="s">
        <v>1083</v>
      </c>
      <c r="E6831" s="22">
        <f>IF(D6831="?OLD","!!!","")</f>
        <v/>
      </c>
      <c r="F6831" s="23" t="str">
        <f>IF(OR(E6831="",E6831="!!!"),"",IF(NOT(ISNA(VLOOKUP(E6831,E$1:E6830,1,FALSE()))),"OLD",IF(AND(E6831&lt;&gt;"",E6831&lt;&gt;"!!!"),"NEW","")))</f>
        <v> </v>
      </c>
      <c r="G6831" s="24" t="str">
        <f>IF(OR(E6831="",E6831="!!!"),"",IF(OR(J6831=0,AND(J6831=1,K6831=1),AND(J6831=1,I6831="SBJ"),AND(J6831=1,I6831=0)),"?IN_FOCUS",IF(J6831&lt;=2,"?ACTIVATED",IF(J6831&lt;&gt;"","?FAMILIAR",IF(F6831="NEW",IF(ISNA(VLOOKUP(E6831,#REF!,1,FALSE())),"?TYPE_IDENTIFIABLE","?REFERENTIAL"),"_")))))</f>
        <v> </v>
      </c>
      <c r="H6831" s="25" t="str">
        <f>IF(J6831&lt;&gt;1,"",IF(I6831="SBJ","CB","?"))</f>
        <v> </v>
      </c>
      <c r="I6831" s="26" t="str">
        <f>IF(OR(E6831="",E6831="!!!",F6831="NEW"),"",INDEX(B6830:B$2,-1+SUMPRODUCT(MAX(ROW(E6830:E$2)*(E6831=E6830:E$2)))))</f>
        <v> </v>
      </c>
      <c r="J6831" s="26" t="str">
        <f>IF(OR(E6831="",E6831="!!!",F6831="NEW"),"",COUNTBLANK(OFFSET(A$1,,,SUMPRODUCT(MAX(ROW(E$2:E6831)*(E6831=E$2:E6831)))))-COUNTBLANK(OFFSET(A$1,,,SUMPRODUCT(MAX(ROW(E$1:E6830)*(E2=E$1:E6830))))))</f>
        <v> </v>
      </c>
      <c r="K6831" s="26" t="str">
        <f>IF(OR(E6831="",E6831="!!!",F6831="NEW"),"",INDEX(J$1:J6830,SUMPRODUCT(MAX(ROW(E$1:E6830)*(E6831=E$1:E6830)))))</f>
        <v> </v>
      </c>
      <c r="L6831" s="27"/>
    </row>
    <row r="6832" spans="1:12">
      <c r="A6832" s="20" t="s">
        <v>966</v>
      </c>
      <c r="E6832" s="22">
        <f>IF(D6832="?OLD","!!!","")</f>
        <v/>
      </c>
      <c r="F6832" s="23" t="str">
        <f>IF(OR(E6832="",E6832="!!!"),"",IF(NOT(ISNA(VLOOKUP(E6832,E$1:E6831,1,FALSE()))),"OLD",IF(AND(E6832&lt;&gt;"",E6832&lt;&gt;"!!!"),"NEW","")))</f>
        <v> </v>
      </c>
      <c r="G6832" s="24" t="str">
        <f>IF(OR(E6832="",E6832="!!!"),"",IF(OR(J6832=0,AND(J6832=1,K6832=1),AND(J6832=1,I6832="SBJ"),AND(J6832=1,I6832=0)),"?IN_FOCUS",IF(J6832&lt;=2,"?ACTIVATED",IF(J6832&lt;&gt;"","?FAMILIAR",IF(F6832="NEW",IF(ISNA(VLOOKUP(E6832,#REF!,1,FALSE())),"?TYPE_IDENTIFIABLE","?REFERENTIAL"),"_")))))</f>
        <v> </v>
      </c>
      <c r="H6832" s="25" t="str">
        <f>IF(J6832&lt;&gt;1,"",IF(I6832="SBJ","CB","?"))</f>
        <v> </v>
      </c>
      <c r="I6832" s="26" t="str">
        <f>IF(OR(E6832="",E6832="!!!",F6832="NEW"),"",INDEX(B6831:B$2,-1+SUMPRODUCT(MAX(ROW(E6831:E$2)*(E6832=E6831:E$2)))))</f>
        <v> </v>
      </c>
      <c r="J6832" s="26" t="str">
        <f>IF(OR(E6832="",E6832="!!!",F6832="NEW"),"",COUNTBLANK(OFFSET(A$1,,,SUMPRODUCT(MAX(ROW(E$2:E6832)*(E6832=E$2:E6832)))))-COUNTBLANK(OFFSET(A$1,,,SUMPRODUCT(MAX(ROW(E$1:E6831)*(E2=E$1:E6831))))))</f>
        <v> </v>
      </c>
      <c r="K6832" s="26" t="str">
        <f>IF(OR(E6832="",E6832="!!!",F6832="NEW"),"",INDEX(J$1:J6831,SUMPRODUCT(MAX(ROW(E$1:E6831)*(E6832=E$1:E6831)))))</f>
        <v> </v>
      </c>
      <c r="L6832" s="27"/>
    </row>
    <row r="6833" spans="1:12">
      <c r="A6833" s="20" t="s">
        <v>2109</v>
      </c>
      <c r="E6833" s="22">
        <f>IF(D6833="?OLD","!!!","")</f>
        <v/>
      </c>
      <c r="F6833" s="23" t="str">
        <f>IF(OR(E6833="",E6833="!!!"),"",IF(NOT(ISNA(VLOOKUP(E6833,E$1:E6832,1,FALSE()))),"OLD",IF(AND(E6833&lt;&gt;"",E6833&lt;&gt;"!!!"),"NEW","")))</f>
        <v> </v>
      </c>
      <c r="G6833" s="24" t="str">
        <f>IF(OR(E6833="",E6833="!!!"),"",IF(OR(J6833=0,AND(J6833=1,K6833=1),AND(J6833=1,I6833="SBJ"),AND(J6833=1,I6833=0)),"?IN_FOCUS",IF(J6833&lt;=2,"?ACTIVATED",IF(J6833&lt;&gt;"","?FAMILIAR",IF(F6833="NEW",IF(ISNA(VLOOKUP(E6833,#REF!,1,FALSE())),"?TYPE_IDENTIFIABLE","?REFERENTIAL"),"_")))))</f>
        <v> </v>
      </c>
      <c r="H6833" s="25" t="str">
        <f>IF(J6833&lt;&gt;1,"",IF(I6833="SBJ","CB","?"))</f>
        <v> </v>
      </c>
      <c r="I6833" s="26" t="str">
        <f>IF(OR(E6833="",E6833="!!!",F6833="NEW"),"",INDEX(B6832:B$2,-1+SUMPRODUCT(MAX(ROW(E6832:E$2)*(E6833=E6832:E$2)))))</f>
        <v> </v>
      </c>
      <c r="J6833" s="26" t="str">
        <f>IF(OR(E6833="",E6833="!!!",F6833="NEW"),"",COUNTBLANK(OFFSET(A$1,,,SUMPRODUCT(MAX(ROW(E$2:E6833)*(E6833=E$2:E6833)))))-COUNTBLANK(OFFSET(A$1,,,SUMPRODUCT(MAX(ROW(E$1:E6832)*(E2=E$1:E6832))))))</f>
        <v> </v>
      </c>
      <c r="K6833" s="26" t="str">
        <f>IF(OR(E6833="",E6833="!!!",F6833="NEW"),"",INDEX(J$1:J6832,SUMPRODUCT(MAX(ROW(E$1:E6832)*(E6833=E$1:E6832)))))</f>
        <v> </v>
      </c>
      <c r="L6833" s="27"/>
    </row>
    <row r="6834" spans="1:12">
      <c r="A6834" s="20" t="s">
        <v>981</v>
      </c>
      <c r="E6834" s="22">
        <f>IF(D6834="?OLD","!!!","")</f>
        <v/>
      </c>
      <c r="F6834" s="23" t="str">
        <f>IF(OR(E6834="",E6834="!!!"),"",IF(NOT(ISNA(VLOOKUP(E6834,E$1:E6833,1,FALSE()))),"OLD",IF(AND(E6834&lt;&gt;"",E6834&lt;&gt;"!!!"),"NEW","")))</f>
        <v> </v>
      </c>
      <c r="G6834" s="24" t="str">
        <f>IF(OR(E6834="",E6834="!!!"),"",IF(OR(J6834=0,AND(J6834=1,K6834=1),AND(J6834=1,I6834="SBJ"),AND(J6834=1,I6834=0)),"?IN_FOCUS",IF(J6834&lt;=2,"?ACTIVATED",IF(J6834&lt;&gt;"","?FAMILIAR",IF(F6834="NEW",IF(ISNA(VLOOKUP(E6834,#REF!,1,FALSE())),"?TYPE_IDENTIFIABLE","?REFERENTIAL"),"_")))))</f>
        <v> </v>
      </c>
      <c r="H6834" s="25" t="str">
        <f>IF(J6834&lt;&gt;1,"",IF(I6834="SBJ","CB","?"))</f>
        <v> </v>
      </c>
      <c r="I6834" s="26" t="str">
        <f>IF(OR(E6834="",E6834="!!!",F6834="NEW"),"",INDEX(B6833:B$2,-1+SUMPRODUCT(MAX(ROW(E6833:E$2)*(E6834=E6833:E$2)))))</f>
        <v> </v>
      </c>
      <c r="J6834" s="26" t="str">
        <f>IF(OR(E6834="",E6834="!!!",F6834="NEW"),"",COUNTBLANK(OFFSET(A$1,,,SUMPRODUCT(MAX(ROW(E$2:E6834)*(E6834=E$2:E6834)))))-COUNTBLANK(OFFSET(A$1,,,SUMPRODUCT(MAX(ROW(E$1:E6833)*(E2=E$1:E6833))))))</f>
        <v> </v>
      </c>
      <c r="K6834" s="26" t="str">
        <f>IF(OR(E6834="",E6834="!!!",F6834="NEW"),"",INDEX(J$1:J6833,SUMPRODUCT(MAX(ROW(E$1:E6833)*(E6834=E$1:E6833)))))</f>
        <v> </v>
      </c>
      <c r="L6834" s="27"/>
    </row>
    <row r="6835" spans="1:12">
      <c r="A6835" s="20"/>
    </row>
    <row r="6836" spans="1:12">
      <c r="A6836" s="20" t="s">
        <v>2594</v>
      </c>
    </row>
    <row r="6837" spans="1:12">
      <c r="A6837" s="20" t="s">
        <v>2595</v>
      </c>
      <c r="E6837" s="22">
        <f>IF(D6837="?OLD","!!!","")</f>
        <v/>
      </c>
      <c r="F6837" s="23" t="str">
        <f>IF(OR(E6837="",E6837="!!!"),"",IF(NOT(ISNA(VLOOKUP(E6837,E$1:E6836,1,FALSE()))),"OLD",IF(AND(E6837&lt;&gt;"",E6837&lt;&gt;"!!!"),"NEW","")))</f>
        <v> </v>
      </c>
      <c r="G6837" s="24" t="str">
        <f>IF(OR(E6837="",E6837="!!!"),"",IF(OR(J6837=0,AND(J6837=1,K6837=1),AND(J6837=1,I6837="SBJ"),AND(J6837=1,I6837=0)),"?IN_FOCUS",IF(J6837&lt;=2,"?ACTIVATED",IF(J6837&lt;&gt;"","?FAMILIAR",IF(F6837="NEW",IF(ISNA(VLOOKUP(E6837,#REF!,1,FALSE())),"?TYPE_IDENTIFIABLE","?REFERENTIAL"),"_")))))</f>
        <v> </v>
      </c>
      <c r="H6837" s="25" t="str">
        <f>IF(J6837&lt;&gt;1,"",IF(I6837="SBJ","CB","?"))</f>
        <v> </v>
      </c>
      <c r="I6837" s="26" t="str">
        <f>IF(OR(E6837="",E6837="!!!",F6837="NEW"),"",INDEX(B6836:B$2,-1+SUMPRODUCT(MAX(ROW(E6836:E$2)*(E6837=E6836:E$2)))))</f>
        <v> </v>
      </c>
      <c r="J6837" s="26" t="str">
        <f>IF(OR(E6837="",E6837="!!!",F6837="NEW"),"",COUNTBLANK(OFFSET(A$1,,,SUMPRODUCT(MAX(ROW(E$2:E6837)*(E6837=E$2:E6837)))))-COUNTBLANK(OFFSET(A$1,,,SUMPRODUCT(MAX(ROW(E$1:E6836)*(E2=E$1:E6836))))))</f>
        <v> </v>
      </c>
      <c r="K6837" s="26" t="str">
        <f>IF(OR(E6837="",E6837="!!!",F6837="NEW"),"",INDEX(J$1:J6836,SUMPRODUCT(MAX(ROW(E$1:E6836)*(E6837=E$1:E6836)))))</f>
        <v> </v>
      </c>
      <c r="L6837" s="27"/>
    </row>
    <row r="6838" spans="1:12">
      <c r="A6838" s="20" t="s">
        <v>2596</v>
      </c>
      <c r="E6838" s="22">
        <f>IF(D6838="?OLD","!!!","")</f>
        <v/>
      </c>
      <c r="F6838" s="23" t="str">
        <f>IF(OR(E6838="",E6838="!!!"),"",IF(NOT(ISNA(VLOOKUP(E6838,E$1:E6837,1,FALSE()))),"OLD",IF(AND(E6838&lt;&gt;"",E6838&lt;&gt;"!!!"),"NEW","")))</f>
        <v> </v>
      </c>
      <c r="G6838" s="24" t="str">
        <f>IF(OR(E6838="",E6838="!!!"),"",IF(OR(J6838=0,AND(J6838=1,K6838=1),AND(J6838=1,I6838="SBJ"),AND(J6838=1,I6838=0)),"?IN_FOCUS",IF(J6838&lt;=2,"?ACTIVATED",IF(J6838&lt;&gt;"","?FAMILIAR",IF(F6838="NEW",IF(ISNA(VLOOKUP(E6838,#REF!,1,FALSE())),"?TYPE_IDENTIFIABLE","?REFERENTIAL"),"_")))))</f>
        <v> </v>
      </c>
      <c r="H6838" s="25" t="str">
        <f>IF(J6838&lt;&gt;1,"",IF(I6838="SBJ","CB","?"))</f>
        <v> </v>
      </c>
      <c r="I6838" s="26" t="str">
        <f>IF(OR(E6838="",E6838="!!!",F6838="NEW"),"",INDEX(B6837:B$2,-1+SUMPRODUCT(MAX(ROW(E6837:E$2)*(E6838=E6837:E$2)))))</f>
        <v> </v>
      </c>
      <c r="J6838" s="26" t="str">
        <f>IF(OR(E6838="",E6838="!!!",F6838="NEW"),"",COUNTBLANK(OFFSET(A$1,,,SUMPRODUCT(MAX(ROW(E$2:E6838)*(E6838=E$2:E6838)))))-COUNTBLANK(OFFSET(A$1,,,SUMPRODUCT(MAX(ROW(E$1:E6837)*(E2=E$1:E6837))))))</f>
        <v> </v>
      </c>
      <c r="K6838" s="26" t="str">
        <f>IF(OR(E6838="",E6838="!!!",F6838="NEW"),"",INDEX(J$1:J6837,SUMPRODUCT(MAX(ROW(E$1:E6837)*(E6838=E$1:E6837)))))</f>
        <v> </v>
      </c>
      <c r="L6838" s="27"/>
    </row>
    <row r="6839" spans="1:12">
      <c r="A6839" s="20" t="s">
        <v>2021</v>
      </c>
      <c r="B6839" s="21" t="s">
        <v>962</v>
      </c>
      <c r="C6839" s="21" t="s">
        <v>1016</v>
      </c>
      <c r="E6839" s="22">
        <f>IF(D6839="?OLD","!!!","")</f>
        <v/>
      </c>
      <c r="F6839" s="23" t="str">
        <f>IF(OR(E6839="",E6839="!!!"),"",IF(NOT(ISNA(VLOOKUP(E6839,E$1:E6838,1,FALSE()))),"OLD",IF(AND(E6839&lt;&gt;"",E6839&lt;&gt;"!!!"),"NEW","")))</f>
        <v> </v>
      </c>
      <c r="G6839" s="24" t="str">
        <f>IF(OR(E6839="",E6839="!!!"),"",IF(OR(J6839=0,AND(J6839=1,K6839=1),AND(J6839=1,I6839="SBJ"),AND(J6839=1,I6839=0)),"?IN_FOCUS",IF(J6839&lt;=2,"?ACTIVATED",IF(J6839&lt;&gt;"","?FAMILIAR",IF(F6839="NEW",IF(ISNA(VLOOKUP(E6839,#REF!,1,FALSE())),"?TYPE_IDENTIFIABLE","?REFERENTIAL"),"_")))))</f>
        <v> </v>
      </c>
      <c r="H6839" s="25" t="str">
        <f>IF(J6839&lt;&gt;1,"",IF(I6839="SBJ","CB","?"))</f>
        <v> </v>
      </c>
      <c r="I6839" s="26" t="str">
        <f>IF(OR(E6839="",E6839="!!!",F6839="NEW"),"",INDEX(B6838:B$2,-1+SUMPRODUCT(MAX(ROW(E6838:E$2)*(E6839=E6838:E$2)))))</f>
        <v> </v>
      </c>
      <c r="J6839" s="26" t="str">
        <f>IF(OR(E6839="",E6839="!!!",F6839="NEW"),"",COUNTBLANK(OFFSET(A$1,,,SUMPRODUCT(MAX(ROW(E$2:E6839)*(E6839=E$2:E6839)))))-COUNTBLANK(OFFSET(A$1,,,SUMPRODUCT(MAX(ROW(E$1:E6838)*(E2=E$1:E6838))))))</f>
        <v> </v>
      </c>
      <c r="K6839" s="26" t="str">
        <f>IF(OR(E6839="",E6839="!!!",F6839="NEW"),"",INDEX(J$1:J6838,SUMPRODUCT(MAX(ROW(E$1:E6838)*(E6839=E$1:E6838)))))</f>
        <v> </v>
      </c>
      <c r="L6839" s="27"/>
    </row>
    <row r="6840" spans="1:12">
      <c r="A6840" s="20" t="s">
        <v>974</v>
      </c>
      <c r="E6840" s="22">
        <f>IF(D6840="?OLD","!!!","")</f>
        <v/>
      </c>
      <c r="F6840" s="23" t="str">
        <f>IF(OR(E6840="",E6840="!!!"),"",IF(NOT(ISNA(VLOOKUP(E6840,E$1:E6839,1,FALSE()))),"OLD",IF(AND(E6840&lt;&gt;"",E6840&lt;&gt;"!!!"),"NEW","")))</f>
        <v> </v>
      </c>
      <c r="G6840" s="24" t="str">
        <f>IF(OR(E6840="",E6840="!!!"),"",IF(OR(J6840=0,AND(J6840=1,K6840=1),AND(J6840=1,I6840="SBJ"),AND(J6840=1,I6840=0)),"?IN_FOCUS",IF(J6840&lt;=2,"?ACTIVATED",IF(J6840&lt;&gt;"","?FAMILIAR",IF(F6840="NEW",IF(ISNA(VLOOKUP(E6840,#REF!,1,FALSE())),"?TYPE_IDENTIFIABLE","?REFERENTIAL"),"_")))))</f>
        <v> </v>
      </c>
      <c r="H6840" s="25" t="str">
        <f>IF(J6840&lt;&gt;1,"",IF(I6840="SBJ","CB","?"))</f>
        <v> </v>
      </c>
      <c r="I6840" s="26" t="str">
        <f>IF(OR(E6840="",E6840="!!!",F6840="NEW"),"",INDEX(B6839:B$2,-1+SUMPRODUCT(MAX(ROW(E6839:E$2)*(E6840=E6839:E$2)))))</f>
        <v> </v>
      </c>
      <c r="J6840" s="26" t="str">
        <f>IF(OR(E6840="",E6840="!!!",F6840="NEW"),"",COUNTBLANK(OFFSET(A$1,,,SUMPRODUCT(MAX(ROW(E$2:E6840)*(E6840=E$2:E6840)))))-COUNTBLANK(OFFSET(A$1,,,SUMPRODUCT(MAX(ROW(E$1:E6839)*(E2=E$1:E6839))))))</f>
        <v> </v>
      </c>
      <c r="K6840" s="26" t="str">
        <f>IF(OR(E6840="",E6840="!!!",F6840="NEW"),"",INDEX(J$1:J6839,SUMPRODUCT(MAX(ROW(E$1:E6839)*(E6840=E$1:E6839)))))</f>
        <v> </v>
      </c>
      <c r="L6840" s="27"/>
    </row>
    <row r="6841" spans="1:12">
      <c r="A6841" s="20" t="s">
        <v>971</v>
      </c>
      <c r="E6841" s="22">
        <f>IF(D6841="?OLD","!!!","")</f>
        <v/>
      </c>
      <c r="F6841" s="23" t="str">
        <f>IF(OR(E6841="",E6841="!!!"),"",IF(NOT(ISNA(VLOOKUP(E6841,E$1:E6840,1,FALSE()))),"OLD",IF(AND(E6841&lt;&gt;"",E6841&lt;&gt;"!!!"),"NEW","")))</f>
        <v> </v>
      </c>
      <c r="G6841" s="24" t="str">
        <f>IF(OR(E6841="",E6841="!!!"),"",IF(OR(J6841=0,AND(J6841=1,K6841=1),AND(J6841=1,I6841="SBJ"),AND(J6841=1,I6841=0)),"?IN_FOCUS",IF(J6841&lt;=2,"?ACTIVATED",IF(J6841&lt;&gt;"","?FAMILIAR",IF(F6841="NEW",IF(ISNA(VLOOKUP(E6841,#REF!,1,FALSE())),"?TYPE_IDENTIFIABLE","?REFERENTIAL"),"_")))))</f>
        <v> </v>
      </c>
      <c r="H6841" s="25" t="str">
        <f>IF(J6841&lt;&gt;1,"",IF(I6841="SBJ","CB","?"))</f>
        <v> </v>
      </c>
      <c r="I6841" s="26" t="str">
        <f>IF(OR(E6841="",E6841="!!!",F6841="NEW"),"",INDEX(B6840:B$2,-1+SUMPRODUCT(MAX(ROW(E6840:E$2)*(E6841=E6840:E$2)))))</f>
        <v> </v>
      </c>
      <c r="J6841" s="26" t="str">
        <f>IF(OR(E6841="",E6841="!!!",F6841="NEW"),"",COUNTBLANK(OFFSET(A$1,,,SUMPRODUCT(MAX(ROW(E$2:E6841)*(E6841=E$2:E6841)))))-COUNTBLANK(OFFSET(A$1,,,SUMPRODUCT(MAX(ROW(E$1:E6840)*(E2=E$1:E6840))))))</f>
        <v> </v>
      </c>
      <c r="K6841" s="26" t="str">
        <f>IF(OR(E6841="",E6841="!!!",F6841="NEW"),"",INDEX(J$1:J6840,SUMPRODUCT(MAX(ROW(E$1:E6840)*(E6841=E$1:E6840)))))</f>
        <v> </v>
      </c>
      <c r="L6841" s="27"/>
    </row>
    <row r="6842" spans="1:12">
      <c r="A6842" s="20" t="s">
        <v>2597</v>
      </c>
      <c r="B6842" s="21" t="s">
        <v>984</v>
      </c>
      <c r="C6842" s="21" t="s">
        <v>969</v>
      </c>
      <c r="D6842" s="21" t="s">
        <v>964</v>
      </c>
      <c r="E6842" s="22">
        <f>IF(D6842="?OLD","!!!","")</f>
        <v/>
      </c>
      <c r="F6842" s="23" t="str">
        <f>IF(OR(E6842="",E6842="!!!"),"",IF(NOT(ISNA(VLOOKUP(E6842,E$1:E6841,1,FALSE()))),"OLD",IF(AND(E6842&lt;&gt;"",E6842&lt;&gt;"!!!"),"NEW","")))</f>
        <v> </v>
      </c>
      <c r="G6842" s="24" t="str">
        <f>IF(OR(E6842="",E6842="!!!"),"",IF(OR(J6842=0,AND(J6842=1,K6842=1),AND(J6842=1,I6842="SBJ"),AND(J6842=1,I6842=0)),"?IN_FOCUS",IF(J6842&lt;=2,"?ACTIVATED",IF(J6842&lt;&gt;"","?FAMILIAR",IF(F6842="NEW",IF(ISNA(VLOOKUP(E6842,#REF!,1,FALSE())),"?TYPE_IDENTIFIABLE","?REFERENTIAL"),"_")))))</f>
        <v> </v>
      </c>
      <c r="H6842" s="25" t="str">
        <f>IF(J6842&lt;&gt;1,"",IF(I6842="SBJ","CB","?"))</f>
        <v> </v>
      </c>
      <c r="I6842" s="26" t="str">
        <f>IF(OR(E6842="",E6842="!!!",F6842="NEW"),"",INDEX(B6841:B$2,-1+SUMPRODUCT(MAX(ROW(E6841:E$2)*(E6842=E6841:E$2)))))</f>
        <v> </v>
      </c>
      <c r="J6842" s="26" t="str">
        <f>IF(OR(E6842="",E6842="!!!",F6842="NEW"),"",COUNTBLANK(OFFSET(A$1,,,SUMPRODUCT(MAX(ROW(E$2:E6842)*(E6842=E$2:E6842)))))-COUNTBLANK(OFFSET(A$1,,,SUMPRODUCT(MAX(ROW(E$1:E6841)*(E2=E$1:E6841))))))</f>
        <v> </v>
      </c>
      <c r="K6842" s="26" t="str">
        <f>IF(OR(E6842="",E6842="!!!",F6842="NEW"),"",INDEX(J$1:J6841,SUMPRODUCT(MAX(ROW(E$1:E6841)*(E6842=E$1:E6841)))))</f>
        <v> </v>
      </c>
      <c r="L6842" s="27"/>
    </row>
    <row r="6843" spans="1:12">
      <c r="A6843" s="20" t="s">
        <v>1131</v>
      </c>
      <c r="B6843" s="21" t="s">
        <v>1084</v>
      </c>
      <c r="E6843" s="22">
        <f>IF(D6843="?OLD","!!!","")</f>
        <v/>
      </c>
      <c r="F6843" s="23" t="str">
        <f>IF(OR(E6843="",E6843="!!!"),"",IF(NOT(ISNA(VLOOKUP(E6843,E$1:E6842,1,FALSE()))),"OLD",IF(AND(E6843&lt;&gt;"",E6843&lt;&gt;"!!!"),"NEW","")))</f>
        <v> </v>
      </c>
      <c r="G6843" s="24" t="str">
        <f>IF(OR(E6843="",E6843="!!!"),"",IF(OR(J6843=0,AND(J6843=1,K6843=1),AND(J6843=1,I6843="SBJ"),AND(J6843=1,I6843=0)),"?IN_FOCUS",IF(J6843&lt;=2,"?ACTIVATED",IF(J6843&lt;&gt;"","?FAMILIAR",IF(F6843="NEW",IF(ISNA(VLOOKUP(E6843,#REF!,1,FALSE())),"?TYPE_IDENTIFIABLE","?REFERENTIAL"),"_")))))</f>
        <v> </v>
      </c>
      <c r="H6843" s="25" t="str">
        <f>IF(J6843&lt;&gt;1,"",IF(I6843="SBJ","CB","?"))</f>
        <v> </v>
      </c>
      <c r="I6843" s="26" t="str">
        <f>IF(OR(E6843="",E6843="!!!",F6843="NEW"),"",INDEX(B6842:B$2,-1+SUMPRODUCT(MAX(ROW(E6842:E$2)*(E6843=E6842:E$2)))))</f>
        <v> </v>
      </c>
      <c r="J6843" s="26" t="str">
        <f>IF(OR(E6843="",E6843="!!!",F6843="NEW"),"",COUNTBLANK(OFFSET(A$1,,,SUMPRODUCT(MAX(ROW(E$2:E6843)*(E6843=E$2:E6843)))))-COUNTBLANK(OFFSET(A$1,,,SUMPRODUCT(MAX(ROW(E$1:E6842)*(E2=E$1:E6842))))))</f>
        <v> </v>
      </c>
      <c r="K6843" s="26" t="str">
        <f>IF(OR(E6843="",E6843="!!!",F6843="NEW"),"",INDEX(J$1:J6842,SUMPRODUCT(MAX(ROW(E$1:E6842)*(E6843=E$1:E6842)))))</f>
        <v> </v>
      </c>
      <c r="L6843" s="27"/>
    </row>
    <row r="6844" spans="1:12">
      <c r="A6844" s="20" t="s">
        <v>1090</v>
      </c>
      <c r="E6844" s="22">
        <f>IF(D6844="?OLD","!!!","")</f>
        <v/>
      </c>
      <c r="F6844" s="23" t="str">
        <f>IF(OR(E6844="",E6844="!!!"),"",IF(NOT(ISNA(VLOOKUP(E6844,E$1:E6843,1,FALSE()))),"OLD",IF(AND(E6844&lt;&gt;"",E6844&lt;&gt;"!!!"),"NEW","")))</f>
        <v> </v>
      </c>
      <c r="G6844" s="24" t="str">
        <f>IF(OR(E6844="",E6844="!!!"),"",IF(OR(J6844=0,AND(J6844=1,K6844=1),AND(J6844=1,I6844="SBJ"),AND(J6844=1,I6844=0)),"?IN_FOCUS",IF(J6844&lt;=2,"?ACTIVATED",IF(J6844&lt;&gt;"","?FAMILIAR",IF(F6844="NEW",IF(ISNA(VLOOKUP(E6844,#REF!,1,FALSE())),"?TYPE_IDENTIFIABLE","?REFERENTIAL"),"_")))))</f>
        <v> </v>
      </c>
      <c r="H6844" s="25" t="str">
        <f>IF(J6844&lt;&gt;1,"",IF(I6844="SBJ","CB","?"))</f>
        <v> </v>
      </c>
      <c r="I6844" s="26" t="str">
        <f>IF(OR(E6844="",E6844="!!!",F6844="NEW"),"",INDEX(B6843:B$2,-1+SUMPRODUCT(MAX(ROW(E6843:E$2)*(E6844=E6843:E$2)))))</f>
        <v> </v>
      </c>
      <c r="J6844" s="26" t="str">
        <f>IF(OR(E6844="",E6844="!!!",F6844="NEW"),"",COUNTBLANK(OFFSET(A$1,,,SUMPRODUCT(MAX(ROW(E$2:E6844)*(E6844=E$2:E6844)))))-COUNTBLANK(OFFSET(A$1,,,SUMPRODUCT(MAX(ROW(E$1:E6843)*(E2=E$1:E6843))))))</f>
        <v> </v>
      </c>
      <c r="K6844" s="26" t="str">
        <f>IF(OR(E6844="",E6844="!!!",F6844="NEW"),"",INDEX(J$1:J6843,SUMPRODUCT(MAX(ROW(E$1:E6843)*(E6844=E$1:E6843)))))</f>
        <v> </v>
      </c>
      <c r="L6844" s="27"/>
    </row>
    <row r="6845" spans="1:12">
      <c r="A6845" s="20" t="s">
        <v>1063</v>
      </c>
      <c r="E6845" s="22">
        <f>IF(D6845="?OLD","!!!","")</f>
        <v/>
      </c>
      <c r="F6845" s="23" t="str">
        <f>IF(OR(E6845="",E6845="!!!"),"",IF(NOT(ISNA(VLOOKUP(E6845,E$1:E6844,1,FALSE()))),"OLD",IF(AND(E6845&lt;&gt;"",E6845&lt;&gt;"!!!"),"NEW","")))</f>
        <v> </v>
      </c>
      <c r="G6845" s="24" t="str">
        <f>IF(OR(E6845="",E6845="!!!"),"",IF(OR(J6845=0,AND(J6845=1,K6845=1),AND(J6845=1,I6845="SBJ"),AND(J6845=1,I6845=0)),"?IN_FOCUS",IF(J6845&lt;=2,"?ACTIVATED",IF(J6845&lt;&gt;"","?FAMILIAR",IF(F6845="NEW",IF(ISNA(VLOOKUP(E6845,#REF!,1,FALSE())),"?TYPE_IDENTIFIABLE","?REFERENTIAL"),"_")))))</f>
        <v> </v>
      </c>
      <c r="H6845" s="25" t="str">
        <f>IF(J6845&lt;&gt;1,"",IF(I6845="SBJ","CB","?"))</f>
        <v> </v>
      </c>
      <c r="I6845" s="26" t="str">
        <f>IF(OR(E6845="",E6845="!!!",F6845="NEW"),"",INDEX(B6844:B$2,-1+SUMPRODUCT(MAX(ROW(E6844:E$2)*(E6845=E6844:E$2)))))</f>
        <v> </v>
      </c>
      <c r="J6845" s="26" t="str">
        <f>IF(OR(E6845="",E6845="!!!",F6845="NEW"),"",COUNTBLANK(OFFSET(A$1,,,SUMPRODUCT(MAX(ROW(E$2:E6845)*(E6845=E$2:E6845)))))-COUNTBLANK(OFFSET(A$1,,,SUMPRODUCT(MAX(ROW(E$1:E6844)*(E2=E$1:E6844))))))</f>
        <v> </v>
      </c>
      <c r="K6845" s="26" t="str">
        <f>IF(OR(E6845="",E6845="!!!",F6845="NEW"),"",INDEX(J$1:J6844,SUMPRODUCT(MAX(ROW(E$1:E6844)*(E6845=E$1:E6844)))))</f>
        <v> </v>
      </c>
      <c r="L6845" s="27"/>
    </row>
    <row r="6846" spans="1:12">
      <c r="A6846" s="20" t="s">
        <v>1019</v>
      </c>
      <c r="E6846" s="22">
        <f>IF(D6846="?OLD","!!!","")</f>
        <v/>
      </c>
      <c r="F6846" s="23" t="str">
        <f>IF(OR(E6846="",E6846="!!!"),"",IF(NOT(ISNA(VLOOKUP(E6846,E$1:E6845,1,FALSE()))),"OLD",IF(AND(E6846&lt;&gt;"",E6846&lt;&gt;"!!!"),"NEW","")))</f>
        <v> </v>
      </c>
      <c r="G6846" s="24" t="str">
        <f>IF(OR(E6846="",E6846="!!!"),"",IF(OR(J6846=0,AND(J6846=1,K6846=1),AND(J6846=1,I6846="SBJ"),AND(J6846=1,I6846=0)),"?IN_FOCUS",IF(J6846&lt;=2,"?ACTIVATED",IF(J6846&lt;&gt;"","?FAMILIAR",IF(F6846="NEW",IF(ISNA(VLOOKUP(E6846,#REF!,1,FALSE())),"?TYPE_IDENTIFIABLE","?REFERENTIAL"),"_")))))</f>
        <v> </v>
      </c>
      <c r="H6846" s="25" t="str">
        <f>IF(J6846&lt;&gt;1,"",IF(I6846="SBJ","CB","?"))</f>
        <v> </v>
      </c>
      <c r="I6846" s="26" t="str">
        <f>IF(OR(E6846="",E6846="!!!",F6846="NEW"),"",INDEX(B6845:B$2,-1+SUMPRODUCT(MAX(ROW(E6845:E$2)*(E6846=E6845:E$2)))))</f>
        <v> </v>
      </c>
      <c r="J6846" s="26" t="str">
        <f>IF(OR(E6846="",E6846="!!!",F6846="NEW"),"",COUNTBLANK(OFFSET(A$1,,,SUMPRODUCT(MAX(ROW(E$2:E6846)*(E6846=E$2:E6846)))))-COUNTBLANK(OFFSET(A$1,,,SUMPRODUCT(MAX(ROW(E$1:E6845)*(E2=E$1:E6845))))))</f>
        <v> </v>
      </c>
      <c r="K6846" s="26" t="str">
        <f>IF(OR(E6846="",E6846="!!!",F6846="NEW"),"",INDEX(J$1:J6845,SUMPRODUCT(MAX(ROW(E$1:E6845)*(E6846=E$1:E6845)))))</f>
        <v> </v>
      </c>
      <c r="L6846" s="27"/>
    </row>
    <row r="6847" spans="1:12">
      <c r="A6847" s="20" t="s">
        <v>975</v>
      </c>
      <c r="E6847" s="22">
        <f>IF(D6847="?OLD","!!!","")</f>
        <v/>
      </c>
      <c r="F6847" s="23" t="str">
        <f>IF(OR(E6847="",E6847="!!!"),"",IF(NOT(ISNA(VLOOKUP(E6847,E$1:E6846,1,FALSE()))),"OLD",IF(AND(E6847&lt;&gt;"",E6847&lt;&gt;"!!!"),"NEW","")))</f>
        <v> </v>
      </c>
      <c r="G6847" s="24" t="str">
        <f>IF(OR(E6847="",E6847="!!!"),"",IF(OR(J6847=0,AND(J6847=1,K6847=1),AND(J6847=1,I6847="SBJ"),AND(J6847=1,I6847=0)),"?IN_FOCUS",IF(J6847&lt;=2,"?ACTIVATED",IF(J6847&lt;&gt;"","?FAMILIAR",IF(F6847="NEW",IF(ISNA(VLOOKUP(E6847,#REF!,1,FALSE())),"?TYPE_IDENTIFIABLE","?REFERENTIAL"),"_")))))</f>
        <v> </v>
      </c>
      <c r="H6847" s="25" t="str">
        <f>IF(J6847&lt;&gt;1,"",IF(I6847="SBJ","CB","?"))</f>
        <v> </v>
      </c>
      <c r="I6847" s="26" t="str">
        <f>IF(OR(E6847="",E6847="!!!",F6847="NEW"),"",INDEX(B6846:B$2,-1+SUMPRODUCT(MAX(ROW(E6846:E$2)*(E6847=E6846:E$2)))))</f>
        <v> </v>
      </c>
      <c r="J6847" s="26" t="str">
        <f>IF(OR(E6847="",E6847="!!!",F6847="NEW"),"",COUNTBLANK(OFFSET(A$1,,,SUMPRODUCT(MAX(ROW(E$2:E6847)*(E6847=E$2:E6847)))))-COUNTBLANK(OFFSET(A$1,,,SUMPRODUCT(MAX(ROW(E$1:E6846)*(E2=E$1:E6846))))))</f>
        <v> </v>
      </c>
      <c r="K6847" s="26" t="str">
        <f>IF(OR(E6847="",E6847="!!!",F6847="NEW"),"",INDEX(J$1:J6846,SUMPRODUCT(MAX(ROW(E$1:E6846)*(E6847=E$1:E6846)))))</f>
        <v> </v>
      </c>
      <c r="L6847" s="27"/>
    </row>
    <row r="6848" spans="1:12">
      <c r="A6848" s="20" t="s">
        <v>2598</v>
      </c>
      <c r="B6848" s="21" t="s">
        <v>980</v>
      </c>
      <c r="C6848" s="21" t="s">
        <v>977</v>
      </c>
      <c r="D6848" s="21" t="s">
        <v>964</v>
      </c>
      <c r="E6848" s="22">
        <f>IF(D6848="?OLD","!!!","")</f>
        <v/>
      </c>
      <c r="F6848" s="23" t="str">
        <f>IF(OR(E6848="",E6848="!!!"),"",IF(NOT(ISNA(VLOOKUP(E6848,E$1:E6847,1,FALSE()))),"OLD",IF(AND(E6848&lt;&gt;"",E6848&lt;&gt;"!!!"),"NEW","")))</f>
        <v> </v>
      </c>
      <c r="G6848" s="24" t="str">
        <f>IF(OR(E6848="",E6848="!!!"),"",IF(OR(J6848=0,AND(J6848=1,K6848=1),AND(J6848=1,I6848="SBJ"),AND(J6848=1,I6848=0)),"?IN_FOCUS",IF(J6848&lt;=2,"?ACTIVATED",IF(J6848&lt;&gt;"","?FAMILIAR",IF(F6848="NEW",IF(ISNA(VLOOKUP(E6848,#REF!,1,FALSE())),"?TYPE_IDENTIFIABLE","?REFERENTIAL"),"_")))))</f>
        <v> </v>
      </c>
      <c r="H6848" s="25" t="str">
        <f>IF(J6848&lt;&gt;1,"",IF(I6848="SBJ","CB","?"))</f>
        <v> </v>
      </c>
      <c r="I6848" s="26" t="str">
        <f>IF(OR(E6848="",E6848="!!!",F6848="NEW"),"",INDEX(B6847:B$2,-1+SUMPRODUCT(MAX(ROW(E6847:E$2)*(E6848=E6847:E$2)))))</f>
        <v> </v>
      </c>
      <c r="J6848" s="26" t="str">
        <f>IF(OR(E6848="",E6848="!!!",F6848="NEW"),"",COUNTBLANK(OFFSET(A$1,,,SUMPRODUCT(MAX(ROW(E$2:E6848)*(E6848=E$2:E6848)))))-COUNTBLANK(OFFSET(A$1,,,SUMPRODUCT(MAX(ROW(E$1:E6847)*(E2=E$1:E6847))))))</f>
        <v> </v>
      </c>
      <c r="K6848" s="26" t="str">
        <f>IF(OR(E6848="",E6848="!!!",F6848="NEW"),"",INDEX(J$1:J6847,SUMPRODUCT(MAX(ROW(E$1:E6847)*(E6848=E$1:E6847)))))</f>
        <v> </v>
      </c>
      <c r="L6848" s="27"/>
    </row>
    <row r="6849" spans="1:12">
      <c r="A6849" s="20" t="s">
        <v>970</v>
      </c>
      <c r="E6849" s="22">
        <f>IF(D6849="?OLD","!!!","")</f>
        <v/>
      </c>
      <c r="F6849" s="23" t="str">
        <f>IF(OR(E6849="",E6849="!!!"),"",IF(NOT(ISNA(VLOOKUP(E6849,E$1:E6848,1,FALSE()))),"OLD",IF(AND(E6849&lt;&gt;"",E6849&lt;&gt;"!!!"),"NEW","")))</f>
        <v> </v>
      </c>
      <c r="G6849" s="24" t="str">
        <f>IF(OR(E6849="",E6849="!!!"),"",IF(OR(J6849=0,AND(J6849=1,K6849=1),AND(J6849=1,I6849="SBJ"),AND(J6849=1,I6849=0)),"?IN_FOCUS",IF(J6849&lt;=2,"?ACTIVATED",IF(J6849&lt;&gt;"","?FAMILIAR",IF(F6849="NEW",IF(ISNA(VLOOKUP(E6849,#REF!,1,FALSE())),"?TYPE_IDENTIFIABLE","?REFERENTIAL"),"_")))))</f>
        <v> </v>
      </c>
      <c r="H6849" s="25" t="str">
        <f>IF(J6849&lt;&gt;1,"",IF(I6849="SBJ","CB","?"))</f>
        <v> </v>
      </c>
      <c r="I6849" s="26" t="str">
        <f>IF(OR(E6849="",E6849="!!!",F6849="NEW"),"",INDEX(B6848:B$2,-1+SUMPRODUCT(MAX(ROW(E6848:E$2)*(E6849=E6848:E$2)))))</f>
        <v> </v>
      </c>
      <c r="J6849" s="26" t="str">
        <f>IF(OR(E6849="",E6849="!!!",F6849="NEW"),"",COUNTBLANK(OFFSET(A$1,,,SUMPRODUCT(MAX(ROW(E$2:E6849)*(E6849=E$2:E6849)))))-COUNTBLANK(OFFSET(A$1,,,SUMPRODUCT(MAX(ROW(E$1:E6848)*(E2=E$1:E6848))))))</f>
        <v> </v>
      </c>
      <c r="K6849" s="26" t="str">
        <f>IF(OR(E6849="",E6849="!!!",F6849="NEW"),"",INDEX(J$1:J6848,SUMPRODUCT(MAX(ROW(E$1:E6848)*(E6849=E$1:E6848)))))</f>
        <v> </v>
      </c>
      <c r="L6849" s="27"/>
    </row>
    <row r="6850" spans="1:12">
      <c r="A6850" s="20" t="s">
        <v>385</v>
      </c>
      <c r="E6850" s="22">
        <f>IF(D6850="?OLD","!!!","")</f>
        <v/>
      </c>
      <c r="F6850" s="23" t="str">
        <f>IF(OR(E6850="",E6850="!!!"),"",IF(NOT(ISNA(VLOOKUP(E6850,E$1:E6849,1,FALSE()))),"OLD",IF(AND(E6850&lt;&gt;"",E6850&lt;&gt;"!!!"),"NEW","")))</f>
        <v> </v>
      </c>
      <c r="G6850" s="24" t="str">
        <f>IF(OR(E6850="",E6850="!!!"),"",IF(OR(J6850=0,AND(J6850=1,K6850=1),AND(J6850=1,I6850="SBJ"),AND(J6850=1,I6850=0)),"?IN_FOCUS",IF(J6850&lt;=2,"?ACTIVATED",IF(J6850&lt;&gt;"","?FAMILIAR",IF(F6850="NEW",IF(ISNA(VLOOKUP(E6850,#REF!,1,FALSE())),"?TYPE_IDENTIFIABLE","?REFERENTIAL"),"_")))))</f>
        <v> </v>
      </c>
      <c r="H6850" s="25" t="str">
        <f>IF(J6850&lt;&gt;1,"",IF(I6850="SBJ","CB","?"))</f>
        <v> </v>
      </c>
      <c r="I6850" s="26" t="str">
        <f>IF(OR(E6850="",E6850="!!!",F6850="NEW"),"",INDEX(B6849:B$2,-1+SUMPRODUCT(MAX(ROW(E6849:E$2)*(E6850=E6849:E$2)))))</f>
        <v> </v>
      </c>
      <c r="J6850" s="26" t="str">
        <f>IF(OR(E6850="",E6850="!!!",F6850="NEW"),"",COUNTBLANK(OFFSET(A$1,,,SUMPRODUCT(MAX(ROW(E$2:E6850)*(E6850=E$2:E6850)))))-COUNTBLANK(OFFSET(A$1,,,SUMPRODUCT(MAX(ROW(E$1:E6849)*(E2=E$1:E6849))))))</f>
        <v> </v>
      </c>
      <c r="K6850" s="26" t="str">
        <f>IF(OR(E6850="",E6850="!!!",F6850="NEW"),"",INDEX(J$1:J6849,SUMPRODUCT(MAX(ROW(E$1:E6849)*(E6850=E$1:E6849)))))</f>
        <v> </v>
      </c>
      <c r="L6850" s="27"/>
    </row>
    <row r="6851" spans="1:12">
      <c r="A6851" s="20" t="s">
        <v>2599</v>
      </c>
      <c r="B6851" s="21" t="s">
        <v>1000</v>
      </c>
      <c r="C6851" s="21" t="s">
        <v>997</v>
      </c>
      <c r="D6851" s="21" t="s">
        <v>964</v>
      </c>
      <c r="E6851" s="22">
        <f>IF(D6851="?OLD","!!!","")</f>
        <v/>
      </c>
      <c r="F6851" s="23" t="str">
        <f>IF(OR(E6851="",E6851="!!!"),"",IF(NOT(ISNA(VLOOKUP(E6851,E$1:E6850,1,FALSE()))),"OLD",IF(AND(E6851&lt;&gt;"",E6851&lt;&gt;"!!!"),"NEW","")))</f>
        <v> </v>
      </c>
      <c r="G6851" s="24" t="str">
        <f>IF(OR(E6851="",E6851="!!!"),"",IF(OR(J6851=0,AND(J6851=1,K6851=1),AND(J6851=1,I6851="SBJ"),AND(J6851=1,I6851=0)),"?IN_FOCUS",IF(J6851&lt;=2,"?ACTIVATED",IF(J6851&lt;&gt;"","?FAMILIAR",IF(F6851="NEW",IF(ISNA(VLOOKUP(E6851,#REF!,1,FALSE())),"?TYPE_IDENTIFIABLE","?REFERENTIAL"),"_")))))</f>
        <v> </v>
      </c>
      <c r="H6851" s="25" t="str">
        <f>IF(J6851&lt;&gt;1,"",IF(I6851="SBJ","CB","?"))</f>
        <v> </v>
      </c>
      <c r="I6851" s="26" t="str">
        <f>IF(OR(E6851="",E6851="!!!",F6851="NEW"),"",INDEX(B6850:B$2,-1+SUMPRODUCT(MAX(ROW(E6850:E$2)*(E6851=E6850:E$2)))))</f>
        <v> </v>
      </c>
      <c r="J6851" s="26" t="str">
        <f>IF(OR(E6851="",E6851="!!!",F6851="NEW"),"",COUNTBLANK(OFFSET(A$1,,,SUMPRODUCT(MAX(ROW(E$2:E6851)*(E6851=E$2:E6851)))))-COUNTBLANK(OFFSET(A$1,,,SUMPRODUCT(MAX(ROW(E$1:E6850)*(E2=E$1:E6850))))))</f>
        <v> </v>
      </c>
      <c r="K6851" s="26" t="str">
        <f>IF(OR(E6851="",E6851="!!!",F6851="NEW"),"",INDEX(J$1:J6850,SUMPRODUCT(MAX(ROW(E$1:E6850)*(E6851=E$1:E6850)))))</f>
        <v> </v>
      </c>
      <c r="L6851" s="27"/>
    </row>
    <row r="6852" spans="1:12">
      <c r="A6852" s="20" t="s">
        <v>1090</v>
      </c>
      <c r="E6852" s="22">
        <f>IF(D6852="?OLD","!!!","")</f>
        <v/>
      </c>
      <c r="F6852" s="23" t="str">
        <f>IF(OR(E6852="",E6852="!!!"),"",IF(NOT(ISNA(VLOOKUP(E6852,E$1:E6851,1,FALSE()))),"OLD",IF(AND(E6852&lt;&gt;"",E6852&lt;&gt;"!!!"),"NEW","")))</f>
        <v> </v>
      </c>
      <c r="G6852" s="24" t="str">
        <f>IF(OR(E6852="",E6852="!!!"),"",IF(OR(J6852=0,AND(J6852=1,K6852=1),AND(J6852=1,I6852="SBJ"),AND(J6852=1,I6852=0)),"?IN_FOCUS",IF(J6852&lt;=2,"?ACTIVATED",IF(J6852&lt;&gt;"","?FAMILIAR",IF(F6852="NEW",IF(ISNA(VLOOKUP(E6852,#REF!,1,FALSE())),"?TYPE_IDENTIFIABLE","?REFERENTIAL"),"_")))))</f>
        <v> </v>
      </c>
      <c r="H6852" s="25" t="str">
        <f>IF(J6852&lt;&gt;1,"",IF(I6852="SBJ","CB","?"))</f>
        <v> </v>
      </c>
      <c r="I6852" s="26" t="str">
        <f>IF(OR(E6852="",E6852="!!!",F6852="NEW"),"",INDEX(B6851:B$2,-1+SUMPRODUCT(MAX(ROW(E6851:E$2)*(E6852=E6851:E$2)))))</f>
        <v> </v>
      </c>
      <c r="J6852" s="26" t="str">
        <f>IF(OR(E6852="",E6852="!!!",F6852="NEW"),"",COUNTBLANK(OFFSET(A$1,,,SUMPRODUCT(MAX(ROW(E$2:E6852)*(E6852=E$2:E6852)))))-COUNTBLANK(OFFSET(A$1,,,SUMPRODUCT(MAX(ROW(E$1:E6851)*(E2=E$1:E6851))))))</f>
        <v> </v>
      </c>
      <c r="K6852" s="26" t="str">
        <f>IF(OR(E6852="",E6852="!!!",F6852="NEW"),"",INDEX(J$1:J6851,SUMPRODUCT(MAX(ROW(E$1:E6851)*(E6852=E$1:E6851)))))</f>
        <v> </v>
      </c>
      <c r="L6852" s="27"/>
    </row>
    <row r="6853" spans="1:12">
      <c r="A6853" s="20" t="s">
        <v>1063</v>
      </c>
      <c r="E6853" s="22">
        <f>IF(D6853="?OLD","!!!","")</f>
        <v/>
      </c>
      <c r="F6853" s="23" t="str">
        <f>IF(OR(E6853="",E6853="!!!"),"",IF(NOT(ISNA(VLOOKUP(E6853,E$1:E6852,1,FALSE()))),"OLD",IF(AND(E6853&lt;&gt;"",E6853&lt;&gt;"!!!"),"NEW","")))</f>
        <v> </v>
      </c>
      <c r="G6853" s="24" t="str">
        <f>IF(OR(E6853="",E6853="!!!"),"",IF(OR(J6853=0,AND(J6853=1,K6853=1),AND(J6853=1,I6853="SBJ"),AND(J6853=1,I6853=0)),"?IN_FOCUS",IF(J6853&lt;=2,"?ACTIVATED",IF(J6853&lt;&gt;"","?FAMILIAR",IF(F6853="NEW",IF(ISNA(VLOOKUP(E6853,#REF!,1,FALSE())),"?TYPE_IDENTIFIABLE","?REFERENTIAL"),"_")))))</f>
        <v> </v>
      </c>
      <c r="H6853" s="25" t="str">
        <f>IF(J6853&lt;&gt;1,"",IF(I6853="SBJ","CB","?"))</f>
        <v> </v>
      </c>
      <c r="I6853" s="26" t="str">
        <f>IF(OR(E6853="",E6853="!!!",F6853="NEW"),"",INDEX(B6852:B$2,-1+SUMPRODUCT(MAX(ROW(E6852:E$2)*(E6853=E6852:E$2)))))</f>
        <v> </v>
      </c>
      <c r="J6853" s="26" t="str">
        <f>IF(OR(E6853="",E6853="!!!",F6853="NEW"),"",COUNTBLANK(OFFSET(A$1,,,SUMPRODUCT(MAX(ROW(E$2:E6853)*(E6853=E$2:E6853)))))-COUNTBLANK(OFFSET(A$1,,,SUMPRODUCT(MAX(ROW(E$1:E6852)*(E2=E$1:E6852))))))</f>
        <v> </v>
      </c>
      <c r="K6853" s="26" t="str">
        <f>IF(OR(E6853="",E6853="!!!",F6853="NEW"),"",INDEX(J$1:J6852,SUMPRODUCT(MAX(ROW(E$1:E6852)*(E6853=E$1:E6852)))))</f>
        <v> </v>
      </c>
      <c r="L6853" s="27"/>
    </row>
    <row r="6854" spans="1:12">
      <c r="A6854" s="20" t="s">
        <v>975</v>
      </c>
      <c r="E6854" s="22">
        <f>IF(D6854="?OLD","!!!","")</f>
        <v/>
      </c>
      <c r="F6854" s="23" t="str">
        <f>IF(OR(E6854="",E6854="!!!"),"",IF(NOT(ISNA(VLOOKUP(E6854,E$1:E6853,1,FALSE()))),"OLD",IF(AND(E6854&lt;&gt;"",E6854&lt;&gt;"!!!"),"NEW","")))</f>
        <v> </v>
      </c>
      <c r="G6854" s="24" t="str">
        <f>IF(OR(E6854="",E6854="!!!"),"",IF(OR(J6854=0,AND(J6854=1,K6854=1),AND(J6854=1,I6854="SBJ"),AND(J6854=1,I6854=0)),"?IN_FOCUS",IF(J6854&lt;=2,"?ACTIVATED",IF(J6854&lt;&gt;"","?FAMILIAR",IF(F6854="NEW",IF(ISNA(VLOOKUP(E6854,#REF!,1,FALSE())),"?TYPE_IDENTIFIABLE","?REFERENTIAL"),"_")))))</f>
        <v> </v>
      </c>
      <c r="H6854" s="25" t="str">
        <f>IF(J6854&lt;&gt;1,"",IF(I6854="SBJ","CB","?"))</f>
        <v> </v>
      </c>
      <c r="I6854" s="26" t="str">
        <f>IF(OR(E6854="",E6854="!!!",F6854="NEW"),"",INDEX(B6853:B$2,-1+SUMPRODUCT(MAX(ROW(E6853:E$2)*(E6854=E6853:E$2)))))</f>
        <v> </v>
      </c>
      <c r="J6854" s="26" t="str">
        <f>IF(OR(E6854="",E6854="!!!",F6854="NEW"),"",COUNTBLANK(OFFSET(A$1,,,SUMPRODUCT(MAX(ROW(E$2:E6854)*(E6854=E$2:E6854)))))-COUNTBLANK(OFFSET(A$1,,,SUMPRODUCT(MAX(ROW(E$1:E6853)*(E2=E$1:E6853))))))</f>
        <v> </v>
      </c>
      <c r="K6854" s="26" t="str">
        <f>IF(OR(E6854="",E6854="!!!",F6854="NEW"),"",INDEX(J$1:J6853,SUMPRODUCT(MAX(ROW(E$1:E6853)*(E6854=E$1:E6853)))))</f>
        <v> </v>
      </c>
      <c r="L6854" s="27"/>
    </row>
    <row r="6855" spans="1:12">
      <c r="A6855" s="20" t="s">
        <v>1967</v>
      </c>
      <c r="B6855" s="21" t="s">
        <v>962</v>
      </c>
      <c r="C6855" s="21" t="s">
        <v>969</v>
      </c>
      <c r="D6855" s="21" t="s">
        <v>964</v>
      </c>
      <c r="E6855" s="22">
        <f>IF(D6855="?OLD","!!!","")</f>
        <v/>
      </c>
      <c r="F6855" s="23" t="str">
        <f>IF(OR(E6855="",E6855="!!!"),"",IF(NOT(ISNA(VLOOKUP(E6855,E$1:E6854,1,FALSE()))),"OLD",IF(AND(E6855&lt;&gt;"",E6855&lt;&gt;"!!!"),"NEW","")))</f>
        <v> </v>
      </c>
      <c r="G6855" s="24" t="str">
        <f>IF(OR(E6855="",E6855="!!!"),"",IF(OR(J6855=0,AND(J6855=1,K6855=1),AND(J6855=1,I6855="SBJ"),AND(J6855=1,I6855=0)),"?IN_FOCUS",IF(J6855&lt;=2,"?ACTIVATED",IF(J6855&lt;&gt;"","?FAMILIAR",IF(F6855="NEW",IF(ISNA(VLOOKUP(E6855,#REF!,1,FALSE())),"?TYPE_IDENTIFIABLE","?REFERENTIAL"),"_")))))</f>
        <v> </v>
      </c>
      <c r="H6855" s="25" t="str">
        <f>IF(J6855&lt;&gt;1,"",IF(I6855="SBJ","CB","?"))</f>
        <v> </v>
      </c>
      <c r="I6855" s="26" t="str">
        <f>IF(OR(E6855="",E6855="!!!",F6855="NEW"),"",INDEX(B6854:B$2,-1+SUMPRODUCT(MAX(ROW(E6854:E$2)*(E6855=E6854:E$2)))))</f>
        <v> </v>
      </c>
      <c r="J6855" s="26" t="str">
        <f>IF(OR(E6855="",E6855="!!!",F6855="NEW"),"",COUNTBLANK(OFFSET(A$1,,,SUMPRODUCT(MAX(ROW(E$2:E6855)*(E6855=E$2:E6855)))))-COUNTBLANK(OFFSET(A$1,,,SUMPRODUCT(MAX(ROW(E$1:E6854)*(E2=E$1:E6854))))))</f>
        <v> </v>
      </c>
      <c r="K6855" s="26" t="str">
        <f>IF(OR(E6855="",E6855="!!!",F6855="NEW"),"",INDEX(J$1:J6854,SUMPRODUCT(MAX(ROW(E$1:E6854)*(E6855=E$1:E6854)))))</f>
        <v> </v>
      </c>
      <c r="L6855" s="27"/>
    </row>
    <row r="6856" spans="1:12">
      <c r="A6856" s="20" t="s">
        <v>970</v>
      </c>
      <c r="E6856" s="22">
        <f>IF(D6856="?OLD","!!!","")</f>
        <v/>
      </c>
      <c r="F6856" s="23" t="str">
        <f>IF(OR(E6856="",E6856="!!!"),"",IF(NOT(ISNA(VLOOKUP(E6856,E$1:E6855,1,FALSE()))),"OLD",IF(AND(E6856&lt;&gt;"",E6856&lt;&gt;"!!!"),"NEW","")))</f>
        <v> </v>
      </c>
      <c r="G6856" s="24" t="str">
        <f>IF(OR(E6856="",E6856="!!!"),"",IF(OR(J6856=0,AND(J6856=1,K6856=1),AND(J6856=1,I6856="SBJ"),AND(J6856=1,I6856=0)),"?IN_FOCUS",IF(J6856&lt;=2,"?ACTIVATED",IF(J6856&lt;&gt;"","?FAMILIAR",IF(F6856="NEW",IF(ISNA(VLOOKUP(E6856,#REF!,1,FALSE())),"?TYPE_IDENTIFIABLE","?REFERENTIAL"),"_")))))</f>
        <v> </v>
      </c>
      <c r="H6856" s="25" t="str">
        <f>IF(J6856&lt;&gt;1,"",IF(I6856="SBJ","CB","?"))</f>
        <v> </v>
      </c>
      <c r="I6856" s="26" t="str">
        <f>IF(OR(E6856="",E6856="!!!",F6856="NEW"),"",INDEX(B6855:B$2,-1+SUMPRODUCT(MAX(ROW(E6855:E$2)*(E6856=E6855:E$2)))))</f>
        <v> </v>
      </c>
      <c r="J6856" s="26" t="str">
        <f>IF(OR(E6856="",E6856="!!!",F6856="NEW"),"",COUNTBLANK(OFFSET(A$1,,,SUMPRODUCT(MAX(ROW(E$2:E6856)*(E6856=E$2:E6856)))))-COUNTBLANK(OFFSET(A$1,,,SUMPRODUCT(MAX(ROW(E$1:E6855)*(E2=E$1:E6855))))))</f>
        <v> </v>
      </c>
      <c r="K6856" s="26" t="str">
        <f>IF(OR(E6856="",E6856="!!!",F6856="NEW"),"",INDEX(J$1:J6855,SUMPRODUCT(MAX(ROW(E$1:E6855)*(E6856=E$1:E6855)))))</f>
        <v> </v>
      </c>
      <c r="L6856" s="27"/>
    </row>
    <row r="6857" spans="1:12">
      <c r="A6857" s="20" t="s">
        <v>1020</v>
      </c>
      <c r="E6857" s="22">
        <f>IF(D6857="?OLD","!!!","")</f>
        <v/>
      </c>
      <c r="F6857" s="23" t="str">
        <f>IF(OR(E6857="",E6857="!!!"),"",IF(NOT(ISNA(VLOOKUP(E6857,E$1:E6856,1,FALSE()))),"OLD",IF(AND(E6857&lt;&gt;"",E6857&lt;&gt;"!!!"),"NEW","")))</f>
        <v> </v>
      </c>
      <c r="G6857" s="24" t="str">
        <f>IF(OR(E6857="",E6857="!!!"),"",IF(OR(J6857=0,AND(J6857=1,K6857=1),AND(J6857=1,I6857="SBJ"),AND(J6857=1,I6857=0)),"?IN_FOCUS",IF(J6857&lt;=2,"?ACTIVATED",IF(J6857&lt;&gt;"","?FAMILIAR",IF(F6857="NEW",IF(ISNA(VLOOKUP(E6857,#REF!,1,FALSE())),"?TYPE_IDENTIFIABLE","?REFERENTIAL"),"_")))))</f>
        <v> </v>
      </c>
      <c r="H6857" s="25" t="str">
        <f>IF(J6857&lt;&gt;1,"",IF(I6857="SBJ","CB","?"))</f>
        <v> </v>
      </c>
      <c r="I6857" s="26" t="str">
        <f>IF(OR(E6857="",E6857="!!!",F6857="NEW"),"",INDEX(B6856:B$2,-1+SUMPRODUCT(MAX(ROW(E6856:E$2)*(E6857=E6856:E$2)))))</f>
        <v> </v>
      </c>
      <c r="J6857" s="26" t="str">
        <f>IF(OR(E6857="",E6857="!!!",F6857="NEW"),"",COUNTBLANK(OFFSET(A$1,,,SUMPRODUCT(MAX(ROW(E$2:E6857)*(E6857=E$2:E6857)))))-COUNTBLANK(OFFSET(A$1,,,SUMPRODUCT(MAX(ROW(E$1:E6856)*(E2=E$1:E6856))))))</f>
        <v> </v>
      </c>
      <c r="K6857" s="26" t="str">
        <f>IF(OR(E6857="",E6857="!!!",F6857="NEW"),"",INDEX(J$1:J6856,SUMPRODUCT(MAX(ROW(E$1:E6856)*(E6857=E$1:E6856)))))</f>
        <v> </v>
      </c>
      <c r="L6857" s="27"/>
    </row>
    <row r="6858" spans="1:12">
      <c r="A6858" s="20" t="s">
        <v>1247</v>
      </c>
      <c r="B6858" s="21" t="s">
        <v>962</v>
      </c>
      <c r="C6858" s="21" t="s">
        <v>969</v>
      </c>
      <c r="D6858" s="21" t="s">
        <v>964</v>
      </c>
      <c r="E6858" s="22">
        <f>IF(D6858="?OLD","!!!","")</f>
        <v/>
      </c>
      <c r="F6858" s="23" t="str">
        <f>IF(OR(E6858="",E6858="!!!"),"",IF(NOT(ISNA(VLOOKUP(E6858,E$1:E6857,1,FALSE()))),"OLD",IF(AND(E6858&lt;&gt;"",E6858&lt;&gt;"!!!"),"NEW","")))</f>
        <v> </v>
      </c>
      <c r="G6858" s="24" t="str">
        <f>IF(OR(E6858="",E6858="!!!"),"",IF(OR(J6858=0,AND(J6858=1,K6858=1),AND(J6858=1,I6858="SBJ"),AND(J6858=1,I6858=0)),"?IN_FOCUS",IF(J6858&lt;=2,"?ACTIVATED",IF(J6858&lt;&gt;"","?FAMILIAR",IF(F6858="NEW",IF(ISNA(VLOOKUP(E6858,#REF!,1,FALSE())),"?TYPE_IDENTIFIABLE","?REFERENTIAL"),"_")))))</f>
        <v> </v>
      </c>
      <c r="H6858" s="25" t="str">
        <f>IF(J6858&lt;&gt;1,"",IF(I6858="SBJ","CB","?"))</f>
        <v> </v>
      </c>
      <c r="I6858" s="26" t="str">
        <f>IF(OR(E6858="",E6858="!!!",F6858="NEW"),"",INDEX(B6857:B$2,-1+SUMPRODUCT(MAX(ROW(E6857:E$2)*(E6858=E6857:E$2)))))</f>
        <v> </v>
      </c>
      <c r="J6858" s="26" t="str">
        <f>IF(OR(E6858="",E6858="!!!",F6858="NEW"),"",COUNTBLANK(OFFSET(A$1,,,SUMPRODUCT(MAX(ROW(E$2:E6858)*(E6858=E$2:E6858)))))-COUNTBLANK(OFFSET(A$1,,,SUMPRODUCT(MAX(ROW(E$1:E6857)*(E2=E$1:E6857))))))</f>
        <v> </v>
      </c>
      <c r="K6858" s="26" t="str">
        <f>IF(OR(E6858="",E6858="!!!",F6858="NEW"),"",INDEX(J$1:J6857,SUMPRODUCT(MAX(ROW(E$1:E6857)*(E6858=E$1:E6857)))))</f>
        <v> </v>
      </c>
      <c r="L6858" s="27"/>
    </row>
    <row r="6859" spans="1:12">
      <c r="A6859" s="20" t="s">
        <v>1094</v>
      </c>
      <c r="E6859" s="22">
        <f>IF(D6859="?OLD","!!!","")</f>
        <v/>
      </c>
      <c r="F6859" s="23" t="str">
        <f>IF(OR(E6859="",E6859="!!!"),"",IF(NOT(ISNA(VLOOKUP(E6859,E$1:E6858,1,FALSE()))),"OLD",IF(AND(E6859&lt;&gt;"",E6859&lt;&gt;"!!!"),"NEW","")))</f>
        <v> </v>
      </c>
      <c r="G6859" s="24" t="str">
        <f>IF(OR(E6859="",E6859="!!!"),"",IF(OR(J6859=0,AND(J6859=1,K6859=1),AND(J6859=1,I6859="SBJ"),AND(J6859=1,I6859=0)),"?IN_FOCUS",IF(J6859&lt;=2,"?ACTIVATED",IF(J6859&lt;&gt;"","?FAMILIAR",IF(F6859="NEW",IF(ISNA(VLOOKUP(E6859,#REF!,1,FALSE())),"?TYPE_IDENTIFIABLE","?REFERENTIAL"),"_")))))</f>
        <v> </v>
      </c>
      <c r="H6859" s="25" t="str">
        <f>IF(J6859&lt;&gt;1,"",IF(I6859="SBJ","CB","?"))</f>
        <v> </v>
      </c>
      <c r="I6859" s="26" t="str">
        <f>IF(OR(E6859="",E6859="!!!",F6859="NEW"),"",INDEX(B6858:B$2,-1+SUMPRODUCT(MAX(ROW(E6858:E$2)*(E6859=E6858:E$2)))))</f>
        <v> </v>
      </c>
      <c r="J6859" s="26" t="str">
        <f>IF(OR(E6859="",E6859="!!!",F6859="NEW"),"",COUNTBLANK(OFFSET(A$1,,,SUMPRODUCT(MAX(ROW(E$2:E6859)*(E6859=E$2:E6859)))))-COUNTBLANK(OFFSET(A$1,,,SUMPRODUCT(MAX(ROW(E$1:E6858)*(E2=E$1:E6858))))))</f>
        <v> </v>
      </c>
      <c r="K6859" s="26" t="str">
        <f>IF(OR(E6859="",E6859="!!!",F6859="NEW"),"",INDEX(J$1:J6858,SUMPRODUCT(MAX(ROW(E$1:E6858)*(E6859=E$1:E6858)))))</f>
        <v> </v>
      </c>
      <c r="L6859" s="27"/>
    </row>
    <row r="6860" spans="1:12">
      <c r="A6860" s="20" t="s">
        <v>995</v>
      </c>
      <c r="E6860" s="22">
        <f>IF(D6860="?OLD","!!!","")</f>
        <v/>
      </c>
      <c r="F6860" s="23" t="str">
        <f>IF(OR(E6860="",E6860="!!!"),"",IF(NOT(ISNA(VLOOKUP(E6860,E$1:E6859,1,FALSE()))),"OLD",IF(AND(E6860&lt;&gt;"",E6860&lt;&gt;"!!!"),"NEW","")))</f>
        <v> </v>
      </c>
      <c r="G6860" s="24" t="str">
        <f>IF(OR(E6860="",E6860="!!!"),"",IF(OR(J6860=0,AND(J6860=1,K6860=1),AND(J6860=1,I6860="SBJ"),AND(J6860=1,I6860=0)),"?IN_FOCUS",IF(J6860&lt;=2,"?ACTIVATED",IF(J6860&lt;&gt;"","?FAMILIAR",IF(F6860="NEW",IF(ISNA(VLOOKUP(E6860,#REF!,1,FALSE())),"?TYPE_IDENTIFIABLE","?REFERENTIAL"),"_")))))</f>
        <v> </v>
      </c>
      <c r="H6860" s="25" t="str">
        <f>IF(J6860&lt;&gt;1,"",IF(I6860="SBJ","CB","?"))</f>
        <v> </v>
      </c>
      <c r="I6860" s="26" t="str">
        <f>IF(OR(E6860="",E6860="!!!",F6860="NEW"),"",INDEX(B6859:B$2,-1+SUMPRODUCT(MAX(ROW(E6859:E$2)*(E6860=E6859:E$2)))))</f>
        <v> </v>
      </c>
      <c r="J6860" s="26" t="str">
        <f>IF(OR(E6860="",E6860="!!!",F6860="NEW"),"",COUNTBLANK(OFFSET(A$1,,,SUMPRODUCT(MAX(ROW(E$2:E6860)*(E6860=E$2:E6860)))))-COUNTBLANK(OFFSET(A$1,,,SUMPRODUCT(MAX(ROW(E$1:E6859)*(E2=E$1:E6859))))))</f>
        <v> </v>
      </c>
      <c r="K6860" s="26" t="str">
        <f>IF(OR(E6860="",E6860="!!!",F6860="NEW"),"",INDEX(J$1:J6859,SUMPRODUCT(MAX(ROW(E$1:E6859)*(E6860=E$1:E6859)))))</f>
        <v> </v>
      </c>
      <c r="L6860" s="27"/>
    </row>
    <row r="6861" spans="1:12">
      <c r="A6861" s="20" t="s">
        <v>2597</v>
      </c>
      <c r="B6861" s="21" t="s">
        <v>1046</v>
      </c>
      <c r="C6861" s="21" t="s">
        <v>997</v>
      </c>
      <c r="D6861" s="21" t="s">
        <v>964</v>
      </c>
      <c r="E6861" s="22">
        <f>IF(D6861="?OLD","!!!","")</f>
        <v/>
      </c>
      <c r="F6861" s="23" t="str">
        <f>IF(OR(E6861="",E6861="!!!"),"",IF(NOT(ISNA(VLOOKUP(E6861,E$1:E6860,1,FALSE()))),"OLD",IF(AND(E6861&lt;&gt;"",E6861&lt;&gt;"!!!"),"NEW","")))</f>
        <v> </v>
      </c>
      <c r="G6861" s="24" t="str">
        <f>IF(OR(E6861="",E6861="!!!"),"",IF(OR(J6861=0,AND(J6861=1,K6861=1),AND(J6861=1,I6861="SBJ"),AND(J6861=1,I6861=0)),"?IN_FOCUS",IF(J6861&lt;=2,"?ACTIVATED",IF(J6861&lt;&gt;"","?FAMILIAR",IF(F6861="NEW",IF(ISNA(VLOOKUP(E6861,#REF!,1,FALSE())),"?TYPE_IDENTIFIABLE","?REFERENTIAL"),"_")))))</f>
        <v> </v>
      </c>
      <c r="H6861" s="25" t="str">
        <f>IF(J6861&lt;&gt;1,"",IF(I6861="SBJ","CB","?"))</f>
        <v> </v>
      </c>
      <c r="I6861" s="26" t="str">
        <f>IF(OR(E6861="",E6861="!!!",F6861="NEW"),"",INDEX(B6860:B$2,-1+SUMPRODUCT(MAX(ROW(E6860:E$2)*(E6861=E6860:E$2)))))</f>
        <v> </v>
      </c>
      <c r="J6861" s="26" t="str">
        <f>IF(OR(E6861="",E6861="!!!",F6861="NEW"),"",COUNTBLANK(OFFSET(A$1,,,SUMPRODUCT(MAX(ROW(E$2:E6861)*(E6861=E$2:E6861)))))-COUNTBLANK(OFFSET(A$1,,,SUMPRODUCT(MAX(ROW(E$1:E6860)*(E2=E$1:E6860))))))</f>
        <v> </v>
      </c>
      <c r="K6861" s="26" t="str">
        <f>IF(OR(E6861="",E6861="!!!",F6861="NEW"),"",INDEX(J$1:J6860,SUMPRODUCT(MAX(ROW(E$1:E6860)*(E6861=E$1:E6860)))))</f>
        <v> </v>
      </c>
      <c r="L6861" s="27"/>
    </row>
    <row r="6862" spans="1:12">
      <c r="A6862" s="20" t="s">
        <v>2600</v>
      </c>
      <c r="E6862" s="22">
        <f>IF(D6862="?OLD","!!!","")</f>
        <v/>
      </c>
      <c r="F6862" s="23" t="str">
        <f>IF(OR(E6862="",E6862="!!!"),"",IF(NOT(ISNA(VLOOKUP(E6862,E$1:E6861,1,FALSE()))),"OLD",IF(AND(E6862&lt;&gt;"",E6862&lt;&gt;"!!!"),"NEW","")))</f>
        <v> </v>
      </c>
      <c r="G6862" s="24" t="str">
        <f>IF(OR(E6862="",E6862="!!!"),"",IF(OR(J6862=0,AND(J6862=1,K6862=1),AND(J6862=1,I6862="SBJ"),AND(J6862=1,I6862=0)),"?IN_FOCUS",IF(J6862&lt;=2,"?ACTIVATED",IF(J6862&lt;&gt;"","?FAMILIAR",IF(F6862="NEW",IF(ISNA(VLOOKUP(E6862,#REF!,1,FALSE())),"?TYPE_IDENTIFIABLE","?REFERENTIAL"),"_")))))</f>
        <v> </v>
      </c>
      <c r="H6862" s="25" t="str">
        <f>IF(J6862&lt;&gt;1,"",IF(I6862="SBJ","CB","?"))</f>
        <v> </v>
      </c>
      <c r="I6862" s="26" t="str">
        <f>IF(OR(E6862="",E6862="!!!",F6862="NEW"),"",INDEX(B6861:B$2,-1+SUMPRODUCT(MAX(ROW(E6861:E$2)*(E6862=E6861:E$2)))))</f>
        <v> </v>
      </c>
      <c r="J6862" s="26" t="str">
        <f>IF(OR(E6862="",E6862="!!!",F6862="NEW"),"",COUNTBLANK(OFFSET(A$1,,,SUMPRODUCT(MAX(ROW(E$2:E6862)*(E6862=E$2:E6862)))))-COUNTBLANK(OFFSET(A$1,,,SUMPRODUCT(MAX(ROW(E$1:E6861)*(E2=E$1:E6861))))))</f>
        <v> </v>
      </c>
      <c r="K6862" s="26" t="str">
        <f>IF(OR(E6862="",E6862="!!!",F6862="NEW"),"",INDEX(J$1:J6861,SUMPRODUCT(MAX(ROW(E$1:E6861)*(E6862=E$1:E6861)))))</f>
        <v> </v>
      </c>
      <c r="L6862" s="27"/>
    </row>
    <row r="6863" spans="1:12">
      <c r="A6863" s="20" t="s">
        <v>989</v>
      </c>
      <c r="E6863" s="22">
        <f>IF(D6863="?OLD","!!!","")</f>
        <v/>
      </c>
      <c r="F6863" s="23" t="str">
        <f>IF(OR(E6863="",E6863="!!!"),"",IF(NOT(ISNA(VLOOKUP(E6863,E$1:E6862,1,FALSE()))),"OLD",IF(AND(E6863&lt;&gt;"",E6863&lt;&gt;"!!!"),"NEW","")))</f>
        <v> </v>
      </c>
      <c r="G6863" s="24" t="str">
        <f>IF(OR(E6863="",E6863="!!!"),"",IF(OR(J6863=0,AND(J6863=1,K6863=1),AND(J6863=1,I6863="SBJ"),AND(J6863=1,I6863=0)),"?IN_FOCUS",IF(J6863&lt;=2,"?ACTIVATED",IF(J6863&lt;&gt;"","?FAMILIAR",IF(F6863="NEW",IF(ISNA(VLOOKUP(E6863,#REF!,1,FALSE())),"?TYPE_IDENTIFIABLE","?REFERENTIAL"),"_")))))</f>
        <v> </v>
      </c>
      <c r="H6863" s="25" t="str">
        <f>IF(J6863&lt;&gt;1,"",IF(I6863="SBJ","CB","?"))</f>
        <v> </v>
      </c>
      <c r="I6863" s="26" t="str">
        <f>IF(OR(E6863="",E6863="!!!",F6863="NEW"),"",INDEX(B6862:B$2,-1+SUMPRODUCT(MAX(ROW(E6862:E$2)*(E6863=E6862:E$2)))))</f>
        <v> </v>
      </c>
      <c r="J6863" s="26" t="str">
        <f>IF(OR(E6863="",E6863="!!!",F6863="NEW"),"",COUNTBLANK(OFFSET(A$1,,,SUMPRODUCT(MAX(ROW(E$2:E6863)*(E6863=E$2:E6863)))))-COUNTBLANK(OFFSET(A$1,,,SUMPRODUCT(MAX(ROW(E$1:E6862)*(E2=E$1:E6862))))))</f>
        <v> </v>
      </c>
      <c r="K6863" s="26" t="str">
        <f>IF(OR(E6863="",E6863="!!!",F6863="NEW"),"",INDEX(J$1:J6862,SUMPRODUCT(MAX(ROW(E$1:E6862)*(E6863=E$1:E6862)))))</f>
        <v> </v>
      </c>
      <c r="L6863" s="27"/>
    </row>
    <row r="6864" spans="1:12">
      <c r="A6864" s="20" t="s">
        <v>2601</v>
      </c>
      <c r="B6864" s="21" t="s">
        <v>993</v>
      </c>
      <c r="C6864" s="21" t="s">
        <v>969</v>
      </c>
      <c r="D6864" s="21" t="s">
        <v>964</v>
      </c>
      <c r="E6864" s="22">
        <f>IF(D6864="?OLD","!!!","")</f>
        <v/>
      </c>
      <c r="F6864" s="23" t="str">
        <f>IF(OR(E6864="",E6864="!!!"),"",IF(NOT(ISNA(VLOOKUP(E6864,E$1:E6863,1,FALSE()))),"OLD",IF(AND(E6864&lt;&gt;"",E6864&lt;&gt;"!!!"),"NEW","")))</f>
        <v> </v>
      </c>
      <c r="G6864" s="24" t="str">
        <f>IF(OR(E6864="",E6864="!!!"),"",IF(OR(J6864=0,AND(J6864=1,K6864=1),AND(J6864=1,I6864="SBJ"),AND(J6864=1,I6864=0)),"?IN_FOCUS",IF(J6864&lt;=2,"?ACTIVATED",IF(J6864&lt;&gt;"","?FAMILIAR",IF(F6864="NEW",IF(ISNA(VLOOKUP(E6864,#REF!,1,FALSE())),"?TYPE_IDENTIFIABLE","?REFERENTIAL"),"_")))))</f>
        <v> </v>
      </c>
      <c r="H6864" s="25" t="str">
        <f>IF(J6864&lt;&gt;1,"",IF(I6864="SBJ","CB","?"))</f>
        <v> </v>
      </c>
      <c r="I6864" s="26" t="str">
        <f>IF(OR(E6864="",E6864="!!!",F6864="NEW"),"",INDEX(B6863:B$2,-1+SUMPRODUCT(MAX(ROW(E6863:E$2)*(E6864=E6863:E$2)))))</f>
        <v> </v>
      </c>
      <c r="J6864" s="26" t="str">
        <f>IF(OR(E6864="",E6864="!!!",F6864="NEW"),"",COUNTBLANK(OFFSET(A$1,,,SUMPRODUCT(MAX(ROW(E$2:E6864)*(E6864=E$2:E6864)))))-COUNTBLANK(OFFSET(A$1,,,SUMPRODUCT(MAX(ROW(E$1:E6863)*(E2=E$1:E6863))))))</f>
        <v> </v>
      </c>
      <c r="K6864" s="26" t="str">
        <f>IF(OR(E6864="",E6864="!!!",F6864="NEW"),"",INDEX(J$1:J6863,SUMPRODUCT(MAX(ROW(E$1:E6863)*(E6864=E$1:E6863)))))</f>
        <v> </v>
      </c>
      <c r="L6864" s="27"/>
    </row>
    <row r="6865" spans="1:12">
      <c r="A6865" s="20" t="s">
        <v>970</v>
      </c>
      <c r="E6865" s="22">
        <f>IF(D6865="?OLD","!!!","")</f>
        <v/>
      </c>
      <c r="F6865" s="23" t="str">
        <f>IF(OR(E6865="",E6865="!!!"),"",IF(NOT(ISNA(VLOOKUP(E6865,E$1:E6864,1,FALSE()))),"OLD",IF(AND(E6865&lt;&gt;"",E6865&lt;&gt;"!!!"),"NEW","")))</f>
        <v> </v>
      </c>
      <c r="G6865" s="24" t="str">
        <f>IF(OR(E6865="",E6865="!!!"),"",IF(OR(J6865=0,AND(J6865=1,K6865=1),AND(J6865=1,I6865="SBJ"),AND(J6865=1,I6865=0)),"?IN_FOCUS",IF(J6865&lt;=2,"?ACTIVATED",IF(J6865&lt;&gt;"","?FAMILIAR",IF(F6865="NEW",IF(ISNA(VLOOKUP(E6865,#REF!,1,FALSE())),"?TYPE_IDENTIFIABLE","?REFERENTIAL"),"_")))))</f>
        <v> </v>
      </c>
      <c r="H6865" s="25" t="str">
        <f>IF(J6865&lt;&gt;1,"",IF(I6865="SBJ","CB","?"))</f>
        <v> </v>
      </c>
      <c r="I6865" s="26" t="str">
        <f>IF(OR(E6865="",E6865="!!!",F6865="NEW"),"",INDEX(B6864:B$2,-1+SUMPRODUCT(MAX(ROW(E6864:E$2)*(E6865=E6864:E$2)))))</f>
        <v> </v>
      </c>
      <c r="J6865" s="26" t="str">
        <f>IF(OR(E6865="",E6865="!!!",F6865="NEW"),"",COUNTBLANK(OFFSET(A$1,,,SUMPRODUCT(MAX(ROW(E$2:E6865)*(E6865=E$2:E6865)))))-COUNTBLANK(OFFSET(A$1,,,SUMPRODUCT(MAX(ROW(E$1:E6864)*(E2=E$1:E6864))))))</f>
        <v> </v>
      </c>
      <c r="K6865" s="26" t="str">
        <f>IF(OR(E6865="",E6865="!!!",F6865="NEW"),"",INDEX(J$1:J6864,SUMPRODUCT(MAX(ROW(E$1:E6864)*(E6865=E$1:E6864)))))</f>
        <v> </v>
      </c>
      <c r="L6865" s="27"/>
    </row>
    <row r="6866" spans="1:12">
      <c r="A6866" s="20" t="s">
        <v>1020</v>
      </c>
      <c r="E6866" s="22">
        <f>IF(D6866="?OLD","!!!","")</f>
        <v/>
      </c>
      <c r="F6866" s="23" t="str">
        <f>IF(OR(E6866="",E6866="!!!"),"",IF(NOT(ISNA(VLOOKUP(E6866,E$1:E6865,1,FALSE()))),"OLD",IF(AND(E6866&lt;&gt;"",E6866&lt;&gt;"!!!"),"NEW","")))</f>
        <v> </v>
      </c>
      <c r="G6866" s="24" t="str">
        <f>IF(OR(E6866="",E6866="!!!"),"",IF(OR(J6866=0,AND(J6866=1,K6866=1),AND(J6866=1,I6866="SBJ"),AND(J6866=1,I6866=0)),"?IN_FOCUS",IF(J6866&lt;=2,"?ACTIVATED",IF(J6866&lt;&gt;"","?FAMILIAR",IF(F6866="NEW",IF(ISNA(VLOOKUP(E6866,#REF!,1,FALSE())),"?TYPE_IDENTIFIABLE","?REFERENTIAL"),"_")))))</f>
        <v> </v>
      </c>
      <c r="H6866" s="25" t="str">
        <f>IF(J6866&lt;&gt;1,"",IF(I6866="SBJ","CB","?"))</f>
        <v> </v>
      </c>
      <c r="I6866" s="26" t="str">
        <f>IF(OR(E6866="",E6866="!!!",F6866="NEW"),"",INDEX(B6865:B$2,-1+SUMPRODUCT(MAX(ROW(E6865:E$2)*(E6866=E6865:E$2)))))</f>
        <v> </v>
      </c>
      <c r="J6866" s="26" t="str">
        <f>IF(OR(E6866="",E6866="!!!",F6866="NEW"),"",COUNTBLANK(OFFSET(A$1,,,SUMPRODUCT(MAX(ROW(E$2:E6866)*(E6866=E$2:E6866)))))-COUNTBLANK(OFFSET(A$1,,,SUMPRODUCT(MAX(ROW(E$1:E6865)*(E2=E$1:E6865))))))</f>
        <v> </v>
      </c>
      <c r="K6866" s="26" t="str">
        <f>IF(OR(E6866="",E6866="!!!",F6866="NEW"),"",INDEX(J$1:J6865,SUMPRODUCT(MAX(ROW(E$1:E6865)*(E6866=E$1:E6865)))))</f>
        <v> </v>
      </c>
      <c r="L6866" s="27"/>
    </row>
    <row r="6867" spans="1:12">
      <c r="A6867" s="20" t="s">
        <v>2304</v>
      </c>
      <c r="B6867" s="21" t="s">
        <v>980</v>
      </c>
      <c r="C6867" s="21" t="s">
        <v>969</v>
      </c>
      <c r="D6867" s="21" t="s">
        <v>964</v>
      </c>
      <c r="E6867" s="22">
        <f>IF(D6867="?OLD","!!!","")</f>
        <v/>
      </c>
      <c r="F6867" s="23" t="str">
        <f>IF(OR(E6867="",E6867="!!!"),"",IF(NOT(ISNA(VLOOKUP(E6867,E$1:E6866,1,FALSE()))),"OLD",IF(AND(E6867&lt;&gt;"",E6867&lt;&gt;"!!!"),"NEW","")))</f>
        <v> </v>
      </c>
      <c r="G6867" s="24" t="str">
        <f>IF(OR(E6867="",E6867="!!!"),"",IF(OR(J6867=0,AND(J6867=1,K6867=1),AND(J6867=1,I6867="SBJ"),AND(J6867=1,I6867=0)),"?IN_FOCUS",IF(J6867&lt;=2,"?ACTIVATED",IF(J6867&lt;&gt;"","?FAMILIAR",IF(F6867="NEW",IF(ISNA(VLOOKUP(E6867,#REF!,1,FALSE())),"?TYPE_IDENTIFIABLE","?REFERENTIAL"),"_")))))</f>
        <v> </v>
      </c>
      <c r="H6867" s="25" t="str">
        <f>IF(J6867&lt;&gt;1,"",IF(I6867="SBJ","CB","?"))</f>
        <v> </v>
      </c>
      <c r="I6867" s="26" t="str">
        <f>IF(OR(E6867="",E6867="!!!",F6867="NEW"),"",INDEX(B6866:B$2,-1+SUMPRODUCT(MAX(ROW(E6866:E$2)*(E6867=E6866:E$2)))))</f>
        <v> </v>
      </c>
      <c r="J6867" s="26" t="str">
        <f>IF(OR(E6867="",E6867="!!!",F6867="NEW"),"",COUNTBLANK(OFFSET(A$1,,,SUMPRODUCT(MAX(ROW(E$2:E6867)*(E6867=E$2:E6867)))))-COUNTBLANK(OFFSET(A$1,,,SUMPRODUCT(MAX(ROW(E$1:E6866)*(E2=E$1:E6866))))))</f>
        <v> </v>
      </c>
      <c r="K6867" s="26" t="str">
        <f>IF(OR(E6867="",E6867="!!!",F6867="NEW"),"",INDEX(J$1:J6866,SUMPRODUCT(MAX(ROW(E$1:E6866)*(E6867=E$1:E6866)))))</f>
        <v> </v>
      </c>
      <c r="L6867" s="27"/>
    </row>
    <row r="6868" spans="1:12">
      <c r="A6868" s="20" t="s">
        <v>1019</v>
      </c>
      <c r="E6868" s="22">
        <f>IF(D6868="?OLD","!!!","")</f>
        <v/>
      </c>
      <c r="F6868" s="23" t="str">
        <f>IF(OR(E6868="",E6868="!!!"),"",IF(NOT(ISNA(VLOOKUP(E6868,E$1:E6867,1,FALSE()))),"OLD",IF(AND(E6868&lt;&gt;"",E6868&lt;&gt;"!!!"),"NEW","")))</f>
        <v> </v>
      </c>
      <c r="G6868" s="24" t="str">
        <f>IF(OR(E6868="",E6868="!!!"),"",IF(OR(J6868=0,AND(J6868=1,K6868=1),AND(J6868=1,I6868="SBJ"),AND(J6868=1,I6868=0)),"?IN_FOCUS",IF(J6868&lt;=2,"?ACTIVATED",IF(J6868&lt;&gt;"","?FAMILIAR",IF(F6868="NEW",IF(ISNA(VLOOKUP(E6868,#REF!,1,FALSE())),"?TYPE_IDENTIFIABLE","?REFERENTIAL"),"_")))))</f>
        <v> </v>
      </c>
      <c r="H6868" s="25" t="str">
        <f>IF(J6868&lt;&gt;1,"",IF(I6868="SBJ","CB","?"))</f>
        <v> </v>
      </c>
      <c r="I6868" s="26" t="str">
        <f>IF(OR(E6868="",E6868="!!!",F6868="NEW"),"",INDEX(B6867:B$2,-1+SUMPRODUCT(MAX(ROW(E6867:E$2)*(E6868=E6867:E$2)))))</f>
        <v> </v>
      </c>
      <c r="J6868" s="26" t="str">
        <f>IF(OR(E6868="",E6868="!!!",F6868="NEW"),"",COUNTBLANK(OFFSET(A$1,,,SUMPRODUCT(MAX(ROW(E$2:E6868)*(E6868=E$2:E6868)))))-COUNTBLANK(OFFSET(A$1,,,SUMPRODUCT(MAX(ROW(E$1:E6867)*(E2=E$1:E6867))))))</f>
        <v> </v>
      </c>
      <c r="K6868" s="26" t="str">
        <f>IF(OR(E6868="",E6868="!!!",F6868="NEW"),"",INDEX(J$1:J6867,SUMPRODUCT(MAX(ROW(E$1:E6867)*(E6868=E$1:E6867)))))</f>
        <v> </v>
      </c>
      <c r="L6868" s="27"/>
    </row>
    <row r="6869" spans="1:12">
      <c r="A6869" s="20" t="s">
        <v>971</v>
      </c>
      <c r="E6869" s="22">
        <f>IF(D6869="?OLD","!!!","")</f>
        <v/>
      </c>
      <c r="F6869" s="23" t="str">
        <f>IF(OR(E6869="",E6869="!!!"),"",IF(NOT(ISNA(VLOOKUP(E6869,E$1:E6868,1,FALSE()))),"OLD",IF(AND(E6869&lt;&gt;"",E6869&lt;&gt;"!!!"),"NEW","")))</f>
        <v> </v>
      </c>
      <c r="G6869" s="24" t="str">
        <f>IF(OR(E6869="",E6869="!!!"),"",IF(OR(J6869=0,AND(J6869=1,K6869=1),AND(J6869=1,I6869="SBJ"),AND(J6869=1,I6869=0)),"?IN_FOCUS",IF(J6869&lt;=2,"?ACTIVATED",IF(J6869&lt;&gt;"","?FAMILIAR",IF(F6869="NEW",IF(ISNA(VLOOKUP(E6869,#REF!,1,FALSE())),"?TYPE_IDENTIFIABLE","?REFERENTIAL"),"_")))))</f>
        <v> </v>
      </c>
      <c r="H6869" s="25" t="str">
        <f>IF(J6869&lt;&gt;1,"",IF(I6869="SBJ","CB","?"))</f>
        <v> </v>
      </c>
      <c r="I6869" s="26" t="str">
        <f>IF(OR(E6869="",E6869="!!!",F6869="NEW"),"",INDEX(B6868:B$2,-1+SUMPRODUCT(MAX(ROW(E6868:E$2)*(E6869=E6868:E$2)))))</f>
        <v> </v>
      </c>
      <c r="J6869" s="26" t="str">
        <f>IF(OR(E6869="",E6869="!!!",F6869="NEW"),"",COUNTBLANK(OFFSET(A$1,,,SUMPRODUCT(MAX(ROW(E$2:E6869)*(E6869=E$2:E6869)))))-COUNTBLANK(OFFSET(A$1,,,SUMPRODUCT(MAX(ROW(E$1:E6868)*(E2=E$1:E6868))))))</f>
        <v> </v>
      </c>
      <c r="K6869" s="26" t="str">
        <f>IF(OR(E6869="",E6869="!!!",F6869="NEW"),"",INDEX(J$1:J6868,SUMPRODUCT(MAX(ROW(E$1:E6868)*(E6869=E$1:E6868)))))</f>
        <v> </v>
      </c>
      <c r="L6869" s="27"/>
    </row>
    <row r="6870" spans="1:12">
      <c r="A6870" s="20" t="s">
        <v>1291</v>
      </c>
      <c r="B6870" s="21" t="s">
        <v>1000</v>
      </c>
      <c r="C6870" s="21" t="s">
        <v>963</v>
      </c>
      <c r="D6870" s="21" t="s">
        <v>964</v>
      </c>
      <c r="E6870" s="22">
        <f>IF(D6870="?OLD","!!!","")</f>
        <v/>
      </c>
      <c r="F6870" s="23" t="str">
        <f>IF(OR(E6870="",E6870="!!!"),"",IF(NOT(ISNA(VLOOKUP(E6870,E$1:E6869,1,FALSE()))),"OLD",IF(AND(E6870&lt;&gt;"",E6870&lt;&gt;"!!!"),"NEW","")))</f>
        <v> </v>
      </c>
      <c r="G6870" s="24" t="str">
        <f>IF(OR(E6870="",E6870="!!!"),"",IF(OR(J6870=0,AND(J6870=1,K6870=1),AND(J6870=1,I6870="SBJ"),AND(J6870=1,I6870=0)),"?IN_FOCUS",IF(J6870&lt;=2,"?ACTIVATED",IF(J6870&lt;&gt;"","?FAMILIAR",IF(F6870="NEW",IF(ISNA(VLOOKUP(E6870,#REF!,1,FALSE())),"?TYPE_IDENTIFIABLE","?REFERENTIAL"),"_")))))</f>
        <v> </v>
      </c>
      <c r="H6870" s="25" t="str">
        <f>IF(J6870&lt;&gt;1,"",IF(I6870="SBJ","CB","?"))</f>
        <v> </v>
      </c>
      <c r="I6870" s="26" t="str">
        <f>IF(OR(E6870="",E6870="!!!",F6870="NEW"),"",INDEX(B6869:B$2,-1+SUMPRODUCT(MAX(ROW(E6869:E$2)*(E6870=E6869:E$2)))))</f>
        <v> </v>
      </c>
      <c r="J6870" s="26" t="str">
        <f>IF(OR(E6870="",E6870="!!!",F6870="NEW"),"",COUNTBLANK(OFFSET(A$1,,,SUMPRODUCT(MAX(ROW(E$2:E6870)*(E6870=E$2:E6870)))))-COUNTBLANK(OFFSET(A$1,,,SUMPRODUCT(MAX(ROW(E$1:E6869)*(E2=E$1:E6869))))))</f>
        <v> </v>
      </c>
      <c r="K6870" s="26" t="str">
        <f>IF(OR(E6870="",E6870="!!!",F6870="NEW"),"",INDEX(J$1:J6869,SUMPRODUCT(MAX(ROW(E$1:E6869)*(E6870=E$1:E6869)))))</f>
        <v> </v>
      </c>
      <c r="L6870" s="27"/>
    </row>
    <row r="6871" spans="1:12">
      <c r="A6871" s="20" t="s">
        <v>1094</v>
      </c>
      <c r="E6871" s="22">
        <f>IF(D6871="?OLD","!!!","")</f>
        <v/>
      </c>
      <c r="F6871" s="23" t="str">
        <f>IF(OR(E6871="",E6871="!!!"),"",IF(NOT(ISNA(VLOOKUP(E6871,E$1:E6870,1,FALSE()))),"OLD",IF(AND(E6871&lt;&gt;"",E6871&lt;&gt;"!!!"),"NEW","")))</f>
        <v> </v>
      </c>
      <c r="G6871" s="24" t="str">
        <f>IF(OR(E6871="",E6871="!!!"),"",IF(OR(J6871=0,AND(J6871=1,K6871=1),AND(J6871=1,I6871="SBJ"),AND(J6871=1,I6871=0)),"?IN_FOCUS",IF(J6871&lt;=2,"?ACTIVATED",IF(J6871&lt;&gt;"","?FAMILIAR",IF(F6871="NEW",IF(ISNA(VLOOKUP(E6871,#REF!,1,FALSE())),"?TYPE_IDENTIFIABLE","?REFERENTIAL"),"_")))))</f>
        <v> </v>
      </c>
      <c r="H6871" s="25" t="str">
        <f>IF(J6871&lt;&gt;1,"",IF(I6871="SBJ","CB","?"))</f>
        <v> </v>
      </c>
      <c r="I6871" s="26" t="str">
        <f>IF(OR(E6871="",E6871="!!!",F6871="NEW"),"",INDEX(B6870:B$2,-1+SUMPRODUCT(MAX(ROW(E6870:E$2)*(E6871=E6870:E$2)))))</f>
        <v> </v>
      </c>
      <c r="J6871" s="26" t="str">
        <f>IF(OR(E6871="",E6871="!!!",F6871="NEW"),"",COUNTBLANK(OFFSET(A$1,,,SUMPRODUCT(MAX(ROW(E$2:E6871)*(E6871=E$2:E6871)))))-COUNTBLANK(OFFSET(A$1,,,SUMPRODUCT(MAX(ROW(E$1:E6870)*(E2=E$1:E6870))))))</f>
        <v> </v>
      </c>
      <c r="K6871" s="26" t="str">
        <f>IF(OR(E6871="",E6871="!!!",F6871="NEW"),"",INDEX(J$1:J6870,SUMPRODUCT(MAX(ROW(E$1:E6870)*(E6871=E$1:E6870)))))</f>
        <v> </v>
      </c>
      <c r="L6871" s="27"/>
    </row>
    <row r="6872" spans="1:12">
      <c r="A6872" s="20" t="s">
        <v>1009</v>
      </c>
      <c r="E6872" s="22">
        <f>IF(D6872="?OLD","!!!","")</f>
        <v/>
      </c>
      <c r="F6872" s="23" t="str">
        <f>IF(OR(E6872="",E6872="!!!"),"",IF(NOT(ISNA(VLOOKUP(E6872,E$1:E6871,1,FALSE()))),"OLD",IF(AND(E6872&lt;&gt;"",E6872&lt;&gt;"!!!"),"NEW","")))</f>
        <v> </v>
      </c>
      <c r="G6872" s="24" t="str">
        <f>IF(OR(E6872="",E6872="!!!"),"",IF(OR(J6872=0,AND(J6872=1,K6872=1),AND(J6872=1,I6872="SBJ"),AND(J6872=1,I6872=0)),"?IN_FOCUS",IF(J6872&lt;=2,"?ACTIVATED",IF(J6872&lt;&gt;"","?FAMILIAR",IF(F6872="NEW",IF(ISNA(VLOOKUP(E6872,#REF!,1,FALSE())),"?TYPE_IDENTIFIABLE","?REFERENTIAL"),"_")))))</f>
        <v> </v>
      </c>
      <c r="H6872" s="25" t="str">
        <f>IF(J6872&lt;&gt;1,"",IF(I6872="SBJ","CB","?"))</f>
        <v> </v>
      </c>
      <c r="I6872" s="26" t="str">
        <f>IF(OR(E6872="",E6872="!!!",F6872="NEW"),"",INDEX(B6871:B$2,-1+SUMPRODUCT(MAX(ROW(E6871:E$2)*(E6872=E6871:E$2)))))</f>
        <v> </v>
      </c>
      <c r="J6872" s="26" t="str">
        <f>IF(OR(E6872="",E6872="!!!",F6872="NEW"),"",COUNTBLANK(OFFSET(A$1,,,SUMPRODUCT(MAX(ROW(E$2:E6872)*(E6872=E$2:E6872)))))-COUNTBLANK(OFFSET(A$1,,,SUMPRODUCT(MAX(ROW(E$1:E6871)*(E2=E$1:E6871))))))</f>
        <v> </v>
      </c>
      <c r="K6872" s="26" t="str">
        <f>IF(OR(E6872="",E6872="!!!",F6872="NEW"),"",INDEX(J$1:J6871,SUMPRODUCT(MAX(ROW(E$1:E6871)*(E6872=E$1:E6871)))))</f>
        <v> </v>
      </c>
      <c r="L6872" s="27"/>
    </row>
    <row r="6873" spans="1:12">
      <c r="A6873" s="20" t="s">
        <v>1020</v>
      </c>
      <c r="E6873" s="22">
        <f>IF(D6873="?OLD","!!!","")</f>
        <v/>
      </c>
      <c r="F6873" s="23" t="str">
        <f>IF(OR(E6873="",E6873="!!!"),"",IF(NOT(ISNA(VLOOKUP(E6873,E$1:E6872,1,FALSE()))),"OLD",IF(AND(E6873&lt;&gt;"",E6873&lt;&gt;"!!!"),"NEW","")))</f>
        <v> </v>
      </c>
      <c r="G6873" s="24" t="str">
        <f>IF(OR(E6873="",E6873="!!!"),"",IF(OR(J6873=0,AND(J6873=1,K6873=1),AND(J6873=1,I6873="SBJ"),AND(J6873=1,I6873=0)),"?IN_FOCUS",IF(J6873&lt;=2,"?ACTIVATED",IF(J6873&lt;&gt;"","?FAMILIAR",IF(F6873="NEW",IF(ISNA(VLOOKUP(E6873,#REF!,1,FALSE())),"?TYPE_IDENTIFIABLE","?REFERENTIAL"),"_")))))</f>
        <v> </v>
      </c>
      <c r="H6873" s="25" t="str">
        <f>IF(J6873&lt;&gt;1,"",IF(I6873="SBJ","CB","?"))</f>
        <v> </v>
      </c>
      <c r="I6873" s="26" t="str">
        <f>IF(OR(E6873="",E6873="!!!",F6873="NEW"),"",INDEX(B6872:B$2,-1+SUMPRODUCT(MAX(ROW(E6872:E$2)*(E6873=E6872:E$2)))))</f>
        <v> </v>
      </c>
      <c r="J6873" s="26" t="str">
        <f>IF(OR(E6873="",E6873="!!!",F6873="NEW"),"",COUNTBLANK(OFFSET(A$1,,,SUMPRODUCT(MAX(ROW(E$2:E6873)*(E6873=E$2:E6873)))))-COUNTBLANK(OFFSET(A$1,,,SUMPRODUCT(MAX(ROW(E$1:E6872)*(E2=E$1:E6872))))))</f>
        <v> </v>
      </c>
      <c r="K6873" s="26" t="str">
        <f>IF(OR(E6873="",E6873="!!!",F6873="NEW"),"",INDEX(J$1:J6872,SUMPRODUCT(MAX(ROW(E$1:E6872)*(E6873=E$1:E6872)))))</f>
        <v> </v>
      </c>
      <c r="L6873" s="27"/>
    </row>
    <row r="6874" spans="1:12">
      <c r="A6874" s="20" t="s">
        <v>1122</v>
      </c>
      <c r="B6874" s="21" t="s">
        <v>1000</v>
      </c>
      <c r="C6874" s="21" t="s">
        <v>969</v>
      </c>
      <c r="D6874" s="21" t="s">
        <v>964</v>
      </c>
      <c r="E6874" s="22">
        <f>IF(D6874="?OLD","!!!","")</f>
        <v/>
      </c>
      <c r="F6874" s="23" t="str">
        <f>IF(OR(E6874="",E6874="!!!"),"",IF(NOT(ISNA(VLOOKUP(E6874,E$1:E6873,1,FALSE()))),"OLD",IF(AND(E6874&lt;&gt;"",E6874&lt;&gt;"!!!"),"NEW","")))</f>
        <v> </v>
      </c>
      <c r="G6874" s="24" t="str">
        <f>IF(OR(E6874="",E6874="!!!"),"",IF(OR(J6874=0,AND(J6874=1,K6874=1),AND(J6874=1,I6874="SBJ"),AND(J6874=1,I6874=0)),"?IN_FOCUS",IF(J6874&lt;=2,"?ACTIVATED",IF(J6874&lt;&gt;"","?FAMILIAR",IF(F6874="NEW",IF(ISNA(VLOOKUP(E6874,#REF!,1,FALSE())),"?TYPE_IDENTIFIABLE","?REFERENTIAL"),"_")))))</f>
        <v> </v>
      </c>
      <c r="H6874" s="25" t="str">
        <f>IF(J6874&lt;&gt;1,"",IF(I6874="SBJ","CB","?"))</f>
        <v> </v>
      </c>
      <c r="I6874" s="26" t="str">
        <f>IF(OR(E6874="",E6874="!!!",F6874="NEW"),"",INDEX(B6873:B$2,-1+SUMPRODUCT(MAX(ROW(E6873:E$2)*(E6874=E6873:E$2)))))</f>
        <v> </v>
      </c>
      <c r="J6874" s="26" t="str">
        <f>IF(OR(E6874="",E6874="!!!",F6874="NEW"),"",COUNTBLANK(OFFSET(A$1,,,SUMPRODUCT(MAX(ROW(E$2:E6874)*(E6874=E$2:E6874)))))-COUNTBLANK(OFFSET(A$1,,,SUMPRODUCT(MAX(ROW(E$1:E6873)*(E2=E$1:E6873))))))</f>
        <v> </v>
      </c>
      <c r="K6874" s="26" t="str">
        <f>IF(OR(E6874="",E6874="!!!",F6874="NEW"),"",INDEX(J$1:J6873,SUMPRODUCT(MAX(ROW(E$1:E6873)*(E6874=E$1:E6873)))))</f>
        <v> </v>
      </c>
      <c r="L6874" s="27"/>
    </row>
    <row r="6875" spans="1:12">
      <c r="A6875" s="20" t="s">
        <v>974</v>
      </c>
      <c r="E6875" s="22">
        <f>IF(D6875="?OLD","!!!","")</f>
        <v/>
      </c>
      <c r="F6875" s="23" t="str">
        <f>IF(OR(E6875="",E6875="!!!"),"",IF(NOT(ISNA(VLOOKUP(E6875,E$1:E6874,1,FALSE()))),"OLD",IF(AND(E6875&lt;&gt;"",E6875&lt;&gt;"!!!"),"NEW","")))</f>
        <v> </v>
      </c>
      <c r="G6875" s="24" t="str">
        <f>IF(OR(E6875="",E6875="!!!"),"",IF(OR(J6875=0,AND(J6875=1,K6875=1),AND(J6875=1,I6875="SBJ"),AND(J6875=1,I6875=0)),"?IN_FOCUS",IF(J6875&lt;=2,"?ACTIVATED",IF(J6875&lt;&gt;"","?FAMILIAR",IF(F6875="NEW",IF(ISNA(VLOOKUP(E6875,#REF!,1,FALSE())),"?TYPE_IDENTIFIABLE","?REFERENTIAL"),"_")))))</f>
        <v> </v>
      </c>
      <c r="H6875" s="25" t="str">
        <f>IF(J6875&lt;&gt;1,"",IF(I6875="SBJ","CB","?"))</f>
        <v> </v>
      </c>
      <c r="I6875" s="26" t="str">
        <f>IF(OR(E6875="",E6875="!!!",F6875="NEW"),"",INDEX(B6874:B$2,-1+SUMPRODUCT(MAX(ROW(E6874:E$2)*(E6875=E6874:E$2)))))</f>
        <v> </v>
      </c>
      <c r="J6875" s="26" t="str">
        <f>IF(OR(E6875="",E6875="!!!",F6875="NEW"),"",COUNTBLANK(OFFSET(A$1,,,SUMPRODUCT(MAX(ROW(E$2:E6875)*(E6875=E$2:E6875)))))-COUNTBLANK(OFFSET(A$1,,,SUMPRODUCT(MAX(ROW(E$1:E6874)*(E2=E$1:E6874))))))</f>
        <v> </v>
      </c>
      <c r="K6875" s="26" t="str">
        <f>IF(OR(E6875="",E6875="!!!",F6875="NEW"),"",INDEX(J$1:J6874,SUMPRODUCT(MAX(ROW(E$1:E6874)*(E6875=E$1:E6874)))))</f>
        <v> </v>
      </c>
      <c r="L6875" s="27"/>
    </row>
    <row r="6876" spans="1:12">
      <c r="A6876" s="20" t="s">
        <v>1094</v>
      </c>
      <c r="E6876" s="22">
        <f>IF(D6876="?OLD","!!!","")</f>
        <v/>
      </c>
      <c r="F6876" s="23" t="str">
        <f>IF(OR(E6876="",E6876="!!!"),"",IF(NOT(ISNA(VLOOKUP(E6876,E$1:E6875,1,FALSE()))),"OLD",IF(AND(E6876&lt;&gt;"",E6876&lt;&gt;"!!!"),"NEW","")))</f>
        <v> </v>
      </c>
      <c r="G6876" s="24" t="str">
        <f>IF(OR(E6876="",E6876="!!!"),"",IF(OR(J6876=0,AND(J6876=1,K6876=1),AND(J6876=1,I6876="SBJ"),AND(J6876=1,I6876=0)),"?IN_FOCUS",IF(J6876&lt;=2,"?ACTIVATED",IF(J6876&lt;&gt;"","?FAMILIAR",IF(F6876="NEW",IF(ISNA(VLOOKUP(E6876,#REF!,1,FALSE())),"?TYPE_IDENTIFIABLE","?REFERENTIAL"),"_")))))</f>
        <v> </v>
      </c>
      <c r="H6876" s="25" t="str">
        <f>IF(J6876&lt;&gt;1,"",IF(I6876="SBJ","CB","?"))</f>
        <v> </v>
      </c>
      <c r="I6876" s="26" t="str">
        <f>IF(OR(E6876="",E6876="!!!",F6876="NEW"),"",INDEX(B6875:B$2,-1+SUMPRODUCT(MAX(ROW(E6875:E$2)*(E6876=E6875:E$2)))))</f>
        <v> </v>
      </c>
      <c r="J6876" s="26" t="str">
        <f>IF(OR(E6876="",E6876="!!!",F6876="NEW"),"",COUNTBLANK(OFFSET(A$1,,,SUMPRODUCT(MAX(ROW(E$2:E6876)*(E6876=E$2:E6876)))))-COUNTBLANK(OFFSET(A$1,,,SUMPRODUCT(MAX(ROW(E$1:E6875)*(E2=E$1:E6875))))))</f>
        <v> </v>
      </c>
      <c r="K6876" s="26" t="str">
        <f>IF(OR(E6876="",E6876="!!!",F6876="NEW"),"",INDEX(J$1:J6875,SUMPRODUCT(MAX(ROW(E$1:E6875)*(E6876=E$1:E6875)))))</f>
        <v> </v>
      </c>
      <c r="L6876" s="27"/>
    </row>
    <row r="6877" spans="1:12">
      <c r="A6877" s="20" t="s">
        <v>1045</v>
      </c>
      <c r="B6877" s="21" t="s">
        <v>1046</v>
      </c>
      <c r="C6877" s="21" t="s">
        <v>985</v>
      </c>
      <c r="D6877" s="21" t="s">
        <v>964</v>
      </c>
      <c r="E6877" s="22">
        <f>IF(D6877="?OLD","!!!","")</f>
        <v/>
      </c>
      <c r="F6877" s="23" t="str">
        <f>IF(OR(E6877="",E6877="!!!"),"",IF(NOT(ISNA(VLOOKUP(E6877,E$1:E6876,1,FALSE()))),"OLD",IF(AND(E6877&lt;&gt;"",E6877&lt;&gt;"!!!"),"NEW","")))</f>
        <v> </v>
      </c>
      <c r="G6877" s="24" t="str">
        <f>IF(OR(E6877="",E6877="!!!"),"",IF(OR(J6877=0,AND(J6877=1,K6877=1),AND(J6877=1,I6877="SBJ"),AND(J6877=1,I6877=0)),"?IN_FOCUS",IF(J6877&lt;=2,"?ACTIVATED",IF(J6877&lt;&gt;"","?FAMILIAR",IF(F6877="NEW",IF(ISNA(VLOOKUP(E6877,#REF!,1,FALSE())),"?TYPE_IDENTIFIABLE","?REFERENTIAL"),"_")))))</f>
        <v> </v>
      </c>
      <c r="H6877" s="25" t="str">
        <f>IF(J6877&lt;&gt;1,"",IF(I6877="SBJ","CB","?"))</f>
        <v> </v>
      </c>
      <c r="I6877" s="26" t="str">
        <f>IF(OR(E6877="",E6877="!!!",F6877="NEW"),"",INDEX(B6876:B$2,-1+SUMPRODUCT(MAX(ROW(E6876:E$2)*(E6877=E6876:E$2)))))</f>
        <v> </v>
      </c>
      <c r="J6877" s="26" t="str">
        <f>IF(OR(E6877="",E6877="!!!",F6877="NEW"),"",COUNTBLANK(OFFSET(A$1,,,SUMPRODUCT(MAX(ROW(E$2:E6877)*(E6877=E$2:E6877)))))-COUNTBLANK(OFFSET(A$1,,,SUMPRODUCT(MAX(ROW(E$1:E6876)*(E2=E$1:E6876))))))</f>
        <v> </v>
      </c>
      <c r="K6877" s="26" t="str">
        <f>IF(OR(E6877="",E6877="!!!",F6877="NEW"),"",INDEX(J$1:J6876,SUMPRODUCT(MAX(ROW(E$1:E6876)*(E6877=E$1:E6876)))))</f>
        <v> </v>
      </c>
      <c r="L6877" s="27"/>
    </row>
    <row r="6878" spans="1:12">
      <c r="A6878" s="20" t="s">
        <v>1103</v>
      </c>
      <c r="E6878" s="22">
        <f>IF(D6878="?OLD","!!!","")</f>
        <v/>
      </c>
      <c r="F6878" s="23" t="str">
        <f>IF(OR(E6878="",E6878="!!!"),"",IF(NOT(ISNA(VLOOKUP(E6878,E$1:E6877,1,FALSE()))),"OLD",IF(AND(E6878&lt;&gt;"",E6878&lt;&gt;"!!!"),"NEW","")))</f>
        <v> </v>
      </c>
      <c r="G6878" s="24" t="str">
        <f>IF(OR(E6878="",E6878="!!!"),"",IF(OR(J6878=0,AND(J6878=1,K6878=1),AND(J6878=1,I6878="SBJ"),AND(J6878=1,I6878=0)),"?IN_FOCUS",IF(J6878&lt;=2,"?ACTIVATED",IF(J6878&lt;&gt;"","?FAMILIAR",IF(F6878="NEW",IF(ISNA(VLOOKUP(E6878,#REF!,1,FALSE())),"?TYPE_IDENTIFIABLE","?REFERENTIAL"),"_")))))</f>
        <v> </v>
      </c>
      <c r="H6878" s="25" t="str">
        <f>IF(J6878&lt;&gt;1,"",IF(I6878="SBJ","CB","?"))</f>
        <v> </v>
      </c>
      <c r="I6878" s="26" t="str">
        <f>IF(OR(E6878="",E6878="!!!",F6878="NEW"),"",INDEX(B6877:B$2,-1+SUMPRODUCT(MAX(ROW(E6877:E$2)*(E6878=E6877:E$2)))))</f>
        <v> </v>
      </c>
      <c r="J6878" s="26" t="str">
        <f>IF(OR(E6878="",E6878="!!!",F6878="NEW"),"",COUNTBLANK(OFFSET(A$1,,,SUMPRODUCT(MAX(ROW(E$2:E6878)*(E6878=E$2:E6878)))))-COUNTBLANK(OFFSET(A$1,,,SUMPRODUCT(MAX(ROW(E$1:E6877)*(E2=E$1:E6877))))))</f>
        <v> </v>
      </c>
      <c r="K6878" s="26" t="str">
        <f>IF(OR(E6878="",E6878="!!!",F6878="NEW"),"",INDEX(J$1:J6877,SUMPRODUCT(MAX(ROW(E$1:E6877)*(E6878=E$1:E6877)))))</f>
        <v> </v>
      </c>
      <c r="L6878" s="27"/>
    </row>
    <row r="6879" spans="1:12">
      <c r="A6879" s="20" t="s">
        <v>1033</v>
      </c>
      <c r="E6879" s="22">
        <f>IF(D6879="?OLD","!!!","")</f>
        <v/>
      </c>
      <c r="F6879" s="23" t="str">
        <f>IF(OR(E6879="",E6879="!!!"),"",IF(NOT(ISNA(VLOOKUP(E6879,E$1:E6878,1,FALSE()))),"OLD",IF(AND(E6879&lt;&gt;"",E6879&lt;&gt;"!!!"),"NEW","")))</f>
        <v> </v>
      </c>
      <c r="G6879" s="24" t="str">
        <f>IF(OR(E6879="",E6879="!!!"),"",IF(OR(J6879=0,AND(J6879=1,K6879=1),AND(J6879=1,I6879="SBJ"),AND(J6879=1,I6879=0)),"?IN_FOCUS",IF(J6879&lt;=2,"?ACTIVATED",IF(J6879&lt;&gt;"","?FAMILIAR",IF(F6879="NEW",IF(ISNA(VLOOKUP(E6879,#REF!,1,FALSE())),"?TYPE_IDENTIFIABLE","?REFERENTIAL"),"_")))))</f>
        <v> </v>
      </c>
      <c r="H6879" s="25" t="str">
        <f>IF(J6879&lt;&gt;1,"",IF(I6879="SBJ","CB","?"))</f>
        <v> </v>
      </c>
      <c r="I6879" s="26" t="str">
        <f>IF(OR(E6879="",E6879="!!!",F6879="NEW"),"",INDEX(B6878:B$2,-1+SUMPRODUCT(MAX(ROW(E6878:E$2)*(E6879=E6878:E$2)))))</f>
        <v> </v>
      </c>
      <c r="J6879" s="26" t="str">
        <f>IF(OR(E6879="",E6879="!!!",F6879="NEW"),"",COUNTBLANK(OFFSET(A$1,,,SUMPRODUCT(MAX(ROW(E$2:E6879)*(E6879=E$2:E6879)))))-COUNTBLANK(OFFSET(A$1,,,SUMPRODUCT(MAX(ROW(E$1:E6878)*(E2=E$1:E6878))))))</f>
        <v> </v>
      </c>
      <c r="K6879" s="26" t="str">
        <f>IF(OR(E6879="",E6879="!!!",F6879="NEW"),"",INDEX(J$1:J6878,SUMPRODUCT(MAX(ROW(E$1:E6878)*(E6879=E$1:E6878)))))</f>
        <v> </v>
      </c>
      <c r="L6879" s="27"/>
    </row>
    <row r="6880" spans="1:12">
      <c r="A6880" s="20" t="s">
        <v>1356</v>
      </c>
      <c r="E6880" s="22">
        <f>IF(D6880="?OLD","!!!","")</f>
        <v/>
      </c>
      <c r="F6880" s="23" t="str">
        <f>IF(OR(E6880="",E6880="!!!"),"",IF(NOT(ISNA(VLOOKUP(E6880,E$1:E6879,1,FALSE()))),"OLD",IF(AND(E6880&lt;&gt;"",E6880&lt;&gt;"!!!"),"NEW","")))</f>
        <v> </v>
      </c>
      <c r="G6880" s="24" t="str">
        <f>IF(OR(E6880="",E6880="!!!"),"",IF(OR(J6880=0,AND(J6880=1,K6880=1),AND(J6880=1,I6880="SBJ"),AND(J6880=1,I6880=0)),"?IN_FOCUS",IF(J6880&lt;=2,"?ACTIVATED",IF(J6880&lt;&gt;"","?FAMILIAR",IF(F6880="NEW",IF(ISNA(VLOOKUP(E6880,#REF!,1,FALSE())),"?TYPE_IDENTIFIABLE","?REFERENTIAL"),"_")))))</f>
        <v> </v>
      </c>
      <c r="H6880" s="25" t="str">
        <f>IF(J6880&lt;&gt;1,"",IF(I6880="SBJ","CB","?"))</f>
        <v> </v>
      </c>
      <c r="I6880" s="26" t="str">
        <f>IF(OR(E6880="",E6880="!!!",F6880="NEW"),"",INDEX(B6879:B$2,-1+SUMPRODUCT(MAX(ROW(E6879:E$2)*(E6880=E6879:E$2)))))</f>
        <v> </v>
      </c>
      <c r="J6880" s="26" t="str">
        <f>IF(OR(E6880="",E6880="!!!",F6880="NEW"),"",COUNTBLANK(OFFSET(A$1,,,SUMPRODUCT(MAX(ROW(E$2:E6880)*(E6880=E$2:E6880)))))-COUNTBLANK(OFFSET(A$1,,,SUMPRODUCT(MAX(ROW(E$1:E6879)*(E2=E$1:E6879))))))</f>
        <v> </v>
      </c>
      <c r="K6880" s="26" t="str">
        <f>IF(OR(E6880="",E6880="!!!",F6880="NEW"),"",INDEX(J$1:J6879,SUMPRODUCT(MAX(ROW(E$1:E6879)*(E6880=E$1:E6879)))))</f>
        <v> </v>
      </c>
      <c r="L6880" s="27"/>
    </row>
    <row r="6881" spans="1:12">
      <c r="A6881" s="20" t="s">
        <v>989</v>
      </c>
      <c r="E6881" s="22">
        <f>IF(D6881="?OLD","!!!","")</f>
        <v/>
      </c>
      <c r="F6881" s="23" t="str">
        <f>IF(OR(E6881="",E6881="!!!"),"",IF(NOT(ISNA(VLOOKUP(E6881,E$1:E6880,1,FALSE()))),"OLD",IF(AND(E6881&lt;&gt;"",E6881&lt;&gt;"!!!"),"NEW","")))</f>
        <v> </v>
      </c>
      <c r="G6881" s="24" t="str">
        <f>IF(OR(E6881="",E6881="!!!"),"",IF(OR(J6881=0,AND(J6881=1,K6881=1),AND(J6881=1,I6881="SBJ"),AND(J6881=1,I6881=0)),"?IN_FOCUS",IF(J6881&lt;=2,"?ACTIVATED",IF(J6881&lt;&gt;"","?FAMILIAR",IF(F6881="NEW",IF(ISNA(VLOOKUP(E6881,#REF!,1,FALSE())),"?TYPE_IDENTIFIABLE","?REFERENTIAL"),"_")))))</f>
        <v> </v>
      </c>
      <c r="H6881" s="25" t="str">
        <f>IF(J6881&lt;&gt;1,"",IF(I6881="SBJ","CB","?"))</f>
        <v> </v>
      </c>
      <c r="I6881" s="26" t="str">
        <f>IF(OR(E6881="",E6881="!!!",F6881="NEW"),"",INDEX(B6880:B$2,-1+SUMPRODUCT(MAX(ROW(E6880:E$2)*(E6881=E6880:E$2)))))</f>
        <v> </v>
      </c>
      <c r="J6881" s="26" t="str">
        <f>IF(OR(E6881="",E6881="!!!",F6881="NEW"),"",COUNTBLANK(OFFSET(A$1,,,SUMPRODUCT(MAX(ROW(E$2:E6881)*(E6881=E$2:E6881)))))-COUNTBLANK(OFFSET(A$1,,,SUMPRODUCT(MAX(ROW(E$1:E6880)*(E2=E$1:E6880))))))</f>
        <v> </v>
      </c>
      <c r="K6881" s="26" t="str">
        <f>IF(OR(E6881="",E6881="!!!",F6881="NEW"),"",INDEX(J$1:J6880,SUMPRODUCT(MAX(ROW(E$1:E6880)*(E6881=E$1:E6880)))))</f>
        <v> </v>
      </c>
      <c r="L6881" s="27"/>
    </row>
    <row r="6882" spans="1:12">
      <c r="A6882" s="20" t="s">
        <v>1294</v>
      </c>
      <c r="B6882" s="21" t="s">
        <v>1152</v>
      </c>
      <c r="C6882" s="21" t="s">
        <v>969</v>
      </c>
      <c r="D6882" s="21" t="s">
        <v>964</v>
      </c>
      <c r="E6882" s="22">
        <f>IF(D6882="?OLD","!!!","")</f>
        <v/>
      </c>
      <c r="F6882" s="23" t="str">
        <f>IF(OR(E6882="",E6882="!!!"),"",IF(NOT(ISNA(VLOOKUP(E6882,E$1:E6881,1,FALSE()))),"OLD",IF(AND(E6882&lt;&gt;"",E6882&lt;&gt;"!!!"),"NEW","")))</f>
        <v> </v>
      </c>
      <c r="G6882" s="24" t="str">
        <f>IF(OR(E6882="",E6882="!!!"),"",IF(OR(J6882=0,AND(J6882=1,K6882=1),AND(J6882=1,I6882="SBJ"),AND(J6882=1,I6882=0)),"?IN_FOCUS",IF(J6882&lt;=2,"?ACTIVATED",IF(J6882&lt;&gt;"","?FAMILIAR",IF(F6882="NEW",IF(ISNA(VLOOKUP(E6882,#REF!,1,FALSE())),"?TYPE_IDENTIFIABLE","?REFERENTIAL"),"_")))))</f>
        <v> </v>
      </c>
      <c r="H6882" s="25" t="str">
        <f>IF(J6882&lt;&gt;1,"",IF(I6882="SBJ","CB","?"))</f>
        <v> </v>
      </c>
      <c r="I6882" s="26" t="str">
        <f>IF(OR(E6882="",E6882="!!!",F6882="NEW"),"",INDEX(B6881:B$2,-1+SUMPRODUCT(MAX(ROW(E6881:E$2)*(E6882=E6881:E$2)))))</f>
        <v> </v>
      </c>
      <c r="J6882" s="26" t="str">
        <f>IF(OR(E6882="",E6882="!!!",F6882="NEW"),"",COUNTBLANK(OFFSET(A$1,,,SUMPRODUCT(MAX(ROW(E$2:E6882)*(E6882=E$2:E6882)))))-COUNTBLANK(OFFSET(A$1,,,SUMPRODUCT(MAX(ROW(E$1:E6881)*(E2=E$1:E6881))))))</f>
        <v> </v>
      </c>
      <c r="K6882" s="26" t="str">
        <f>IF(OR(E6882="",E6882="!!!",F6882="NEW"),"",INDEX(J$1:J6881,SUMPRODUCT(MAX(ROW(E$1:E6881)*(E6882=E$1:E6881)))))</f>
        <v> </v>
      </c>
      <c r="L6882" s="27"/>
    </row>
    <row r="6883" spans="1:12">
      <c r="A6883" s="20" t="s">
        <v>1382</v>
      </c>
      <c r="E6883" s="22">
        <f>IF(D6883="?OLD","!!!","")</f>
        <v/>
      </c>
      <c r="F6883" s="23" t="str">
        <f>IF(OR(E6883="",E6883="!!!"),"",IF(NOT(ISNA(VLOOKUP(E6883,E$1:E6882,1,FALSE()))),"OLD",IF(AND(E6883&lt;&gt;"",E6883&lt;&gt;"!!!"),"NEW","")))</f>
        <v> </v>
      </c>
      <c r="G6883" s="24" t="str">
        <f>IF(OR(E6883="",E6883="!!!"),"",IF(OR(J6883=0,AND(J6883=1,K6883=1),AND(J6883=1,I6883="SBJ"),AND(J6883=1,I6883=0)),"?IN_FOCUS",IF(J6883&lt;=2,"?ACTIVATED",IF(J6883&lt;&gt;"","?FAMILIAR",IF(F6883="NEW",IF(ISNA(VLOOKUP(E6883,#REF!,1,FALSE())),"?TYPE_IDENTIFIABLE","?REFERENTIAL"),"_")))))</f>
        <v> </v>
      </c>
      <c r="H6883" s="25" t="str">
        <f>IF(J6883&lt;&gt;1,"",IF(I6883="SBJ","CB","?"))</f>
        <v> </v>
      </c>
      <c r="I6883" s="26" t="str">
        <f>IF(OR(E6883="",E6883="!!!",F6883="NEW"),"",INDEX(B6882:B$2,-1+SUMPRODUCT(MAX(ROW(E6882:E$2)*(E6883=E6882:E$2)))))</f>
        <v> </v>
      </c>
      <c r="J6883" s="26" t="str">
        <f>IF(OR(E6883="",E6883="!!!",F6883="NEW"),"",COUNTBLANK(OFFSET(A$1,,,SUMPRODUCT(MAX(ROW(E$2:E6883)*(E6883=E$2:E6883)))))-COUNTBLANK(OFFSET(A$1,,,SUMPRODUCT(MAX(ROW(E$1:E6882)*(E2=E$1:E6882))))))</f>
        <v> </v>
      </c>
      <c r="K6883" s="26" t="str">
        <f>IF(OR(E6883="",E6883="!!!",F6883="NEW"),"",INDEX(J$1:J6882,SUMPRODUCT(MAX(ROW(E$1:E6882)*(E6883=E$1:E6882)))))</f>
        <v> </v>
      </c>
      <c r="L6883" s="27"/>
    </row>
    <row r="6884" spans="1:12">
      <c r="A6884" s="20" t="s">
        <v>2181</v>
      </c>
      <c r="E6884" s="22">
        <f>IF(D6884="?OLD","!!!","")</f>
        <v/>
      </c>
      <c r="F6884" s="23" t="str">
        <f>IF(OR(E6884="",E6884="!!!"),"",IF(NOT(ISNA(VLOOKUP(E6884,E$1:E6883,1,FALSE()))),"OLD",IF(AND(E6884&lt;&gt;"",E6884&lt;&gt;"!!!"),"NEW","")))</f>
        <v> </v>
      </c>
      <c r="G6884" s="24" t="str">
        <f>IF(OR(E6884="",E6884="!!!"),"",IF(OR(J6884=0,AND(J6884=1,K6884=1),AND(J6884=1,I6884="SBJ"),AND(J6884=1,I6884=0)),"?IN_FOCUS",IF(J6884&lt;=2,"?ACTIVATED",IF(J6884&lt;&gt;"","?FAMILIAR",IF(F6884="NEW",IF(ISNA(VLOOKUP(E6884,#REF!,1,FALSE())),"?TYPE_IDENTIFIABLE","?REFERENTIAL"),"_")))))</f>
        <v> </v>
      </c>
      <c r="H6884" s="25" t="str">
        <f>IF(J6884&lt;&gt;1,"",IF(I6884="SBJ","CB","?"))</f>
        <v> </v>
      </c>
      <c r="I6884" s="26" t="str">
        <f>IF(OR(E6884="",E6884="!!!",F6884="NEW"),"",INDEX(B6883:B$2,-1+SUMPRODUCT(MAX(ROW(E6883:E$2)*(E6884=E6883:E$2)))))</f>
        <v> </v>
      </c>
      <c r="J6884" s="26" t="str">
        <f>IF(OR(E6884="",E6884="!!!",F6884="NEW"),"",COUNTBLANK(OFFSET(A$1,,,SUMPRODUCT(MAX(ROW(E$2:E6884)*(E6884=E$2:E6884)))))-COUNTBLANK(OFFSET(A$1,,,SUMPRODUCT(MAX(ROW(E$1:E6883)*(E2=E$1:E6883))))))</f>
        <v> </v>
      </c>
      <c r="K6884" s="26" t="str">
        <f>IF(OR(E6884="",E6884="!!!",F6884="NEW"),"",INDEX(J$1:J6883,SUMPRODUCT(MAX(ROW(E$1:E6883)*(E6884=E$1:E6883)))))</f>
        <v> </v>
      </c>
      <c r="L6884" s="27"/>
    </row>
    <row r="6885" spans="1:12">
      <c r="A6885" s="20" t="s">
        <v>974</v>
      </c>
      <c r="E6885" s="22">
        <f>IF(D6885="?OLD","!!!","")</f>
        <v/>
      </c>
      <c r="F6885" s="23" t="str">
        <f>IF(OR(E6885="",E6885="!!!"),"",IF(NOT(ISNA(VLOOKUP(E6885,E$1:E6884,1,FALSE()))),"OLD",IF(AND(E6885&lt;&gt;"",E6885&lt;&gt;"!!!"),"NEW","")))</f>
        <v> </v>
      </c>
      <c r="G6885" s="24" t="str">
        <f>IF(OR(E6885="",E6885="!!!"),"",IF(OR(J6885=0,AND(J6885=1,K6885=1),AND(J6885=1,I6885="SBJ"),AND(J6885=1,I6885=0)),"?IN_FOCUS",IF(J6885&lt;=2,"?ACTIVATED",IF(J6885&lt;&gt;"","?FAMILIAR",IF(F6885="NEW",IF(ISNA(VLOOKUP(E6885,#REF!,1,FALSE())),"?TYPE_IDENTIFIABLE","?REFERENTIAL"),"_")))))</f>
        <v> </v>
      </c>
      <c r="H6885" s="25" t="str">
        <f>IF(J6885&lt;&gt;1,"",IF(I6885="SBJ","CB","?"))</f>
        <v> </v>
      </c>
      <c r="I6885" s="26" t="str">
        <f>IF(OR(E6885="",E6885="!!!",F6885="NEW"),"",INDEX(B6884:B$2,-1+SUMPRODUCT(MAX(ROW(E6884:E$2)*(E6885=E6884:E$2)))))</f>
        <v> </v>
      </c>
      <c r="J6885" s="26" t="str">
        <f>IF(OR(E6885="",E6885="!!!",F6885="NEW"),"",COUNTBLANK(OFFSET(A$1,,,SUMPRODUCT(MAX(ROW(E$2:E6885)*(E6885=E$2:E6885)))))-COUNTBLANK(OFFSET(A$1,,,SUMPRODUCT(MAX(ROW(E$1:E6884)*(E2=E$1:E6884))))))</f>
        <v> </v>
      </c>
      <c r="K6885" s="26" t="str">
        <f>IF(OR(E6885="",E6885="!!!",F6885="NEW"),"",INDEX(J$1:J6884,SUMPRODUCT(MAX(ROW(E$1:E6884)*(E6885=E$1:E6884)))))</f>
        <v> </v>
      </c>
      <c r="L6885" s="27"/>
    </row>
    <row r="6886" spans="1:12">
      <c r="A6886" s="20" t="s">
        <v>1108</v>
      </c>
      <c r="B6886" s="21" t="s">
        <v>1084</v>
      </c>
      <c r="C6886" s="21" t="s">
        <v>985</v>
      </c>
      <c r="D6886" s="21" t="s">
        <v>964</v>
      </c>
      <c r="E6886" s="22">
        <f>IF(D6886="?OLD","!!!","")</f>
        <v/>
      </c>
      <c r="F6886" s="23" t="str">
        <f>IF(OR(E6886="",E6886="!!!"),"",IF(NOT(ISNA(VLOOKUP(E6886,E$1:E6885,1,FALSE()))),"OLD",IF(AND(E6886&lt;&gt;"",E6886&lt;&gt;"!!!"),"NEW","")))</f>
        <v> </v>
      </c>
      <c r="G6886" s="24" t="str">
        <f>IF(OR(E6886="",E6886="!!!"),"",IF(OR(J6886=0,AND(J6886=1,K6886=1),AND(J6886=1,I6886="SBJ"),AND(J6886=1,I6886=0)),"?IN_FOCUS",IF(J6886&lt;=2,"?ACTIVATED",IF(J6886&lt;&gt;"","?FAMILIAR",IF(F6886="NEW",IF(ISNA(VLOOKUP(E6886,#REF!,1,FALSE())),"?TYPE_IDENTIFIABLE","?REFERENTIAL"),"_")))))</f>
        <v> </v>
      </c>
      <c r="H6886" s="25" t="str">
        <f>IF(J6886&lt;&gt;1,"",IF(I6886="SBJ","CB","?"))</f>
        <v> </v>
      </c>
      <c r="I6886" s="26" t="str">
        <f>IF(OR(E6886="",E6886="!!!",F6886="NEW"),"",INDEX(B6885:B$2,-1+SUMPRODUCT(MAX(ROW(E6885:E$2)*(E6886=E6885:E$2)))))</f>
        <v> </v>
      </c>
      <c r="J6886" s="26" t="str">
        <f>IF(OR(E6886="",E6886="!!!",F6886="NEW"),"",COUNTBLANK(OFFSET(A$1,,,SUMPRODUCT(MAX(ROW(E$2:E6886)*(E6886=E$2:E6886)))))-COUNTBLANK(OFFSET(A$1,,,SUMPRODUCT(MAX(ROW(E$1:E6885)*(E2=E$1:E6885))))))</f>
        <v> </v>
      </c>
      <c r="K6886" s="26" t="str">
        <f>IF(OR(E6886="",E6886="!!!",F6886="NEW"),"",INDEX(J$1:J6885,SUMPRODUCT(MAX(ROW(E$1:E6885)*(E6886=E$1:E6885)))))</f>
        <v> </v>
      </c>
      <c r="L6886" s="27"/>
    </row>
    <row r="6887" spans="1:12">
      <c r="A6887" s="20" t="s">
        <v>1020</v>
      </c>
      <c r="B6887" s="21" t="s">
        <v>1049</v>
      </c>
      <c r="C6887" s="21" t="s">
        <v>985</v>
      </c>
      <c r="D6887" s="21" t="s">
        <v>964</v>
      </c>
      <c r="E6887" s="22">
        <f>IF(D6887="?OLD","!!!","")</f>
        <v/>
      </c>
      <c r="F6887" s="23" t="str">
        <f>IF(OR(E6887="",E6887="!!!"),"",IF(NOT(ISNA(VLOOKUP(E6887,E$1:E6886,1,FALSE()))),"OLD",IF(AND(E6887&lt;&gt;"",E6887&lt;&gt;"!!!"),"NEW","")))</f>
        <v> </v>
      </c>
      <c r="G6887" s="24" t="str">
        <f>IF(OR(E6887="",E6887="!!!"),"",IF(OR(J6887=0,AND(J6887=1,K6887=1),AND(J6887=1,I6887="SBJ"),AND(J6887=1,I6887=0)),"?IN_FOCUS",IF(J6887&lt;=2,"?ACTIVATED",IF(J6887&lt;&gt;"","?FAMILIAR",IF(F6887="NEW",IF(ISNA(VLOOKUP(E6887,#REF!,1,FALSE())),"?TYPE_IDENTIFIABLE","?REFERENTIAL"),"_")))))</f>
        <v> </v>
      </c>
      <c r="H6887" s="25" t="str">
        <f>IF(J6887&lt;&gt;1,"",IF(I6887="SBJ","CB","?"))</f>
        <v> </v>
      </c>
      <c r="I6887" s="26" t="str">
        <f>IF(OR(E6887="",E6887="!!!",F6887="NEW"),"",INDEX(B6886:B$2,-1+SUMPRODUCT(MAX(ROW(E6886:E$2)*(E6887=E6886:E$2)))))</f>
        <v> </v>
      </c>
      <c r="J6887" s="26" t="str">
        <f>IF(OR(E6887="",E6887="!!!",F6887="NEW"),"",COUNTBLANK(OFFSET(A$1,,,SUMPRODUCT(MAX(ROW(E$2:E6887)*(E6887=E$2:E6887)))))-COUNTBLANK(OFFSET(A$1,,,SUMPRODUCT(MAX(ROW(E$1:E6886)*(E2=E$1:E6886))))))</f>
        <v> </v>
      </c>
      <c r="K6887" s="26" t="str">
        <f>IF(OR(E6887="",E6887="!!!",F6887="NEW"),"",INDEX(J$1:J6886,SUMPRODUCT(MAX(ROW(E$1:E6886)*(E6887=E$1:E6886)))))</f>
        <v> </v>
      </c>
      <c r="L6887" s="27"/>
    </row>
    <row r="6888" spans="1:12">
      <c r="A6888" s="20" t="s">
        <v>2602</v>
      </c>
      <c r="E6888" s="22">
        <f>IF(D6888="?OLD","!!!","")</f>
        <v/>
      </c>
      <c r="F6888" s="23" t="str">
        <f>IF(OR(E6888="",E6888="!!!"),"",IF(NOT(ISNA(VLOOKUP(E6888,E$1:E6887,1,FALSE()))),"OLD",IF(AND(E6888&lt;&gt;"",E6888&lt;&gt;"!!!"),"NEW","")))</f>
        <v> </v>
      </c>
      <c r="G6888" s="24" t="str">
        <f>IF(OR(E6888="",E6888="!!!"),"",IF(OR(J6888=0,AND(J6888=1,K6888=1),AND(J6888=1,I6888="SBJ"),AND(J6888=1,I6888=0)),"?IN_FOCUS",IF(J6888&lt;=2,"?ACTIVATED",IF(J6888&lt;&gt;"","?FAMILIAR",IF(F6888="NEW",IF(ISNA(VLOOKUP(E6888,#REF!,1,FALSE())),"?TYPE_IDENTIFIABLE","?REFERENTIAL"),"_")))))</f>
        <v> </v>
      </c>
      <c r="H6888" s="25" t="str">
        <f>IF(J6888&lt;&gt;1,"",IF(I6888="SBJ","CB","?"))</f>
        <v> </v>
      </c>
      <c r="I6888" s="26" t="str">
        <f>IF(OR(E6888="",E6888="!!!",F6888="NEW"),"",INDEX(B6887:B$2,-1+SUMPRODUCT(MAX(ROW(E6887:E$2)*(E6888=E6887:E$2)))))</f>
        <v> </v>
      </c>
      <c r="J6888" s="26" t="str">
        <f>IF(OR(E6888="",E6888="!!!",F6888="NEW"),"",COUNTBLANK(OFFSET(A$1,,,SUMPRODUCT(MAX(ROW(E$2:E6888)*(E6888=E$2:E6888)))))-COUNTBLANK(OFFSET(A$1,,,SUMPRODUCT(MAX(ROW(E$1:E6887)*(E2=E$1:E6887))))))</f>
        <v> </v>
      </c>
      <c r="K6888" s="26" t="str">
        <f>IF(OR(E6888="",E6888="!!!",F6888="NEW"),"",INDEX(J$1:J6887,SUMPRODUCT(MAX(ROW(E$1:E6887)*(E6888=E$1:E6887)))))</f>
        <v> </v>
      </c>
      <c r="L6888" s="27"/>
    </row>
    <row r="6889" spans="1:12">
      <c r="A6889" s="20" t="s">
        <v>974</v>
      </c>
      <c r="E6889" s="22">
        <f>IF(D6889="?OLD","!!!","")</f>
        <v/>
      </c>
      <c r="F6889" s="23" t="str">
        <f>IF(OR(E6889="",E6889="!!!"),"",IF(NOT(ISNA(VLOOKUP(E6889,E$1:E6888,1,FALSE()))),"OLD",IF(AND(E6889&lt;&gt;"",E6889&lt;&gt;"!!!"),"NEW","")))</f>
        <v> </v>
      </c>
      <c r="G6889" s="24" t="str">
        <f>IF(OR(E6889="",E6889="!!!"),"",IF(OR(J6889=0,AND(J6889=1,K6889=1),AND(J6889=1,I6889="SBJ"),AND(J6889=1,I6889=0)),"?IN_FOCUS",IF(J6889&lt;=2,"?ACTIVATED",IF(J6889&lt;&gt;"","?FAMILIAR",IF(F6889="NEW",IF(ISNA(VLOOKUP(E6889,#REF!,1,FALSE())),"?TYPE_IDENTIFIABLE","?REFERENTIAL"),"_")))))</f>
        <v> </v>
      </c>
      <c r="H6889" s="25" t="str">
        <f>IF(J6889&lt;&gt;1,"",IF(I6889="SBJ","CB","?"))</f>
        <v> </v>
      </c>
      <c r="I6889" s="26" t="str">
        <f>IF(OR(E6889="",E6889="!!!",F6889="NEW"),"",INDEX(B6888:B$2,-1+SUMPRODUCT(MAX(ROW(E6888:E$2)*(E6889=E6888:E$2)))))</f>
        <v> </v>
      </c>
      <c r="J6889" s="26" t="str">
        <f>IF(OR(E6889="",E6889="!!!",F6889="NEW"),"",COUNTBLANK(OFFSET(A$1,,,SUMPRODUCT(MAX(ROW(E$2:E6889)*(E6889=E$2:E6889)))))-COUNTBLANK(OFFSET(A$1,,,SUMPRODUCT(MAX(ROW(E$1:E6888)*(E2=E$1:E6888))))))</f>
        <v> </v>
      </c>
      <c r="K6889" s="26" t="str">
        <f>IF(OR(E6889="",E6889="!!!",F6889="NEW"),"",INDEX(J$1:J6888,SUMPRODUCT(MAX(ROW(E$1:E6888)*(E6889=E$1:E6888)))))</f>
        <v> </v>
      </c>
      <c r="L6889" s="27"/>
    </row>
    <row r="6890" spans="1:12">
      <c r="A6890" s="20" t="s">
        <v>1137</v>
      </c>
      <c r="B6890" s="21" t="s">
        <v>1046</v>
      </c>
      <c r="C6890" s="21" t="s">
        <v>1028</v>
      </c>
      <c r="D6890" s="21" t="s">
        <v>964</v>
      </c>
      <c r="E6890" s="22">
        <f>IF(D6890="?OLD","!!!","")</f>
        <v/>
      </c>
      <c r="F6890" s="23" t="str">
        <f>IF(OR(E6890="",E6890="!!!"),"",IF(NOT(ISNA(VLOOKUP(E6890,E$1:E6889,1,FALSE()))),"OLD",IF(AND(E6890&lt;&gt;"",E6890&lt;&gt;"!!!"),"NEW","")))</f>
        <v> </v>
      </c>
      <c r="G6890" s="24" t="str">
        <f>IF(OR(E6890="",E6890="!!!"),"",IF(OR(J6890=0,AND(J6890=1,K6890=1),AND(J6890=1,I6890="SBJ"),AND(J6890=1,I6890=0)),"?IN_FOCUS",IF(J6890&lt;=2,"?ACTIVATED",IF(J6890&lt;&gt;"","?FAMILIAR",IF(F6890="NEW",IF(ISNA(VLOOKUP(E6890,#REF!,1,FALSE())),"?TYPE_IDENTIFIABLE","?REFERENTIAL"),"_")))))</f>
        <v> </v>
      </c>
      <c r="H6890" s="25" t="str">
        <f>IF(J6890&lt;&gt;1,"",IF(I6890="SBJ","CB","?"))</f>
        <v> </v>
      </c>
      <c r="I6890" s="26" t="str">
        <f>IF(OR(E6890="",E6890="!!!",F6890="NEW"),"",INDEX(B6889:B$2,-1+SUMPRODUCT(MAX(ROW(E6889:E$2)*(E6890=E6889:E$2)))))</f>
        <v> </v>
      </c>
      <c r="J6890" s="26" t="str">
        <f>IF(OR(E6890="",E6890="!!!",F6890="NEW"),"",COUNTBLANK(OFFSET(A$1,,,SUMPRODUCT(MAX(ROW(E$2:E6890)*(E6890=E$2:E6890)))))-COUNTBLANK(OFFSET(A$1,,,SUMPRODUCT(MAX(ROW(E$1:E6889)*(E2=E$1:E6889))))))</f>
        <v> </v>
      </c>
      <c r="K6890" s="26" t="str">
        <f>IF(OR(E6890="",E6890="!!!",F6890="NEW"),"",INDEX(J$1:J6889,SUMPRODUCT(MAX(ROW(E$1:E6889)*(E6890=E$1:E6889)))))</f>
        <v> </v>
      </c>
      <c r="L6890" s="27"/>
    </row>
    <row r="6891" spans="1:12">
      <c r="A6891" s="20" t="s">
        <v>1053</v>
      </c>
      <c r="E6891" s="22">
        <f>IF(D6891="?OLD","!!!","")</f>
        <v/>
      </c>
      <c r="F6891" s="23" t="str">
        <f>IF(OR(E6891="",E6891="!!!"),"",IF(NOT(ISNA(VLOOKUP(E6891,E$1:E6890,1,FALSE()))),"OLD",IF(AND(E6891&lt;&gt;"",E6891&lt;&gt;"!!!"),"NEW","")))</f>
        <v> </v>
      </c>
      <c r="G6891" s="24" t="str">
        <f>IF(OR(E6891="",E6891="!!!"),"",IF(OR(J6891=0,AND(J6891=1,K6891=1),AND(J6891=1,I6891="SBJ"),AND(J6891=1,I6891=0)),"?IN_FOCUS",IF(J6891&lt;=2,"?ACTIVATED",IF(J6891&lt;&gt;"","?FAMILIAR",IF(F6891="NEW",IF(ISNA(VLOOKUP(E6891,#REF!,1,FALSE())),"?TYPE_IDENTIFIABLE","?REFERENTIAL"),"_")))))</f>
        <v> </v>
      </c>
      <c r="H6891" s="25" t="str">
        <f>IF(J6891&lt;&gt;1,"",IF(I6891="SBJ","CB","?"))</f>
        <v> </v>
      </c>
      <c r="I6891" s="26" t="str">
        <f>IF(OR(E6891="",E6891="!!!",F6891="NEW"),"",INDEX(B6890:B$2,-1+SUMPRODUCT(MAX(ROW(E6890:E$2)*(E6891=E6890:E$2)))))</f>
        <v> </v>
      </c>
      <c r="J6891" s="26" t="str">
        <f>IF(OR(E6891="",E6891="!!!",F6891="NEW"),"",COUNTBLANK(OFFSET(A$1,,,SUMPRODUCT(MAX(ROW(E$2:E6891)*(E6891=E$2:E6891)))))-COUNTBLANK(OFFSET(A$1,,,SUMPRODUCT(MAX(ROW(E$1:E6890)*(E2=E$1:E6890))))))</f>
        <v> </v>
      </c>
      <c r="K6891" s="26" t="str">
        <f>IF(OR(E6891="",E6891="!!!",F6891="NEW"),"",INDEX(J$1:J6890,SUMPRODUCT(MAX(ROW(E$1:E6890)*(E6891=E$1:E6890)))))</f>
        <v> </v>
      </c>
      <c r="L6891" s="27"/>
    </row>
    <row r="6892" spans="1:12">
      <c r="A6892" s="20" t="s">
        <v>1014</v>
      </c>
      <c r="E6892" s="22">
        <f>IF(D6892="?OLD","!!!","")</f>
        <v/>
      </c>
      <c r="F6892" s="23" t="str">
        <f>IF(OR(E6892="",E6892="!!!"),"",IF(NOT(ISNA(VLOOKUP(E6892,E$1:E6891,1,FALSE()))),"OLD",IF(AND(E6892&lt;&gt;"",E6892&lt;&gt;"!!!"),"NEW","")))</f>
        <v> </v>
      </c>
      <c r="G6892" s="24" t="str">
        <f>IF(OR(E6892="",E6892="!!!"),"",IF(OR(J6892=0,AND(J6892=1,K6892=1),AND(J6892=1,I6892="SBJ"),AND(J6892=1,I6892=0)),"?IN_FOCUS",IF(J6892&lt;=2,"?ACTIVATED",IF(J6892&lt;&gt;"","?FAMILIAR",IF(F6892="NEW",IF(ISNA(VLOOKUP(E6892,#REF!,1,FALSE())),"?TYPE_IDENTIFIABLE","?REFERENTIAL"),"_")))))</f>
        <v> </v>
      </c>
      <c r="H6892" s="25" t="str">
        <f>IF(J6892&lt;&gt;1,"",IF(I6892="SBJ","CB","?"))</f>
        <v> </v>
      </c>
      <c r="I6892" s="26" t="str">
        <f>IF(OR(E6892="",E6892="!!!",F6892="NEW"),"",INDEX(B6891:B$2,-1+SUMPRODUCT(MAX(ROW(E6891:E$2)*(E6892=E6891:E$2)))))</f>
        <v> </v>
      </c>
      <c r="J6892" s="26" t="str">
        <f>IF(OR(E6892="",E6892="!!!",F6892="NEW"),"",COUNTBLANK(OFFSET(A$1,,,SUMPRODUCT(MAX(ROW(E$2:E6892)*(E6892=E$2:E6892)))))-COUNTBLANK(OFFSET(A$1,,,SUMPRODUCT(MAX(ROW(E$1:E6891)*(E2=E$1:E6891))))))</f>
        <v> </v>
      </c>
      <c r="K6892" s="26" t="str">
        <f>IF(OR(E6892="",E6892="!!!",F6892="NEW"),"",INDEX(J$1:J6891,SUMPRODUCT(MAX(ROW(E$1:E6891)*(E6892=E$1:E6891)))))</f>
        <v> </v>
      </c>
      <c r="L6892" s="27"/>
    </row>
    <row r="6893" spans="1:12">
      <c r="A6893" s="20" t="s">
        <v>1128</v>
      </c>
      <c r="B6893" s="21" t="s">
        <v>962</v>
      </c>
      <c r="C6893" s="21" t="s">
        <v>1016</v>
      </c>
      <c r="E6893" s="22">
        <f>IF(D6893="?OLD","!!!","")</f>
        <v/>
      </c>
      <c r="F6893" s="23" t="str">
        <f>IF(OR(E6893="",E6893="!!!"),"",IF(NOT(ISNA(VLOOKUP(E6893,E$1:E6892,1,FALSE()))),"OLD",IF(AND(E6893&lt;&gt;"",E6893&lt;&gt;"!!!"),"NEW","")))</f>
        <v> </v>
      </c>
      <c r="G6893" s="24" t="str">
        <f>IF(OR(E6893="",E6893="!!!"),"",IF(OR(J6893=0,AND(J6893=1,K6893=1),AND(J6893=1,I6893="SBJ"),AND(J6893=1,I6893=0)),"?IN_FOCUS",IF(J6893&lt;=2,"?ACTIVATED",IF(J6893&lt;&gt;"","?FAMILIAR",IF(F6893="NEW",IF(ISNA(VLOOKUP(E6893,#REF!,1,FALSE())),"?TYPE_IDENTIFIABLE","?REFERENTIAL"),"_")))))</f>
        <v> </v>
      </c>
      <c r="H6893" s="25" t="str">
        <f>IF(J6893&lt;&gt;1,"",IF(I6893="SBJ","CB","?"))</f>
        <v> </v>
      </c>
      <c r="I6893" s="26" t="str">
        <f>IF(OR(E6893="",E6893="!!!",F6893="NEW"),"",INDEX(B6892:B$2,-1+SUMPRODUCT(MAX(ROW(E6892:E$2)*(E6893=E6892:E$2)))))</f>
        <v> </v>
      </c>
      <c r="J6893" s="26" t="str">
        <f>IF(OR(E6893="",E6893="!!!",F6893="NEW"),"",COUNTBLANK(OFFSET(A$1,,,SUMPRODUCT(MAX(ROW(E$2:E6893)*(E6893=E$2:E6893)))))-COUNTBLANK(OFFSET(A$1,,,SUMPRODUCT(MAX(ROW(E$1:E6892)*(E2=E$1:E6892))))))</f>
        <v> </v>
      </c>
      <c r="K6893" s="26" t="str">
        <f>IF(OR(E6893="",E6893="!!!",F6893="NEW"),"",INDEX(J$1:J6892,SUMPRODUCT(MAX(ROW(E$1:E6892)*(E6893=E$1:E6892)))))</f>
        <v> </v>
      </c>
      <c r="L6893" s="27"/>
    </row>
    <row r="6894" spans="1:12">
      <c r="A6894" s="20" t="s">
        <v>1131</v>
      </c>
      <c r="B6894" s="21" t="s">
        <v>1084</v>
      </c>
      <c r="E6894" s="22">
        <f>IF(D6894="?OLD","!!!","")</f>
        <v/>
      </c>
      <c r="F6894" s="23" t="str">
        <f>IF(OR(E6894="",E6894="!!!"),"",IF(NOT(ISNA(VLOOKUP(E6894,E$1:E6893,1,FALSE()))),"OLD",IF(AND(E6894&lt;&gt;"",E6894&lt;&gt;"!!!"),"NEW","")))</f>
        <v> </v>
      </c>
      <c r="G6894" s="24" t="str">
        <f>IF(OR(E6894="",E6894="!!!"),"",IF(OR(J6894=0,AND(J6894=1,K6894=1),AND(J6894=1,I6894="SBJ"),AND(J6894=1,I6894=0)),"?IN_FOCUS",IF(J6894&lt;=2,"?ACTIVATED",IF(J6894&lt;&gt;"","?FAMILIAR",IF(F6894="NEW",IF(ISNA(VLOOKUP(E6894,#REF!,1,FALSE())),"?TYPE_IDENTIFIABLE","?REFERENTIAL"),"_")))))</f>
        <v> </v>
      </c>
      <c r="H6894" s="25" t="str">
        <f>IF(J6894&lt;&gt;1,"",IF(I6894="SBJ","CB","?"))</f>
        <v> </v>
      </c>
      <c r="I6894" s="26" t="str">
        <f>IF(OR(E6894="",E6894="!!!",F6894="NEW"),"",INDEX(B6893:B$2,-1+SUMPRODUCT(MAX(ROW(E6893:E$2)*(E6894=E6893:E$2)))))</f>
        <v> </v>
      </c>
      <c r="J6894" s="26" t="str">
        <f>IF(OR(E6894="",E6894="!!!",F6894="NEW"),"",COUNTBLANK(OFFSET(A$1,,,SUMPRODUCT(MAX(ROW(E$2:E6894)*(E6894=E$2:E6894)))))-COUNTBLANK(OFFSET(A$1,,,SUMPRODUCT(MAX(ROW(E$1:E6893)*(E2=E$1:E6893))))))</f>
        <v> </v>
      </c>
      <c r="K6894" s="26" t="str">
        <f>IF(OR(E6894="",E6894="!!!",F6894="NEW"),"",INDEX(J$1:J6893,SUMPRODUCT(MAX(ROW(E$1:E6893)*(E6894=E$1:E6893)))))</f>
        <v> </v>
      </c>
      <c r="L6894" s="27"/>
    </row>
    <row r="6895" spans="1:12">
      <c r="A6895" s="20" t="s">
        <v>2603</v>
      </c>
      <c r="E6895" s="22">
        <f>IF(D6895="?OLD","!!!","")</f>
        <v/>
      </c>
      <c r="F6895" s="23" t="str">
        <f>IF(OR(E6895="",E6895="!!!"),"",IF(NOT(ISNA(VLOOKUP(E6895,E$1:E6894,1,FALSE()))),"OLD",IF(AND(E6895&lt;&gt;"",E6895&lt;&gt;"!!!"),"NEW","")))</f>
        <v> </v>
      </c>
      <c r="G6895" s="24" t="str">
        <f>IF(OR(E6895="",E6895="!!!"),"",IF(OR(J6895=0,AND(J6895=1,K6895=1),AND(J6895=1,I6895="SBJ"),AND(J6895=1,I6895=0)),"?IN_FOCUS",IF(J6895&lt;=2,"?ACTIVATED",IF(J6895&lt;&gt;"","?FAMILIAR",IF(F6895="NEW",IF(ISNA(VLOOKUP(E6895,#REF!,1,FALSE())),"?TYPE_IDENTIFIABLE","?REFERENTIAL"),"_")))))</f>
        <v> </v>
      </c>
      <c r="H6895" s="25" t="str">
        <f>IF(J6895&lt;&gt;1,"",IF(I6895="SBJ","CB","?"))</f>
        <v> </v>
      </c>
      <c r="I6895" s="26" t="str">
        <f>IF(OR(E6895="",E6895="!!!",F6895="NEW"),"",INDEX(B6894:B$2,-1+SUMPRODUCT(MAX(ROW(E6894:E$2)*(E6895=E6894:E$2)))))</f>
        <v> </v>
      </c>
      <c r="J6895" s="26" t="str">
        <f>IF(OR(E6895="",E6895="!!!",F6895="NEW"),"",COUNTBLANK(OFFSET(A$1,,,SUMPRODUCT(MAX(ROW(E$2:E6895)*(E6895=E$2:E6895)))))-COUNTBLANK(OFFSET(A$1,,,SUMPRODUCT(MAX(ROW(E$1:E6894)*(E2=E$1:E6894))))))</f>
        <v> </v>
      </c>
      <c r="K6895" s="26" t="str">
        <f>IF(OR(E6895="",E6895="!!!",F6895="NEW"),"",INDEX(J$1:J6894,SUMPRODUCT(MAX(ROW(E$1:E6894)*(E6895=E$1:E6894)))))</f>
        <v> </v>
      </c>
      <c r="L6895" s="27"/>
    </row>
    <row r="6896" spans="1:12">
      <c r="A6896" s="20" t="s">
        <v>2604</v>
      </c>
      <c r="E6896" s="22">
        <f>IF(D6896="?OLD","!!!","")</f>
        <v/>
      </c>
      <c r="F6896" s="23" t="str">
        <f>IF(OR(E6896="",E6896="!!!"),"",IF(NOT(ISNA(VLOOKUP(E6896,E$1:E6895,1,FALSE()))),"OLD",IF(AND(E6896&lt;&gt;"",E6896&lt;&gt;"!!!"),"NEW","")))</f>
        <v> </v>
      </c>
      <c r="G6896" s="24" t="str">
        <f>IF(OR(E6896="",E6896="!!!"),"",IF(OR(J6896=0,AND(J6896=1,K6896=1),AND(J6896=1,I6896="SBJ"),AND(J6896=1,I6896=0)),"?IN_FOCUS",IF(J6896&lt;=2,"?ACTIVATED",IF(J6896&lt;&gt;"","?FAMILIAR",IF(F6896="NEW",IF(ISNA(VLOOKUP(E6896,#REF!,1,FALSE())),"?TYPE_IDENTIFIABLE","?REFERENTIAL"),"_")))))</f>
        <v> </v>
      </c>
      <c r="H6896" s="25" t="str">
        <f>IF(J6896&lt;&gt;1,"",IF(I6896="SBJ","CB","?"))</f>
        <v> </v>
      </c>
      <c r="I6896" s="26" t="str">
        <f>IF(OR(E6896="",E6896="!!!",F6896="NEW"),"",INDEX(B6895:B$2,-1+SUMPRODUCT(MAX(ROW(E6895:E$2)*(E6896=E6895:E$2)))))</f>
        <v> </v>
      </c>
      <c r="J6896" s="26" t="str">
        <f>IF(OR(E6896="",E6896="!!!",F6896="NEW"),"",COUNTBLANK(OFFSET(A$1,,,SUMPRODUCT(MAX(ROW(E$2:E6896)*(E6896=E$2:E6896)))))-COUNTBLANK(OFFSET(A$1,,,SUMPRODUCT(MAX(ROW(E$1:E6895)*(E2=E$1:E6895))))))</f>
        <v> </v>
      </c>
      <c r="K6896" s="26" t="str">
        <f>IF(OR(E6896="",E6896="!!!",F6896="NEW"),"",INDEX(J$1:J6895,SUMPRODUCT(MAX(ROW(E$1:E6895)*(E6896=E$1:E6895)))))</f>
        <v> </v>
      </c>
      <c r="L6896" s="27"/>
    </row>
    <row r="6897" spans="1:12">
      <c r="A6897" s="20" t="s">
        <v>974</v>
      </c>
      <c r="E6897" s="22">
        <f>IF(D6897="?OLD","!!!","")</f>
        <v/>
      </c>
      <c r="F6897" s="23" t="str">
        <f>IF(OR(E6897="",E6897="!!!"),"",IF(NOT(ISNA(VLOOKUP(E6897,E$1:E6896,1,FALSE()))),"OLD",IF(AND(E6897&lt;&gt;"",E6897&lt;&gt;"!!!"),"NEW","")))</f>
        <v> </v>
      </c>
      <c r="G6897" s="24" t="str">
        <f>IF(OR(E6897="",E6897="!!!"),"",IF(OR(J6897=0,AND(J6897=1,K6897=1),AND(J6897=1,I6897="SBJ"),AND(J6897=1,I6897=0)),"?IN_FOCUS",IF(J6897&lt;=2,"?ACTIVATED",IF(J6897&lt;&gt;"","?FAMILIAR",IF(F6897="NEW",IF(ISNA(VLOOKUP(E6897,#REF!,1,FALSE())),"?TYPE_IDENTIFIABLE","?REFERENTIAL"),"_")))))</f>
        <v> </v>
      </c>
      <c r="H6897" s="25" t="str">
        <f>IF(J6897&lt;&gt;1,"",IF(I6897="SBJ","CB","?"))</f>
        <v> </v>
      </c>
      <c r="I6897" s="26" t="str">
        <f>IF(OR(E6897="",E6897="!!!",F6897="NEW"),"",INDEX(B6896:B$2,-1+SUMPRODUCT(MAX(ROW(E6896:E$2)*(E6897=E6896:E$2)))))</f>
        <v> </v>
      </c>
      <c r="J6897" s="26" t="str">
        <f>IF(OR(E6897="",E6897="!!!",F6897="NEW"),"",COUNTBLANK(OFFSET(A$1,,,SUMPRODUCT(MAX(ROW(E$2:E6897)*(E6897=E$2:E6897)))))-COUNTBLANK(OFFSET(A$1,,,SUMPRODUCT(MAX(ROW(E$1:E6896)*(E2=E$1:E6896))))))</f>
        <v> </v>
      </c>
      <c r="K6897" s="26" t="str">
        <f>IF(OR(E6897="",E6897="!!!",F6897="NEW"),"",INDEX(J$1:J6896,SUMPRODUCT(MAX(ROW(E$1:E6896)*(E6897=E$1:E6896)))))</f>
        <v> </v>
      </c>
      <c r="L6897" s="27"/>
    </row>
    <row r="6898" spans="1:12">
      <c r="A6898" s="20" t="s">
        <v>1137</v>
      </c>
      <c r="B6898" s="21" t="s">
        <v>1046</v>
      </c>
      <c r="C6898" s="21" t="s">
        <v>1028</v>
      </c>
      <c r="D6898" s="21" t="s">
        <v>964</v>
      </c>
      <c r="E6898" s="22">
        <f>IF(D6898="?OLD","!!!","")</f>
        <v/>
      </c>
      <c r="F6898" s="23" t="str">
        <f>IF(OR(E6898="",E6898="!!!"),"",IF(NOT(ISNA(VLOOKUP(E6898,E$1:E6897,1,FALSE()))),"OLD",IF(AND(E6898&lt;&gt;"",E6898&lt;&gt;"!!!"),"NEW","")))</f>
        <v> </v>
      </c>
      <c r="G6898" s="24" t="str">
        <f>IF(OR(E6898="",E6898="!!!"),"",IF(OR(J6898=0,AND(J6898=1,K6898=1),AND(J6898=1,I6898="SBJ"),AND(J6898=1,I6898=0)),"?IN_FOCUS",IF(J6898&lt;=2,"?ACTIVATED",IF(J6898&lt;&gt;"","?FAMILIAR",IF(F6898="NEW",IF(ISNA(VLOOKUP(E6898,#REF!,1,FALSE())),"?TYPE_IDENTIFIABLE","?REFERENTIAL"),"_")))))</f>
        <v> </v>
      </c>
      <c r="H6898" s="25" t="str">
        <f>IF(J6898&lt;&gt;1,"",IF(I6898="SBJ","CB","?"))</f>
        <v> </v>
      </c>
      <c r="I6898" s="26" t="str">
        <f>IF(OR(E6898="",E6898="!!!",F6898="NEW"),"",INDEX(B6897:B$2,-1+SUMPRODUCT(MAX(ROW(E6897:E$2)*(E6898=E6897:E$2)))))</f>
        <v> </v>
      </c>
      <c r="J6898" s="26" t="str">
        <f>IF(OR(E6898="",E6898="!!!",F6898="NEW"),"",COUNTBLANK(OFFSET(A$1,,,SUMPRODUCT(MAX(ROW(E$2:E6898)*(E6898=E$2:E6898)))))-COUNTBLANK(OFFSET(A$1,,,SUMPRODUCT(MAX(ROW(E$1:E6897)*(E2=E$1:E6897))))))</f>
        <v> </v>
      </c>
      <c r="K6898" s="26" t="str">
        <f>IF(OR(E6898="",E6898="!!!",F6898="NEW"),"",INDEX(J$1:J6897,SUMPRODUCT(MAX(ROW(E$1:E6897)*(E6898=E$1:E6897)))))</f>
        <v> </v>
      </c>
      <c r="L6898" s="27"/>
    </row>
    <row r="6899" spans="1:12">
      <c r="A6899" s="20" t="s">
        <v>1053</v>
      </c>
      <c r="E6899" s="22">
        <f>IF(D6899="?OLD","!!!","")</f>
        <v/>
      </c>
      <c r="F6899" s="23" t="str">
        <f>IF(OR(E6899="",E6899="!!!"),"",IF(NOT(ISNA(VLOOKUP(E6899,E$1:E6898,1,FALSE()))),"OLD",IF(AND(E6899&lt;&gt;"",E6899&lt;&gt;"!!!"),"NEW","")))</f>
        <v> </v>
      </c>
      <c r="G6899" s="24" t="str">
        <f>IF(OR(E6899="",E6899="!!!"),"",IF(OR(J6899=0,AND(J6899=1,K6899=1),AND(J6899=1,I6899="SBJ"),AND(J6899=1,I6899=0)),"?IN_FOCUS",IF(J6899&lt;=2,"?ACTIVATED",IF(J6899&lt;&gt;"","?FAMILIAR",IF(F6899="NEW",IF(ISNA(VLOOKUP(E6899,#REF!,1,FALSE())),"?TYPE_IDENTIFIABLE","?REFERENTIAL"),"_")))))</f>
        <v> </v>
      </c>
      <c r="H6899" s="25" t="str">
        <f>IF(J6899&lt;&gt;1,"",IF(I6899="SBJ","CB","?"))</f>
        <v> </v>
      </c>
      <c r="I6899" s="26" t="str">
        <f>IF(OR(E6899="",E6899="!!!",F6899="NEW"),"",INDEX(B6898:B$2,-1+SUMPRODUCT(MAX(ROW(E6898:E$2)*(E6899=E6898:E$2)))))</f>
        <v> </v>
      </c>
      <c r="J6899" s="26" t="str">
        <f>IF(OR(E6899="",E6899="!!!",F6899="NEW"),"",COUNTBLANK(OFFSET(A$1,,,SUMPRODUCT(MAX(ROW(E$2:E6899)*(E6899=E$2:E6899)))))-COUNTBLANK(OFFSET(A$1,,,SUMPRODUCT(MAX(ROW(E$1:E6898)*(E2=E$1:E6898))))))</f>
        <v> </v>
      </c>
      <c r="K6899" s="26" t="str">
        <f>IF(OR(E6899="",E6899="!!!",F6899="NEW"),"",INDEX(J$1:J6898,SUMPRODUCT(MAX(ROW(E$1:E6898)*(E6899=E$1:E6898)))))</f>
        <v> </v>
      </c>
      <c r="L6899" s="27"/>
    </row>
    <row r="6900" spans="1:12">
      <c r="A6900" s="20" t="s">
        <v>1010</v>
      </c>
      <c r="E6900" s="22">
        <f>IF(D6900="?OLD","!!!","")</f>
        <v/>
      </c>
      <c r="F6900" s="23" t="str">
        <f>IF(OR(E6900="",E6900="!!!"),"",IF(NOT(ISNA(VLOOKUP(E6900,E$1:E6899,1,FALSE()))),"OLD",IF(AND(E6900&lt;&gt;"",E6900&lt;&gt;"!!!"),"NEW","")))</f>
        <v> </v>
      </c>
      <c r="G6900" s="24" t="str">
        <f>IF(OR(E6900="",E6900="!!!"),"",IF(OR(J6900=0,AND(J6900=1,K6900=1),AND(J6900=1,I6900="SBJ"),AND(J6900=1,I6900=0)),"?IN_FOCUS",IF(J6900&lt;=2,"?ACTIVATED",IF(J6900&lt;&gt;"","?FAMILIAR",IF(F6900="NEW",IF(ISNA(VLOOKUP(E6900,#REF!,1,FALSE())),"?TYPE_IDENTIFIABLE","?REFERENTIAL"),"_")))))</f>
        <v> </v>
      </c>
      <c r="H6900" s="25" t="str">
        <f>IF(J6900&lt;&gt;1,"",IF(I6900="SBJ","CB","?"))</f>
        <v> </v>
      </c>
      <c r="I6900" s="26" t="str">
        <f>IF(OR(E6900="",E6900="!!!",F6900="NEW"),"",INDEX(B6899:B$2,-1+SUMPRODUCT(MAX(ROW(E6899:E$2)*(E6900=E6899:E$2)))))</f>
        <v> </v>
      </c>
      <c r="J6900" s="26" t="str">
        <f>IF(OR(E6900="",E6900="!!!",F6900="NEW"),"",COUNTBLANK(OFFSET(A$1,,,SUMPRODUCT(MAX(ROW(E$2:E6900)*(E6900=E$2:E6900)))))-COUNTBLANK(OFFSET(A$1,,,SUMPRODUCT(MAX(ROW(E$1:E6899)*(E2=E$1:E6899))))))</f>
        <v> </v>
      </c>
      <c r="K6900" s="26" t="str">
        <f>IF(OR(E6900="",E6900="!!!",F6900="NEW"),"",INDEX(J$1:J6899,SUMPRODUCT(MAX(ROW(E$1:E6899)*(E6900=E$1:E6899)))))</f>
        <v> </v>
      </c>
      <c r="L6900" s="27"/>
    </row>
    <row r="6901" spans="1:12">
      <c r="A6901" s="20" t="s">
        <v>2605</v>
      </c>
      <c r="B6901" s="21" t="s">
        <v>962</v>
      </c>
      <c r="C6901" s="21" t="s">
        <v>1012</v>
      </c>
      <c r="E6901" s="22">
        <f>IF(D6901="?OLD","!!!","")</f>
        <v/>
      </c>
      <c r="F6901" s="23" t="str">
        <f>IF(OR(E6901="",E6901="!!!"),"",IF(NOT(ISNA(VLOOKUP(E6901,E$1:E6900,1,FALSE()))),"OLD",IF(AND(E6901&lt;&gt;"",E6901&lt;&gt;"!!!"),"NEW","")))</f>
        <v> </v>
      </c>
      <c r="G6901" s="24" t="str">
        <f>IF(OR(E6901="",E6901="!!!"),"",IF(OR(J6901=0,AND(J6901=1,K6901=1),AND(J6901=1,I6901="SBJ"),AND(J6901=1,I6901=0)),"?IN_FOCUS",IF(J6901&lt;=2,"?ACTIVATED",IF(J6901&lt;&gt;"","?FAMILIAR",IF(F6901="NEW",IF(ISNA(VLOOKUP(E6901,#REF!,1,FALSE())),"?TYPE_IDENTIFIABLE","?REFERENTIAL"),"_")))))</f>
        <v> </v>
      </c>
      <c r="H6901" s="25" t="str">
        <f>IF(J6901&lt;&gt;1,"",IF(I6901="SBJ","CB","?"))</f>
        <v> </v>
      </c>
      <c r="I6901" s="26" t="str">
        <f>IF(OR(E6901="",E6901="!!!",F6901="NEW"),"",INDEX(B6900:B$2,-1+SUMPRODUCT(MAX(ROW(E6900:E$2)*(E6901=E6900:E$2)))))</f>
        <v> </v>
      </c>
      <c r="J6901" s="26" t="str">
        <f>IF(OR(E6901="",E6901="!!!",F6901="NEW"),"",COUNTBLANK(OFFSET(A$1,,,SUMPRODUCT(MAX(ROW(E$2:E6901)*(E6901=E$2:E6901)))))-COUNTBLANK(OFFSET(A$1,,,SUMPRODUCT(MAX(ROW(E$1:E6900)*(E2=E$1:E6900))))))</f>
        <v> </v>
      </c>
      <c r="K6901" s="26" t="str">
        <f>IF(OR(E6901="",E6901="!!!",F6901="NEW"),"",INDEX(J$1:J6900,SUMPRODUCT(MAX(ROW(E$1:E6900)*(E6901=E$1:E6900)))))</f>
        <v> </v>
      </c>
      <c r="L6901" s="27"/>
    </row>
    <row r="6902" spans="1:12">
      <c r="A6902" s="20" t="s">
        <v>2606</v>
      </c>
      <c r="E6902" s="22">
        <f>IF(D6902="?OLD","!!!","")</f>
        <v/>
      </c>
      <c r="F6902" s="23" t="str">
        <f>IF(OR(E6902="",E6902="!!!"),"",IF(NOT(ISNA(VLOOKUP(E6902,E$1:E6901,1,FALSE()))),"OLD",IF(AND(E6902&lt;&gt;"",E6902&lt;&gt;"!!!"),"NEW","")))</f>
        <v> </v>
      </c>
      <c r="G6902" s="24" t="str">
        <f>IF(OR(E6902="",E6902="!!!"),"",IF(OR(J6902=0,AND(J6902=1,K6902=1),AND(J6902=1,I6902="SBJ"),AND(J6902=1,I6902=0)),"?IN_FOCUS",IF(J6902&lt;=2,"?ACTIVATED",IF(J6902&lt;&gt;"","?FAMILIAR",IF(F6902="NEW",IF(ISNA(VLOOKUP(E6902,#REF!,1,FALSE())),"?TYPE_IDENTIFIABLE","?REFERENTIAL"),"_")))))</f>
        <v> </v>
      </c>
      <c r="H6902" s="25" t="str">
        <f>IF(J6902&lt;&gt;1,"",IF(I6902="SBJ","CB","?"))</f>
        <v> </v>
      </c>
      <c r="I6902" s="26" t="str">
        <f>IF(OR(E6902="",E6902="!!!",F6902="NEW"),"",INDEX(B6901:B$2,-1+SUMPRODUCT(MAX(ROW(E6901:E$2)*(E6902=E6901:E$2)))))</f>
        <v> </v>
      </c>
      <c r="J6902" s="26" t="str">
        <f>IF(OR(E6902="",E6902="!!!",F6902="NEW"),"",COUNTBLANK(OFFSET(A$1,,,SUMPRODUCT(MAX(ROW(E$2:E6902)*(E6902=E$2:E6902)))))-COUNTBLANK(OFFSET(A$1,,,SUMPRODUCT(MAX(ROW(E$1:E6901)*(E2=E$1:E6901))))))</f>
        <v> </v>
      </c>
      <c r="K6902" s="26" t="str">
        <f>IF(OR(E6902="",E6902="!!!",F6902="NEW"),"",INDEX(J$1:J6901,SUMPRODUCT(MAX(ROW(E$1:E6901)*(E6902=E$1:E6901)))))</f>
        <v> </v>
      </c>
      <c r="L6902" s="27"/>
    </row>
    <row r="6903" spans="1:12">
      <c r="A6903" s="20" t="s">
        <v>974</v>
      </c>
      <c r="E6903" s="22">
        <f>IF(D6903="?OLD","!!!","")</f>
        <v/>
      </c>
      <c r="F6903" s="23" t="str">
        <f>IF(OR(E6903="",E6903="!!!"),"",IF(NOT(ISNA(VLOOKUP(E6903,E$1:E6902,1,FALSE()))),"OLD",IF(AND(E6903&lt;&gt;"",E6903&lt;&gt;"!!!"),"NEW","")))</f>
        <v> </v>
      </c>
      <c r="G6903" s="24" t="str">
        <f>IF(OR(E6903="",E6903="!!!"),"",IF(OR(J6903=0,AND(J6903=1,K6903=1),AND(J6903=1,I6903="SBJ"),AND(J6903=1,I6903=0)),"?IN_FOCUS",IF(J6903&lt;=2,"?ACTIVATED",IF(J6903&lt;&gt;"","?FAMILIAR",IF(F6903="NEW",IF(ISNA(VLOOKUP(E6903,#REF!,1,FALSE())),"?TYPE_IDENTIFIABLE","?REFERENTIAL"),"_")))))</f>
        <v> </v>
      </c>
      <c r="H6903" s="25" t="str">
        <f>IF(J6903&lt;&gt;1,"",IF(I6903="SBJ","CB","?"))</f>
        <v> </v>
      </c>
      <c r="I6903" s="26" t="str">
        <f>IF(OR(E6903="",E6903="!!!",F6903="NEW"),"",INDEX(B6902:B$2,-1+SUMPRODUCT(MAX(ROW(E6902:E$2)*(E6903=E6902:E$2)))))</f>
        <v> </v>
      </c>
      <c r="J6903" s="26" t="str">
        <f>IF(OR(E6903="",E6903="!!!",F6903="NEW"),"",COUNTBLANK(OFFSET(A$1,,,SUMPRODUCT(MAX(ROW(E$2:E6903)*(E6903=E$2:E6903)))))-COUNTBLANK(OFFSET(A$1,,,SUMPRODUCT(MAX(ROW(E$1:E6902)*(E2=E$1:E6902))))))</f>
        <v> </v>
      </c>
      <c r="K6903" s="26" t="str">
        <f>IF(OR(E6903="",E6903="!!!",F6903="NEW"),"",INDEX(J$1:J6902,SUMPRODUCT(MAX(ROW(E$1:E6902)*(E6903=E$1:E6902)))))</f>
        <v> </v>
      </c>
      <c r="L6903" s="27"/>
    </row>
    <row r="6904" spans="1:12">
      <c r="A6904" s="20" t="s">
        <v>1301</v>
      </c>
      <c r="E6904" s="22">
        <f>IF(D6904="?OLD","!!!","")</f>
        <v/>
      </c>
      <c r="F6904" s="23" t="str">
        <f>IF(OR(E6904="",E6904="!!!"),"",IF(NOT(ISNA(VLOOKUP(E6904,E$1:E6903,1,FALSE()))),"OLD",IF(AND(E6904&lt;&gt;"",E6904&lt;&gt;"!!!"),"NEW","")))</f>
        <v> </v>
      </c>
      <c r="G6904" s="24" t="str">
        <f>IF(OR(E6904="",E6904="!!!"),"",IF(OR(J6904=0,AND(J6904=1,K6904=1),AND(J6904=1,I6904="SBJ"),AND(J6904=1,I6904=0)),"?IN_FOCUS",IF(J6904&lt;=2,"?ACTIVATED",IF(J6904&lt;&gt;"","?FAMILIAR",IF(F6904="NEW",IF(ISNA(VLOOKUP(E6904,#REF!,1,FALSE())),"?TYPE_IDENTIFIABLE","?REFERENTIAL"),"_")))))</f>
        <v> </v>
      </c>
      <c r="H6904" s="25" t="str">
        <f>IF(J6904&lt;&gt;1,"",IF(I6904="SBJ","CB","?"))</f>
        <v> </v>
      </c>
      <c r="I6904" s="26" t="str">
        <f>IF(OR(E6904="",E6904="!!!",F6904="NEW"),"",INDEX(B6903:B$2,-1+SUMPRODUCT(MAX(ROW(E6903:E$2)*(E6904=E6903:E$2)))))</f>
        <v> </v>
      </c>
      <c r="J6904" s="26" t="str">
        <f>IF(OR(E6904="",E6904="!!!",F6904="NEW"),"",COUNTBLANK(OFFSET(A$1,,,SUMPRODUCT(MAX(ROW(E$2:E6904)*(E6904=E$2:E6904)))))-COUNTBLANK(OFFSET(A$1,,,SUMPRODUCT(MAX(ROW(E$1:E6903)*(E2=E$1:E6903))))))</f>
        <v> </v>
      </c>
      <c r="K6904" s="26" t="str">
        <f>IF(OR(E6904="",E6904="!!!",F6904="NEW"),"",INDEX(J$1:J6903,SUMPRODUCT(MAX(ROW(E$1:E6903)*(E6904=E$1:E6903)))))</f>
        <v> </v>
      </c>
      <c r="L6904" s="27"/>
    </row>
    <row r="6905" spans="1:12">
      <c r="A6905" s="20" t="s">
        <v>385</v>
      </c>
      <c r="B6905" s="21" t="s">
        <v>1084</v>
      </c>
      <c r="C6905" s="21" t="s">
        <v>1028</v>
      </c>
      <c r="D6905" s="21" t="s">
        <v>964</v>
      </c>
      <c r="E6905" s="22">
        <f>IF(D6905="?OLD","!!!","")</f>
        <v/>
      </c>
      <c r="F6905" s="23" t="str">
        <f>IF(OR(E6905="",E6905="!!!"),"",IF(NOT(ISNA(VLOOKUP(E6905,E$1:E6904,1,FALSE()))),"OLD",IF(AND(E6905&lt;&gt;"",E6905&lt;&gt;"!!!"),"NEW","")))</f>
        <v> </v>
      </c>
      <c r="G6905" s="24" t="str">
        <f>IF(OR(E6905="",E6905="!!!"),"",IF(OR(J6905=0,AND(J6905=1,K6905=1),AND(J6905=1,I6905="SBJ"),AND(J6905=1,I6905=0)),"?IN_FOCUS",IF(J6905&lt;=2,"?ACTIVATED",IF(J6905&lt;&gt;"","?FAMILIAR",IF(F6905="NEW",IF(ISNA(VLOOKUP(E6905,#REF!,1,FALSE())),"?TYPE_IDENTIFIABLE","?REFERENTIAL"),"_")))))</f>
        <v> </v>
      </c>
      <c r="H6905" s="25" t="str">
        <f>IF(J6905&lt;&gt;1,"",IF(I6905="SBJ","CB","?"))</f>
        <v> </v>
      </c>
      <c r="I6905" s="26" t="str">
        <f>IF(OR(E6905="",E6905="!!!",F6905="NEW"),"",INDEX(B6904:B$2,-1+SUMPRODUCT(MAX(ROW(E6904:E$2)*(E6905=E6904:E$2)))))</f>
        <v> </v>
      </c>
      <c r="J6905" s="26" t="str">
        <f>IF(OR(E6905="",E6905="!!!",F6905="NEW"),"",COUNTBLANK(OFFSET(A$1,,,SUMPRODUCT(MAX(ROW(E$2:E6905)*(E6905=E$2:E6905)))))-COUNTBLANK(OFFSET(A$1,,,SUMPRODUCT(MAX(ROW(E$1:E6904)*(E2=E$1:E6904))))))</f>
        <v> </v>
      </c>
      <c r="K6905" s="26" t="str">
        <f>IF(OR(E6905="",E6905="!!!",F6905="NEW"),"",INDEX(J$1:J6904,SUMPRODUCT(MAX(ROW(E$1:E6904)*(E6905=E$1:E6904)))))</f>
        <v> </v>
      </c>
      <c r="L6905" s="27"/>
    </row>
    <row r="6906" spans="1:12">
      <c r="A6906" s="20" t="s">
        <v>1105</v>
      </c>
      <c r="E6906" s="22">
        <f>IF(D6906="?OLD","!!!","")</f>
        <v/>
      </c>
      <c r="F6906" s="23" t="str">
        <f>IF(OR(E6906="",E6906="!!!"),"",IF(NOT(ISNA(VLOOKUP(E6906,E$1:E6905,1,FALSE()))),"OLD",IF(AND(E6906&lt;&gt;"",E6906&lt;&gt;"!!!"),"NEW","")))</f>
        <v> </v>
      </c>
      <c r="G6906" s="24" t="str">
        <f>IF(OR(E6906="",E6906="!!!"),"",IF(OR(J6906=0,AND(J6906=1,K6906=1),AND(J6906=1,I6906="SBJ"),AND(J6906=1,I6906=0)),"?IN_FOCUS",IF(J6906&lt;=2,"?ACTIVATED",IF(J6906&lt;&gt;"","?FAMILIAR",IF(F6906="NEW",IF(ISNA(VLOOKUP(E6906,#REF!,1,FALSE())),"?TYPE_IDENTIFIABLE","?REFERENTIAL"),"_")))))</f>
        <v> </v>
      </c>
      <c r="H6906" s="25" t="str">
        <f>IF(J6906&lt;&gt;1,"",IF(I6906="SBJ","CB","?"))</f>
        <v> </v>
      </c>
      <c r="I6906" s="26" t="str">
        <f>IF(OR(E6906="",E6906="!!!",F6906="NEW"),"",INDEX(B6905:B$2,-1+SUMPRODUCT(MAX(ROW(E6905:E$2)*(E6906=E6905:E$2)))))</f>
        <v> </v>
      </c>
      <c r="J6906" s="26" t="str">
        <f>IF(OR(E6906="",E6906="!!!",F6906="NEW"),"",COUNTBLANK(OFFSET(A$1,,,SUMPRODUCT(MAX(ROW(E$2:E6906)*(E6906=E$2:E6906)))))-COUNTBLANK(OFFSET(A$1,,,SUMPRODUCT(MAX(ROW(E$1:E6905)*(E2=E$1:E6905))))))</f>
        <v> </v>
      </c>
      <c r="K6906" s="26" t="str">
        <f>IF(OR(E6906="",E6906="!!!",F6906="NEW"),"",INDEX(J$1:J6905,SUMPRODUCT(MAX(ROW(E$1:E6905)*(E6906=E$1:E6905)))))</f>
        <v> </v>
      </c>
      <c r="L6906" s="27"/>
    </row>
    <row r="6907" spans="1:12">
      <c r="A6907" s="20" t="s">
        <v>1053</v>
      </c>
      <c r="E6907" s="22">
        <f>IF(D6907="?OLD","!!!","")</f>
        <v/>
      </c>
      <c r="F6907" s="23" t="str">
        <f>IF(OR(E6907="",E6907="!!!"),"",IF(NOT(ISNA(VLOOKUP(E6907,E$1:E6906,1,FALSE()))),"OLD",IF(AND(E6907&lt;&gt;"",E6907&lt;&gt;"!!!"),"NEW","")))</f>
        <v> </v>
      </c>
      <c r="G6907" s="24" t="str">
        <f>IF(OR(E6907="",E6907="!!!"),"",IF(OR(J6907=0,AND(J6907=1,K6907=1),AND(J6907=1,I6907="SBJ"),AND(J6907=1,I6907=0)),"?IN_FOCUS",IF(J6907&lt;=2,"?ACTIVATED",IF(J6907&lt;&gt;"","?FAMILIAR",IF(F6907="NEW",IF(ISNA(VLOOKUP(E6907,#REF!,1,FALSE())),"?TYPE_IDENTIFIABLE","?REFERENTIAL"),"_")))))</f>
        <v> </v>
      </c>
      <c r="H6907" s="25" t="str">
        <f>IF(J6907&lt;&gt;1,"",IF(I6907="SBJ","CB","?"))</f>
        <v> </v>
      </c>
      <c r="I6907" s="26" t="str">
        <f>IF(OR(E6907="",E6907="!!!",F6907="NEW"),"",INDEX(B6906:B$2,-1+SUMPRODUCT(MAX(ROW(E6906:E$2)*(E6907=E6906:E$2)))))</f>
        <v> </v>
      </c>
      <c r="J6907" s="26" t="str">
        <f>IF(OR(E6907="",E6907="!!!",F6907="NEW"),"",COUNTBLANK(OFFSET(A$1,,,SUMPRODUCT(MAX(ROW(E$2:E6907)*(E6907=E$2:E6907)))))-COUNTBLANK(OFFSET(A$1,,,SUMPRODUCT(MAX(ROW(E$1:E6906)*(E2=E$1:E6906))))))</f>
        <v> </v>
      </c>
      <c r="K6907" s="26" t="str">
        <f>IF(OR(E6907="",E6907="!!!",F6907="NEW"),"",INDEX(J$1:J6906,SUMPRODUCT(MAX(ROW(E$1:E6906)*(E6907=E$1:E6906)))))</f>
        <v> </v>
      </c>
      <c r="L6907" s="27"/>
    </row>
    <row r="6908" spans="1:12">
      <c r="A6908" s="20" t="s">
        <v>1106</v>
      </c>
      <c r="E6908" s="22">
        <f>IF(D6908="?OLD","!!!","")</f>
        <v/>
      </c>
      <c r="F6908" s="23" t="str">
        <f>IF(OR(E6908="",E6908="!!!"),"",IF(NOT(ISNA(VLOOKUP(E6908,E$1:E6907,1,FALSE()))),"OLD",IF(AND(E6908&lt;&gt;"",E6908&lt;&gt;"!!!"),"NEW","")))</f>
        <v> </v>
      </c>
      <c r="G6908" s="24" t="str">
        <f>IF(OR(E6908="",E6908="!!!"),"",IF(OR(J6908=0,AND(J6908=1,K6908=1),AND(J6908=1,I6908="SBJ"),AND(J6908=1,I6908=0)),"?IN_FOCUS",IF(J6908&lt;=2,"?ACTIVATED",IF(J6908&lt;&gt;"","?FAMILIAR",IF(F6908="NEW",IF(ISNA(VLOOKUP(E6908,#REF!,1,FALSE())),"?TYPE_IDENTIFIABLE","?REFERENTIAL"),"_")))))</f>
        <v> </v>
      </c>
      <c r="H6908" s="25" t="str">
        <f>IF(J6908&lt;&gt;1,"",IF(I6908="SBJ","CB","?"))</f>
        <v> </v>
      </c>
      <c r="I6908" s="26" t="str">
        <f>IF(OR(E6908="",E6908="!!!",F6908="NEW"),"",INDEX(B6907:B$2,-1+SUMPRODUCT(MAX(ROW(E6907:E$2)*(E6908=E6907:E$2)))))</f>
        <v> </v>
      </c>
      <c r="J6908" s="26" t="str">
        <f>IF(OR(E6908="",E6908="!!!",F6908="NEW"),"",COUNTBLANK(OFFSET(A$1,,,SUMPRODUCT(MAX(ROW(E$2:E6908)*(E6908=E$2:E6908)))))-COUNTBLANK(OFFSET(A$1,,,SUMPRODUCT(MAX(ROW(E$1:E6907)*(E2=E$1:E6907))))))</f>
        <v> </v>
      </c>
      <c r="K6908" s="26" t="str">
        <f>IF(OR(E6908="",E6908="!!!",F6908="NEW"),"",INDEX(J$1:J6907,SUMPRODUCT(MAX(ROW(E$1:E6907)*(E6908=E$1:E6907)))))</f>
        <v> </v>
      </c>
      <c r="L6908" s="27"/>
    </row>
    <row r="6909" spans="1:12">
      <c r="A6909" s="20" t="s">
        <v>975</v>
      </c>
      <c r="E6909" s="22">
        <f>IF(D6909="?OLD","!!!","")</f>
        <v/>
      </c>
      <c r="F6909" s="23" t="str">
        <f>IF(OR(E6909="",E6909="!!!"),"",IF(NOT(ISNA(VLOOKUP(E6909,E$1:E6908,1,FALSE()))),"OLD",IF(AND(E6909&lt;&gt;"",E6909&lt;&gt;"!!!"),"NEW","")))</f>
        <v> </v>
      </c>
      <c r="G6909" s="24" t="str">
        <f>IF(OR(E6909="",E6909="!!!"),"",IF(OR(J6909=0,AND(J6909=1,K6909=1),AND(J6909=1,I6909="SBJ"),AND(J6909=1,I6909=0)),"?IN_FOCUS",IF(J6909&lt;=2,"?ACTIVATED",IF(J6909&lt;&gt;"","?FAMILIAR",IF(F6909="NEW",IF(ISNA(VLOOKUP(E6909,#REF!,1,FALSE())),"?TYPE_IDENTIFIABLE","?REFERENTIAL"),"_")))))</f>
        <v> </v>
      </c>
      <c r="H6909" s="25" t="str">
        <f>IF(J6909&lt;&gt;1,"",IF(I6909="SBJ","CB","?"))</f>
        <v> </v>
      </c>
      <c r="I6909" s="26" t="str">
        <f>IF(OR(E6909="",E6909="!!!",F6909="NEW"),"",INDEX(B6908:B$2,-1+SUMPRODUCT(MAX(ROW(E6908:E$2)*(E6909=E6908:E$2)))))</f>
        <v> </v>
      </c>
      <c r="J6909" s="26" t="str">
        <f>IF(OR(E6909="",E6909="!!!",F6909="NEW"),"",COUNTBLANK(OFFSET(A$1,,,SUMPRODUCT(MAX(ROW(E$2:E6909)*(E6909=E$2:E6909)))))-COUNTBLANK(OFFSET(A$1,,,SUMPRODUCT(MAX(ROW(E$1:E6908)*(E2=E$1:E6908))))))</f>
        <v> </v>
      </c>
      <c r="K6909" s="26" t="str">
        <f>IF(OR(E6909="",E6909="!!!",F6909="NEW"),"",INDEX(J$1:J6908,SUMPRODUCT(MAX(ROW(E$1:E6908)*(E6909=E$1:E6908)))))</f>
        <v> </v>
      </c>
      <c r="L6909" s="27"/>
    </row>
    <row r="6910" spans="1:12">
      <c r="A6910" s="20" t="s">
        <v>2605</v>
      </c>
      <c r="B6910" s="21" t="s">
        <v>973</v>
      </c>
      <c r="C6910" s="21" t="s">
        <v>969</v>
      </c>
      <c r="D6910" s="21" t="s">
        <v>964</v>
      </c>
      <c r="E6910" s="22">
        <f>IF(D6910="?OLD","!!!","")</f>
        <v/>
      </c>
      <c r="F6910" s="23" t="str">
        <f>IF(OR(E6910="",E6910="!!!"),"",IF(NOT(ISNA(VLOOKUP(E6910,E$1:E6909,1,FALSE()))),"OLD",IF(AND(E6910&lt;&gt;"",E6910&lt;&gt;"!!!"),"NEW","")))</f>
        <v> </v>
      </c>
      <c r="G6910" s="24" t="str">
        <f>IF(OR(E6910="",E6910="!!!"),"",IF(OR(J6910=0,AND(J6910=1,K6910=1),AND(J6910=1,I6910="SBJ"),AND(J6910=1,I6910=0)),"?IN_FOCUS",IF(J6910&lt;=2,"?ACTIVATED",IF(J6910&lt;&gt;"","?FAMILIAR",IF(F6910="NEW",IF(ISNA(VLOOKUP(E6910,#REF!,1,FALSE())),"?TYPE_IDENTIFIABLE","?REFERENTIAL"),"_")))))</f>
        <v> </v>
      </c>
      <c r="H6910" s="25" t="str">
        <f>IF(J6910&lt;&gt;1,"",IF(I6910="SBJ","CB","?"))</f>
        <v> </v>
      </c>
      <c r="I6910" s="26" t="str">
        <f>IF(OR(E6910="",E6910="!!!",F6910="NEW"),"",INDEX(B6909:B$2,-1+SUMPRODUCT(MAX(ROW(E6909:E$2)*(E6910=E6909:E$2)))))</f>
        <v> </v>
      </c>
      <c r="J6910" s="26" t="str">
        <f>IF(OR(E6910="",E6910="!!!",F6910="NEW"),"",COUNTBLANK(OFFSET(A$1,,,SUMPRODUCT(MAX(ROW(E$2:E6910)*(E6910=E$2:E6910)))))-COUNTBLANK(OFFSET(A$1,,,SUMPRODUCT(MAX(ROW(E$1:E6909)*(E2=E$1:E6909))))))</f>
        <v> </v>
      </c>
      <c r="K6910" s="26" t="str">
        <f>IF(OR(E6910="",E6910="!!!",F6910="NEW"),"",INDEX(J$1:J6909,SUMPRODUCT(MAX(ROW(E$1:E6909)*(E6910=E$1:E6909)))))</f>
        <v> </v>
      </c>
      <c r="L6910" s="27"/>
    </row>
    <row r="6911" spans="1:12">
      <c r="A6911" s="20" t="s">
        <v>2607</v>
      </c>
      <c r="E6911" s="22">
        <f>IF(D6911="?OLD","!!!","")</f>
        <v/>
      </c>
      <c r="F6911" s="23" t="str">
        <f>IF(OR(E6911="",E6911="!!!"),"",IF(NOT(ISNA(VLOOKUP(E6911,E$1:E6910,1,FALSE()))),"OLD",IF(AND(E6911&lt;&gt;"",E6911&lt;&gt;"!!!"),"NEW","")))</f>
        <v> </v>
      </c>
      <c r="G6911" s="24" t="str">
        <f>IF(OR(E6911="",E6911="!!!"),"",IF(OR(J6911=0,AND(J6911=1,K6911=1),AND(J6911=1,I6911="SBJ"),AND(J6911=1,I6911=0)),"?IN_FOCUS",IF(J6911&lt;=2,"?ACTIVATED",IF(J6911&lt;&gt;"","?FAMILIAR",IF(F6911="NEW",IF(ISNA(VLOOKUP(E6911,#REF!,1,FALSE())),"?TYPE_IDENTIFIABLE","?REFERENTIAL"),"_")))))</f>
        <v> </v>
      </c>
      <c r="H6911" s="25" t="str">
        <f>IF(J6911&lt;&gt;1,"",IF(I6911="SBJ","CB","?"))</f>
        <v> </v>
      </c>
      <c r="I6911" s="26" t="str">
        <f>IF(OR(E6911="",E6911="!!!",F6911="NEW"),"",INDEX(B6910:B$2,-1+SUMPRODUCT(MAX(ROW(E6910:E$2)*(E6911=E6910:E$2)))))</f>
        <v> </v>
      </c>
      <c r="J6911" s="26" t="str">
        <f>IF(OR(E6911="",E6911="!!!",F6911="NEW"),"",COUNTBLANK(OFFSET(A$1,,,SUMPRODUCT(MAX(ROW(E$2:E6911)*(E6911=E$2:E6911)))))-COUNTBLANK(OFFSET(A$1,,,SUMPRODUCT(MAX(ROW(E$1:E6910)*(E2=E$1:E6910))))))</f>
        <v> </v>
      </c>
      <c r="K6911" s="26" t="str">
        <f>IF(OR(E6911="",E6911="!!!",F6911="NEW"),"",INDEX(J$1:J6910,SUMPRODUCT(MAX(ROW(E$1:E6910)*(E6911=E$1:E6910)))))</f>
        <v> </v>
      </c>
      <c r="L6911" s="27"/>
    </row>
    <row r="6912" spans="1:12">
      <c r="A6912" s="20" t="s">
        <v>974</v>
      </c>
      <c r="E6912" s="22">
        <f>IF(D6912="?OLD","!!!","")</f>
        <v/>
      </c>
      <c r="F6912" s="23" t="str">
        <f>IF(OR(E6912="",E6912="!!!"),"",IF(NOT(ISNA(VLOOKUP(E6912,E$1:E6911,1,FALSE()))),"OLD",IF(AND(E6912&lt;&gt;"",E6912&lt;&gt;"!!!"),"NEW","")))</f>
        <v> </v>
      </c>
      <c r="G6912" s="24" t="str">
        <f>IF(OR(E6912="",E6912="!!!"),"",IF(OR(J6912=0,AND(J6912=1,K6912=1),AND(J6912=1,I6912="SBJ"),AND(J6912=1,I6912=0)),"?IN_FOCUS",IF(J6912&lt;=2,"?ACTIVATED",IF(J6912&lt;&gt;"","?FAMILIAR",IF(F6912="NEW",IF(ISNA(VLOOKUP(E6912,#REF!,1,FALSE())),"?TYPE_IDENTIFIABLE","?REFERENTIAL"),"_")))))</f>
        <v> </v>
      </c>
      <c r="H6912" s="25" t="str">
        <f>IF(J6912&lt;&gt;1,"",IF(I6912="SBJ","CB","?"))</f>
        <v> </v>
      </c>
      <c r="I6912" s="26" t="str">
        <f>IF(OR(E6912="",E6912="!!!",F6912="NEW"),"",INDEX(B6911:B$2,-1+SUMPRODUCT(MAX(ROW(E6911:E$2)*(E6912=E6911:E$2)))))</f>
        <v> </v>
      </c>
      <c r="J6912" s="26" t="str">
        <f>IF(OR(E6912="",E6912="!!!",F6912="NEW"),"",COUNTBLANK(OFFSET(A$1,,,SUMPRODUCT(MAX(ROW(E$2:E6912)*(E6912=E$2:E6912)))))-COUNTBLANK(OFFSET(A$1,,,SUMPRODUCT(MAX(ROW(E$1:E6911)*(E2=E$1:E6911))))))</f>
        <v> </v>
      </c>
      <c r="K6912" s="26" t="str">
        <f>IF(OR(E6912="",E6912="!!!",F6912="NEW"),"",INDEX(J$1:J6911,SUMPRODUCT(MAX(ROW(E$1:E6911)*(E6912=E$1:E6911)))))</f>
        <v> </v>
      </c>
      <c r="L6912" s="27"/>
    </row>
    <row r="6913" spans="1:12">
      <c r="A6913" s="20" t="s">
        <v>1094</v>
      </c>
      <c r="E6913" s="22">
        <f>IF(D6913="?OLD","!!!","")</f>
        <v/>
      </c>
      <c r="F6913" s="23" t="str">
        <f>IF(OR(E6913="",E6913="!!!"),"",IF(NOT(ISNA(VLOOKUP(E6913,E$1:E6912,1,FALSE()))),"OLD",IF(AND(E6913&lt;&gt;"",E6913&lt;&gt;"!!!"),"NEW","")))</f>
        <v> </v>
      </c>
      <c r="G6913" s="24" t="str">
        <f>IF(OR(E6913="",E6913="!!!"),"",IF(OR(J6913=0,AND(J6913=1,K6913=1),AND(J6913=1,I6913="SBJ"),AND(J6913=1,I6913=0)),"?IN_FOCUS",IF(J6913&lt;=2,"?ACTIVATED",IF(J6913&lt;&gt;"","?FAMILIAR",IF(F6913="NEW",IF(ISNA(VLOOKUP(E6913,#REF!,1,FALSE())),"?TYPE_IDENTIFIABLE","?REFERENTIAL"),"_")))))</f>
        <v> </v>
      </c>
      <c r="H6913" s="25" t="str">
        <f>IF(J6913&lt;&gt;1,"",IF(I6913="SBJ","CB","?"))</f>
        <v> </v>
      </c>
      <c r="I6913" s="26" t="str">
        <f>IF(OR(E6913="",E6913="!!!",F6913="NEW"),"",INDEX(B6912:B$2,-1+SUMPRODUCT(MAX(ROW(E6912:E$2)*(E6913=E6912:E$2)))))</f>
        <v> </v>
      </c>
      <c r="J6913" s="26" t="str">
        <f>IF(OR(E6913="",E6913="!!!",F6913="NEW"),"",COUNTBLANK(OFFSET(A$1,,,SUMPRODUCT(MAX(ROW(E$2:E6913)*(E6913=E$2:E6913)))))-COUNTBLANK(OFFSET(A$1,,,SUMPRODUCT(MAX(ROW(E$1:E6912)*(E2=E$1:E6912))))))</f>
        <v> </v>
      </c>
      <c r="K6913" s="26" t="str">
        <f>IF(OR(E6913="",E6913="!!!",F6913="NEW"),"",INDEX(J$1:J6912,SUMPRODUCT(MAX(ROW(E$1:E6912)*(E6913=E$1:E6912)))))</f>
        <v> </v>
      </c>
      <c r="L6913" s="27"/>
    </row>
    <row r="6914" spans="1:12">
      <c r="A6914" s="20" t="s">
        <v>1045</v>
      </c>
      <c r="B6914" s="21" t="s">
        <v>1084</v>
      </c>
      <c r="C6914" s="21" t="s">
        <v>985</v>
      </c>
      <c r="D6914" s="21" t="s">
        <v>964</v>
      </c>
      <c r="E6914" s="22">
        <f>IF(D6914="?OLD","!!!","")</f>
        <v/>
      </c>
      <c r="F6914" s="23" t="str">
        <f>IF(OR(E6914="",E6914="!!!"),"",IF(NOT(ISNA(VLOOKUP(E6914,E$1:E6913,1,FALSE()))),"OLD",IF(AND(E6914&lt;&gt;"",E6914&lt;&gt;"!!!"),"NEW","")))</f>
        <v> </v>
      </c>
      <c r="G6914" s="24" t="str">
        <f>IF(OR(E6914="",E6914="!!!"),"",IF(OR(J6914=0,AND(J6914=1,K6914=1),AND(J6914=1,I6914="SBJ"),AND(J6914=1,I6914=0)),"?IN_FOCUS",IF(J6914&lt;=2,"?ACTIVATED",IF(J6914&lt;&gt;"","?FAMILIAR",IF(F6914="NEW",IF(ISNA(VLOOKUP(E6914,#REF!,1,FALSE())),"?TYPE_IDENTIFIABLE","?REFERENTIAL"),"_")))))</f>
        <v> </v>
      </c>
      <c r="H6914" s="25" t="str">
        <f>IF(J6914&lt;&gt;1,"",IF(I6914="SBJ","CB","?"))</f>
        <v> </v>
      </c>
      <c r="I6914" s="26" t="str">
        <f>IF(OR(E6914="",E6914="!!!",F6914="NEW"),"",INDEX(B6913:B$2,-1+SUMPRODUCT(MAX(ROW(E6913:E$2)*(E6914=E6913:E$2)))))</f>
        <v> </v>
      </c>
      <c r="J6914" s="26" t="str">
        <f>IF(OR(E6914="",E6914="!!!",F6914="NEW"),"",COUNTBLANK(OFFSET(A$1,,,SUMPRODUCT(MAX(ROW(E$2:E6914)*(E6914=E$2:E6914)))))-COUNTBLANK(OFFSET(A$1,,,SUMPRODUCT(MAX(ROW(E$1:E6913)*(E2=E$1:E6913))))))</f>
        <v> </v>
      </c>
      <c r="K6914" s="26" t="str">
        <f>IF(OR(E6914="",E6914="!!!",F6914="NEW"),"",INDEX(J$1:J6913,SUMPRODUCT(MAX(ROW(E$1:E6913)*(E6914=E$1:E6913)))))</f>
        <v> </v>
      </c>
      <c r="L6914" s="27"/>
    </row>
    <row r="6915" spans="1:12">
      <c r="A6915" s="20" t="s">
        <v>1426</v>
      </c>
      <c r="E6915" s="22">
        <f>IF(D6915="?OLD","!!!","")</f>
        <v/>
      </c>
      <c r="F6915" s="23" t="str">
        <f>IF(OR(E6915="",E6915="!!!"),"",IF(NOT(ISNA(VLOOKUP(E6915,E$1:E6914,1,FALSE()))),"OLD",IF(AND(E6915&lt;&gt;"",E6915&lt;&gt;"!!!"),"NEW","")))</f>
        <v> </v>
      </c>
      <c r="G6915" s="24" t="str">
        <f>IF(OR(E6915="",E6915="!!!"),"",IF(OR(J6915=0,AND(J6915=1,K6915=1),AND(J6915=1,I6915="SBJ"),AND(J6915=1,I6915=0)),"?IN_FOCUS",IF(J6915&lt;=2,"?ACTIVATED",IF(J6915&lt;&gt;"","?FAMILIAR",IF(F6915="NEW",IF(ISNA(VLOOKUP(E6915,#REF!,1,FALSE())),"?TYPE_IDENTIFIABLE","?REFERENTIAL"),"_")))))</f>
        <v> </v>
      </c>
      <c r="H6915" s="25" t="str">
        <f>IF(J6915&lt;&gt;1,"",IF(I6915="SBJ","CB","?"))</f>
        <v> </v>
      </c>
      <c r="I6915" s="26" t="str">
        <f>IF(OR(E6915="",E6915="!!!",F6915="NEW"),"",INDEX(B6914:B$2,-1+SUMPRODUCT(MAX(ROW(E6914:E$2)*(E6915=E6914:E$2)))))</f>
        <v> </v>
      </c>
      <c r="J6915" s="26" t="str">
        <f>IF(OR(E6915="",E6915="!!!",F6915="NEW"),"",COUNTBLANK(OFFSET(A$1,,,SUMPRODUCT(MAX(ROW(E$2:E6915)*(E6915=E$2:E6915)))))-COUNTBLANK(OFFSET(A$1,,,SUMPRODUCT(MAX(ROW(E$1:E6914)*(E2=E$1:E6914))))))</f>
        <v> </v>
      </c>
      <c r="K6915" s="26" t="str">
        <f>IF(OR(E6915="",E6915="!!!",F6915="NEW"),"",INDEX(J$1:J6914,SUMPRODUCT(MAX(ROW(E$1:E6914)*(E6915=E$1:E6914)))))</f>
        <v> </v>
      </c>
      <c r="L6915" s="27"/>
    </row>
    <row r="6916" spans="1:12">
      <c r="A6916" s="20" t="s">
        <v>1033</v>
      </c>
      <c r="E6916" s="22">
        <f>IF(D6916="?OLD","!!!","")</f>
        <v/>
      </c>
      <c r="F6916" s="23" t="str">
        <f>IF(OR(E6916="",E6916="!!!"),"",IF(NOT(ISNA(VLOOKUP(E6916,E$1:E6915,1,FALSE()))),"OLD",IF(AND(E6916&lt;&gt;"",E6916&lt;&gt;"!!!"),"NEW","")))</f>
        <v> </v>
      </c>
      <c r="G6916" s="24" t="str">
        <f>IF(OR(E6916="",E6916="!!!"),"",IF(OR(J6916=0,AND(J6916=1,K6916=1),AND(J6916=1,I6916="SBJ"),AND(J6916=1,I6916=0)),"?IN_FOCUS",IF(J6916&lt;=2,"?ACTIVATED",IF(J6916&lt;&gt;"","?FAMILIAR",IF(F6916="NEW",IF(ISNA(VLOOKUP(E6916,#REF!,1,FALSE())),"?TYPE_IDENTIFIABLE","?REFERENTIAL"),"_")))))</f>
        <v> </v>
      </c>
      <c r="H6916" s="25" t="str">
        <f>IF(J6916&lt;&gt;1,"",IF(I6916="SBJ","CB","?"))</f>
        <v> </v>
      </c>
      <c r="I6916" s="26" t="str">
        <f>IF(OR(E6916="",E6916="!!!",F6916="NEW"),"",INDEX(B6915:B$2,-1+SUMPRODUCT(MAX(ROW(E6915:E$2)*(E6916=E6915:E$2)))))</f>
        <v> </v>
      </c>
      <c r="J6916" s="26" t="str">
        <f>IF(OR(E6916="",E6916="!!!",F6916="NEW"),"",COUNTBLANK(OFFSET(A$1,,,SUMPRODUCT(MAX(ROW(E$2:E6916)*(E6916=E$2:E6916)))))-COUNTBLANK(OFFSET(A$1,,,SUMPRODUCT(MAX(ROW(E$1:E6915)*(E2=E$1:E6915))))))</f>
        <v> </v>
      </c>
      <c r="K6916" s="26" t="str">
        <f>IF(OR(E6916="",E6916="!!!",F6916="NEW"),"",INDEX(J$1:J6915,SUMPRODUCT(MAX(ROW(E$1:E6915)*(E6916=E$1:E6915)))))</f>
        <v> </v>
      </c>
      <c r="L6916" s="27"/>
    </row>
    <row r="6917" spans="1:12">
      <c r="A6917" s="20" t="s">
        <v>1137</v>
      </c>
      <c r="B6917" s="21" t="s">
        <v>1152</v>
      </c>
      <c r="C6917" s="21" t="s">
        <v>1028</v>
      </c>
      <c r="D6917" s="21" t="s">
        <v>964</v>
      </c>
      <c r="E6917" s="22">
        <f>IF(D6917="?OLD","!!!","")</f>
        <v/>
      </c>
      <c r="F6917" s="23" t="str">
        <f>IF(OR(E6917="",E6917="!!!"),"",IF(NOT(ISNA(VLOOKUP(E6917,E$1:E6916,1,FALSE()))),"OLD",IF(AND(E6917&lt;&gt;"",E6917&lt;&gt;"!!!"),"NEW","")))</f>
        <v> </v>
      </c>
      <c r="G6917" s="24" t="str">
        <f>IF(OR(E6917="",E6917="!!!"),"",IF(OR(J6917=0,AND(J6917=1,K6917=1),AND(J6917=1,I6917="SBJ"),AND(J6917=1,I6917=0)),"?IN_FOCUS",IF(J6917&lt;=2,"?ACTIVATED",IF(J6917&lt;&gt;"","?FAMILIAR",IF(F6917="NEW",IF(ISNA(VLOOKUP(E6917,#REF!,1,FALSE())),"?TYPE_IDENTIFIABLE","?REFERENTIAL"),"_")))))</f>
        <v> </v>
      </c>
      <c r="H6917" s="25" t="str">
        <f>IF(J6917&lt;&gt;1,"",IF(I6917="SBJ","CB","?"))</f>
        <v> </v>
      </c>
      <c r="I6917" s="26" t="str">
        <f>IF(OR(E6917="",E6917="!!!",F6917="NEW"),"",INDEX(B6916:B$2,-1+SUMPRODUCT(MAX(ROW(E6916:E$2)*(E6917=E6916:E$2)))))</f>
        <v> </v>
      </c>
      <c r="J6917" s="26" t="str">
        <f>IF(OR(E6917="",E6917="!!!",F6917="NEW"),"",COUNTBLANK(OFFSET(A$1,,,SUMPRODUCT(MAX(ROW(E$2:E6917)*(E6917=E$2:E6917)))))-COUNTBLANK(OFFSET(A$1,,,SUMPRODUCT(MAX(ROW(E$1:E6916)*(E2=E$1:E6916))))))</f>
        <v> </v>
      </c>
      <c r="K6917" s="26" t="str">
        <f>IF(OR(E6917="",E6917="!!!",F6917="NEW"),"",INDEX(J$1:J6916,SUMPRODUCT(MAX(ROW(E$1:E6916)*(E6917=E$1:E6916)))))</f>
        <v> </v>
      </c>
      <c r="L6917" s="27"/>
    </row>
    <row r="6918" spans="1:12">
      <c r="A6918" s="20" t="s">
        <v>1053</v>
      </c>
      <c r="E6918" s="22">
        <f>IF(D6918="?OLD","!!!","")</f>
        <v/>
      </c>
      <c r="F6918" s="23" t="str">
        <f>IF(OR(E6918="",E6918="!!!"),"",IF(NOT(ISNA(VLOOKUP(E6918,E$1:E6917,1,FALSE()))),"OLD",IF(AND(E6918&lt;&gt;"",E6918&lt;&gt;"!!!"),"NEW","")))</f>
        <v> </v>
      </c>
      <c r="G6918" s="24" t="str">
        <f>IF(OR(E6918="",E6918="!!!"),"",IF(OR(J6918=0,AND(J6918=1,K6918=1),AND(J6918=1,I6918="SBJ"),AND(J6918=1,I6918=0)),"?IN_FOCUS",IF(J6918&lt;=2,"?ACTIVATED",IF(J6918&lt;&gt;"","?FAMILIAR",IF(F6918="NEW",IF(ISNA(VLOOKUP(E6918,#REF!,1,FALSE())),"?TYPE_IDENTIFIABLE","?REFERENTIAL"),"_")))))</f>
        <v> </v>
      </c>
      <c r="H6918" s="25" t="str">
        <f>IF(J6918&lt;&gt;1,"",IF(I6918="SBJ","CB","?"))</f>
        <v> </v>
      </c>
      <c r="I6918" s="26" t="str">
        <f>IF(OR(E6918="",E6918="!!!",F6918="NEW"),"",INDEX(B6917:B$2,-1+SUMPRODUCT(MAX(ROW(E6917:E$2)*(E6918=E6917:E$2)))))</f>
        <v> </v>
      </c>
      <c r="J6918" s="26" t="str">
        <f>IF(OR(E6918="",E6918="!!!",F6918="NEW"),"",COUNTBLANK(OFFSET(A$1,,,SUMPRODUCT(MAX(ROW(E$2:E6918)*(E6918=E$2:E6918)))))-COUNTBLANK(OFFSET(A$1,,,SUMPRODUCT(MAX(ROW(E$1:E6917)*(E2=E$1:E6917))))))</f>
        <v> </v>
      </c>
      <c r="K6918" s="26" t="str">
        <f>IF(OR(E6918="",E6918="!!!",F6918="NEW"),"",INDEX(J$1:J6917,SUMPRODUCT(MAX(ROW(E$1:E6917)*(E6918=E$1:E6917)))))</f>
        <v> </v>
      </c>
      <c r="L6918" s="27"/>
    </row>
    <row r="6919" spans="1:12">
      <c r="A6919" s="20" t="s">
        <v>1014</v>
      </c>
      <c r="E6919" s="22">
        <f>IF(D6919="?OLD","!!!","")</f>
        <v/>
      </c>
      <c r="F6919" s="23" t="str">
        <f>IF(OR(E6919="",E6919="!!!"),"",IF(NOT(ISNA(VLOOKUP(E6919,E$1:E6918,1,FALSE()))),"OLD",IF(AND(E6919&lt;&gt;"",E6919&lt;&gt;"!!!"),"NEW","")))</f>
        <v> </v>
      </c>
      <c r="G6919" s="24" t="str">
        <f>IF(OR(E6919="",E6919="!!!"),"",IF(OR(J6919=0,AND(J6919=1,K6919=1),AND(J6919=1,I6919="SBJ"),AND(J6919=1,I6919=0)),"?IN_FOCUS",IF(J6919&lt;=2,"?ACTIVATED",IF(J6919&lt;&gt;"","?FAMILIAR",IF(F6919="NEW",IF(ISNA(VLOOKUP(E6919,#REF!,1,FALSE())),"?TYPE_IDENTIFIABLE","?REFERENTIAL"),"_")))))</f>
        <v> </v>
      </c>
      <c r="H6919" s="25" t="str">
        <f>IF(J6919&lt;&gt;1,"",IF(I6919="SBJ","CB","?"))</f>
        <v> </v>
      </c>
      <c r="I6919" s="26" t="str">
        <f>IF(OR(E6919="",E6919="!!!",F6919="NEW"),"",INDEX(B6918:B$2,-1+SUMPRODUCT(MAX(ROW(E6918:E$2)*(E6919=E6918:E$2)))))</f>
        <v> </v>
      </c>
      <c r="J6919" s="26" t="str">
        <f>IF(OR(E6919="",E6919="!!!",F6919="NEW"),"",COUNTBLANK(OFFSET(A$1,,,SUMPRODUCT(MAX(ROW(E$2:E6919)*(E6919=E$2:E6919)))))-COUNTBLANK(OFFSET(A$1,,,SUMPRODUCT(MAX(ROW(E$1:E6918)*(E2=E$1:E6918))))))</f>
        <v> </v>
      </c>
      <c r="K6919" s="26" t="str">
        <f>IF(OR(E6919="",E6919="!!!",F6919="NEW"),"",INDEX(J$1:J6918,SUMPRODUCT(MAX(ROW(E$1:E6918)*(E6919=E$1:E6918)))))</f>
        <v> </v>
      </c>
      <c r="L6919" s="27"/>
    </row>
    <row r="6920" spans="1:12">
      <c r="A6920" s="20" t="s">
        <v>1128</v>
      </c>
      <c r="B6920" s="21" t="s">
        <v>980</v>
      </c>
      <c r="C6920" s="21" t="s">
        <v>1016</v>
      </c>
      <c r="E6920" s="22">
        <f>IF(D6920="?OLD","!!!","")</f>
        <v/>
      </c>
      <c r="F6920" s="23" t="str">
        <f>IF(OR(E6920="",E6920="!!!"),"",IF(NOT(ISNA(VLOOKUP(E6920,E$1:E6919,1,FALSE()))),"OLD",IF(AND(E6920&lt;&gt;"",E6920&lt;&gt;"!!!"),"NEW","")))</f>
        <v> </v>
      </c>
      <c r="G6920" s="24" t="str">
        <f>IF(OR(E6920="",E6920="!!!"),"",IF(OR(J6920=0,AND(J6920=1,K6920=1),AND(J6920=1,I6920="SBJ"),AND(J6920=1,I6920=0)),"?IN_FOCUS",IF(J6920&lt;=2,"?ACTIVATED",IF(J6920&lt;&gt;"","?FAMILIAR",IF(F6920="NEW",IF(ISNA(VLOOKUP(E6920,#REF!,1,FALSE())),"?TYPE_IDENTIFIABLE","?REFERENTIAL"),"_")))))</f>
        <v> </v>
      </c>
      <c r="H6920" s="25" t="str">
        <f>IF(J6920&lt;&gt;1,"",IF(I6920="SBJ","CB","?"))</f>
        <v> </v>
      </c>
      <c r="I6920" s="26" t="str">
        <f>IF(OR(E6920="",E6920="!!!",F6920="NEW"),"",INDEX(B6919:B$2,-1+SUMPRODUCT(MAX(ROW(E6919:E$2)*(E6920=E6919:E$2)))))</f>
        <v> </v>
      </c>
      <c r="J6920" s="26" t="str">
        <f>IF(OR(E6920="",E6920="!!!",F6920="NEW"),"",COUNTBLANK(OFFSET(A$1,,,SUMPRODUCT(MAX(ROW(E$2:E6920)*(E6920=E$2:E6920)))))-COUNTBLANK(OFFSET(A$1,,,SUMPRODUCT(MAX(ROW(E$1:E6919)*(E2=E$1:E6919))))))</f>
        <v> </v>
      </c>
      <c r="K6920" s="26" t="str">
        <f>IF(OR(E6920="",E6920="!!!",F6920="NEW"),"",INDEX(J$1:J6919,SUMPRODUCT(MAX(ROW(E$1:E6919)*(E6920=E$1:E6919)))))</f>
        <v> </v>
      </c>
      <c r="L6920" s="27"/>
    </row>
    <row r="6921" spans="1:12">
      <c r="A6921" s="20" t="s">
        <v>1033</v>
      </c>
      <c r="E6921" s="22">
        <f>IF(D6921="?OLD","!!!","")</f>
        <v/>
      </c>
      <c r="F6921" s="23" t="str">
        <f>IF(OR(E6921="",E6921="!!!"),"",IF(NOT(ISNA(VLOOKUP(E6921,E$1:E6920,1,FALSE()))),"OLD",IF(AND(E6921&lt;&gt;"",E6921&lt;&gt;"!!!"),"NEW","")))</f>
        <v> </v>
      </c>
      <c r="G6921" s="24" t="str">
        <f>IF(OR(E6921="",E6921="!!!"),"",IF(OR(J6921=0,AND(J6921=1,K6921=1),AND(J6921=1,I6921="SBJ"),AND(J6921=1,I6921=0)),"?IN_FOCUS",IF(J6921&lt;=2,"?ACTIVATED",IF(J6921&lt;&gt;"","?FAMILIAR",IF(F6921="NEW",IF(ISNA(VLOOKUP(E6921,#REF!,1,FALSE())),"?TYPE_IDENTIFIABLE","?REFERENTIAL"),"_")))))</f>
        <v> </v>
      </c>
      <c r="H6921" s="25" t="str">
        <f>IF(J6921&lt;&gt;1,"",IF(I6921="SBJ","CB","?"))</f>
        <v> </v>
      </c>
      <c r="I6921" s="26" t="str">
        <f>IF(OR(E6921="",E6921="!!!",F6921="NEW"),"",INDEX(B6920:B$2,-1+SUMPRODUCT(MAX(ROW(E6920:E$2)*(E6921=E6920:E$2)))))</f>
        <v> </v>
      </c>
      <c r="J6921" s="26" t="str">
        <f>IF(OR(E6921="",E6921="!!!",F6921="NEW"),"",COUNTBLANK(OFFSET(A$1,,,SUMPRODUCT(MAX(ROW(E$2:E6921)*(E6921=E$2:E6921)))))-COUNTBLANK(OFFSET(A$1,,,SUMPRODUCT(MAX(ROW(E$1:E6920)*(E2=E$1:E6920))))))</f>
        <v> </v>
      </c>
      <c r="K6921" s="26" t="str">
        <f>IF(OR(E6921="",E6921="!!!",F6921="NEW"),"",INDEX(J$1:J6920,SUMPRODUCT(MAX(ROW(E$1:E6920)*(E6921=E$1:E6920)))))</f>
        <v> </v>
      </c>
      <c r="L6921" s="27"/>
    </row>
    <row r="6922" spans="1:12">
      <c r="A6922" s="20" t="s">
        <v>1020</v>
      </c>
      <c r="E6922" s="22">
        <f>IF(D6922="?OLD","!!!","")</f>
        <v/>
      </c>
      <c r="F6922" s="23" t="str">
        <f>IF(OR(E6922="",E6922="!!!"),"",IF(NOT(ISNA(VLOOKUP(E6922,E$1:E6921,1,FALSE()))),"OLD",IF(AND(E6922&lt;&gt;"",E6922&lt;&gt;"!!!"),"NEW","")))</f>
        <v> </v>
      </c>
      <c r="G6922" s="24" t="str">
        <f>IF(OR(E6922="",E6922="!!!"),"",IF(OR(J6922=0,AND(J6922=1,K6922=1),AND(J6922=1,I6922="SBJ"),AND(J6922=1,I6922=0)),"?IN_FOCUS",IF(J6922&lt;=2,"?ACTIVATED",IF(J6922&lt;&gt;"","?FAMILIAR",IF(F6922="NEW",IF(ISNA(VLOOKUP(E6922,#REF!,1,FALSE())),"?TYPE_IDENTIFIABLE","?REFERENTIAL"),"_")))))</f>
        <v> </v>
      </c>
      <c r="H6922" s="25" t="str">
        <f>IF(J6922&lt;&gt;1,"",IF(I6922="SBJ","CB","?"))</f>
        <v> </v>
      </c>
      <c r="I6922" s="26" t="str">
        <f>IF(OR(E6922="",E6922="!!!",F6922="NEW"),"",INDEX(B6921:B$2,-1+SUMPRODUCT(MAX(ROW(E6921:E$2)*(E6922=E6921:E$2)))))</f>
        <v> </v>
      </c>
      <c r="J6922" s="26" t="str">
        <f>IF(OR(E6922="",E6922="!!!",F6922="NEW"),"",COUNTBLANK(OFFSET(A$1,,,SUMPRODUCT(MAX(ROW(E$2:E6922)*(E6922=E$2:E6922)))))-COUNTBLANK(OFFSET(A$1,,,SUMPRODUCT(MAX(ROW(E$1:E6921)*(E2=E$1:E6921))))))</f>
        <v> </v>
      </c>
      <c r="K6922" s="26" t="str">
        <f>IF(OR(E6922="",E6922="!!!",F6922="NEW"),"",INDEX(J$1:J6921,SUMPRODUCT(MAX(ROW(E$1:E6921)*(E6922=E$1:E6921)))))</f>
        <v> </v>
      </c>
      <c r="L6922" s="27"/>
    </row>
    <row r="6923" spans="1:12">
      <c r="A6923" s="20" t="s">
        <v>1247</v>
      </c>
      <c r="B6923" s="21" t="s">
        <v>1225</v>
      </c>
      <c r="C6923" s="21" t="s">
        <v>969</v>
      </c>
      <c r="D6923" s="21" t="s">
        <v>964</v>
      </c>
      <c r="E6923" s="22">
        <f>IF(D6923="?OLD","!!!","")</f>
        <v/>
      </c>
      <c r="F6923" s="23" t="str">
        <f>IF(OR(E6923="",E6923="!!!"),"",IF(NOT(ISNA(VLOOKUP(E6923,E$1:E6922,1,FALSE()))),"OLD",IF(AND(E6923&lt;&gt;"",E6923&lt;&gt;"!!!"),"NEW","")))</f>
        <v> </v>
      </c>
      <c r="G6923" s="24" t="str">
        <f>IF(OR(E6923="",E6923="!!!"),"",IF(OR(J6923=0,AND(J6923=1,K6923=1),AND(J6923=1,I6923="SBJ"),AND(J6923=1,I6923=0)),"?IN_FOCUS",IF(J6923&lt;=2,"?ACTIVATED",IF(J6923&lt;&gt;"","?FAMILIAR",IF(F6923="NEW",IF(ISNA(VLOOKUP(E6923,#REF!,1,FALSE())),"?TYPE_IDENTIFIABLE","?REFERENTIAL"),"_")))))</f>
        <v> </v>
      </c>
      <c r="H6923" s="25" t="str">
        <f>IF(J6923&lt;&gt;1,"",IF(I6923="SBJ","CB","?"))</f>
        <v> </v>
      </c>
      <c r="I6923" s="26" t="str">
        <f>IF(OR(E6923="",E6923="!!!",F6923="NEW"),"",INDEX(B6922:B$2,-1+SUMPRODUCT(MAX(ROW(E6922:E$2)*(E6923=E6922:E$2)))))</f>
        <v> </v>
      </c>
      <c r="J6923" s="26" t="str">
        <f>IF(OR(E6923="",E6923="!!!",F6923="NEW"),"",COUNTBLANK(OFFSET(A$1,,,SUMPRODUCT(MAX(ROW(E$2:E6923)*(E6923=E$2:E6923)))))-COUNTBLANK(OFFSET(A$1,,,SUMPRODUCT(MAX(ROW(E$1:E6922)*(E2=E$1:E6922))))))</f>
        <v> </v>
      </c>
      <c r="K6923" s="26" t="str">
        <f>IF(OR(E6923="",E6923="!!!",F6923="NEW"),"",INDEX(J$1:J6922,SUMPRODUCT(MAX(ROW(E$1:E6922)*(E6923=E$1:E6922)))))</f>
        <v> </v>
      </c>
      <c r="L6923" s="27"/>
    </row>
    <row r="6924" spans="1:12">
      <c r="A6924" s="20" t="s">
        <v>1480</v>
      </c>
      <c r="E6924" s="22">
        <f>IF(D6924="?OLD","!!!","")</f>
        <v/>
      </c>
      <c r="F6924" s="23" t="str">
        <f>IF(OR(E6924="",E6924="!!!"),"",IF(NOT(ISNA(VLOOKUP(E6924,E$1:E6923,1,FALSE()))),"OLD",IF(AND(E6924&lt;&gt;"",E6924&lt;&gt;"!!!"),"NEW","")))</f>
        <v> </v>
      </c>
      <c r="G6924" s="24" t="str">
        <f>IF(OR(E6924="",E6924="!!!"),"",IF(OR(J6924=0,AND(J6924=1,K6924=1),AND(J6924=1,I6924="SBJ"),AND(J6924=1,I6924=0)),"?IN_FOCUS",IF(J6924&lt;=2,"?ACTIVATED",IF(J6924&lt;&gt;"","?FAMILIAR",IF(F6924="NEW",IF(ISNA(VLOOKUP(E6924,#REF!,1,FALSE())),"?TYPE_IDENTIFIABLE","?REFERENTIAL"),"_")))))</f>
        <v> </v>
      </c>
      <c r="H6924" s="25" t="str">
        <f>IF(J6924&lt;&gt;1,"",IF(I6924="SBJ","CB","?"))</f>
        <v> </v>
      </c>
      <c r="I6924" s="26" t="str">
        <f>IF(OR(E6924="",E6924="!!!",F6924="NEW"),"",INDEX(B6923:B$2,-1+SUMPRODUCT(MAX(ROW(E6923:E$2)*(E6924=E6923:E$2)))))</f>
        <v> </v>
      </c>
      <c r="J6924" s="26" t="str">
        <f>IF(OR(E6924="",E6924="!!!",F6924="NEW"),"",COUNTBLANK(OFFSET(A$1,,,SUMPRODUCT(MAX(ROW(E$2:E6924)*(E6924=E$2:E6924)))))-COUNTBLANK(OFFSET(A$1,,,SUMPRODUCT(MAX(ROW(E$1:E6923)*(E2=E$1:E6923))))))</f>
        <v> </v>
      </c>
      <c r="K6924" s="26" t="str">
        <f>IF(OR(E6924="",E6924="!!!",F6924="NEW"),"",INDEX(J$1:J6923,SUMPRODUCT(MAX(ROW(E$1:E6923)*(E6924=E$1:E6923)))))</f>
        <v> </v>
      </c>
      <c r="L6924" s="27"/>
    </row>
    <row r="6925" spans="1:12">
      <c r="A6925" s="20" t="s">
        <v>282</v>
      </c>
      <c r="E6925" s="22">
        <f>IF(D6925="?OLD","!!!","")</f>
        <v/>
      </c>
      <c r="F6925" s="23" t="str">
        <f>IF(OR(E6925="",E6925="!!!"),"",IF(NOT(ISNA(VLOOKUP(E6925,E$1:E6924,1,FALSE()))),"OLD",IF(AND(E6925&lt;&gt;"",E6925&lt;&gt;"!!!"),"NEW","")))</f>
        <v> </v>
      </c>
      <c r="G6925" s="24" t="str">
        <f>IF(OR(E6925="",E6925="!!!"),"",IF(OR(J6925=0,AND(J6925=1,K6925=1),AND(J6925=1,I6925="SBJ"),AND(J6925=1,I6925=0)),"?IN_FOCUS",IF(J6925&lt;=2,"?ACTIVATED",IF(J6925&lt;&gt;"","?FAMILIAR",IF(F6925="NEW",IF(ISNA(VLOOKUP(E6925,#REF!,1,FALSE())),"?TYPE_IDENTIFIABLE","?REFERENTIAL"),"_")))))</f>
        <v> </v>
      </c>
      <c r="H6925" s="25" t="str">
        <f>IF(J6925&lt;&gt;1,"",IF(I6925="SBJ","CB","?"))</f>
        <v> </v>
      </c>
      <c r="I6925" s="26" t="str">
        <f>IF(OR(E6925="",E6925="!!!",F6925="NEW"),"",INDEX(B6924:B$2,-1+SUMPRODUCT(MAX(ROW(E6924:E$2)*(E6925=E6924:E$2)))))</f>
        <v> </v>
      </c>
      <c r="J6925" s="26" t="str">
        <f>IF(OR(E6925="",E6925="!!!",F6925="NEW"),"",COUNTBLANK(OFFSET(A$1,,,SUMPRODUCT(MAX(ROW(E$2:E6925)*(E6925=E$2:E6925)))))-COUNTBLANK(OFFSET(A$1,,,SUMPRODUCT(MAX(ROW(E$1:E6924)*(E2=E$1:E6924))))))</f>
        <v> </v>
      </c>
      <c r="K6925" s="26" t="str">
        <f>IF(OR(E6925="",E6925="!!!",F6925="NEW"),"",INDEX(J$1:J6924,SUMPRODUCT(MAX(ROW(E$1:E6924)*(E6925=E$1:E6924)))))</f>
        <v> </v>
      </c>
      <c r="L6925" s="27"/>
    </row>
    <row r="6926" spans="1:12">
      <c r="A6926" s="20" t="s">
        <v>1477</v>
      </c>
      <c r="E6926" s="22">
        <f>IF(D6926="?OLD","!!!","")</f>
        <v/>
      </c>
      <c r="F6926" s="23" t="str">
        <f>IF(OR(E6926="",E6926="!!!"),"",IF(NOT(ISNA(VLOOKUP(E6926,E$1:E6925,1,FALSE()))),"OLD",IF(AND(E6926&lt;&gt;"",E6926&lt;&gt;"!!!"),"NEW","")))</f>
        <v> </v>
      </c>
      <c r="G6926" s="24" t="str">
        <f>IF(OR(E6926="",E6926="!!!"),"",IF(OR(J6926=0,AND(J6926=1,K6926=1),AND(J6926=1,I6926="SBJ"),AND(J6926=1,I6926=0)),"?IN_FOCUS",IF(J6926&lt;=2,"?ACTIVATED",IF(J6926&lt;&gt;"","?FAMILIAR",IF(F6926="NEW",IF(ISNA(VLOOKUP(E6926,#REF!,1,FALSE())),"?TYPE_IDENTIFIABLE","?REFERENTIAL"),"_")))))</f>
        <v> </v>
      </c>
      <c r="H6926" s="25" t="str">
        <f>IF(J6926&lt;&gt;1,"",IF(I6926="SBJ","CB","?"))</f>
        <v> </v>
      </c>
      <c r="I6926" s="26" t="str">
        <f>IF(OR(E6926="",E6926="!!!",F6926="NEW"),"",INDEX(B6925:B$2,-1+SUMPRODUCT(MAX(ROW(E6925:E$2)*(E6926=E6925:E$2)))))</f>
        <v> </v>
      </c>
      <c r="J6926" s="26" t="str">
        <f>IF(OR(E6926="",E6926="!!!",F6926="NEW"),"",COUNTBLANK(OFFSET(A$1,,,SUMPRODUCT(MAX(ROW(E$2:E6926)*(E6926=E$2:E6926)))))-COUNTBLANK(OFFSET(A$1,,,SUMPRODUCT(MAX(ROW(E$1:E6925)*(E2=E$1:E6925))))))</f>
        <v> </v>
      </c>
      <c r="K6926" s="26" t="str">
        <f>IF(OR(E6926="",E6926="!!!",F6926="NEW"),"",INDEX(J$1:J6925,SUMPRODUCT(MAX(ROW(E$1:E6925)*(E6926=E$1:E6925)))))</f>
        <v> </v>
      </c>
      <c r="L6926" s="27"/>
    </row>
    <row r="6927" spans="1:12">
      <c r="A6927" s="20" t="s">
        <v>981</v>
      </c>
      <c r="E6927" s="22">
        <f>IF(D6927="?OLD","!!!","")</f>
        <v/>
      </c>
      <c r="F6927" s="23" t="str">
        <f>IF(OR(E6927="",E6927="!!!"),"",IF(NOT(ISNA(VLOOKUP(E6927,E$1:E6926,1,FALSE()))),"OLD",IF(AND(E6927&lt;&gt;"",E6927&lt;&gt;"!!!"),"NEW","")))</f>
        <v> </v>
      </c>
      <c r="G6927" s="24" t="str">
        <f>IF(OR(E6927="",E6927="!!!"),"",IF(OR(J6927=0,AND(J6927=1,K6927=1),AND(J6927=1,I6927="SBJ"),AND(J6927=1,I6927=0)),"?IN_FOCUS",IF(J6927&lt;=2,"?ACTIVATED",IF(J6927&lt;&gt;"","?FAMILIAR",IF(F6927="NEW",IF(ISNA(VLOOKUP(E6927,#REF!,1,FALSE())),"?TYPE_IDENTIFIABLE","?REFERENTIAL"),"_")))))</f>
        <v> </v>
      </c>
      <c r="H6927" s="25" t="str">
        <f>IF(J6927&lt;&gt;1,"",IF(I6927="SBJ","CB","?"))</f>
        <v> </v>
      </c>
      <c r="I6927" s="26" t="str">
        <f>IF(OR(E6927="",E6927="!!!",F6927="NEW"),"",INDEX(B6926:B$2,-1+SUMPRODUCT(MAX(ROW(E6926:E$2)*(E6927=E6926:E$2)))))</f>
        <v> </v>
      </c>
      <c r="J6927" s="26" t="str">
        <f>IF(OR(E6927="",E6927="!!!",F6927="NEW"),"",COUNTBLANK(OFFSET(A$1,,,SUMPRODUCT(MAX(ROW(E$2:E6927)*(E6927=E$2:E6927)))))-COUNTBLANK(OFFSET(A$1,,,SUMPRODUCT(MAX(ROW(E$1:E6926)*(E2=E$1:E6926))))))</f>
        <v> </v>
      </c>
      <c r="K6927" s="26" t="str">
        <f>IF(OR(E6927="",E6927="!!!",F6927="NEW"),"",INDEX(J$1:J6926,SUMPRODUCT(MAX(ROW(E$1:E6926)*(E6927=E$1:E6926)))))</f>
        <v> </v>
      </c>
      <c r="L6927" s="27"/>
    </row>
    <row r="6928" spans="1:12">
      <c r="A6928" s="20"/>
    </row>
    <row r="6929" spans="1:12">
      <c r="A6929" s="20" t="s">
        <v>2608</v>
      </c>
    </row>
    <row r="6930" spans="1:12">
      <c r="A6930" s="20" t="s">
        <v>1101</v>
      </c>
      <c r="E6930" s="22">
        <f>IF(D6930="?OLD","!!!","")</f>
        <v/>
      </c>
      <c r="F6930" s="23" t="str">
        <f>IF(OR(E6930="",E6930="!!!"),"",IF(NOT(ISNA(VLOOKUP(E6930,E$1:E6929,1,FALSE()))),"OLD",IF(AND(E6930&lt;&gt;"",E6930&lt;&gt;"!!!"),"NEW","")))</f>
        <v> </v>
      </c>
      <c r="G6930" s="24" t="str">
        <f>IF(OR(E6930="",E6930="!!!"),"",IF(OR(J6930=0,AND(J6930=1,K6930=1),AND(J6930=1,I6930="SBJ"),AND(J6930=1,I6930=0)),"?IN_FOCUS",IF(J6930&lt;=2,"?ACTIVATED",IF(J6930&lt;&gt;"","?FAMILIAR",IF(F6930="NEW",IF(ISNA(VLOOKUP(E6930,#REF!,1,FALSE())),"?TYPE_IDENTIFIABLE","?REFERENTIAL"),"_")))))</f>
        <v> </v>
      </c>
      <c r="H6930" s="25" t="str">
        <f>IF(J6930&lt;&gt;1,"",IF(I6930="SBJ","CB","?"))</f>
        <v> </v>
      </c>
      <c r="I6930" s="26" t="str">
        <f>IF(OR(E6930="",E6930="!!!",F6930="NEW"),"",INDEX(B6929:B$2,-1+SUMPRODUCT(MAX(ROW(E6929:E$2)*(E6930=E6929:E$2)))))</f>
        <v> </v>
      </c>
      <c r="J6930" s="26" t="str">
        <f>IF(OR(E6930="",E6930="!!!",F6930="NEW"),"",COUNTBLANK(OFFSET(A$1,,,SUMPRODUCT(MAX(ROW(E$2:E6930)*(E6930=E$2:E6930)))))-COUNTBLANK(OFFSET(A$1,,,SUMPRODUCT(MAX(ROW(E$1:E6929)*(E2=E$1:E6929))))))</f>
        <v> </v>
      </c>
      <c r="K6930" s="26" t="str">
        <f>IF(OR(E6930="",E6930="!!!",F6930="NEW"),"",INDEX(J$1:J6929,SUMPRODUCT(MAX(ROW(E$1:E6929)*(E6930=E$1:E6929)))))</f>
        <v> </v>
      </c>
      <c r="L6930" s="27"/>
    </row>
    <row r="6931" spans="1:12">
      <c r="A6931" s="20" t="s">
        <v>1017</v>
      </c>
      <c r="E6931" s="22">
        <f>IF(D6931="?OLD","!!!","")</f>
        <v/>
      </c>
      <c r="F6931" s="23" t="str">
        <f>IF(OR(E6931="",E6931="!!!"),"",IF(NOT(ISNA(VLOOKUP(E6931,E$1:E6930,1,FALSE()))),"OLD",IF(AND(E6931&lt;&gt;"",E6931&lt;&gt;"!!!"),"NEW","")))</f>
        <v> </v>
      </c>
      <c r="G6931" s="24" t="str">
        <f>IF(OR(E6931="",E6931="!!!"),"",IF(OR(J6931=0,AND(J6931=1,K6931=1),AND(J6931=1,I6931="SBJ"),AND(J6931=1,I6931=0)),"?IN_FOCUS",IF(J6931&lt;=2,"?ACTIVATED",IF(J6931&lt;&gt;"","?FAMILIAR",IF(F6931="NEW",IF(ISNA(VLOOKUP(E6931,#REF!,1,FALSE())),"?TYPE_IDENTIFIABLE","?REFERENTIAL"),"_")))))</f>
        <v> </v>
      </c>
      <c r="H6931" s="25" t="str">
        <f>IF(J6931&lt;&gt;1,"",IF(I6931="SBJ","CB","?"))</f>
        <v> </v>
      </c>
      <c r="I6931" s="26" t="str">
        <f>IF(OR(E6931="",E6931="!!!",F6931="NEW"),"",INDEX(B6930:B$2,-1+SUMPRODUCT(MAX(ROW(E6930:E$2)*(E6931=E6930:E$2)))))</f>
        <v> </v>
      </c>
      <c r="J6931" s="26" t="str">
        <f>IF(OR(E6931="",E6931="!!!",F6931="NEW"),"",COUNTBLANK(OFFSET(A$1,,,SUMPRODUCT(MAX(ROW(E$2:E6931)*(E6931=E$2:E6931)))))-COUNTBLANK(OFFSET(A$1,,,SUMPRODUCT(MAX(ROW(E$1:E6930)*(E2=E$1:E6930))))))</f>
        <v> </v>
      </c>
      <c r="K6931" s="26" t="str">
        <f>IF(OR(E6931="",E6931="!!!",F6931="NEW"),"",INDEX(J$1:J6930,SUMPRODUCT(MAX(ROW(E$1:E6930)*(E6931=E$1:E6930)))))</f>
        <v> </v>
      </c>
      <c r="L6931" s="27"/>
    </row>
    <row r="6932" spans="1:12">
      <c r="A6932" s="20" t="s">
        <v>1250</v>
      </c>
      <c r="E6932" s="22">
        <f>IF(D6932="?OLD","!!!","")</f>
        <v/>
      </c>
      <c r="F6932" s="23" t="str">
        <f>IF(OR(E6932="",E6932="!!!"),"",IF(NOT(ISNA(VLOOKUP(E6932,E$1:E6931,1,FALSE()))),"OLD",IF(AND(E6932&lt;&gt;"",E6932&lt;&gt;"!!!"),"NEW","")))</f>
        <v> </v>
      </c>
      <c r="G6932" s="24" t="str">
        <f>IF(OR(E6932="",E6932="!!!"),"",IF(OR(J6932=0,AND(J6932=1,K6932=1),AND(J6932=1,I6932="SBJ"),AND(J6932=1,I6932=0)),"?IN_FOCUS",IF(J6932&lt;=2,"?ACTIVATED",IF(J6932&lt;&gt;"","?FAMILIAR",IF(F6932="NEW",IF(ISNA(VLOOKUP(E6932,#REF!,1,FALSE())),"?TYPE_IDENTIFIABLE","?REFERENTIAL"),"_")))))</f>
        <v> </v>
      </c>
      <c r="H6932" s="25" t="str">
        <f>IF(J6932&lt;&gt;1,"",IF(I6932="SBJ","CB","?"))</f>
        <v> </v>
      </c>
      <c r="I6932" s="26" t="str">
        <f>IF(OR(E6932="",E6932="!!!",F6932="NEW"),"",INDEX(B6931:B$2,-1+SUMPRODUCT(MAX(ROW(E6931:E$2)*(E6932=E6931:E$2)))))</f>
        <v> </v>
      </c>
      <c r="J6932" s="26" t="str">
        <f>IF(OR(E6932="",E6932="!!!",F6932="NEW"),"",COUNTBLANK(OFFSET(A$1,,,SUMPRODUCT(MAX(ROW(E$2:E6932)*(E6932=E$2:E6932)))))-COUNTBLANK(OFFSET(A$1,,,SUMPRODUCT(MAX(ROW(E$1:E6931)*(E2=E$1:E6931))))))</f>
        <v> </v>
      </c>
      <c r="K6932" s="26" t="str">
        <f>IF(OR(E6932="",E6932="!!!",F6932="NEW"),"",INDEX(J$1:J6931,SUMPRODUCT(MAX(ROW(E$1:E6931)*(E6932=E$1:E6931)))))</f>
        <v> </v>
      </c>
      <c r="L6932" s="27"/>
    </row>
    <row r="6933" spans="1:12">
      <c r="A6933" s="20" t="s">
        <v>1155</v>
      </c>
      <c r="B6933" s="21" t="s">
        <v>973</v>
      </c>
      <c r="C6933" s="21" t="s">
        <v>1004</v>
      </c>
      <c r="E6933" s="22">
        <f>IF(D6933="?OLD","!!!","")</f>
        <v/>
      </c>
      <c r="F6933" s="23" t="str">
        <f>IF(OR(E6933="",E6933="!!!"),"",IF(NOT(ISNA(VLOOKUP(E6933,E$1:E6932,1,FALSE()))),"OLD",IF(AND(E6933&lt;&gt;"",E6933&lt;&gt;"!!!"),"NEW","")))</f>
        <v> </v>
      </c>
      <c r="G6933" s="24" t="str">
        <f>IF(OR(E6933="",E6933="!!!"),"",IF(OR(J6933=0,AND(J6933=1,K6933=1),AND(J6933=1,I6933="SBJ"),AND(J6933=1,I6933=0)),"?IN_FOCUS",IF(J6933&lt;=2,"?ACTIVATED",IF(J6933&lt;&gt;"","?FAMILIAR",IF(F6933="NEW",IF(ISNA(VLOOKUP(E6933,#REF!,1,FALSE())),"?TYPE_IDENTIFIABLE","?REFERENTIAL"),"_")))))</f>
        <v> </v>
      </c>
      <c r="H6933" s="25" t="str">
        <f>IF(J6933&lt;&gt;1,"",IF(I6933="SBJ","CB","?"))</f>
        <v> </v>
      </c>
      <c r="I6933" s="26" t="str">
        <f>IF(OR(E6933="",E6933="!!!",F6933="NEW"),"",INDEX(B6932:B$2,-1+SUMPRODUCT(MAX(ROW(E6932:E$2)*(E6933=E6932:E$2)))))</f>
        <v> </v>
      </c>
      <c r="J6933" s="26" t="str">
        <f>IF(OR(E6933="",E6933="!!!",F6933="NEW"),"",COUNTBLANK(OFFSET(A$1,,,SUMPRODUCT(MAX(ROW(E$2:E6933)*(E6933=E$2:E6933)))))-COUNTBLANK(OFFSET(A$1,,,SUMPRODUCT(MAX(ROW(E$1:E6932)*(E2=E$1:E6932))))))</f>
        <v> </v>
      </c>
      <c r="K6933" s="26" t="str">
        <f>IF(OR(E6933="",E6933="!!!",F6933="NEW"),"",INDEX(J$1:J6932,SUMPRODUCT(MAX(ROW(E$1:E6932)*(E6933=E$1:E6932)))))</f>
        <v> </v>
      </c>
      <c r="L6933" s="27"/>
    </row>
    <row r="6934" spans="1:12">
      <c r="A6934" s="20" t="s">
        <v>974</v>
      </c>
      <c r="E6934" s="22">
        <f>IF(D6934="?OLD","!!!","")</f>
        <v/>
      </c>
      <c r="F6934" s="23" t="str">
        <f>IF(OR(E6934="",E6934="!!!"),"",IF(NOT(ISNA(VLOOKUP(E6934,E$1:E6933,1,FALSE()))),"OLD",IF(AND(E6934&lt;&gt;"",E6934&lt;&gt;"!!!"),"NEW","")))</f>
        <v> </v>
      </c>
      <c r="G6934" s="24" t="str">
        <f>IF(OR(E6934="",E6934="!!!"),"",IF(OR(J6934=0,AND(J6934=1,K6934=1),AND(J6934=1,I6934="SBJ"),AND(J6934=1,I6934=0)),"?IN_FOCUS",IF(J6934&lt;=2,"?ACTIVATED",IF(J6934&lt;&gt;"","?FAMILIAR",IF(F6934="NEW",IF(ISNA(VLOOKUP(E6934,#REF!,1,FALSE())),"?TYPE_IDENTIFIABLE","?REFERENTIAL"),"_")))))</f>
        <v> </v>
      </c>
      <c r="H6934" s="25" t="str">
        <f>IF(J6934&lt;&gt;1,"",IF(I6934="SBJ","CB","?"))</f>
        <v> </v>
      </c>
      <c r="I6934" s="26" t="str">
        <f>IF(OR(E6934="",E6934="!!!",F6934="NEW"),"",INDEX(B6933:B$2,-1+SUMPRODUCT(MAX(ROW(E6933:E$2)*(E6934=E6933:E$2)))))</f>
        <v> </v>
      </c>
      <c r="J6934" s="26" t="str">
        <f>IF(OR(E6934="",E6934="!!!",F6934="NEW"),"",COUNTBLANK(OFFSET(A$1,,,SUMPRODUCT(MAX(ROW(E$2:E6934)*(E6934=E$2:E6934)))))-COUNTBLANK(OFFSET(A$1,,,SUMPRODUCT(MAX(ROW(E$1:E6933)*(E2=E$1:E6933))))))</f>
        <v> </v>
      </c>
      <c r="K6934" s="26" t="str">
        <f>IF(OR(E6934="",E6934="!!!",F6934="NEW"),"",INDEX(J$1:J6933,SUMPRODUCT(MAX(ROW(E$1:E6933)*(E6934=E$1:E6933)))))</f>
        <v> </v>
      </c>
      <c r="L6934" s="27"/>
    </row>
    <row r="6935" spans="1:12">
      <c r="A6935" s="20" t="s">
        <v>1020</v>
      </c>
      <c r="E6935" s="22">
        <f>IF(D6935="?OLD","!!!","")</f>
        <v/>
      </c>
      <c r="F6935" s="23" t="str">
        <f>IF(OR(E6935="",E6935="!!!"),"",IF(NOT(ISNA(VLOOKUP(E6935,E$1:E6934,1,FALSE()))),"OLD",IF(AND(E6935&lt;&gt;"",E6935&lt;&gt;"!!!"),"NEW","")))</f>
        <v> </v>
      </c>
      <c r="G6935" s="24" t="str">
        <f>IF(OR(E6935="",E6935="!!!"),"",IF(OR(J6935=0,AND(J6935=1,K6935=1),AND(J6935=1,I6935="SBJ"),AND(J6935=1,I6935=0)),"?IN_FOCUS",IF(J6935&lt;=2,"?ACTIVATED",IF(J6935&lt;&gt;"","?FAMILIAR",IF(F6935="NEW",IF(ISNA(VLOOKUP(E6935,#REF!,1,FALSE())),"?TYPE_IDENTIFIABLE","?REFERENTIAL"),"_")))))</f>
        <v> </v>
      </c>
      <c r="H6935" s="25" t="str">
        <f>IF(J6935&lt;&gt;1,"",IF(I6935="SBJ","CB","?"))</f>
        <v> </v>
      </c>
      <c r="I6935" s="26" t="str">
        <f>IF(OR(E6935="",E6935="!!!",F6935="NEW"),"",INDEX(B6934:B$2,-1+SUMPRODUCT(MAX(ROW(E6934:E$2)*(E6935=E6934:E$2)))))</f>
        <v> </v>
      </c>
      <c r="J6935" s="26" t="str">
        <f>IF(OR(E6935="",E6935="!!!",F6935="NEW"),"",COUNTBLANK(OFFSET(A$1,,,SUMPRODUCT(MAX(ROW(E$2:E6935)*(E6935=E$2:E6935)))))-COUNTBLANK(OFFSET(A$1,,,SUMPRODUCT(MAX(ROW(E$1:E6934)*(E2=E$1:E6934))))))</f>
        <v> </v>
      </c>
      <c r="K6935" s="26" t="str">
        <f>IF(OR(E6935="",E6935="!!!",F6935="NEW"),"",INDEX(J$1:J6934,SUMPRODUCT(MAX(ROW(E$1:E6934)*(E6935=E$1:E6934)))))</f>
        <v> </v>
      </c>
      <c r="L6935" s="27"/>
    </row>
    <row r="6936" spans="1:12">
      <c r="A6936" s="20" t="s">
        <v>1139</v>
      </c>
      <c r="B6936" s="21" t="s">
        <v>984</v>
      </c>
      <c r="C6936" s="21" t="s">
        <v>969</v>
      </c>
      <c r="D6936" s="21" t="s">
        <v>964</v>
      </c>
      <c r="E6936" s="22">
        <f>IF(D6936="?OLD","!!!","")</f>
        <v/>
      </c>
      <c r="F6936" s="23" t="str">
        <f>IF(OR(E6936="",E6936="!!!"),"",IF(NOT(ISNA(VLOOKUP(E6936,E$1:E6935,1,FALSE()))),"OLD",IF(AND(E6936&lt;&gt;"",E6936&lt;&gt;"!!!"),"NEW","")))</f>
        <v> </v>
      </c>
      <c r="G6936" s="24" t="str">
        <f>IF(OR(E6936="",E6936="!!!"),"",IF(OR(J6936=0,AND(J6936=1,K6936=1),AND(J6936=1,I6936="SBJ"),AND(J6936=1,I6936=0)),"?IN_FOCUS",IF(J6936&lt;=2,"?ACTIVATED",IF(J6936&lt;&gt;"","?FAMILIAR",IF(F6936="NEW",IF(ISNA(VLOOKUP(E6936,#REF!,1,FALSE())),"?TYPE_IDENTIFIABLE","?REFERENTIAL"),"_")))))</f>
        <v> </v>
      </c>
      <c r="H6936" s="25" t="str">
        <f>IF(J6936&lt;&gt;1,"",IF(I6936="SBJ","CB","?"))</f>
        <v> </v>
      </c>
      <c r="I6936" s="26" t="str">
        <f>IF(OR(E6936="",E6936="!!!",F6936="NEW"),"",INDEX(B6935:B$2,-1+SUMPRODUCT(MAX(ROW(E6935:E$2)*(E6936=E6935:E$2)))))</f>
        <v> </v>
      </c>
      <c r="J6936" s="26" t="str">
        <f>IF(OR(E6936="",E6936="!!!",F6936="NEW"),"",COUNTBLANK(OFFSET(A$1,,,SUMPRODUCT(MAX(ROW(E$2:E6936)*(E6936=E$2:E6936)))))-COUNTBLANK(OFFSET(A$1,,,SUMPRODUCT(MAX(ROW(E$1:E6935)*(E2=E$1:E6935))))))</f>
        <v> </v>
      </c>
      <c r="K6936" s="26" t="str">
        <f>IF(OR(E6936="",E6936="!!!",F6936="NEW"),"",INDEX(J$1:J6935,SUMPRODUCT(MAX(ROW(E$1:E6935)*(E6936=E$1:E6935)))))</f>
        <v> </v>
      </c>
      <c r="L6936" s="27"/>
    </row>
    <row r="6937" spans="1:12">
      <c r="A6937" s="20" t="s">
        <v>1116</v>
      </c>
      <c r="E6937" s="22">
        <f>IF(D6937="?OLD","!!!","")</f>
        <v/>
      </c>
      <c r="F6937" s="23" t="str">
        <f>IF(OR(E6937="",E6937="!!!"),"",IF(NOT(ISNA(VLOOKUP(E6937,E$1:E6936,1,FALSE()))),"OLD",IF(AND(E6937&lt;&gt;"",E6937&lt;&gt;"!!!"),"NEW","")))</f>
        <v> </v>
      </c>
      <c r="G6937" s="24" t="str">
        <f>IF(OR(E6937="",E6937="!!!"),"",IF(OR(J6937=0,AND(J6937=1,K6937=1),AND(J6937=1,I6937="SBJ"),AND(J6937=1,I6937=0)),"?IN_FOCUS",IF(J6937&lt;=2,"?ACTIVATED",IF(J6937&lt;&gt;"","?FAMILIAR",IF(F6937="NEW",IF(ISNA(VLOOKUP(E6937,#REF!,1,FALSE())),"?TYPE_IDENTIFIABLE","?REFERENTIAL"),"_")))))</f>
        <v> </v>
      </c>
      <c r="H6937" s="25" t="str">
        <f>IF(J6937&lt;&gt;1,"",IF(I6937="SBJ","CB","?"))</f>
        <v> </v>
      </c>
      <c r="I6937" s="26" t="str">
        <f>IF(OR(E6937="",E6937="!!!",F6937="NEW"),"",INDEX(B6936:B$2,-1+SUMPRODUCT(MAX(ROW(E6936:E$2)*(E6937=E6936:E$2)))))</f>
        <v> </v>
      </c>
      <c r="J6937" s="26" t="str">
        <f>IF(OR(E6937="",E6937="!!!",F6937="NEW"),"",COUNTBLANK(OFFSET(A$1,,,SUMPRODUCT(MAX(ROW(E$2:E6937)*(E6937=E$2:E6937)))))-COUNTBLANK(OFFSET(A$1,,,SUMPRODUCT(MAX(ROW(E$1:E6936)*(E2=E$1:E6936))))))</f>
        <v> </v>
      </c>
      <c r="K6937" s="26" t="str">
        <f>IF(OR(E6937="",E6937="!!!",F6937="NEW"),"",INDEX(J$1:J6936,SUMPRODUCT(MAX(ROW(E$1:E6936)*(E6937=E$1:E6936)))))</f>
        <v> </v>
      </c>
      <c r="L6937" s="27"/>
    </row>
    <row r="6938" spans="1:12">
      <c r="A6938" s="20" t="s">
        <v>2609</v>
      </c>
      <c r="E6938" s="22">
        <f>IF(D6938="?OLD","!!!","")</f>
        <v/>
      </c>
      <c r="F6938" s="23" t="str">
        <f>IF(OR(E6938="",E6938="!!!"),"",IF(NOT(ISNA(VLOOKUP(E6938,E$1:E6937,1,FALSE()))),"OLD",IF(AND(E6938&lt;&gt;"",E6938&lt;&gt;"!!!"),"NEW","")))</f>
        <v> </v>
      </c>
      <c r="G6938" s="24" t="str">
        <f>IF(OR(E6938="",E6938="!!!"),"",IF(OR(J6938=0,AND(J6938=1,K6938=1),AND(J6938=1,I6938="SBJ"),AND(J6938=1,I6938=0)),"?IN_FOCUS",IF(J6938&lt;=2,"?ACTIVATED",IF(J6938&lt;&gt;"","?FAMILIAR",IF(F6938="NEW",IF(ISNA(VLOOKUP(E6938,#REF!,1,FALSE())),"?TYPE_IDENTIFIABLE","?REFERENTIAL"),"_")))))</f>
        <v> </v>
      </c>
      <c r="H6938" s="25" t="str">
        <f>IF(J6938&lt;&gt;1,"",IF(I6938="SBJ","CB","?"))</f>
        <v> </v>
      </c>
      <c r="I6938" s="26" t="str">
        <f>IF(OR(E6938="",E6938="!!!",F6938="NEW"),"",INDEX(B6937:B$2,-1+SUMPRODUCT(MAX(ROW(E6937:E$2)*(E6938=E6937:E$2)))))</f>
        <v> </v>
      </c>
      <c r="J6938" s="26" t="str">
        <f>IF(OR(E6938="",E6938="!!!",F6938="NEW"),"",COUNTBLANK(OFFSET(A$1,,,SUMPRODUCT(MAX(ROW(E$2:E6938)*(E6938=E$2:E6938)))))-COUNTBLANK(OFFSET(A$1,,,SUMPRODUCT(MAX(ROW(E$1:E6937)*(E2=E$1:E6937))))))</f>
        <v> </v>
      </c>
      <c r="K6938" s="26" t="str">
        <f>IF(OR(E6938="",E6938="!!!",F6938="NEW"),"",INDEX(J$1:J6937,SUMPRODUCT(MAX(ROW(E$1:E6937)*(E6938=E$1:E6937)))))</f>
        <v> </v>
      </c>
      <c r="L6938" s="27"/>
    </row>
    <row r="6939" spans="1:12">
      <c r="A6939" s="20" t="s">
        <v>448</v>
      </c>
      <c r="E6939" s="22">
        <f>IF(D6939="?OLD","!!!","")</f>
        <v/>
      </c>
      <c r="F6939" s="23" t="str">
        <f>IF(OR(E6939="",E6939="!!!"),"",IF(NOT(ISNA(VLOOKUP(E6939,E$1:E6938,1,FALSE()))),"OLD",IF(AND(E6939&lt;&gt;"",E6939&lt;&gt;"!!!"),"NEW","")))</f>
        <v> </v>
      </c>
      <c r="G6939" s="24" t="str">
        <f>IF(OR(E6939="",E6939="!!!"),"",IF(OR(J6939=0,AND(J6939=1,K6939=1),AND(J6939=1,I6939="SBJ"),AND(J6939=1,I6939=0)),"?IN_FOCUS",IF(J6939&lt;=2,"?ACTIVATED",IF(J6939&lt;&gt;"","?FAMILIAR",IF(F6939="NEW",IF(ISNA(VLOOKUP(E6939,#REF!,1,FALSE())),"?TYPE_IDENTIFIABLE","?REFERENTIAL"),"_")))))</f>
        <v> </v>
      </c>
      <c r="H6939" s="25" t="str">
        <f>IF(J6939&lt;&gt;1,"",IF(I6939="SBJ","CB","?"))</f>
        <v> </v>
      </c>
      <c r="I6939" s="26" t="str">
        <f>IF(OR(E6939="",E6939="!!!",F6939="NEW"),"",INDEX(B6938:B$2,-1+SUMPRODUCT(MAX(ROW(E6938:E$2)*(E6939=E6938:E$2)))))</f>
        <v> </v>
      </c>
      <c r="J6939" s="26" t="str">
        <f>IF(OR(E6939="",E6939="!!!",F6939="NEW"),"",COUNTBLANK(OFFSET(A$1,,,SUMPRODUCT(MAX(ROW(E$2:E6939)*(E6939=E$2:E6939)))))-COUNTBLANK(OFFSET(A$1,,,SUMPRODUCT(MAX(ROW(E$1:E6938)*(E2=E$1:E6938))))))</f>
        <v> </v>
      </c>
      <c r="K6939" s="26" t="str">
        <f>IF(OR(E6939="",E6939="!!!",F6939="NEW"),"",INDEX(J$1:J6938,SUMPRODUCT(MAX(ROW(E$1:E6938)*(E6939=E$1:E6938)))))</f>
        <v> </v>
      </c>
      <c r="L6939" s="27"/>
    </row>
    <row r="6940" spans="1:12">
      <c r="A6940" s="20" t="s">
        <v>1029</v>
      </c>
      <c r="E6940" s="22">
        <f>IF(D6940="?OLD","!!!","")</f>
        <v/>
      </c>
      <c r="F6940" s="23" t="str">
        <f>IF(OR(E6940="",E6940="!!!"),"",IF(NOT(ISNA(VLOOKUP(E6940,E$1:E6939,1,FALSE()))),"OLD",IF(AND(E6940&lt;&gt;"",E6940&lt;&gt;"!!!"),"NEW","")))</f>
        <v> </v>
      </c>
      <c r="G6940" s="24" t="str">
        <f>IF(OR(E6940="",E6940="!!!"),"",IF(OR(J6940=0,AND(J6940=1,K6940=1),AND(J6940=1,I6940="SBJ"),AND(J6940=1,I6940=0)),"?IN_FOCUS",IF(J6940&lt;=2,"?ACTIVATED",IF(J6940&lt;&gt;"","?FAMILIAR",IF(F6940="NEW",IF(ISNA(VLOOKUP(E6940,#REF!,1,FALSE())),"?TYPE_IDENTIFIABLE","?REFERENTIAL"),"_")))))</f>
        <v> </v>
      </c>
      <c r="H6940" s="25" t="str">
        <f>IF(J6940&lt;&gt;1,"",IF(I6940="SBJ","CB","?"))</f>
        <v> </v>
      </c>
      <c r="I6940" s="26" t="str">
        <f>IF(OR(E6940="",E6940="!!!",F6940="NEW"),"",INDEX(B6939:B$2,-1+SUMPRODUCT(MAX(ROW(E6939:E$2)*(E6940=E6939:E$2)))))</f>
        <v> </v>
      </c>
      <c r="J6940" s="26" t="str">
        <f>IF(OR(E6940="",E6940="!!!",F6940="NEW"),"",COUNTBLANK(OFFSET(A$1,,,SUMPRODUCT(MAX(ROW(E$2:E6940)*(E6940=E$2:E6940)))))-COUNTBLANK(OFFSET(A$1,,,SUMPRODUCT(MAX(ROW(E$1:E6939)*(E2=E$1:E6939))))))</f>
        <v> </v>
      </c>
      <c r="K6940" s="26" t="str">
        <f>IF(OR(E6940="",E6940="!!!",F6940="NEW"),"",INDEX(J$1:J6939,SUMPRODUCT(MAX(ROW(E$1:E6939)*(E6940=E$1:E6939)))))</f>
        <v> </v>
      </c>
      <c r="L6940" s="27"/>
    </row>
    <row r="6941" spans="1:12">
      <c r="A6941" s="20" t="s">
        <v>744</v>
      </c>
      <c r="B6941" s="21" t="s">
        <v>1084</v>
      </c>
      <c r="C6941" s="21" t="s">
        <v>985</v>
      </c>
      <c r="D6941" s="21" t="s">
        <v>964</v>
      </c>
      <c r="E6941" s="22">
        <f>IF(D6941="?OLD","!!!","")</f>
        <v/>
      </c>
      <c r="F6941" s="23" t="str">
        <f>IF(OR(E6941="",E6941="!!!"),"",IF(NOT(ISNA(VLOOKUP(E6941,E$1:E6940,1,FALSE()))),"OLD",IF(AND(E6941&lt;&gt;"",E6941&lt;&gt;"!!!"),"NEW","")))</f>
        <v> </v>
      </c>
      <c r="G6941" s="24" t="str">
        <f>IF(OR(E6941="",E6941="!!!"),"",IF(OR(J6941=0,AND(J6941=1,K6941=1),AND(J6941=1,I6941="SBJ"),AND(J6941=1,I6941=0)),"?IN_FOCUS",IF(J6941&lt;=2,"?ACTIVATED",IF(J6941&lt;&gt;"","?FAMILIAR",IF(F6941="NEW",IF(ISNA(VLOOKUP(E6941,#REF!,1,FALSE())),"?TYPE_IDENTIFIABLE","?REFERENTIAL"),"_")))))</f>
        <v> </v>
      </c>
      <c r="H6941" s="25" t="str">
        <f>IF(J6941&lt;&gt;1,"",IF(I6941="SBJ","CB","?"))</f>
        <v> </v>
      </c>
      <c r="I6941" s="26" t="str">
        <f>IF(OR(E6941="",E6941="!!!",F6941="NEW"),"",INDEX(B6940:B$2,-1+SUMPRODUCT(MAX(ROW(E6940:E$2)*(E6941=E6940:E$2)))))</f>
        <v> </v>
      </c>
      <c r="J6941" s="26" t="str">
        <f>IF(OR(E6941="",E6941="!!!",F6941="NEW"),"",COUNTBLANK(OFFSET(A$1,,,SUMPRODUCT(MAX(ROW(E$2:E6941)*(E6941=E$2:E6941)))))-COUNTBLANK(OFFSET(A$1,,,SUMPRODUCT(MAX(ROW(E$1:E6940)*(E2=E$1:E6940))))))</f>
        <v> </v>
      </c>
      <c r="K6941" s="26" t="str">
        <f>IF(OR(E6941="",E6941="!!!",F6941="NEW"),"",INDEX(J$1:J6940,SUMPRODUCT(MAX(ROW(E$1:E6940)*(E6941=E$1:E6940)))))</f>
        <v> </v>
      </c>
      <c r="L6941" s="27"/>
    </row>
    <row r="6942" spans="1:12">
      <c r="A6942" s="20" t="s">
        <v>1476</v>
      </c>
      <c r="E6942" s="22">
        <f>IF(D6942="?OLD","!!!","")</f>
        <v/>
      </c>
      <c r="F6942" s="23" t="str">
        <f>IF(OR(E6942="",E6942="!!!"),"",IF(NOT(ISNA(VLOOKUP(E6942,E$1:E6941,1,FALSE()))),"OLD",IF(AND(E6942&lt;&gt;"",E6942&lt;&gt;"!!!"),"NEW","")))</f>
        <v> </v>
      </c>
      <c r="G6942" s="24" t="str">
        <f>IF(OR(E6942="",E6942="!!!"),"",IF(OR(J6942=0,AND(J6942=1,K6942=1),AND(J6942=1,I6942="SBJ"),AND(J6942=1,I6942=0)),"?IN_FOCUS",IF(J6942&lt;=2,"?ACTIVATED",IF(J6942&lt;&gt;"","?FAMILIAR",IF(F6942="NEW",IF(ISNA(VLOOKUP(E6942,#REF!,1,FALSE())),"?TYPE_IDENTIFIABLE","?REFERENTIAL"),"_")))))</f>
        <v> </v>
      </c>
      <c r="H6942" s="25" t="str">
        <f>IF(J6942&lt;&gt;1,"",IF(I6942="SBJ","CB","?"))</f>
        <v> </v>
      </c>
      <c r="I6942" s="26" t="str">
        <f>IF(OR(E6942="",E6942="!!!",F6942="NEW"),"",INDEX(B6941:B$2,-1+SUMPRODUCT(MAX(ROW(E6941:E$2)*(E6942=E6941:E$2)))))</f>
        <v> </v>
      </c>
      <c r="J6942" s="26" t="str">
        <f>IF(OR(E6942="",E6942="!!!",F6942="NEW"),"",COUNTBLANK(OFFSET(A$1,,,SUMPRODUCT(MAX(ROW(E$2:E6942)*(E6942=E$2:E6942)))))-COUNTBLANK(OFFSET(A$1,,,SUMPRODUCT(MAX(ROW(E$1:E6941)*(E2=E$1:E6941))))))</f>
        <v> </v>
      </c>
      <c r="K6942" s="26" t="str">
        <f>IF(OR(E6942="",E6942="!!!",F6942="NEW"),"",INDEX(J$1:J6941,SUMPRODUCT(MAX(ROW(E$1:E6941)*(E6942=E$1:E6941)))))</f>
        <v> </v>
      </c>
      <c r="L6942" s="27"/>
    </row>
    <row r="6943" spans="1:12">
      <c r="A6943" s="20" t="s">
        <v>1293</v>
      </c>
      <c r="E6943" s="22">
        <f>IF(D6943="?OLD","!!!","")</f>
        <v/>
      </c>
      <c r="F6943" s="23" t="str">
        <f>IF(OR(E6943="",E6943="!!!"),"",IF(NOT(ISNA(VLOOKUP(E6943,E$1:E6942,1,FALSE()))),"OLD",IF(AND(E6943&lt;&gt;"",E6943&lt;&gt;"!!!"),"NEW","")))</f>
        <v> </v>
      </c>
      <c r="G6943" s="24" t="str">
        <f>IF(OR(E6943="",E6943="!!!"),"",IF(OR(J6943=0,AND(J6943=1,K6943=1),AND(J6943=1,I6943="SBJ"),AND(J6943=1,I6943=0)),"?IN_FOCUS",IF(J6943&lt;=2,"?ACTIVATED",IF(J6943&lt;&gt;"","?FAMILIAR",IF(F6943="NEW",IF(ISNA(VLOOKUP(E6943,#REF!,1,FALSE())),"?TYPE_IDENTIFIABLE","?REFERENTIAL"),"_")))))</f>
        <v> </v>
      </c>
      <c r="H6943" s="25" t="str">
        <f>IF(J6943&lt;&gt;1,"",IF(I6943="SBJ","CB","?"))</f>
        <v> </v>
      </c>
      <c r="I6943" s="26" t="str">
        <f>IF(OR(E6943="",E6943="!!!",F6943="NEW"),"",INDEX(B6942:B$2,-1+SUMPRODUCT(MAX(ROW(E6942:E$2)*(E6943=E6942:E$2)))))</f>
        <v> </v>
      </c>
      <c r="J6943" s="26" t="str">
        <f>IF(OR(E6943="",E6943="!!!",F6943="NEW"),"",COUNTBLANK(OFFSET(A$1,,,SUMPRODUCT(MAX(ROW(E$2:E6943)*(E6943=E$2:E6943)))))-COUNTBLANK(OFFSET(A$1,,,SUMPRODUCT(MAX(ROW(E$1:E6942)*(E2=E$1:E6942))))))</f>
        <v> </v>
      </c>
      <c r="K6943" s="26" t="str">
        <f>IF(OR(E6943="",E6943="!!!",F6943="NEW"),"",INDEX(J$1:J6942,SUMPRODUCT(MAX(ROW(E$1:E6942)*(E6943=E$1:E6942)))))</f>
        <v> </v>
      </c>
      <c r="L6943" s="27"/>
    </row>
    <row r="6944" spans="1:12">
      <c r="A6944" s="20" t="s">
        <v>1396</v>
      </c>
      <c r="B6944" s="21" t="s">
        <v>1049</v>
      </c>
      <c r="C6944" s="21" t="s">
        <v>1012</v>
      </c>
      <c r="E6944" s="22">
        <f>IF(D6944="?OLD","!!!","")</f>
        <v/>
      </c>
      <c r="F6944" s="23" t="str">
        <f>IF(OR(E6944="",E6944="!!!"),"",IF(NOT(ISNA(VLOOKUP(E6944,E$1:E6943,1,FALSE()))),"OLD",IF(AND(E6944&lt;&gt;"",E6944&lt;&gt;"!!!"),"NEW","")))</f>
        <v> </v>
      </c>
      <c r="G6944" s="24" t="str">
        <f>IF(OR(E6944="",E6944="!!!"),"",IF(OR(J6944=0,AND(J6944=1,K6944=1),AND(J6944=1,I6944="SBJ"),AND(J6944=1,I6944=0)),"?IN_FOCUS",IF(J6944&lt;=2,"?ACTIVATED",IF(J6944&lt;&gt;"","?FAMILIAR",IF(F6944="NEW",IF(ISNA(VLOOKUP(E6944,#REF!,1,FALSE())),"?TYPE_IDENTIFIABLE","?REFERENTIAL"),"_")))))</f>
        <v> </v>
      </c>
      <c r="H6944" s="25" t="str">
        <f>IF(J6944&lt;&gt;1,"",IF(I6944="SBJ","CB","?"))</f>
        <v> </v>
      </c>
      <c r="I6944" s="26" t="str">
        <f>IF(OR(E6944="",E6944="!!!",F6944="NEW"),"",INDEX(B6943:B$2,-1+SUMPRODUCT(MAX(ROW(E6943:E$2)*(E6944=E6943:E$2)))))</f>
        <v> </v>
      </c>
      <c r="J6944" s="26" t="str">
        <f>IF(OR(E6944="",E6944="!!!",F6944="NEW"),"",COUNTBLANK(OFFSET(A$1,,,SUMPRODUCT(MAX(ROW(E$2:E6944)*(E6944=E$2:E6944)))))-COUNTBLANK(OFFSET(A$1,,,SUMPRODUCT(MAX(ROW(E$1:E6943)*(E2=E$1:E6943))))))</f>
        <v> </v>
      </c>
      <c r="K6944" s="26" t="str">
        <f>IF(OR(E6944="",E6944="!!!",F6944="NEW"),"",INDEX(J$1:J6943,SUMPRODUCT(MAX(ROW(E$1:E6943)*(E6944=E$1:E6943)))))</f>
        <v> </v>
      </c>
      <c r="L6944" s="27"/>
    </row>
    <row r="6945" spans="1:12">
      <c r="A6945" s="20" t="s">
        <v>978</v>
      </c>
      <c r="E6945" s="22">
        <f>IF(D6945="?OLD","!!!","")</f>
        <v/>
      </c>
      <c r="F6945" s="23" t="str">
        <f>IF(OR(E6945="",E6945="!!!"),"",IF(NOT(ISNA(VLOOKUP(E6945,E$1:E6944,1,FALSE()))),"OLD",IF(AND(E6945&lt;&gt;"",E6945&lt;&gt;"!!!"),"NEW","")))</f>
        <v> </v>
      </c>
      <c r="G6945" s="24" t="str">
        <f>IF(OR(E6945="",E6945="!!!"),"",IF(OR(J6945=0,AND(J6945=1,K6945=1),AND(J6945=1,I6945="SBJ"),AND(J6945=1,I6945=0)),"?IN_FOCUS",IF(J6945&lt;=2,"?ACTIVATED",IF(J6945&lt;&gt;"","?FAMILIAR",IF(F6945="NEW",IF(ISNA(VLOOKUP(E6945,#REF!,1,FALSE())),"?TYPE_IDENTIFIABLE","?REFERENTIAL"),"_")))))</f>
        <v> </v>
      </c>
      <c r="H6945" s="25" t="str">
        <f>IF(J6945&lt;&gt;1,"",IF(I6945="SBJ","CB","?"))</f>
        <v> </v>
      </c>
      <c r="I6945" s="26" t="str">
        <f>IF(OR(E6945="",E6945="!!!",F6945="NEW"),"",INDEX(B6944:B$2,-1+SUMPRODUCT(MAX(ROW(E6944:E$2)*(E6945=E6944:E$2)))))</f>
        <v> </v>
      </c>
      <c r="J6945" s="26" t="str">
        <f>IF(OR(E6945="",E6945="!!!",F6945="NEW"),"",COUNTBLANK(OFFSET(A$1,,,SUMPRODUCT(MAX(ROW(E$2:E6945)*(E6945=E$2:E6945)))))-COUNTBLANK(OFFSET(A$1,,,SUMPRODUCT(MAX(ROW(E$1:E6944)*(E2=E$1:E6944))))))</f>
        <v> </v>
      </c>
      <c r="K6945" s="26" t="str">
        <f>IF(OR(E6945="",E6945="!!!",F6945="NEW"),"",INDEX(J$1:J6944,SUMPRODUCT(MAX(ROW(E$1:E6944)*(E6945=E$1:E6944)))))</f>
        <v> </v>
      </c>
      <c r="L6945" s="27"/>
    </row>
    <row r="6946" spans="1:12">
      <c r="A6946" s="20" t="s">
        <v>1501</v>
      </c>
      <c r="B6946" s="21" t="s">
        <v>1000</v>
      </c>
      <c r="C6946" s="21" t="s">
        <v>1004</v>
      </c>
      <c r="E6946" s="22">
        <f>IF(D6946="?OLD","!!!","")</f>
        <v/>
      </c>
      <c r="F6946" s="23" t="str">
        <f>IF(OR(E6946="",E6946="!!!"),"",IF(NOT(ISNA(VLOOKUP(E6946,E$1:E6945,1,FALSE()))),"OLD",IF(AND(E6946&lt;&gt;"",E6946&lt;&gt;"!!!"),"NEW","")))</f>
        <v> </v>
      </c>
      <c r="G6946" s="24" t="str">
        <f>IF(OR(E6946="",E6946="!!!"),"",IF(OR(J6946=0,AND(J6946=1,K6946=1),AND(J6946=1,I6946="SBJ"),AND(J6946=1,I6946=0)),"?IN_FOCUS",IF(J6946&lt;=2,"?ACTIVATED",IF(J6946&lt;&gt;"","?FAMILIAR",IF(F6946="NEW",IF(ISNA(VLOOKUP(E6946,#REF!,1,FALSE())),"?TYPE_IDENTIFIABLE","?REFERENTIAL"),"_")))))</f>
        <v> </v>
      </c>
      <c r="H6946" s="25" t="str">
        <f>IF(J6946&lt;&gt;1,"",IF(I6946="SBJ","CB","?"))</f>
        <v> </v>
      </c>
      <c r="I6946" s="26" t="str">
        <f>IF(OR(E6946="",E6946="!!!",F6946="NEW"),"",INDEX(B6945:B$2,-1+SUMPRODUCT(MAX(ROW(E6945:E$2)*(E6946=E6945:E$2)))))</f>
        <v> </v>
      </c>
      <c r="J6946" s="26" t="str">
        <f>IF(OR(E6946="",E6946="!!!",F6946="NEW"),"",COUNTBLANK(OFFSET(A$1,,,SUMPRODUCT(MAX(ROW(E$2:E6946)*(E6946=E$2:E6946)))))-COUNTBLANK(OFFSET(A$1,,,SUMPRODUCT(MAX(ROW(E$1:E6945)*(E2=E$1:E6945))))))</f>
        <v> </v>
      </c>
      <c r="K6946" s="26" t="str">
        <f>IF(OR(E6946="",E6946="!!!",F6946="NEW"),"",INDEX(J$1:J6945,SUMPRODUCT(MAX(ROW(E$1:E6945)*(E6946=E$1:E6945)))))</f>
        <v> </v>
      </c>
      <c r="L6946" s="27"/>
    </row>
    <row r="6947" spans="1:12">
      <c r="A6947" s="20" t="s">
        <v>974</v>
      </c>
      <c r="E6947" s="22">
        <f>IF(D6947="?OLD","!!!","")</f>
        <v/>
      </c>
      <c r="F6947" s="23" t="str">
        <f>IF(OR(E6947="",E6947="!!!"),"",IF(NOT(ISNA(VLOOKUP(E6947,E$1:E6946,1,FALSE()))),"OLD",IF(AND(E6947&lt;&gt;"",E6947&lt;&gt;"!!!"),"NEW","")))</f>
        <v> </v>
      </c>
      <c r="G6947" s="24" t="str">
        <f>IF(OR(E6947="",E6947="!!!"),"",IF(OR(J6947=0,AND(J6947=1,K6947=1),AND(J6947=1,I6947="SBJ"),AND(J6947=1,I6947=0)),"?IN_FOCUS",IF(J6947&lt;=2,"?ACTIVATED",IF(J6947&lt;&gt;"","?FAMILIAR",IF(F6947="NEW",IF(ISNA(VLOOKUP(E6947,#REF!,1,FALSE())),"?TYPE_IDENTIFIABLE","?REFERENTIAL"),"_")))))</f>
        <v> </v>
      </c>
      <c r="H6947" s="25" t="str">
        <f>IF(J6947&lt;&gt;1,"",IF(I6947="SBJ","CB","?"))</f>
        <v> </v>
      </c>
      <c r="I6947" s="26" t="str">
        <f>IF(OR(E6947="",E6947="!!!",F6947="NEW"),"",INDEX(B6946:B$2,-1+SUMPRODUCT(MAX(ROW(E6946:E$2)*(E6947=E6946:E$2)))))</f>
        <v> </v>
      </c>
      <c r="J6947" s="26" t="str">
        <f>IF(OR(E6947="",E6947="!!!",F6947="NEW"),"",COUNTBLANK(OFFSET(A$1,,,SUMPRODUCT(MAX(ROW(E$2:E6947)*(E6947=E$2:E6947)))))-COUNTBLANK(OFFSET(A$1,,,SUMPRODUCT(MAX(ROW(E$1:E6946)*(E2=E$1:E6946))))))</f>
        <v> </v>
      </c>
      <c r="K6947" s="26" t="str">
        <f>IF(OR(E6947="",E6947="!!!",F6947="NEW"),"",INDEX(J$1:J6946,SUMPRODUCT(MAX(ROW(E$1:E6946)*(E6947=E$1:E6946)))))</f>
        <v> </v>
      </c>
      <c r="L6947" s="27"/>
    </row>
    <row r="6948" spans="1:12">
      <c r="A6948" s="20" t="s">
        <v>1029</v>
      </c>
      <c r="B6948" s="21" t="s">
        <v>1437</v>
      </c>
      <c r="E6948" s="22">
        <f>IF(D6948="?OLD","!!!","")</f>
        <v/>
      </c>
      <c r="F6948" s="23" t="str">
        <f>IF(OR(E6948="",E6948="!!!"),"",IF(NOT(ISNA(VLOOKUP(E6948,E$1:E6947,1,FALSE()))),"OLD",IF(AND(E6948&lt;&gt;"",E6948&lt;&gt;"!!!"),"NEW","")))</f>
        <v> </v>
      </c>
      <c r="G6948" s="24" t="str">
        <f>IF(OR(E6948="",E6948="!!!"),"",IF(OR(J6948=0,AND(J6948=1,K6948=1),AND(J6948=1,I6948="SBJ"),AND(J6948=1,I6948=0)),"?IN_FOCUS",IF(J6948&lt;=2,"?ACTIVATED",IF(J6948&lt;&gt;"","?FAMILIAR",IF(F6948="NEW",IF(ISNA(VLOOKUP(E6948,#REF!,1,FALSE())),"?TYPE_IDENTIFIABLE","?REFERENTIAL"),"_")))))</f>
        <v> </v>
      </c>
      <c r="H6948" s="25" t="str">
        <f>IF(J6948&lt;&gt;1,"",IF(I6948="SBJ","CB","?"))</f>
        <v> </v>
      </c>
      <c r="I6948" s="26" t="str">
        <f>IF(OR(E6948="",E6948="!!!",F6948="NEW"),"",INDEX(B6947:B$2,-1+SUMPRODUCT(MAX(ROW(E6947:E$2)*(E6948=E6947:E$2)))))</f>
        <v> </v>
      </c>
      <c r="J6948" s="26" t="str">
        <f>IF(OR(E6948="",E6948="!!!",F6948="NEW"),"",COUNTBLANK(OFFSET(A$1,,,SUMPRODUCT(MAX(ROW(E$2:E6948)*(E6948=E$2:E6948)))))-COUNTBLANK(OFFSET(A$1,,,SUMPRODUCT(MAX(ROW(E$1:E6947)*(E2=E$1:E6947))))))</f>
        <v> </v>
      </c>
      <c r="K6948" s="26" t="str">
        <f>IF(OR(E6948="",E6948="!!!",F6948="NEW"),"",INDEX(J$1:J6947,SUMPRODUCT(MAX(ROW(E$1:E6947)*(E6948=E$1:E6947)))))</f>
        <v> </v>
      </c>
      <c r="L6948" s="27"/>
    </row>
    <row r="6949" spans="1:12">
      <c r="A6949" s="20" t="s">
        <v>744</v>
      </c>
      <c r="B6949" s="21" t="s">
        <v>1030</v>
      </c>
      <c r="C6949" s="21" t="s">
        <v>985</v>
      </c>
      <c r="D6949" s="21" t="s">
        <v>964</v>
      </c>
      <c r="E6949" s="22">
        <f>IF(D6949="?OLD","!!!","")</f>
        <v/>
      </c>
      <c r="F6949" s="23" t="str">
        <f>IF(OR(E6949="",E6949="!!!"),"",IF(NOT(ISNA(VLOOKUP(E6949,E$1:E6948,1,FALSE()))),"OLD",IF(AND(E6949&lt;&gt;"",E6949&lt;&gt;"!!!"),"NEW","")))</f>
        <v> </v>
      </c>
      <c r="G6949" s="24" t="str">
        <f>IF(OR(E6949="",E6949="!!!"),"",IF(OR(J6949=0,AND(J6949=1,K6949=1),AND(J6949=1,I6949="SBJ"),AND(J6949=1,I6949=0)),"?IN_FOCUS",IF(J6949&lt;=2,"?ACTIVATED",IF(J6949&lt;&gt;"","?FAMILIAR",IF(F6949="NEW",IF(ISNA(VLOOKUP(E6949,#REF!,1,FALSE())),"?TYPE_IDENTIFIABLE","?REFERENTIAL"),"_")))))</f>
        <v> </v>
      </c>
      <c r="H6949" s="25" t="str">
        <f>IF(J6949&lt;&gt;1,"",IF(I6949="SBJ","CB","?"))</f>
        <v> </v>
      </c>
      <c r="I6949" s="26" t="str">
        <f>IF(OR(E6949="",E6949="!!!",F6949="NEW"),"",INDEX(B6948:B$2,-1+SUMPRODUCT(MAX(ROW(E6948:E$2)*(E6949=E6948:E$2)))))</f>
        <v> </v>
      </c>
      <c r="J6949" s="26" t="str">
        <f>IF(OR(E6949="",E6949="!!!",F6949="NEW"),"",COUNTBLANK(OFFSET(A$1,,,SUMPRODUCT(MAX(ROW(E$2:E6949)*(E6949=E$2:E6949)))))-COUNTBLANK(OFFSET(A$1,,,SUMPRODUCT(MAX(ROW(E$1:E6948)*(E2=E$1:E6948))))))</f>
        <v> </v>
      </c>
      <c r="K6949" s="26" t="str">
        <f>IF(OR(E6949="",E6949="!!!",F6949="NEW"),"",INDEX(J$1:J6948,SUMPRODUCT(MAX(ROW(E$1:E6948)*(E6949=E$1:E6948)))))</f>
        <v> </v>
      </c>
      <c r="L6949" s="27"/>
    </row>
    <row r="6950" spans="1:12">
      <c r="A6950" s="20" t="s">
        <v>1476</v>
      </c>
      <c r="E6950" s="22">
        <f>IF(D6950="?OLD","!!!","")</f>
        <v/>
      </c>
      <c r="F6950" s="23" t="str">
        <f>IF(OR(E6950="",E6950="!!!"),"",IF(NOT(ISNA(VLOOKUP(E6950,E$1:E6949,1,FALSE()))),"OLD",IF(AND(E6950&lt;&gt;"",E6950&lt;&gt;"!!!"),"NEW","")))</f>
        <v> </v>
      </c>
      <c r="G6950" s="24" t="str">
        <f>IF(OR(E6950="",E6950="!!!"),"",IF(OR(J6950=0,AND(J6950=1,K6950=1),AND(J6950=1,I6950="SBJ"),AND(J6950=1,I6950=0)),"?IN_FOCUS",IF(J6950&lt;=2,"?ACTIVATED",IF(J6950&lt;&gt;"","?FAMILIAR",IF(F6950="NEW",IF(ISNA(VLOOKUP(E6950,#REF!,1,FALSE())),"?TYPE_IDENTIFIABLE","?REFERENTIAL"),"_")))))</f>
        <v> </v>
      </c>
      <c r="H6950" s="25" t="str">
        <f>IF(J6950&lt;&gt;1,"",IF(I6950="SBJ","CB","?"))</f>
        <v> </v>
      </c>
      <c r="I6950" s="26" t="str">
        <f>IF(OR(E6950="",E6950="!!!",F6950="NEW"),"",INDEX(B6949:B$2,-1+SUMPRODUCT(MAX(ROW(E6949:E$2)*(E6950=E6949:E$2)))))</f>
        <v> </v>
      </c>
      <c r="J6950" s="26" t="str">
        <f>IF(OR(E6950="",E6950="!!!",F6950="NEW"),"",COUNTBLANK(OFFSET(A$1,,,SUMPRODUCT(MAX(ROW(E$2:E6950)*(E6950=E$2:E6950)))))-COUNTBLANK(OFFSET(A$1,,,SUMPRODUCT(MAX(ROW(E$1:E6949)*(E2=E$1:E6949))))))</f>
        <v> </v>
      </c>
      <c r="K6950" s="26" t="str">
        <f>IF(OR(E6950="",E6950="!!!",F6950="NEW"),"",INDEX(J$1:J6949,SUMPRODUCT(MAX(ROW(E$1:E6949)*(E6950=E$1:E6949)))))</f>
        <v> </v>
      </c>
      <c r="L6950" s="27"/>
    </row>
    <row r="6951" spans="1:12">
      <c r="A6951" s="20" t="s">
        <v>1033</v>
      </c>
      <c r="E6951" s="22">
        <f>IF(D6951="?OLD","!!!","")</f>
        <v/>
      </c>
      <c r="F6951" s="23" t="str">
        <f>IF(OR(E6951="",E6951="!!!"),"",IF(NOT(ISNA(VLOOKUP(E6951,E$1:E6950,1,FALSE()))),"OLD",IF(AND(E6951&lt;&gt;"",E6951&lt;&gt;"!!!"),"NEW","")))</f>
        <v> </v>
      </c>
      <c r="G6951" s="24" t="str">
        <f>IF(OR(E6951="",E6951="!!!"),"",IF(OR(J6951=0,AND(J6951=1,K6951=1),AND(J6951=1,I6951="SBJ"),AND(J6951=1,I6951=0)),"?IN_FOCUS",IF(J6951&lt;=2,"?ACTIVATED",IF(J6951&lt;&gt;"","?FAMILIAR",IF(F6951="NEW",IF(ISNA(VLOOKUP(E6951,#REF!,1,FALSE())),"?TYPE_IDENTIFIABLE","?REFERENTIAL"),"_")))))</f>
        <v> </v>
      </c>
      <c r="H6951" s="25" t="str">
        <f>IF(J6951&lt;&gt;1,"",IF(I6951="SBJ","CB","?"))</f>
        <v> </v>
      </c>
      <c r="I6951" s="26" t="str">
        <f>IF(OR(E6951="",E6951="!!!",F6951="NEW"),"",INDEX(B6950:B$2,-1+SUMPRODUCT(MAX(ROW(E6950:E$2)*(E6951=E6950:E$2)))))</f>
        <v> </v>
      </c>
      <c r="J6951" s="26" t="str">
        <f>IF(OR(E6951="",E6951="!!!",F6951="NEW"),"",COUNTBLANK(OFFSET(A$1,,,SUMPRODUCT(MAX(ROW(E$2:E6951)*(E6951=E$2:E6951)))))-COUNTBLANK(OFFSET(A$1,,,SUMPRODUCT(MAX(ROW(E$1:E6950)*(E2=E$1:E6950))))))</f>
        <v> </v>
      </c>
      <c r="K6951" s="26" t="str">
        <f>IF(OR(E6951="",E6951="!!!",F6951="NEW"),"",INDEX(J$1:J6950,SUMPRODUCT(MAX(ROW(E$1:E6950)*(E6951=E$1:E6950)))))</f>
        <v> </v>
      </c>
      <c r="L6951" s="27"/>
    </row>
    <row r="6952" spans="1:12">
      <c r="A6952" s="20" t="s">
        <v>1045</v>
      </c>
      <c r="B6952" s="21" t="s">
        <v>1456</v>
      </c>
      <c r="C6952" s="21" t="s">
        <v>985</v>
      </c>
      <c r="D6952" s="21" t="s">
        <v>964</v>
      </c>
      <c r="E6952" s="22">
        <f>IF(D6952="?OLD","!!!","")</f>
        <v/>
      </c>
      <c r="F6952" s="23" t="str">
        <f>IF(OR(E6952="",E6952="!!!"),"",IF(NOT(ISNA(VLOOKUP(E6952,E$1:E6951,1,FALSE()))),"OLD",IF(AND(E6952&lt;&gt;"",E6952&lt;&gt;"!!!"),"NEW","")))</f>
        <v> </v>
      </c>
      <c r="G6952" s="24" t="str">
        <f>IF(OR(E6952="",E6952="!!!"),"",IF(OR(J6952=0,AND(J6952=1,K6952=1),AND(J6952=1,I6952="SBJ"),AND(J6952=1,I6952=0)),"?IN_FOCUS",IF(J6952&lt;=2,"?ACTIVATED",IF(J6952&lt;&gt;"","?FAMILIAR",IF(F6952="NEW",IF(ISNA(VLOOKUP(E6952,#REF!,1,FALSE())),"?TYPE_IDENTIFIABLE","?REFERENTIAL"),"_")))))</f>
        <v> </v>
      </c>
      <c r="H6952" s="25" t="str">
        <f>IF(J6952&lt;&gt;1,"",IF(I6952="SBJ","CB","?"))</f>
        <v> </v>
      </c>
      <c r="I6952" s="26" t="str">
        <f>IF(OR(E6952="",E6952="!!!",F6952="NEW"),"",INDEX(B6951:B$2,-1+SUMPRODUCT(MAX(ROW(E6951:E$2)*(E6952=E6951:E$2)))))</f>
        <v> </v>
      </c>
      <c r="J6952" s="26" t="str">
        <f>IF(OR(E6952="",E6952="!!!",F6952="NEW"),"",COUNTBLANK(OFFSET(A$1,,,SUMPRODUCT(MAX(ROW(E$2:E6952)*(E6952=E$2:E6952)))))-COUNTBLANK(OFFSET(A$1,,,SUMPRODUCT(MAX(ROW(E$1:E6951)*(E2=E$1:E6951))))))</f>
        <v> </v>
      </c>
      <c r="K6952" s="26" t="str">
        <f>IF(OR(E6952="",E6952="!!!",F6952="NEW"),"",INDEX(J$1:J6951,SUMPRODUCT(MAX(ROW(E$1:E6951)*(E6952=E$1:E6951)))))</f>
        <v> </v>
      </c>
      <c r="L6952" s="27"/>
    </row>
    <row r="6953" spans="1:12">
      <c r="A6953" s="20" t="s">
        <v>2610</v>
      </c>
      <c r="E6953" s="22">
        <f>IF(D6953="?OLD","!!!","")</f>
        <v/>
      </c>
      <c r="F6953" s="23" t="str">
        <f>IF(OR(E6953="",E6953="!!!"),"",IF(NOT(ISNA(VLOOKUP(E6953,E$1:E6952,1,FALSE()))),"OLD",IF(AND(E6953&lt;&gt;"",E6953&lt;&gt;"!!!"),"NEW","")))</f>
        <v> </v>
      </c>
      <c r="G6953" s="24" t="str">
        <f>IF(OR(E6953="",E6953="!!!"),"",IF(OR(J6953=0,AND(J6953=1,K6953=1),AND(J6953=1,I6953="SBJ"),AND(J6953=1,I6953=0)),"?IN_FOCUS",IF(J6953&lt;=2,"?ACTIVATED",IF(J6953&lt;&gt;"","?FAMILIAR",IF(F6953="NEW",IF(ISNA(VLOOKUP(E6953,#REF!,1,FALSE())),"?TYPE_IDENTIFIABLE","?REFERENTIAL"),"_")))))</f>
        <v> </v>
      </c>
      <c r="H6953" s="25" t="str">
        <f>IF(J6953&lt;&gt;1,"",IF(I6953="SBJ","CB","?"))</f>
        <v> </v>
      </c>
      <c r="I6953" s="26" t="str">
        <f>IF(OR(E6953="",E6953="!!!",F6953="NEW"),"",INDEX(B6952:B$2,-1+SUMPRODUCT(MAX(ROW(E6952:E$2)*(E6953=E6952:E$2)))))</f>
        <v> </v>
      </c>
      <c r="J6953" s="26" t="str">
        <f>IF(OR(E6953="",E6953="!!!",F6953="NEW"),"",COUNTBLANK(OFFSET(A$1,,,SUMPRODUCT(MAX(ROW(E$2:E6953)*(E6953=E$2:E6953)))))-COUNTBLANK(OFFSET(A$1,,,SUMPRODUCT(MAX(ROW(E$1:E6952)*(E2=E$1:E6952))))))</f>
        <v> </v>
      </c>
      <c r="K6953" s="26" t="str">
        <f>IF(OR(E6953="",E6953="!!!",F6953="NEW"),"",INDEX(J$1:J6952,SUMPRODUCT(MAX(ROW(E$1:E6952)*(E6953=E$1:E6952)))))</f>
        <v> </v>
      </c>
      <c r="L6953" s="27"/>
    </row>
    <row r="6954" spans="1:12">
      <c r="A6954" s="20" t="s">
        <v>971</v>
      </c>
      <c r="E6954" s="22">
        <f>IF(D6954="?OLD","!!!","")</f>
        <v/>
      </c>
      <c r="F6954" s="23" t="str">
        <f>IF(OR(E6954="",E6954="!!!"),"",IF(NOT(ISNA(VLOOKUP(E6954,E$1:E6953,1,FALSE()))),"OLD",IF(AND(E6954&lt;&gt;"",E6954&lt;&gt;"!!!"),"NEW","")))</f>
        <v> </v>
      </c>
      <c r="G6954" s="24" t="str">
        <f>IF(OR(E6954="",E6954="!!!"),"",IF(OR(J6954=0,AND(J6954=1,K6954=1),AND(J6954=1,I6954="SBJ"),AND(J6954=1,I6954=0)),"?IN_FOCUS",IF(J6954&lt;=2,"?ACTIVATED",IF(J6954&lt;&gt;"","?FAMILIAR",IF(F6954="NEW",IF(ISNA(VLOOKUP(E6954,#REF!,1,FALSE())),"?TYPE_IDENTIFIABLE","?REFERENTIAL"),"_")))))</f>
        <v> </v>
      </c>
      <c r="H6954" s="25" t="str">
        <f>IF(J6954&lt;&gt;1,"",IF(I6954="SBJ","CB","?"))</f>
        <v> </v>
      </c>
      <c r="I6954" s="26" t="str">
        <f>IF(OR(E6954="",E6954="!!!",F6954="NEW"),"",INDEX(B6953:B$2,-1+SUMPRODUCT(MAX(ROW(E6953:E$2)*(E6954=E6953:E$2)))))</f>
        <v> </v>
      </c>
      <c r="J6954" s="26" t="str">
        <f>IF(OR(E6954="",E6954="!!!",F6954="NEW"),"",COUNTBLANK(OFFSET(A$1,,,SUMPRODUCT(MAX(ROW(E$2:E6954)*(E6954=E$2:E6954)))))-COUNTBLANK(OFFSET(A$1,,,SUMPRODUCT(MAX(ROW(E$1:E6953)*(E2=E$1:E6953))))))</f>
        <v> </v>
      </c>
      <c r="K6954" s="26" t="str">
        <f>IF(OR(E6954="",E6954="!!!",F6954="NEW"),"",INDEX(J$1:J6953,SUMPRODUCT(MAX(ROW(E$1:E6953)*(E6954=E$1:E6953)))))</f>
        <v> </v>
      </c>
      <c r="L6954" s="27"/>
    </row>
    <row r="6955" spans="1:12">
      <c r="A6955" s="20" t="s">
        <v>1203</v>
      </c>
      <c r="B6955" s="21" t="s">
        <v>1032</v>
      </c>
      <c r="C6955" s="21" t="s">
        <v>969</v>
      </c>
      <c r="D6955" s="21" t="s">
        <v>964</v>
      </c>
      <c r="E6955" s="22">
        <f>IF(D6955="?OLD","!!!","")</f>
        <v/>
      </c>
      <c r="F6955" s="23" t="str">
        <f>IF(OR(E6955="",E6955="!!!"),"",IF(NOT(ISNA(VLOOKUP(E6955,E$1:E6954,1,FALSE()))),"OLD",IF(AND(E6955&lt;&gt;"",E6955&lt;&gt;"!!!"),"NEW","")))</f>
        <v> </v>
      </c>
      <c r="G6955" s="24" t="str">
        <f>IF(OR(E6955="",E6955="!!!"),"",IF(OR(J6955=0,AND(J6955=1,K6955=1),AND(J6955=1,I6955="SBJ"),AND(J6955=1,I6955=0)),"?IN_FOCUS",IF(J6955&lt;=2,"?ACTIVATED",IF(J6955&lt;&gt;"","?FAMILIAR",IF(F6955="NEW",IF(ISNA(VLOOKUP(E6955,#REF!,1,FALSE())),"?TYPE_IDENTIFIABLE","?REFERENTIAL"),"_")))))</f>
        <v> </v>
      </c>
      <c r="H6955" s="25" t="str">
        <f>IF(J6955&lt;&gt;1,"",IF(I6955="SBJ","CB","?"))</f>
        <v> </v>
      </c>
      <c r="I6955" s="26" t="str">
        <f>IF(OR(E6955="",E6955="!!!",F6955="NEW"),"",INDEX(B6954:B$2,-1+SUMPRODUCT(MAX(ROW(E6954:E$2)*(E6955=E6954:E$2)))))</f>
        <v> </v>
      </c>
      <c r="J6955" s="26" t="str">
        <f>IF(OR(E6955="",E6955="!!!",F6955="NEW"),"",COUNTBLANK(OFFSET(A$1,,,SUMPRODUCT(MAX(ROW(E$2:E6955)*(E6955=E$2:E6955)))))-COUNTBLANK(OFFSET(A$1,,,SUMPRODUCT(MAX(ROW(E$1:E6954)*(E2=E$1:E6954))))))</f>
        <v> </v>
      </c>
      <c r="K6955" s="26" t="str">
        <f>IF(OR(E6955="",E6955="!!!",F6955="NEW"),"",INDEX(J$1:J6954,SUMPRODUCT(MAX(ROW(E$1:E6954)*(E6955=E$1:E6954)))))</f>
        <v> </v>
      </c>
      <c r="L6955" s="27"/>
    </row>
    <row r="6956" spans="1:12">
      <c r="A6956" s="20" t="s">
        <v>1282</v>
      </c>
      <c r="E6956" s="22">
        <f>IF(D6956="?OLD","!!!","")</f>
        <v/>
      </c>
      <c r="F6956" s="23" t="str">
        <f>IF(OR(E6956="",E6956="!!!"),"",IF(NOT(ISNA(VLOOKUP(E6956,E$1:E6955,1,FALSE()))),"OLD",IF(AND(E6956&lt;&gt;"",E6956&lt;&gt;"!!!"),"NEW","")))</f>
        <v> </v>
      </c>
      <c r="G6956" s="24" t="str">
        <f>IF(OR(E6956="",E6956="!!!"),"",IF(OR(J6956=0,AND(J6956=1,K6956=1),AND(J6956=1,I6956="SBJ"),AND(J6956=1,I6956=0)),"?IN_FOCUS",IF(J6956&lt;=2,"?ACTIVATED",IF(J6956&lt;&gt;"","?FAMILIAR",IF(F6956="NEW",IF(ISNA(VLOOKUP(E6956,#REF!,1,FALSE())),"?TYPE_IDENTIFIABLE","?REFERENTIAL"),"_")))))</f>
        <v> </v>
      </c>
      <c r="H6956" s="25" t="str">
        <f>IF(J6956&lt;&gt;1,"",IF(I6956="SBJ","CB","?"))</f>
        <v> </v>
      </c>
      <c r="I6956" s="26" t="str">
        <f>IF(OR(E6956="",E6956="!!!",F6956="NEW"),"",INDEX(B6955:B$2,-1+SUMPRODUCT(MAX(ROW(E6955:E$2)*(E6956=E6955:E$2)))))</f>
        <v> </v>
      </c>
      <c r="J6956" s="26" t="str">
        <f>IF(OR(E6956="",E6956="!!!",F6956="NEW"),"",COUNTBLANK(OFFSET(A$1,,,SUMPRODUCT(MAX(ROW(E$2:E6956)*(E6956=E$2:E6956)))))-COUNTBLANK(OFFSET(A$1,,,SUMPRODUCT(MAX(ROW(E$1:E6955)*(E2=E$1:E6955))))))</f>
        <v> </v>
      </c>
      <c r="K6956" s="26" t="str">
        <f>IF(OR(E6956="",E6956="!!!",F6956="NEW"),"",INDEX(J$1:J6955,SUMPRODUCT(MAX(ROW(E$1:E6955)*(E6956=E$1:E6955)))))</f>
        <v> </v>
      </c>
      <c r="L6956" s="27"/>
    </row>
    <row r="6957" spans="1:12">
      <c r="A6957" s="20" t="s">
        <v>1334</v>
      </c>
      <c r="E6957" s="22">
        <f>IF(D6957="?OLD","!!!","")</f>
        <v/>
      </c>
      <c r="F6957" s="23" t="str">
        <f>IF(OR(E6957="",E6957="!!!"),"",IF(NOT(ISNA(VLOOKUP(E6957,E$1:E6956,1,FALSE()))),"OLD",IF(AND(E6957&lt;&gt;"",E6957&lt;&gt;"!!!"),"NEW","")))</f>
        <v> </v>
      </c>
      <c r="G6957" s="24" t="str">
        <f>IF(OR(E6957="",E6957="!!!"),"",IF(OR(J6957=0,AND(J6957=1,K6957=1),AND(J6957=1,I6957="SBJ"),AND(J6957=1,I6957=0)),"?IN_FOCUS",IF(J6957&lt;=2,"?ACTIVATED",IF(J6957&lt;&gt;"","?FAMILIAR",IF(F6957="NEW",IF(ISNA(VLOOKUP(E6957,#REF!,1,FALSE())),"?TYPE_IDENTIFIABLE","?REFERENTIAL"),"_")))))</f>
        <v> </v>
      </c>
      <c r="H6957" s="25" t="str">
        <f>IF(J6957&lt;&gt;1,"",IF(I6957="SBJ","CB","?"))</f>
        <v> </v>
      </c>
      <c r="I6957" s="26" t="str">
        <f>IF(OR(E6957="",E6957="!!!",F6957="NEW"),"",INDEX(B6956:B$2,-1+SUMPRODUCT(MAX(ROW(E6956:E$2)*(E6957=E6956:E$2)))))</f>
        <v> </v>
      </c>
      <c r="J6957" s="26" t="str">
        <f>IF(OR(E6957="",E6957="!!!",F6957="NEW"),"",COUNTBLANK(OFFSET(A$1,,,SUMPRODUCT(MAX(ROW(E$2:E6957)*(E6957=E$2:E6957)))))-COUNTBLANK(OFFSET(A$1,,,SUMPRODUCT(MAX(ROW(E$1:E6956)*(E2=E$1:E6956))))))</f>
        <v> </v>
      </c>
      <c r="K6957" s="26" t="str">
        <f>IF(OR(E6957="",E6957="!!!",F6957="NEW"),"",INDEX(J$1:J6956,SUMPRODUCT(MAX(ROW(E$1:E6956)*(E6957=E$1:E6956)))))</f>
        <v> </v>
      </c>
      <c r="L6957" s="27"/>
    </row>
    <row r="6958" spans="1:12">
      <c r="A6958" s="20" t="s">
        <v>1045</v>
      </c>
      <c r="B6958" s="21" t="s">
        <v>1035</v>
      </c>
      <c r="C6958" s="21" t="s">
        <v>985</v>
      </c>
      <c r="D6958" s="21" t="s">
        <v>964</v>
      </c>
      <c r="E6958" s="22">
        <f>IF(D6958="?OLD","!!!","")</f>
        <v/>
      </c>
      <c r="F6958" s="23" t="str">
        <f>IF(OR(E6958="",E6958="!!!"),"",IF(NOT(ISNA(VLOOKUP(E6958,E$1:E6957,1,FALSE()))),"OLD",IF(AND(E6958&lt;&gt;"",E6958&lt;&gt;"!!!"),"NEW","")))</f>
        <v> </v>
      </c>
      <c r="G6958" s="24" t="str">
        <f>IF(OR(E6958="",E6958="!!!"),"",IF(OR(J6958=0,AND(J6958=1,K6958=1),AND(J6958=1,I6958="SBJ"),AND(J6958=1,I6958=0)),"?IN_FOCUS",IF(J6958&lt;=2,"?ACTIVATED",IF(J6958&lt;&gt;"","?FAMILIAR",IF(F6958="NEW",IF(ISNA(VLOOKUP(E6958,#REF!,1,FALSE())),"?TYPE_IDENTIFIABLE","?REFERENTIAL"),"_")))))</f>
        <v> </v>
      </c>
      <c r="H6958" s="25" t="str">
        <f>IF(J6958&lt;&gt;1,"",IF(I6958="SBJ","CB","?"))</f>
        <v> </v>
      </c>
      <c r="I6958" s="26" t="str">
        <f>IF(OR(E6958="",E6958="!!!",F6958="NEW"),"",INDEX(B6957:B$2,-1+SUMPRODUCT(MAX(ROW(E6957:E$2)*(E6958=E6957:E$2)))))</f>
        <v> </v>
      </c>
      <c r="J6958" s="26" t="str">
        <f>IF(OR(E6958="",E6958="!!!",F6958="NEW"),"",COUNTBLANK(OFFSET(A$1,,,SUMPRODUCT(MAX(ROW(E$2:E6958)*(E6958=E$2:E6958)))))-COUNTBLANK(OFFSET(A$1,,,SUMPRODUCT(MAX(ROW(E$1:E6957)*(E2=E$1:E6957))))))</f>
        <v> </v>
      </c>
      <c r="K6958" s="26" t="str">
        <f>IF(OR(E6958="",E6958="!!!",F6958="NEW"),"",INDEX(J$1:J6957,SUMPRODUCT(MAX(ROW(E$1:E6957)*(E6958=E$1:E6957)))))</f>
        <v> </v>
      </c>
      <c r="L6958" s="27"/>
    </row>
    <row r="6959" spans="1:12">
      <c r="A6959" s="20" t="s">
        <v>1302</v>
      </c>
      <c r="E6959" s="22">
        <f>IF(D6959="?OLD","!!!","")</f>
        <v/>
      </c>
      <c r="F6959" s="23" t="str">
        <f>IF(OR(E6959="",E6959="!!!"),"",IF(NOT(ISNA(VLOOKUP(E6959,E$1:E6958,1,FALSE()))),"OLD",IF(AND(E6959&lt;&gt;"",E6959&lt;&gt;"!!!"),"NEW","")))</f>
        <v> </v>
      </c>
      <c r="G6959" s="24" t="str">
        <f>IF(OR(E6959="",E6959="!!!"),"",IF(OR(J6959=0,AND(J6959=1,K6959=1),AND(J6959=1,I6959="SBJ"),AND(J6959=1,I6959=0)),"?IN_FOCUS",IF(J6959&lt;=2,"?ACTIVATED",IF(J6959&lt;&gt;"","?FAMILIAR",IF(F6959="NEW",IF(ISNA(VLOOKUP(E6959,#REF!,1,FALSE())),"?TYPE_IDENTIFIABLE","?REFERENTIAL"),"_")))))</f>
        <v> </v>
      </c>
      <c r="H6959" s="25" t="str">
        <f>IF(J6959&lt;&gt;1,"",IF(I6959="SBJ","CB","?"))</f>
        <v> </v>
      </c>
      <c r="I6959" s="26" t="str">
        <f>IF(OR(E6959="",E6959="!!!",F6959="NEW"),"",INDEX(B6958:B$2,-1+SUMPRODUCT(MAX(ROW(E6958:E$2)*(E6959=E6958:E$2)))))</f>
        <v> </v>
      </c>
      <c r="J6959" s="26" t="str">
        <f>IF(OR(E6959="",E6959="!!!",F6959="NEW"),"",COUNTBLANK(OFFSET(A$1,,,SUMPRODUCT(MAX(ROW(E$2:E6959)*(E6959=E$2:E6959)))))-COUNTBLANK(OFFSET(A$1,,,SUMPRODUCT(MAX(ROW(E$1:E6958)*(E2=E$1:E6958))))))</f>
        <v> </v>
      </c>
      <c r="K6959" s="26" t="str">
        <f>IF(OR(E6959="",E6959="!!!",F6959="NEW"),"",INDEX(J$1:J6958,SUMPRODUCT(MAX(ROW(E$1:E6958)*(E6959=E$1:E6958)))))</f>
        <v> </v>
      </c>
      <c r="L6959" s="27"/>
    </row>
    <row r="6960" spans="1:12">
      <c r="A6960" s="20" t="s">
        <v>974</v>
      </c>
      <c r="E6960" s="22">
        <f>IF(D6960="?OLD","!!!","")</f>
        <v/>
      </c>
      <c r="F6960" s="23" t="str">
        <f>IF(OR(E6960="",E6960="!!!"),"",IF(NOT(ISNA(VLOOKUP(E6960,E$1:E6959,1,FALSE()))),"OLD",IF(AND(E6960&lt;&gt;"",E6960&lt;&gt;"!!!"),"NEW","")))</f>
        <v> </v>
      </c>
      <c r="G6960" s="24" t="str">
        <f>IF(OR(E6960="",E6960="!!!"),"",IF(OR(J6960=0,AND(J6960=1,K6960=1),AND(J6960=1,I6960="SBJ"),AND(J6960=1,I6960=0)),"?IN_FOCUS",IF(J6960&lt;=2,"?ACTIVATED",IF(J6960&lt;&gt;"","?FAMILIAR",IF(F6960="NEW",IF(ISNA(VLOOKUP(E6960,#REF!,1,FALSE())),"?TYPE_IDENTIFIABLE","?REFERENTIAL"),"_")))))</f>
        <v> </v>
      </c>
      <c r="H6960" s="25" t="str">
        <f>IF(J6960&lt;&gt;1,"",IF(I6960="SBJ","CB","?"))</f>
        <v> </v>
      </c>
      <c r="I6960" s="26" t="str">
        <f>IF(OR(E6960="",E6960="!!!",F6960="NEW"),"",INDEX(B6959:B$2,-1+SUMPRODUCT(MAX(ROW(E6959:E$2)*(E6960=E6959:E$2)))))</f>
        <v> </v>
      </c>
      <c r="J6960" s="26" t="str">
        <f>IF(OR(E6960="",E6960="!!!",F6960="NEW"),"",COUNTBLANK(OFFSET(A$1,,,SUMPRODUCT(MAX(ROW(E$2:E6960)*(E6960=E$2:E6960)))))-COUNTBLANK(OFFSET(A$1,,,SUMPRODUCT(MAX(ROW(E$1:E6959)*(E2=E$1:E6959))))))</f>
        <v> </v>
      </c>
      <c r="K6960" s="26" t="str">
        <f>IF(OR(E6960="",E6960="!!!",F6960="NEW"),"",INDEX(J$1:J6959,SUMPRODUCT(MAX(ROW(E$1:E6959)*(E6960=E$1:E6959)))))</f>
        <v> </v>
      </c>
      <c r="L6960" s="27"/>
    </row>
    <row r="6961" spans="1:12">
      <c r="A6961" s="20" t="s">
        <v>1059</v>
      </c>
      <c r="E6961" s="22">
        <f>IF(D6961="?OLD","!!!","")</f>
        <v/>
      </c>
      <c r="F6961" s="23" t="str">
        <f>IF(OR(E6961="",E6961="!!!"),"",IF(NOT(ISNA(VLOOKUP(E6961,E$1:E6960,1,FALSE()))),"OLD",IF(AND(E6961&lt;&gt;"",E6961&lt;&gt;"!!!"),"NEW","")))</f>
        <v> </v>
      </c>
      <c r="G6961" s="24" t="str">
        <f>IF(OR(E6961="",E6961="!!!"),"",IF(OR(J6961=0,AND(J6961=1,K6961=1),AND(J6961=1,I6961="SBJ"),AND(J6961=1,I6961=0)),"?IN_FOCUS",IF(J6961&lt;=2,"?ACTIVATED",IF(J6961&lt;&gt;"","?FAMILIAR",IF(F6961="NEW",IF(ISNA(VLOOKUP(E6961,#REF!,1,FALSE())),"?TYPE_IDENTIFIABLE","?REFERENTIAL"),"_")))))</f>
        <v> </v>
      </c>
      <c r="H6961" s="25" t="str">
        <f>IF(J6961&lt;&gt;1,"",IF(I6961="SBJ","CB","?"))</f>
        <v> </v>
      </c>
      <c r="I6961" s="26" t="str">
        <f>IF(OR(E6961="",E6961="!!!",F6961="NEW"),"",INDEX(B6960:B$2,-1+SUMPRODUCT(MAX(ROW(E6960:E$2)*(E6961=E6960:E$2)))))</f>
        <v> </v>
      </c>
      <c r="J6961" s="26" t="str">
        <f>IF(OR(E6961="",E6961="!!!",F6961="NEW"),"",COUNTBLANK(OFFSET(A$1,,,SUMPRODUCT(MAX(ROW(E$2:E6961)*(E6961=E$2:E6961)))))-COUNTBLANK(OFFSET(A$1,,,SUMPRODUCT(MAX(ROW(E$1:E6960)*(E2=E$1:E6960))))))</f>
        <v> </v>
      </c>
      <c r="K6961" s="26" t="str">
        <f>IF(OR(E6961="",E6961="!!!",F6961="NEW"),"",INDEX(J$1:J6960,SUMPRODUCT(MAX(ROW(E$1:E6960)*(E6961=E$1:E6960)))))</f>
        <v> </v>
      </c>
      <c r="L6961" s="27"/>
    </row>
    <row r="6962" spans="1:12">
      <c r="A6962" s="20" t="s">
        <v>2593</v>
      </c>
      <c r="E6962" s="22">
        <f>IF(D6962="?OLD","!!!","")</f>
        <v/>
      </c>
      <c r="F6962" s="23" t="str">
        <f>IF(OR(E6962="",E6962="!!!"),"",IF(NOT(ISNA(VLOOKUP(E6962,E$1:E6961,1,FALSE()))),"OLD",IF(AND(E6962&lt;&gt;"",E6962&lt;&gt;"!!!"),"NEW","")))</f>
        <v> </v>
      </c>
      <c r="G6962" s="24" t="str">
        <f>IF(OR(E6962="",E6962="!!!"),"",IF(OR(J6962=0,AND(J6962=1,K6962=1),AND(J6962=1,I6962="SBJ"),AND(J6962=1,I6962=0)),"?IN_FOCUS",IF(J6962&lt;=2,"?ACTIVATED",IF(J6962&lt;&gt;"","?FAMILIAR",IF(F6962="NEW",IF(ISNA(VLOOKUP(E6962,#REF!,1,FALSE())),"?TYPE_IDENTIFIABLE","?REFERENTIAL"),"_")))))</f>
        <v> </v>
      </c>
      <c r="H6962" s="25" t="str">
        <f>IF(J6962&lt;&gt;1,"",IF(I6962="SBJ","CB","?"))</f>
        <v> </v>
      </c>
      <c r="I6962" s="26" t="str">
        <f>IF(OR(E6962="",E6962="!!!",F6962="NEW"),"",INDEX(B6961:B$2,-1+SUMPRODUCT(MAX(ROW(E6961:E$2)*(E6962=E6961:E$2)))))</f>
        <v> </v>
      </c>
      <c r="J6962" s="26" t="str">
        <f>IF(OR(E6962="",E6962="!!!",F6962="NEW"),"",COUNTBLANK(OFFSET(A$1,,,SUMPRODUCT(MAX(ROW(E$2:E6962)*(E6962=E$2:E6962)))))-COUNTBLANK(OFFSET(A$1,,,SUMPRODUCT(MAX(ROW(E$1:E6961)*(E2=E$1:E6961))))))</f>
        <v> </v>
      </c>
      <c r="K6962" s="26" t="str">
        <f>IF(OR(E6962="",E6962="!!!",F6962="NEW"),"",INDEX(J$1:J6961,SUMPRODUCT(MAX(ROW(E$1:E6961)*(E6962=E$1:E6961)))))</f>
        <v> </v>
      </c>
      <c r="L6962" s="27"/>
    </row>
    <row r="6963" spans="1:12">
      <c r="A6963" s="20" t="s">
        <v>974</v>
      </c>
      <c r="E6963" s="22">
        <f>IF(D6963="?OLD","!!!","")</f>
        <v/>
      </c>
      <c r="F6963" s="23" t="str">
        <f>IF(OR(E6963="",E6963="!!!"),"",IF(NOT(ISNA(VLOOKUP(E6963,E$1:E6962,1,FALSE()))),"OLD",IF(AND(E6963&lt;&gt;"",E6963&lt;&gt;"!!!"),"NEW","")))</f>
        <v> </v>
      </c>
      <c r="G6963" s="24" t="str">
        <f>IF(OR(E6963="",E6963="!!!"),"",IF(OR(J6963=0,AND(J6963=1,K6963=1),AND(J6963=1,I6963="SBJ"),AND(J6963=1,I6963=0)),"?IN_FOCUS",IF(J6963&lt;=2,"?ACTIVATED",IF(J6963&lt;&gt;"","?FAMILIAR",IF(F6963="NEW",IF(ISNA(VLOOKUP(E6963,#REF!,1,FALSE())),"?TYPE_IDENTIFIABLE","?REFERENTIAL"),"_")))))</f>
        <v> </v>
      </c>
      <c r="H6963" s="25" t="str">
        <f>IF(J6963&lt;&gt;1,"",IF(I6963="SBJ","CB","?"))</f>
        <v> </v>
      </c>
      <c r="I6963" s="26" t="str">
        <f>IF(OR(E6963="",E6963="!!!",F6963="NEW"),"",INDEX(B6962:B$2,-1+SUMPRODUCT(MAX(ROW(E6962:E$2)*(E6963=E6962:E$2)))))</f>
        <v> </v>
      </c>
      <c r="J6963" s="26" t="str">
        <f>IF(OR(E6963="",E6963="!!!",F6963="NEW"),"",COUNTBLANK(OFFSET(A$1,,,SUMPRODUCT(MAX(ROW(E$2:E6963)*(E6963=E$2:E6963)))))-COUNTBLANK(OFFSET(A$1,,,SUMPRODUCT(MAX(ROW(E$1:E6962)*(E2=E$1:E6962))))))</f>
        <v> </v>
      </c>
      <c r="K6963" s="26" t="str">
        <f>IF(OR(E6963="",E6963="!!!",F6963="NEW"),"",INDEX(J$1:J6962,SUMPRODUCT(MAX(ROW(E$1:E6962)*(E6963=E$1:E6962)))))</f>
        <v> </v>
      </c>
      <c r="L6963" s="27"/>
    </row>
    <row r="6964" spans="1:12">
      <c r="A6964" s="20" t="s">
        <v>1094</v>
      </c>
      <c r="E6964" s="22">
        <f>IF(D6964="?OLD","!!!","")</f>
        <v/>
      </c>
      <c r="F6964" s="23" t="str">
        <f>IF(OR(E6964="",E6964="!!!"),"",IF(NOT(ISNA(VLOOKUP(E6964,E$1:E6963,1,FALSE()))),"OLD",IF(AND(E6964&lt;&gt;"",E6964&lt;&gt;"!!!"),"NEW","")))</f>
        <v> </v>
      </c>
      <c r="G6964" s="24" t="str">
        <f>IF(OR(E6964="",E6964="!!!"),"",IF(OR(J6964=0,AND(J6964=1,K6964=1),AND(J6964=1,I6964="SBJ"),AND(J6964=1,I6964=0)),"?IN_FOCUS",IF(J6964&lt;=2,"?ACTIVATED",IF(J6964&lt;&gt;"","?FAMILIAR",IF(F6964="NEW",IF(ISNA(VLOOKUP(E6964,#REF!,1,FALSE())),"?TYPE_IDENTIFIABLE","?REFERENTIAL"),"_")))))</f>
        <v> </v>
      </c>
      <c r="H6964" s="25" t="str">
        <f>IF(J6964&lt;&gt;1,"",IF(I6964="SBJ","CB","?"))</f>
        <v> </v>
      </c>
      <c r="I6964" s="26" t="str">
        <f>IF(OR(E6964="",E6964="!!!",F6964="NEW"),"",INDEX(B6963:B$2,-1+SUMPRODUCT(MAX(ROW(E6963:E$2)*(E6964=E6963:E$2)))))</f>
        <v> </v>
      </c>
      <c r="J6964" s="26" t="str">
        <f>IF(OR(E6964="",E6964="!!!",F6964="NEW"),"",COUNTBLANK(OFFSET(A$1,,,SUMPRODUCT(MAX(ROW(E$2:E6964)*(E6964=E$2:E6964)))))-COUNTBLANK(OFFSET(A$1,,,SUMPRODUCT(MAX(ROW(E$1:E6963)*(E2=E$1:E6963))))))</f>
        <v> </v>
      </c>
      <c r="K6964" s="26" t="str">
        <f>IF(OR(E6964="",E6964="!!!",F6964="NEW"),"",INDEX(J$1:J6963,SUMPRODUCT(MAX(ROW(E$1:E6963)*(E6964=E$1:E6963)))))</f>
        <v> </v>
      </c>
      <c r="L6964" s="27"/>
    </row>
    <row r="6965" spans="1:12">
      <c r="A6965" s="20" t="s">
        <v>1045</v>
      </c>
      <c r="B6965" s="21" t="s">
        <v>1304</v>
      </c>
      <c r="C6965" s="21" t="s">
        <v>985</v>
      </c>
      <c r="D6965" s="21" t="s">
        <v>964</v>
      </c>
      <c r="E6965" s="22">
        <f>IF(D6965="?OLD","!!!","")</f>
        <v/>
      </c>
      <c r="F6965" s="23" t="str">
        <f>IF(OR(E6965="",E6965="!!!"),"",IF(NOT(ISNA(VLOOKUP(E6965,E$1:E6964,1,FALSE()))),"OLD",IF(AND(E6965&lt;&gt;"",E6965&lt;&gt;"!!!"),"NEW","")))</f>
        <v> </v>
      </c>
      <c r="G6965" s="24" t="str">
        <f>IF(OR(E6965="",E6965="!!!"),"",IF(OR(J6965=0,AND(J6965=1,K6965=1),AND(J6965=1,I6965="SBJ"),AND(J6965=1,I6965=0)),"?IN_FOCUS",IF(J6965&lt;=2,"?ACTIVATED",IF(J6965&lt;&gt;"","?FAMILIAR",IF(F6965="NEW",IF(ISNA(VLOOKUP(E6965,#REF!,1,FALSE())),"?TYPE_IDENTIFIABLE","?REFERENTIAL"),"_")))))</f>
        <v> </v>
      </c>
      <c r="H6965" s="25" t="str">
        <f>IF(J6965&lt;&gt;1,"",IF(I6965="SBJ","CB","?"))</f>
        <v> </v>
      </c>
      <c r="I6965" s="26" t="str">
        <f>IF(OR(E6965="",E6965="!!!",F6965="NEW"),"",INDEX(B6964:B$2,-1+SUMPRODUCT(MAX(ROW(E6964:E$2)*(E6965=E6964:E$2)))))</f>
        <v> </v>
      </c>
      <c r="J6965" s="26" t="str">
        <f>IF(OR(E6965="",E6965="!!!",F6965="NEW"),"",COUNTBLANK(OFFSET(A$1,,,SUMPRODUCT(MAX(ROW(E$2:E6965)*(E6965=E$2:E6965)))))-COUNTBLANK(OFFSET(A$1,,,SUMPRODUCT(MAX(ROW(E$1:E6964)*(E2=E$1:E6964))))))</f>
        <v> </v>
      </c>
      <c r="K6965" s="26" t="str">
        <f>IF(OR(E6965="",E6965="!!!",F6965="NEW"),"",INDEX(J$1:J6964,SUMPRODUCT(MAX(ROW(E$1:E6964)*(E6965=E$1:E6964)))))</f>
        <v> </v>
      </c>
      <c r="L6965" s="27"/>
    </row>
    <row r="6966" spans="1:12">
      <c r="A6966" s="20" t="s">
        <v>1657</v>
      </c>
      <c r="E6966" s="22">
        <f>IF(D6966="?OLD","!!!","")</f>
        <v/>
      </c>
      <c r="F6966" s="23" t="str">
        <f>IF(OR(E6966="",E6966="!!!"),"",IF(NOT(ISNA(VLOOKUP(E6966,E$1:E6965,1,FALSE()))),"OLD",IF(AND(E6966&lt;&gt;"",E6966&lt;&gt;"!!!"),"NEW","")))</f>
        <v> </v>
      </c>
      <c r="G6966" s="24" t="str">
        <f>IF(OR(E6966="",E6966="!!!"),"",IF(OR(J6966=0,AND(J6966=1,K6966=1),AND(J6966=1,I6966="SBJ"),AND(J6966=1,I6966=0)),"?IN_FOCUS",IF(J6966&lt;=2,"?ACTIVATED",IF(J6966&lt;&gt;"","?FAMILIAR",IF(F6966="NEW",IF(ISNA(VLOOKUP(E6966,#REF!,1,FALSE())),"?TYPE_IDENTIFIABLE","?REFERENTIAL"),"_")))))</f>
        <v> </v>
      </c>
      <c r="H6966" s="25" t="str">
        <f>IF(J6966&lt;&gt;1,"",IF(I6966="SBJ","CB","?"))</f>
        <v> </v>
      </c>
      <c r="I6966" s="26" t="str">
        <f>IF(OR(E6966="",E6966="!!!",F6966="NEW"),"",INDEX(B6965:B$2,-1+SUMPRODUCT(MAX(ROW(E6965:E$2)*(E6966=E6965:E$2)))))</f>
        <v> </v>
      </c>
      <c r="J6966" s="26" t="str">
        <f>IF(OR(E6966="",E6966="!!!",F6966="NEW"),"",COUNTBLANK(OFFSET(A$1,,,SUMPRODUCT(MAX(ROW(E$2:E6966)*(E6966=E$2:E6966)))))-COUNTBLANK(OFFSET(A$1,,,SUMPRODUCT(MAX(ROW(E$1:E6965)*(E2=E$1:E6965))))))</f>
        <v> </v>
      </c>
      <c r="K6966" s="26" t="str">
        <f>IF(OR(E6966="",E6966="!!!",F6966="NEW"),"",INDEX(J$1:J6965,SUMPRODUCT(MAX(ROW(E$1:E6965)*(E6966=E$1:E6965)))))</f>
        <v> </v>
      </c>
      <c r="L6966" s="27"/>
    </row>
    <row r="6967" spans="1:12">
      <c r="A6967" s="20" t="s">
        <v>337</v>
      </c>
      <c r="E6967" s="22">
        <f>IF(D6967="?OLD","!!!","")</f>
        <v/>
      </c>
      <c r="F6967" s="23" t="str">
        <f>IF(OR(E6967="",E6967="!!!"),"",IF(NOT(ISNA(VLOOKUP(E6967,E$1:E6966,1,FALSE()))),"OLD",IF(AND(E6967&lt;&gt;"",E6967&lt;&gt;"!!!"),"NEW","")))</f>
        <v> </v>
      </c>
      <c r="G6967" s="24" t="str">
        <f>IF(OR(E6967="",E6967="!!!"),"",IF(OR(J6967=0,AND(J6967=1,K6967=1),AND(J6967=1,I6967="SBJ"),AND(J6967=1,I6967=0)),"?IN_FOCUS",IF(J6967&lt;=2,"?ACTIVATED",IF(J6967&lt;&gt;"","?FAMILIAR",IF(F6967="NEW",IF(ISNA(VLOOKUP(E6967,#REF!,1,FALSE())),"?TYPE_IDENTIFIABLE","?REFERENTIAL"),"_")))))</f>
        <v> </v>
      </c>
      <c r="H6967" s="25" t="str">
        <f>IF(J6967&lt;&gt;1,"",IF(I6967="SBJ","CB","?"))</f>
        <v> </v>
      </c>
      <c r="I6967" s="26" t="str">
        <f>IF(OR(E6967="",E6967="!!!",F6967="NEW"),"",INDEX(B6966:B$2,-1+SUMPRODUCT(MAX(ROW(E6966:E$2)*(E6967=E6966:E$2)))))</f>
        <v> </v>
      </c>
      <c r="J6967" s="26" t="str">
        <f>IF(OR(E6967="",E6967="!!!",F6967="NEW"),"",COUNTBLANK(OFFSET(A$1,,,SUMPRODUCT(MAX(ROW(E$2:E6967)*(E6967=E$2:E6967)))))-COUNTBLANK(OFFSET(A$1,,,SUMPRODUCT(MAX(ROW(E$1:E6966)*(E2=E$1:E6966))))))</f>
        <v> </v>
      </c>
      <c r="K6967" s="26" t="str">
        <f>IF(OR(E6967="",E6967="!!!",F6967="NEW"),"",INDEX(J$1:J6966,SUMPRODUCT(MAX(ROW(E$1:E6966)*(E6967=E$1:E6966)))))</f>
        <v> </v>
      </c>
      <c r="L6967" s="27"/>
    </row>
    <row r="6968" spans="1:12">
      <c r="A6968" s="20" t="s">
        <v>2611</v>
      </c>
      <c r="E6968" s="22">
        <f>IF(D6968="?OLD","!!!","")</f>
        <v/>
      </c>
      <c r="F6968" s="23" t="str">
        <f>IF(OR(E6968="",E6968="!!!"),"",IF(NOT(ISNA(VLOOKUP(E6968,E$1:E6967,1,FALSE()))),"OLD",IF(AND(E6968&lt;&gt;"",E6968&lt;&gt;"!!!"),"NEW","")))</f>
        <v> </v>
      </c>
      <c r="G6968" s="24" t="str">
        <f>IF(OR(E6968="",E6968="!!!"),"",IF(OR(J6968=0,AND(J6968=1,K6968=1),AND(J6968=1,I6968="SBJ"),AND(J6968=1,I6968=0)),"?IN_FOCUS",IF(J6968&lt;=2,"?ACTIVATED",IF(J6968&lt;&gt;"","?FAMILIAR",IF(F6968="NEW",IF(ISNA(VLOOKUP(E6968,#REF!,1,FALSE())),"?TYPE_IDENTIFIABLE","?REFERENTIAL"),"_")))))</f>
        <v> </v>
      </c>
      <c r="H6968" s="25" t="str">
        <f>IF(J6968&lt;&gt;1,"",IF(I6968="SBJ","CB","?"))</f>
        <v> </v>
      </c>
      <c r="I6968" s="26" t="str">
        <f>IF(OR(E6968="",E6968="!!!",F6968="NEW"),"",INDEX(B6967:B$2,-1+SUMPRODUCT(MAX(ROW(E6967:E$2)*(E6968=E6967:E$2)))))</f>
        <v> </v>
      </c>
      <c r="J6968" s="26" t="str">
        <f>IF(OR(E6968="",E6968="!!!",F6968="NEW"),"",COUNTBLANK(OFFSET(A$1,,,SUMPRODUCT(MAX(ROW(E$2:E6968)*(E6968=E$2:E6968)))))-COUNTBLANK(OFFSET(A$1,,,SUMPRODUCT(MAX(ROW(E$1:E6967)*(E2=E$1:E6967))))))</f>
        <v> </v>
      </c>
      <c r="K6968" s="26" t="str">
        <f>IF(OR(E6968="",E6968="!!!",F6968="NEW"),"",INDEX(J$1:J6967,SUMPRODUCT(MAX(ROW(E$1:E6967)*(E6968=E$1:E6967)))))</f>
        <v> </v>
      </c>
      <c r="L6968" s="27"/>
    </row>
    <row r="6969" spans="1:12">
      <c r="A6969" s="20" t="s">
        <v>1033</v>
      </c>
      <c r="E6969" s="22">
        <f>IF(D6969="?OLD","!!!","")</f>
        <v/>
      </c>
      <c r="F6969" s="23" t="str">
        <f>IF(OR(E6969="",E6969="!!!"),"",IF(NOT(ISNA(VLOOKUP(E6969,E$1:E6968,1,FALSE()))),"OLD",IF(AND(E6969&lt;&gt;"",E6969&lt;&gt;"!!!"),"NEW","")))</f>
        <v> </v>
      </c>
      <c r="G6969" s="24" t="str">
        <f>IF(OR(E6969="",E6969="!!!"),"",IF(OR(J6969=0,AND(J6969=1,K6969=1),AND(J6969=1,I6969="SBJ"),AND(J6969=1,I6969=0)),"?IN_FOCUS",IF(J6969&lt;=2,"?ACTIVATED",IF(J6969&lt;&gt;"","?FAMILIAR",IF(F6969="NEW",IF(ISNA(VLOOKUP(E6969,#REF!,1,FALSE())),"?TYPE_IDENTIFIABLE","?REFERENTIAL"),"_")))))</f>
        <v> </v>
      </c>
      <c r="H6969" s="25" t="str">
        <f>IF(J6969&lt;&gt;1,"",IF(I6969="SBJ","CB","?"))</f>
        <v> </v>
      </c>
      <c r="I6969" s="26" t="str">
        <f>IF(OR(E6969="",E6969="!!!",F6969="NEW"),"",INDEX(B6968:B$2,-1+SUMPRODUCT(MAX(ROW(E6968:E$2)*(E6969=E6968:E$2)))))</f>
        <v> </v>
      </c>
      <c r="J6969" s="26" t="str">
        <f>IF(OR(E6969="",E6969="!!!",F6969="NEW"),"",COUNTBLANK(OFFSET(A$1,,,SUMPRODUCT(MAX(ROW(E$2:E6969)*(E6969=E$2:E6969)))))-COUNTBLANK(OFFSET(A$1,,,SUMPRODUCT(MAX(ROW(E$1:E6968)*(E2=E$1:E6968))))))</f>
        <v> </v>
      </c>
      <c r="K6969" s="26" t="str">
        <f>IF(OR(E6969="",E6969="!!!",F6969="NEW"),"",INDEX(J$1:J6968,SUMPRODUCT(MAX(ROW(E$1:E6968)*(E6969=E$1:E6968)))))</f>
        <v> </v>
      </c>
      <c r="L6969" s="27"/>
    </row>
    <row r="6970" spans="1:12">
      <c r="A6970" s="20" t="s">
        <v>1045</v>
      </c>
      <c r="B6970" s="21" t="s">
        <v>2504</v>
      </c>
      <c r="C6970" s="21" t="s">
        <v>985</v>
      </c>
      <c r="D6970" s="21" t="s">
        <v>964</v>
      </c>
      <c r="E6970" s="22">
        <f>IF(D6970="?OLD","!!!","")</f>
        <v/>
      </c>
      <c r="F6970" s="23" t="str">
        <f>IF(OR(E6970="",E6970="!!!"),"",IF(NOT(ISNA(VLOOKUP(E6970,E$1:E6969,1,FALSE()))),"OLD",IF(AND(E6970&lt;&gt;"",E6970&lt;&gt;"!!!"),"NEW","")))</f>
        <v> </v>
      </c>
      <c r="G6970" s="24" t="str">
        <f>IF(OR(E6970="",E6970="!!!"),"",IF(OR(J6970=0,AND(J6970=1,K6970=1),AND(J6970=1,I6970="SBJ"),AND(J6970=1,I6970=0)),"?IN_FOCUS",IF(J6970&lt;=2,"?ACTIVATED",IF(J6970&lt;&gt;"","?FAMILIAR",IF(F6970="NEW",IF(ISNA(VLOOKUP(E6970,#REF!,1,FALSE())),"?TYPE_IDENTIFIABLE","?REFERENTIAL"),"_")))))</f>
        <v> </v>
      </c>
      <c r="H6970" s="25" t="str">
        <f>IF(J6970&lt;&gt;1,"",IF(I6970="SBJ","CB","?"))</f>
        <v> </v>
      </c>
      <c r="I6970" s="26" t="str">
        <f>IF(OR(E6970="",E6970="!!!",F6970="NEW"),"",INDEX(B6969:B$2,-1+SUMPRODUCT(MAX(ROW(E6969:E$2)*(E6970=E6969:E$2)))))</f>
        <v> </v>
      </c>
      <c r="J6970" s="26" t="str">
        <f>IF(OR(E6970="",E6970="!!!",F6970="NEW"),"",COUNTBLANK(OFFSET(A$1,,,SUMPRODUCT(MAX(ROW(E$2:E6970)*(E6970=E$2:E6970)))))-COUNTBLANK(OFFSET(A$1,,,SUMPRODUCT(MAX(ROW(E$1:E6969)*(E2=E$1:E6969))))))</f>
        <v> </v>
      </c>
      <c r="K6970" s="26" t="str">
        <f>IF(OR(E6970="",E6970="!!!",F6970="NEW"),"",INDEX(J$1:J6969,SUMPRODUCT(MAX(ROW(E$1:E6969)*(E6970=E$1:E6969)))))</f>
        <v> </v>
      </c>
      <c r="L6970" s="27"/>
    </row>
    <row r="6971" spans="1:12">
      <c r="A6971" s="20" t="s">
        <v>1105</v>
      </c>
      <c r="E6971" s="22">
        <f>IF(D6971="?OLD","!!!","")</f>
        <v/>
      </c>
      <c r="F6971" s="23" t="str">
        <f>IF(OR(E6971="",E6971="!!!"),"",IF(NOT(ISNA(VLOOKUP(E6971,E$1:E6970,1,FALSE()))),"OLD",IF(AND(E6971&lt;&gt;"",E6971&lt;&gt;"!!!"),"NEW","")))</f>
        <v> </v>
      </c>
      <c r="G6971" s="24" t="str">
        <f>IF(OR(E6971="",E6971="!!!"),"",IF(OR(J6971=0,AND(J6971=1,K6971=1),AND(J6971=1,I6971="SBJ"),AND(J6971=1,I6971=0)),"?IN_FOCUS",IF(J6971&lt;=2,"?ACTIVATED",IF(J6971&lt;&gt;"","?FAMILIAR",IF(F6971="NEW",IF(ISNA(VLOOKUP(E6971,#REF!,1,FALSE())),"?TYPE_IDENTIFIABLE","?REFERENTIAL"),"_")))))</f>
        <v> </v>
      </c>
      <c r="H6971" s="25" t="str">
        <f>IF(J6971&lt;&gt;1,"",IF(I6971="SBJ","CB","?"))</f>
        <v> </v>
      </c>
      <c r="I6971" s="26" t="str">
        <f>IF(OR(E6971="",E6971="!!!",F6971="NEW"),"",INDEX(B6970:B$2,-1+SUMPRODUCT(MAX(ROW(E6970:E$2)*(E6971=E6970:E$2)))))</f>
        <v> </v>
      </c>
      <c r="J6971" s="26" t="str">
        <f>IF(OR(E6971="",E6971="!!!",F6971="NEW"),"",COUNTBLANK(OFFSET(A$1,,,SUMPRODUCT(MAX(ROW(E$2:E6971)*(E6971=E$2:E6971)))))-COUNTBLANK(OFFSET(A$1,,,SUMPRODUCT(MAX(ROW(E$1:E6970)*(E2=E$1:E6970))))))</f>
        <v> </v>
      </c>
      <c r="K6971" s="26" t="str">
        <f>IF(OR(E6971="",E6971="!!!",F6971="NEW"),"",INDEX(J$1:J6970,SUMPRODUCT(MAX(ROW(E$1:E6970)*(E6971=E$1:E6970)))))</f>
        <v> </v>
      </c>
      <c r="L6971" s="27"/>
    </row>
    <row r="6972" spans="1:12">
      <c r="A6972" s="20" t="s">
        <v>1222</v>
      </c>
      <c r="E6972" s="22">
        <f>IF(D6972="?OLD","!!!","")</f>
        <v/>
      </c>
      <c r="F6972" s="23" t="str">
        <f>IF(OR(E6972="",E6972="!!!"),"",IF(NOT(ISNA(VLOOKUP(E6972,E$1:E6971,1,FALSE()))),"OLD",IF(AND(E6972&lt;&gt;"",E6972&lt;&gt;"!!!"),"NEW","")))</f>
        <v> </v>
      </c>
      <c r="G6972" s="24" t="str">
        <f>IF(OR(E6972="",E6972="!!!"),"",IF(OR(J6972=0,AND(J6972=1,K6972=1),AND(J6972=1,I6972="SBJ"),AND(J6972=1,I6972=0)),"?IN_FOCUS",IF(J6972&lt;=2,"?ACTIVATED",IF(J6972&lt;&gt;"","?FAMILIAR",IF(F6972="NEW",IF(ISNA(VLOOKUP(E6972,#REF!,1,FALSE())),"?TYPE_IDENTIFIABLE","?REFERENTIAL"),"_")))))</f>
        <v> </v>
      </c>
      <c r="H6972" s="25" t="str">
        <f>IF(J6972&lt;&gt;1,"",IF(I6972="SBJ","CB","?"))</f>
        <v> </v>
      </c>
      <c r="I6972" s="26" t="str">
        <f>IF(OR(E6972="",E6972="!!!",F6972="NEW"),"",INDEX(B6971:B$2,-1+SUMPRODUCT(MAX(ROW(E6971:E$2)*(E6972=E6971:E$2)))))</f>
        <v> </v>
      </c>
      <c r="J6972" s="26" t="str">
        <f>IF(OR(E6972="",E6972="!!!",F6972="NEW"),"",COUNTBLANK(OFFSET(A$1,,,SUMPRODUCT(MAX(ROW(E$2:E6972)*(E6972=E$2:E6972)))))-COUNTBLANK(OFFSET(A$1,,,SUMPRODUCT(MAX(ROW(E$1:E6971)*(E2=E$1:E6971))))))</f>
        <v> </v>
      </c>
      <c r="K6972" s="26" t="str">
        <f>IF(OR(E6972="",E6972="!!!",F6972="NEW"),"",INDEX(J$1:J6971,SUMPRODUCT(MAX(ROW(E$1:E6971)*(E6972=E$1:E6971)))))</f>
        <v> </v>
      </c>
      <c r="L6972" s="27"/>
    </row>
    <row r="6973" spans="1:12">
      <c r="A6973" s="20" t="s">
        <v>1106</v>
      </c>
      <c r="E6973" s="22">
        <f>IF(D6973="?OLD","!!!","")</f>
        <v/>
      </c>
      <c r="F6973" s="23" t="str">
        <f>IF(OR(E6973="",E6973="!!!"),"",IF(NOT(ISNA(VLOOKUP(E6973,E$1:E6972,1,FALSE()))),"OLD",IF(AND(E6973&lt;&gt;"",E6973&lt;&gt;"!!!"),"NEW","")))</f>
        <v> </v>
      </c>
      <c r="G6973" s="24" t="str">
        <f>IF(OR(E6973="",E6973="!!!"),"",IF(OR(J6973=0,AND(J6973=1,K6973=1),AND(J6973=1,I6973="SBJ"),AND(J6973=1,I6973=0)),"?IN_FOCUS",IF(J6973&lt;=2,"?ACTIVATED",IF(J6973&lt;&gt;"","?FAMILIAR",IF(F6973="NEW",IF(ISNA(VLOOKUP(E6973,#REF!,1,FALSE())),"?TYPE_IDENTIFIABLE","?REFERENTIAL"),"_")))))</f>
        <v> </v>
      </c>
      <c r="H6973" s="25" t="str">
        <f>IF(J6973&lt;&gt;1,"",IF(I6973="SBJ","CB","?"))</f>
        <v> </v>
      </c>
      <c r="I6973" s="26" t="str">
        <f>IF(OR(E6973="",E6973="!!!",F6973="NEW"),"",INDEX(B6972:B$2,-1+SUMPRODUCT(MAX(ROW(E6972:E$2)*(E6973=E6972:E$2)))))</f>
        <v> </v>
      </c>
      <c r="J6973" s="26" t="str">
        <f>IF(OR(E6973="",E6973="!!!",F6973="NEW"),"",COUNTBLANK(OFFSET(A$1,,,SUMPRODUCT(MAX(ROW(E$2:E6973)*(E6973=E$2:E6973)))))-COUNTBLANK(OFFSET(A$1,,,SUMPRODUCT(MAX(ROW(E$1:E6972)*(E2=E$1:E6972))))))</f>
        <v> </v>
      </c>
      <c r="K6973" s="26" t="str">
        <f>IF(OR(E6973="",E6973="!!!",F6973="NEW"),"",INDEX(J$1:J6972,SUMPRODUCT(MAX(ROW(E$1:E6972)*(E6973=E$1:E6972)))))</f>
        <v> </v>
      </c>
      <c r="L6973" s="27"/>
    </row>
    <row r="6974" spans="1:12">
      <c r="A6974" s="20" t="s">
        <v>1790</v>
      </c>
      <c r="E6974" s="22">
        <f>IF(D6974="?OLD","!!!","")</f>
        <v/>
      </c>
      <c r="F6974" s="23" t="str">
        <f>IF(OR(E6974="",E6974="!!!"),"",IF(NOT(ISNA(VLOOKUP(E6974,E$1:E6973,1,FALSE()))),"OLD",IF(AND(E6974&lt;&gt;"",E6974&lt;&gt;"!!!"),"NEW","")))</f>
        <v> </v>
      </c>
      <c r="G6974" s="24" t="str">
        <f>IF(OR(E6974="",E6974="!!!"),"",IF(OR(J6974=0,AND(J6974=1,K6974=1),AND(J6974=1,I6974="SBJ"),AND(J6974=1,I6974=0)),"?IN_FOCUS",IF(J6974&lt;=2,"?ACTIVATED",IF(J6974&lt;&gt;"","?FAMILIAR",IF(F6974="NEW",IF(ISNA(VLOOKUP(E6974,#REF!,1,FALSE())),"?TYPE_IDENTIFIABLE","?REFERENTIAL"),"_")))))</f>
        <v> </v>
      </c>
      <c r="H6974" s="25" t="str">
        <f>IF(J6974&lt;&gt;1,"",IF(I6974="SBJ","CB","?"))</f>
        <v> </v>
      </c>
      <c r="I6974" s="26" t="str">
        <f>IF(OR(E6974="",E6974="!!!",F6974="NEW"),"",INDEX(B6973:B$2,-1+SUMPRODUCT(MAX(ROW(E6973:E$2)*(E6974=E6973:E$2)))))</f>
        <v> </v>
      </c>
      <c r="J6974" s="26" t="str">
        <f>IF(OR(E6974="",E6974="!!!",F6974="NEW"),"",COUNTBLANK(OFFSET(A$1,,,SUMPRODUCT(MAX(ROW(E$2:E6974)*(E6974=E$2:E6974)))))-COUNTBLANK(OFFSET(A$1,,,SUMPRODUCT(MAX(ROW(E$1:E6973)*(E2=E$1:E6973))))))</f>
        <v> </v>
      </c>
      <c r="K6974" s="26" t="str">
        <f>IF(OR(E6974="",E6974="!!!",F6974="NEW"),"",INDEX(J$1:J6973,SUMPRODUCT(MAX(ROW(E$1:E6973)*(E6974=E$1:E6973)))))</f>
        <v> </v>
      </c>
      <c r="L6974" s="27"/>
    </row>
    <row r="6975" spans="1:12">
      <c r="A6975" s="20" t="s">
        <v>1104</v>
      </c>
      <c r="E6975" s="22">
        <f>IF(D6975="?OLD","!!!","")</f>
        <v/>
      </c>
      <c r="F6975" s="23" t="str">
        <f>IF(OR(E6975="",E6975="!!!"),"",IF(NOT(ISNA(VLOOKUP(E6975,E$1:E6974,1,FALSE()))),"OLD",IF(AND(E6975&lt;&gt;"",E6975&lt;&gt;"!!!"),"NEW","")))</f>
        <v> </v>
      </c>
      <c r="G6975" s="24" t="str">
        <f>IF(OR(E6975="",E6975="!!!"),"",IF(OR(J6975=0,AND(J6975=1,K6975=1),AND(J6975=1,I6975="SBJ"),AND(J6975=1,I6975=0)),"?IN_FOCUS",IF(J6975&lt;=2,"?ACTIVATED",IF(J6975&lt;&gt;"","?FAMILIAR",IF(F6975="NEW",IF(ISNA(VLOOKUP(E6975,#REF!,1,FALSE())),"?TYPE_IDENTIFIABLE","?REFERENTIAL"),"_")))))</f>
        <v> </v>
      </c>
      <c r="H6975" s="25" t="str">
        <f>IF(J6975&lt;&gt;1,"",IF(I6975="SBJ","CB","?"))</f>
        <v> </v>
      </c>
      <c r="I6975" s="26" t="str">
        <f>IF(OR(E6975="",E6975="!!!",F6975="NEW"),"",INDEX(B6974:B$2,-1+SUMPRODUCT(MAX(ROW(E6974:E$2)*(E6975=E6974:E$2)))))</f>
        <v> </v>
      </c>
      <c r="J6975" s="26" t="str">
        <f>IF(OR(E6975="",E6975="!!!",F6975="NEW"),"",COUNTBLANK(OFFSET(A$1,,,SUMPRODUCT(MAX(ROW(E$2:E6975)*(E6975=E$2:E6975)))))-COUNTBLANK(OFFSET(A$1,,,SUMPRODUCT(MAX(ROW(E$1:E6974)*(E2=E$1:E6974))))))</f>
        <v> </v>
      </c>
      <c r="K6975" s="26" t="str">
        <f>IF(OR(E6975="",E6975="!!!",F6975="NEW"),"",INDEX(J$1:J6974,SUMPRODUCT(MAX(ROW(E$1:E6974)*(E6975=E$1:E6974)))))</f>
        <v> </v>
      </c>
      <c r="L6975" s="27"/>
    </row>
    <row r="6976" spans="1:12">
      <c r="A6976" s="20" t="s">
        <v>103</v>
      </c>
      <c r="B6976" s="21" t="s">
        <v>1874</v>
      </c>
      <c r="C6976" s="21" t="s">
        <v>1028</v>
      </c>
      <c r="D6976" s="21" t="s">
        <v>964</v>
      </c>
      <c r="E6976" s="22">
        <f>IF(D6976="?OLD","!!!","")</f>
        <v/>
      </c>
      <c r="F6976" s="23" t="str">
        <f>IF(OR(E6976="",E6976="!!!"),"",IF(NOT(ISNA(VLOOKUP(E6976,E$1:E6975,1,FALSE()))),"OLD",IF(AND(E6976&lt;&gt;"",E6976&lt;&gt;"!!!"),"NEW","")))</f>
        <v> </v>
      </c>
      <c r="G6976" s="24" t="str">
        <f>IF(OR(E6976="",E6976="!!!"),"",IF(OR(J6976=0,AND(J6976=1,K6976=1),AND(J6976=1,I6976="SBJ"),AND(J6976=1,I6976=0)),"?IN_FOCUS",IF(J6976&lt;=2,"?ACTIVATED",IF(J6976&lt;&gt;"","?FAMILIAR",IF(F6976="NEW",IF(ISNA(VLOOKUP(E6976,#REF!,1,FALSE())),"?TYPE_IDENTIFIABLE","?REFERENTIAL"),"_")))))</f>
        <v> </v>
      </c>
      <c r="H6976" s="25" t="str">
        <f>IF(J6976&lt;&gt;1,"",IF(I6976="SBJ","CB","?"))</f>
        <v> </v>
      </c>
      <c r="I6976" s="26" t="str">
        <f>IF(OR(E6976="",E6976="!!!",F6976="NEW"),"",INDEX(B6975:B$2,-1+SUMPRODUCT(MAX(ROW(E6975:E$2)*(E6976=E6975:E$2)))))</f>
        <v> </v>
      </c>
      <c r="J6976" s="26" t="str">
        <f>IF(OR(E6976="",E6976="!!!",F6976="NEW"),"",COUNTBLANK(OFFSET(A$1,,,SUMPRODUCT(MAX(ROW(E$2:E6976)*(E6976=E$2:E6976)))))-COUNTBLANK(OFFSET(A$1,,,SUMPRODUCT(MAX(ROW(E$1:E6975)*(E2=E$1:E6975))))))</f>
        <v> </v>
      </c>
      <c r="K6976" s="26" t="str">
        <f>IF(OR(E6976="",E6976="!!!",F6976="NEW"),"",INDEX(J$1:J6975,SUMPRODUCT(MAX(ROW(E$1:E6975)*(E6976=E$1:E6975)))))</f>
        <v> </v>
      </c>
      <c r="L6976" s="27"/>
    </row>
    <row r="6977" spans="1:12">
      <c r="A6977" s="20" t="s">
        <v>1059</v>
      </c>
      <c r="E6977" s="22">
        <f>IF(D6977="?OLD","!!!","")</f>
        <v/>
      </c>
      <c r="F6977" s="23" t="str">
        <f>IF(OR(E6977="",E6977="!!!"),"",IF(NOT(ISNA(VLOOKUP(E6977,E$1:E6976,1,FALSE()))),"OLD",IF(AND(E6977&lt;&gt;"",E6977&lt;&gt;"!!!"),"NEW","")))</f>
        <v> </v>
      </c>
      <c r="G6977" s="24" t="str">
        <f>IF(OR(E6977="",E6977="!!!"),"",IF(OR(J6977=0,AND(J6977=1,K6977=1),AND(J6977=1,I6977="SBJ"),AND(J6977=1,I6977=0)),"?IN_FOCUS",IF(J6977&lt;=2,"?ACTIVATED",IF(J6977&lt;&gt;"","?FAMILIAR",IF(F6977="NEW",IF(ISNA(VLOOKUP(E6977,#REF!,1,FALSE())),"?TYPE_IDENTIFIABLE","?REFERENTIAL"),"_")))))</f>
        <v> </v>
      </c>
      <c r="H6977" s="25" t="str">
        <f>IF(J6977&lt;&gt;1,"",IF(I6977="SBJ","CB","?"))</f>
        <v> </v>
      </c>
      <c r="I6977" s="26" t="str">
        <f>IF(OR(E6977="",E6977="!!!",F6977="NEW"),"",INDEX(B6976:B$2,-1+SUMPRODUCT(MAX(ROW(E6976:E$2)*(E6977=E6976:E$2)))))</f>
        <v> </v>
      </c>
      <c r="J6977" s="26" t="str">
        <f>IF(OR(E6977="",E6977="!!!",F6977="NEW"),"",COUNTBLANK(OFFSET(A$1,,,SUMPRODUCT(MAX(ROW(E$2:E6977)*(E6977=E$2:E6977)))))-COUNTBLANK(OFFSET(A$1,,,SUMPRODUCT(MAX(ROW(E$1:E6976)*(E2=E$1:E6976))))))</f>
        <v> </v>
      </c>
      <c r="K6977" s="26" t="str">
        <f>IF(OR(E6977="",E6977="!!!",F6977="NEW"),"",INDEX(J$1:J6976,SUMPRODUCT(MAX(ROW(E$1:E6976)*(E6977=E$1:E6976)))))</f>
        <v> </v>
      </c>
      <c r="L6977" s="27"/>
    </row>
    <row r="6978" spans="1:12">
      <c r="A6978" s="20" t="s">
        <v>121</v>
      </c>
      <c r="E6978" s="22">
        <f>IF(D6978="?OLD","!!!","")</f>
        <v/>
      </c>
      <c r="F6978" s="23" t="str">
        <f>IF(OR(E6978="",E6978="!!!"),"",IF(NOT(ISNA(VLOOKUP(E6978,E$1:E6977,1,FALSE()))),"OLD",IF(AND(E6978&lt;&gt;"",E6978&lt;&gt;"!!!"),"NEW","")))</f>
        <v> </v>
      </c>
      <c r="G6978" s="24" t="str">
        <f>IF(OR(E6978="",E6978="!!!"),"",IF(OR(J6978=0,AND(J6978=1,K6978=1),AND(J6978=1,I6978="SBJ"),AND(J6978=1,I6978=0)),"?IN_FOCUS",IF(J6978&lt;=2,"?ACTIVATED",IF(J6978&lt;&gt;"","?FAMILIAR",IF(F6978="NEW",IF(ISNA(VLOOKUP(E6978,#REF!,1,FALSE())),"?TYPE_IDENTIFIABLE","?REFERENTIAL"),"_")))))</f>
        <v> </v>
      </c>
      <c r="H6978" s="25" t="str">
        <f>IF(J6978&lt;&gt;1,"",IF(I6978="SBJ","CB","?"))</f>
        <v> </v>
      </c>
      <c r="I6978" s="26" t="str">
        <f>IF(OR(E6978="",E6978="!!!",F6978="NEW"),"",INDEX(B6977:B$2,-1+SUMPRODUCT(MAX(ROW(E6977:E$2)*(E6978=E6977:E$2)))))</f>
        <v> </v>
      </c>
      <c r="J6978" s="26" t="str">
        <f>IF(OR(E6978="",E6978="!!!",F6978="NEW"),"",COUNTBLANK(OFFSET(A$1,,,SUMPRODUCT(MAX(ROW(E$2:E6978)*(E6978=E$2:E6978)))))-COUNTBLANK(OFFSET(A$1,,,SUMPRODUCT(MAX(ROW(E$1:E6977)*(E2=E$1:E6977))))))</f>
        <v> </v>
      </c>
      <c r="K6978" s="26" t="str">
        <f>IF(OR(E6978="",E6978="!!!",F6978="NEW"),"",INDEX(J$1:J6977,SUMPRODUCT(MAX(ROW(E$1:E6977)*(E6978=E$1:E6977)))))</f>
        <v> </v>
      </c>
      <c r="L6978" s="27"/>
    </row>
    <row r="6979" spans="1:12">
      <c r="A6979" s="20" t="s">
        <v>1017</v>
      </c>
      <c r="E6979" s="22">
        <f>IF(D6979="?OLD","!!!","")</f>
        <v/>
      </c>
      <c r="F6979" s="23" t="str">
        <f>IF(OR(E6979="",E6979="!!!"),"",IF(NOT(ISNA(VLOOKUP(E6979,E$1:E6978,1,FALSE()))),"OLD",IF(AND(E6979&lt;&gt;"",E6979&lt;&gt;"!!!"),"NEW","")))</f>
        <v> </v>
      </c>
      <c r="G6979" s="24" t="str">
        <f>IF(OR(E6979="",E6979="!!!"),"",IF(OR(J6979=0,AND(J6979=1,K6979=1),AND(J6979=1,I6979="SBJ"),AND(J6979=1,I6979=0)),"?IN_FOCUS",IF(J6979&lt;=2,"?ACTIVATED",IF(J6979&lt;&gt;"","?FAMILIAR",IF(F6979="NEW",IF(ISNA(VLOOKUP(E6979,#REF!,1,FALSE())),"?TYPE_IDENTIFIABLE","?REFERENTIAL"),"_")))))</f>
        <v> </v>
      </c>
      <c r="H6979" s="25" t="str">
        <f>IF(J6979&lt;&gt;1,"",IF(I6979="SBJ","CB","?"))</f>
        <v> </v>
      </c>
      <c r="I6979" s="26" t="str">
        <f>IF(OR(E6979="",E6979="!!!",F6979="NEW"),"",INDEX(B6978:B$2,-1+SUMPRODUCT(MAX(ROW(E6978:E$2)*(E6979=E6978:E$2)))))</f>
        <v> </v>
      </c>
      <c r="J6979" s="26" t="str">
        <f>IF(OR(E6979="",E6979="!!!",F6979="NEW"),"",COUNTBLANK(OFFSET(A$1,,,SUMPRODUCT(MAX(ROW(E$2:E6979)*(E6979=E$2:E6979)))))-COUNTBLANK(OFFSET(A$1,,,SUMPRODUCT(MAX(ROW(E$1:E6978)*(E2=E$1:E6978))))))</f>
        <v> </v>
      </c>
      <c r="K6979" s="26" t="str">
        <f>IF(OR(E6979="",E6979="!!!",F6979="NEW"),"",INDEX(J$1:J6978,SUMPRODUCT(MAX(ROW(E$1:E6978)*(E6979=E$1:E6978)))))</f>
        <v> </v>
      </c>
      <c r="L6979" s="27"/>
    </row>
    <row r="6980" spans="1:12">
      <c r="A6980" s="20" t="s">
        <v>1311</v>
      </c>
      <c r="B6980" s="21" t="s">
        <v>1528</v>
      </c>
      <c r="C6980" s="21" t="s">
        <v>1004</v>
      </c>
      <c r="E6980" s="22">
        <f>IF(D6980="?OLD","!!!","")</f>
        <v/>
      </c>
      <c r="F6980" s="23" t="str">
        <f>IF(OR(E6980="",E6980="!!!"),"",IF(NOT(ISNA(VLOOKUP(E6980,E$1:E6979,1,FALSE()))),"OLD",IF(AND(E6980&lt;&gt;"",E6980&lt;&gt;"!!!"),"NEW","")))</f>
        <v> </v>
      </c>
      <c r="G6980" s="24" t="str">
        <f>IF(OR(E6980="",E6980="!!!"),"",IF(OR(J6980=0,AND(J6980=1,K6980=1),AND(J6980=1,I6980="SBJ"),AND(J6980=1,I6980=0)),"?IN_FOCUS",IF(J6980&lt;=2,"?ACTIVATED",IF(J6980&lt;&gt;"","?FAMILIAR",IF(F6980="NEW",IF(ISNA(VLOOKUP(E6980,#REF!,1,FALSE())),"?TYPE_IDENTIFIABLE","?REFERENTIAL"),"_")))))</f>
        <v> </v>
      </c>
      <c r="H6980" s="25" t="str">
        <f>IF(J6980&lt;&gt;1,"",IF(I6980="SBJ","CB","?"))</f>
        <v> </v>
      </c>
      <c r="I6980" s="26" t="str">
        <f>IF(OR(E6980="",E6980="!!!",F6980="NEW"),"",INDEX(B6979:B$2,-1+SUMPRODUCT(MAX(ROW(E6979:E$2)*(E6980=E6979:E$2)))))</f>
        <v> </v>
      </c>
      <c r="J6980" s="26" t="str">
        <f>IF(OR(E6980="",E6980="!!!",F6980="NEW"),"",COUNTBLANK(OFFSET(A$1,,,SUMPRODUCT(MAX(ROW(E$2:E6980)*(E6980=E$2:E6980)))))-COUNTBLANK(OFFSET(A$1,,,SUMPRODUCT(MAX(ROW(E$1:E6979)*(E2=E$1:E6979))))))</f>
        <v> </v>
      </c>
      <c r="K6980" s="26" t="str">
        <f>IF(OR(E6980="",E6980="!!!",F6980="NEW"),"",INDEX(J$1:J6979,SUMPRODUCT(MAX(ROW(E$1:E6979)*(E6980=E$1:E6979)))))</f>
        <v> </v>
      </c>
      <c r="L6980" s="27"/>
    </row>
    <row r="6981" spans="1:12">
      <c r="A6981" s="20" t="s">
        <v>981</v>
      </c>
      <c r="E6981" s="22">
        <f>IF(D6981="?OLD","!!!","")</f>
        <v/>
      </c>
      <c r="F6981" s="23" t="str">
        <f>IF(OR(E6981="",E6981="!!!"),"",IF(NOT(ISNA(VLOOKUP(E6981,E$1:E6980,1,FALSE()))),"OLD",IF(AND(E6981&lt;&gt;"",E6981&lt;&gt;"!!!"),"NEW","")))</f>
        <v> </v>
      </c>
      <c r="G6981" s="24" t="str">
        <f>IF(OR(E6981="",E6981="!!!"),"",IF(OR(J6981=0,AND(J6981=1,K6981=1),AND(J6981=1,I6981="SBJ"),AND(J6981=1,I6981=0)),"?IN_FOCUS",IF(J6981&lt;=2,"?ACTIVATED",IF(J6981&lt;&gt;"","?FAMILIAR",IF(F6981="NEW",IF(ISNA(VLOOKUP(E6981,#REF!,1,FALSE())),"?TYPE_IDENTIFIABLE","?REFERENTIAL"),"_")))))</f>
        <v> </v>
      </c>
      <c r="H6981" s="25" t="str">
        <f>IF(J6981&lt;&gt;1,"",IF(I6981="SBJ","CB","?"))</f>
        <v> </v>
      </c>
      <c r="I6981" s="26" t="str">
        <f>IF(OR(E6981="",E6981="!!!",F6981="NEW"),"",INDEX(B6980:B$2,-1+SUMPRODUCT(MAX(ROW(E6980:E$2)*(E6981=E6980:E$2)))))</f>
        <v> </v>
      </c>
      <c r="J6981" s="26" t="str">
        <f>IF(OR(E6981="",E6981="!!!",F6981="NEW"),"",COUNTBLANK(OFFSET(A$1,,,SUMPRODUCT(MAX(ROW(E$2:E6981)*(E6981=E$2:E6981)))))-COUNTBLANK(OFFSET(A$1,,,SUMPRODUCT(MAX(ROW(E$1:E6980)*(E2=E$1:E6980))))))</f>
        <v> </v>
      </c>
      <c r="K6981" s="26" t="str">
        <f>IF(OR(E6981="",E6981="!!!",F6981="NEW"),"",INDEX(J$1:J6980,SUMPRODUCT(MAX(ROW(E$1:E6980)*(E6981=E$1:E6980)))))</f>
        <v> </v>
      </c>
      <c r="L6981" s="27"/>
    </row>
    <row r="6982" spans="1:12">
      <c r="A6982" s="20"/>
    </row>
    <row r="6983" spans="1:12">
      <c r="A6983" s="20" t="s">
        <v>2612</v>
      </c>
    </row>
    <row r="6984" spans="1:12">
      <c r="A6984" s="20" t="s">
        <v>1912</v>
      </c>
      <c r="B6984" s="21" t="s">
        <v>984</v>
      </c>
      <c r="C6984" s="21" t="s">
        <v>985</v>
      </c>
      <c r="D6984" s="21" t="s">
        <v>964</v>
      </c>
      <c r="E6984" s="22">
        <f>IF(D6984="?OLD","!!!","")</f>
        <v/>
      </c>
      <c r="F6984" s="23" t="str">
        <f>IF(OR(E6984="",E6984="!!!"),"",IF(NOT(ISNA(VLOOKUP(E6984,E$1:E6983,1,FALSE()))),"OLD",IF(AND(E6984&lt;&gt;"",E6984&lt;&gt;"!!!"),"NEW","")))</f>
        <v> </v>
      </c>
      <c r="G6984" s="24" t="str">
        <f>IF(OR(E6984="",E6984="!!!"),"",IF(OR(J6984=0,AND(J6984=1,K6984=1),AND(J6984=1,I6984="SBJ"),AND(J6984=1,I6984=0)),"?IN_FOCUS",IF(J6984&lt;=2,"?ACTIVATED",IF(J6984&lt;&gt;"","?FAMILIAR",IF(F6984="NEW",IF(ISNA(VLOOKUP(E6984,#REF!,1,FALSE())),"?TYPE_IDENTIFIABLE","?REFERENTIAL"),"_")))))</f>
        <v> </v>
      </c>
      <c r="H6984" s="25" t="str">
        <f>IF(J6984&lt;&gt;1,"",IF(I6984="SBJ","CB","?"))</f>
        <v> </v>
      </c>
      <c r="I6984" s="26" t="str">
        <f>IF(OR(E6984="",E6984="!!!",F6984="NEW"),"",INDEX(B6983:B$2,-1+SUMPRODUCT(MAX(ROW(E6983:E$2)*(E6984=E6983:E$2)))))</f>
        <v> </v>
      </c>
      <c r="J6984" s="26" t="str">
        <f>IF(OR(E6984="",E6984="!!!",F6984="NEW"),"",COUNTBLANK(OFFSET(A$1,,,SUMPRODUCT(MAX(ROW(E$2:E6984)*(E6984=E$2:E6984)))))-COUNTBLANK(OFFSET(A$1,,,SUMPRODUCT(MAX(ROW(E$1:E6983)*(E2=E$1:E6983))))))</f>
        <v> </v>
      </c>
      <c r="K6984" s="26" t="str">
        <f>IF(OR(E6984="",E6984="!!!",F6984="NEW"),"",INDEX(J$1:J6983,SUMPRODUCT(MAX(ROW(E$1:E6983)*(E6984=E$1:E6983)))))</f>
        <v> </v>
      </c>
      <c r="L6984" s="27"/>
    </row>
    <row r="6985" spans="1:12">
      <c r="A6985" s="20" t="s">
        <v>1222</v>
      </c>
      <c r="E6985" s="22">
        <f>IF(D6985="?OLD","!!!","")</f>
        <v/>
      </c>
      <c r="F6985" s="23" t="str">
        <f>IF(OR(E6985="",E6985="!!!"),"",IF(NOT(ISNA(VLOOKUP(E6985,E$1:E6984,1,FALSE()))),"OLD",IF(AND(E6985&lt;&gt;"",E6985&lt;&gt;"!!!"),"NEW","")))</f>
        <v> </v>
      </c>
      <c r="G6985" s="24" t="str">
        <f>IF(OR(E6985="",E6985="!!!"),"",IF(OR(J6985=0,AND(J6985=1,K6985=1),AND(J6985=1,I6985="SBJ"),AND(J6985=1,I6985=0)),"?IN_FOCUS",IF(J6985&lt;=2,"?ACTIVATED",IF(J6985&lt;&gt;"","?FAMILIAR",IF(F6985="NEW",IF(ISNA(VLOOKUP(E6985,#REF!,1,FALSE())),"?TYPE_IDENTIFIABLE","?REFERENTIAL"),"_")))))</f>
        <v> </v>
      </c>
      <c r="H6985" s="25" t="str">
        <f>IF(J6985&lt;&gt;1,"",IF(I6985="SBJ","CB","?"))</f>
        <v> </v>
      </c>
      <c r="I6985" s="26" t="str">
        <f>IF(OR(E6985="",E6985="!!!",F6985="NEW"),"",INDEX(B6984:B$2,-1+SUMPRODUCT(MAX(ROW(E6984:E$2)*(E6985=E6984:E$2)))))</f>
        <v> </v>
      </c>
      <c r="J6985" s="26" t="str">
        <f>IF(OR(E6985="",E6985="!!!",F6985="NEW"),"",COUNTBLANK(OFFSET(A$1,,,SUMPRODUCT(MAX(ROW(E$2:E6985)*(E6985=E$2:E6985)))))-COUNTBLANK(OFFSET(A$1,,,SUMPRODUCT(MAX(ROW(E$1:E6984)*(E2=E$1:E6984))))))</f>
        <v> </v>
      </c>
      <c r="K6985" s="26" t="str">
        <f>IF(OR(E6985="",E6985="!!!",F6985="NEW"),"",INDEX(J$1:J6984,SUMPRODUCT(MAX(ROW(E$1:E6984)*(E6985=E$1:E6984)))))</f>
        <v> </v>
      </c>
      <c r="L6985" s="27"/>
    </row>
    <row r="6986" spans="1:12">
      <c r="A6986" s="20" t="s">
        <v>1790</v>
      </c>
      <c r="E6986" s="22">
        <f>IF(D6986="?OLD","!!!","")</f>
        <v/>
      </c>
      <c r="F6986" s="23" t="str">
        <f>IF(OR(E6986="",E6986="!!!"),"",IF(NOT(ISNA(VLOOKUP(E6986,E$1:E6985,1,FALSE()))),"OLD",IF(AND(E6986&lt;&gt;"",E6986&lt;&gt;"!!!"),"NEW","")))</f>
        <v> </v>
      </c>
      <c r="G6986" s="24" t="str">
        <f>IF(OR(E6986="",E6986="!!!"),"",IF(OR(J6986=0,AND(J6986=1,K6986=1),AND(J6986=1,I6986="SBJ"),AND(J6986=1,I6986=0)),"?IN_FOCUS",IF(J6986&lt;=2,"?ACTIVATED",IF(J6986&lt;&gt;"","?FAMILIAR",IF(F6986="NEW",IF(ISNA(VLOOKUP(E6986,#REF!,1,FALSE())),"?TYPE_IDENTIFIABLE","?REFERENTIAL"),"_")))))</f>
        <v> </v>
      </c>
      <c r="H6986" s="25" t="str">
        <f>IF(J6986&lt;&gt;1,"",IF(I6986="SBJ","CB","?"))</f>
        <v> </v>
      </c>
      <c r="I6986" s="26" t="str">
        <f>IF(OR(E6986="",E6986="!!!",F6986="NEW"),"",INDEX(B6985:B$2,-1+SUMPRODUCT(MAX(ROW(E6985:E$2)*(E6986=E6985:E$2)))))</f>
        <v> </v>
      </c>
      <c r="J6986" s="26" t="str">
        <f>IF(OR(E6986="",E6986="!!!",F6986="NEW"),"",COUNTBLANK(OFFSET(A$1,,,SUMPRODUCT(MAX(ROW(E$2:E6986)*(E6986=E$2:E6986)))))-COUNTBLANK(OFFSET(A$1,,,SUMPRODUCT(MAX(ROW(E$1:E6985)*(E2=E$1:E6985))))))</f>
        <v> </v>
      </c>
      <c r="K6986" s="26" t="str">
        <f>IF(OR(E6986="",E6986="!!!",F6986="NEW"),"",INDEX(J$1:J6985,SUMPRODUCT(MAX(ROW(E$1:E6985)*(E6986=E$1:E6985)))))</f>
        <v> </v>
      </c>
      <c r="L6986" s="27"/>
    </row>
    <row r="6987" spans="1:12">
      <c r="A6987" s="20" t="s">
        <v>1104</v>
      </c>
      <c r="E6987" s="22">
        <f>IF(D6987="?OLD","!!!","")</f>
        <v/>
      </c>
      <c r="F6987" s="23" t="str">
        <f>IF(OR(E6987="",E6987="!!!"),"",IF(NOT(ISNA(VLOOKUP(E6987,E$1:E6986,1,FALSE()))),"OLD",IF(AND(E6987&lt;&gt;"",E6987&lt;&gt;"!!!"),"NEW","")))</f>
        <v> </v>
      </c>
      <c r="G6987" s="24" t="str">
        <f>IF(OR(E6987="",E6987="!!!"),"",IF(OR(J6987=0,AND(J6987=1,K6987=1),AND(J6987=1,I6987="SBJ"),AND(J6987=1,I6987=0)),"?IN_FOCUS",IF(J6987&lt;=2,"?ACTIVATED",IF(J6987&lt;&gt;"","?FAMILIAR",IF(F6987="NEW",IF(ISNA(VLOOKUP(E6987,#REF!,1,FALSE())),"?TYPE_IDENTIFIABLE","?REFERENTIAL"),"_")))))</f>
        <v> </v>
      </c>
      <c r="H6987" s="25" t="str">
        <f>IF(J6987&lt;&gt;1,"",IF(I6987="SBJ","CB","?"))</f>
        <v> </v>
      </c>
      <c r="I6987" s="26" t="str">
        <f>IF(OR(E6987="",E6987="!!!",F6987="NEW"),"",INDEX(B6986:B$2,-1+SUMPRODUCT(MAX(ROW(E6986:E$2)*(E6987=E6986:E$2)))))</f>
        <v> </v>
      </c>
      <c r="J6987" s="26" t="str">
        <f>IF(OR(E6987="",E6987="!!!",F6987="NEW"),"",COUNTBLANK(OFFSET(A$1,,,SUMPRODUCT(MAX(ROW(E$2:E6987)*(E6987=E$2:E6987)))))-COUNTBLANK(OFFSET(A$1,,,SUMPRODUCT(MAX(ROW(E$1:E6986)*(E2=E$1:E6986))))))</f>
        <v> </v>
      </c>
      <c r="K6987" s="26" t="str">
        <f>IF(OR(E6987="",E6987="!!!",F6987="NEW"),"",INDEX(J$1:J6986,SUMPRODUCT(MAX(ROW(E$1:E6986)*(E6987=E$1:E6986)))))</f>
        <v> </v>
      </c>
      <c r="L6987" s="27"/>
    </row>
    <row r="6988" spans="1:12">
      <c r="A6988" s="20" t="s">
        <v>103</v>
      </c>
      <c r="B6988" s="21" t="s">
        <v>1125</v>
      </c>
      <c r="C6988" s="21" t="s">
        <v>1028</v>
      </c>
      <c r="D6988" s="21" t="s">
        <v>964</v>
      </c>
      <c r="E6988" s="22">
        <f>IF(D6988="?OLD","!!!","")</f>
        <v/>
      </c>
      <c r="F6988" s="23" t="str">
        <f>IF(OR(E6988="",E6988="!!!"),"",IF(NOT(ISNA(VLOOKUP(E6988,E$1:E6987,1,FALSE()))),"OLD",IF(AND(E6988&lt;&gt;"",E6988&lt;&gt;"!!!"),"NEW","")))</f>
        <v> </v>
      </c>
      <c r="G6988" s="24" t="str">
        <f>IF(OR(E6988="",E6988="!!!"),"",IF(OR(J6988=0,AND(J6988=1,K6988=1),AND(J6988=1,I6988="SBJ"),AND(J6988=1,I6988=0)),"?IN_FOCUS",IF(J6988&lt;=2,"?ACTIVATED",IF(J6988&lt;&gt;"","?FAMILIAR",IF(F6988="NEW",IF(ISNA(VLOOKUP(E6988,#REF!,1,FALSE())),"?TYPE_IDENTIFIABLE","?REFERENTIAL"),"_")))))</f>
        <v> </v>
      </c>
      <c r="H6988" s="25" t="str">
        <f>IF(J6988&lt;&gt;1,"",IF(I6988="SBJ","CB","?"))</f>
        <v> </v>
      </c>
      <c r="I6988" s="26" t="str">
        <f>IF(OR(E6988="",E6988="!!!",F6988="NEW"),"",INDEX(B6987:B$2,-1+SUMPRODUCT(MAX(ROW(E6987:E$2)*(E6988=E6987:E$2)))))</f>
        <v> </v>
      </c>
      <c r="J6988" s="26" t="str">
        <f>IF(OR(E6988="",E6988="!!!",F6988="NEW"),"",COUNTBLANK(OFFSET(A$1,,,SUMPRODUCT(MAX(ROW(E$2:E6988)*(E6988=E$2:E6988)))))-COUNTBLANK(OFFSET(A$1,,,SUMPRODUCT(MAX(ROW(E$1:E6987)*(E2=E$1:E6987))))))</f>
        <v> </v>
      </c>
      <c r="K6988" s="26" t="str">
        <f>IF(OR(E6988="",E6988="!!!",F6988="NEW"),"",INDEX(J$1:J6987,SUMPRODUCT(MAX(ROW(E$1:E6987)*(E6988=E$1:E6987)))))</f>
        <v> </v>
      </c>
      <c r="L6988" s="27"/>
    </row>
    <row r="6989" spans="1:12">
      <c r="A6989" s="20" t="s">
        <v>1059</v>
      </c>
      <c r="E6989" s="22">
        <f>IF(D6989="?OLD","!!!","")</f>
        <v/>
      </c>
      <c r="F6989" s="23" t="str">
        <f>IF(OR(E6989="",E6989="!!!"),"",IF(NOT(ISNA(VLOOKUP(E6989,E$1:E6988,1,FALSE()))),"OLD",IF(AND(E6989&lt;&gt;"",E6989&lt;&gt;"!!!"),"NEW","")))</f>
        <v> </v>
      </c>
      <c r="G6989" s="24" t="str">
        <f>IF(OR(E6989="",E6989="!!!"),"",IF(OR(J6989=0,AND(J6989=1,K6989=1),AND(J6989=1,I6989="SBJ"),AND(J6989=1,I6989=0)),"?IN_FOCUS",IF(J6989&lt;=2,"?ACTIVATED",IF(J6989&lt;&gt;"","?FAMILIAR",IF(F6989="NEW",IF(ISNA(VLOOKUP(E6989,#REF!,1,FALSE())),"?TYPE_IDENTIFIABLE","?REFERENTIAL"),"_")))))</f>
        <v> </v>
      </c>
      <c r="H6989" s="25" t="str">
        <f>IF(J6989&lt;&gt;1,"",IF(I6989="SBJ","CB","?"))</f>
        <v> </v>
      </c>
      <c r="I6989" s="26" t="str">
        <f>IF(OR(E6989="",E6989="!!!",F6989="NEW"),"",INDEX(B6988:B$2,-1+SUMPRODUCT(MAX(ROW(E6988:E$2)*(E6989=E6988:E$2)))))</f>
        <v> </v>
      </c>
      <c r="J6989" s="26" t="str">
        <f>IF(OR(E6989="",E6989="!!!",F6989="NEW"),"",COUNTBLANK(OFFSET(A$1,,,SUMPRODUCT(MAX(ROW(E$2:E6989)*(E6989=E$2:E6989)))))-COUNTBLANK(OFFSET(A$1,,,SUMPRODUCT(MAX(ROW(E$1:E6988)*(E2=E$1:E6988))))))</f>
        <v> </v>
      </c>
      <c r="K6989" s="26" t="str">
        <f>IF(OR(E6989="",E6989="!!!",F6989="NEW"),"",INDEX(J$1:J6988,SUMPRODUCT(MAX(ROW(E$1:E6988)*(E6989=E$1:E6988)))))</f>
        <v> </v>
      </c>
      <c r="L6989" s="27"/>
    </row>
    <row r="6990" spans="1:12">
      <c r="A6990" s="20" t="s">
        <v>499</v>
      </c>
      <c r="E6990" s="22">
        <f>IF(D6990="?OLD","!!!","")</f>
        <v/>
      </c>
      <c r="F6990" s="23" t="str">
        <f>IF(OR(E6990="",E6990="!!!"),"",IF(NOT(ISNA(VLOOKUP(E6990,E$1:E6989,1,FALSE()))),"OLD",IF(AND(E6990&lt;&gt;"",E6990&lt;&gt;"!!!"),"NEW","")))</f>
        <v> </v>
      </c>
      <c r="G6990" s="24" t="str">
        <f>IF(OR(E6990="",E6990="!!!"),"",IF(OR(J6990=0,AND(J6990=1,K6990=1),AND(J6990=1,I6990="SBJ"),AND(J6990=1,I6990=0)),"?IN_FOCUS",IF(J6990&lt;=2,"?ACTIVATED",IF(J6990&lt;&gt;"","?FAMILIAR",IF(F6990="NEW",IF(ISNA(VLOOKUP(E6990,#REF!,1,FALSE())),"?TYPE_IDENTIFIABLE","?REFERENTIAL"),"_")))))</f>
        <v> </v>
      </c>
      <c r="H6990" s="25" t="str">
        <f>IF(J6990&lt;&gt;1,"",IF(I6990="SBJ","CB","?"))</f>
        <v> </v>
      </c>
      <c r="I6990" s="26" t="str">
        <f>IF(OR(E6990="",E6990="!!!",F6990="NEW"),"",INDEX(B6989:B$2,-1+SUMPRODUCT(MAX(ROW(E6989:E$2)*(E6990=E6989:E$2)))))</f>
        <v> </v>
      </c>
      <c r="J6990" s="26" t="str">
        <f>IF(OR(E6990="",E6990="!!!",F6990="NEW"),"",COUNTBLANK(OFFSET(A$1,,,SUMPRODUCT(MAX(ROW(E$2:E6990)*(E6990=E$2:E6990)))))-COUNTBLANK(OFFSET(A$1,,,SUMPRODUCT(MAX(ROW(E$1:E6989)*(E2=E$1:E6989))))))</f>
        <v> </v>
      </c>
      <c r="K6990" s="26" t="str">
        <f>IF(OR(E6990="",E6990="!!!",F6990="NEW"),"",INDEX(J$1:J6989,SUMPRODUCT(MAX(ROW(E$1:E6989)*(E6990=E$1:E6989)))))</f>
        <v> </v>
      </c>
      <c r="L6990" s="27"/>
    </row>
    <row r="6991" spans="1:12">
      <c r="A6991" s="20" t="s">
        <v>385</v>
      </c>
      <c r="B6991" s="21" t="s">
        <v>993</v>
      </c>
      <c r="C6991" s="21" t="s">
        <v>1028</v>
      </c>
      <c r="D6991" s="21" t="s">
        <v>964</v>
      </c>
      <c r="E6991" s="22">
        <f>IF(D6991="?OLD","!!!","")</f>
        <v/>
      </c>
      <c r="F6991" s="23" t="str">
        <f>IF(OR(E6991="",E6991="!!!"),"",IF(NOT(ISNA(VLOOKUP(E6991,E$1:E6990,1,FALSE()))),"OLD",IF(AND(E6991&lt;&gt;"",E6991&lt;&gt;"!!!"),"NEW","")))</f>
        <v> </v>
      </c>
      <c r="G6991" s="24" t="str">
        <f>IF(OR(E6991="",E6991="!!!"),"",IF(OR(J6991=0,AND(J6991=1,K6991=1),AND(J6991=1,I6991="SBJ"),AND(J6991=1,I6991=0)),"?IN_FOCUS",IF(J6991&lt;=2,"?ACTIVATED",IF(J6991&lt;&gt;"","?FAMILIAR",IF(F6991="NEW",IF(ISNA(VLOOKUP(E6991,#REF!,1,FALSE())),"?TYPE_IDENTIFIABLE","?REFERENTIAL"),"_")))))</f>
        <v> </v>
      </c>
      <c r="H6991" s="25" t="str">
        <f>IF(J6991&lt;&gt;1,"",IF(I6991="SBJ","CB","?"))</f>
        <v> </v>
      </c>
      <c r="I6991" s="26" t="str">
        <f>IF(OR(E6991="",E6991="!!!",F6991="NEW"),"",INDEX(B6990:B$2,-1+SUMPRODUCT(MAX(ROW(E6990:E$2)*(E6991=E6990:E$2)))))</f>
        <v> </v>
      </c>
      <c r="J6991" s="26" t="str">
        <f>IF(OR(E6991="",E6991="!!!",F6991="NEW"),"",COUNTBLANK(OFFSET(A$1,,,SUMPRODUCT(MAX(ROW(E$2:E6991)*(E6991=E$2:E6991)))))-COUNTBLANK(OFFSET(A$1,,,SUMPRODUCT(MAX(ROW(E$1:E6990)*(E2=E$1:E6990))))))</f>
        <v> </v>
      </c>
      <c r="K6991" s="26" t="str">
        <f>IF(OR(E6991="",E6991="!!!",F6991="NEW"),"",INDEX(J$1:J6990,SUMPRODUCT(MAX(ROW(E$1:E6990)*(E6991=E$1:E6990)))))</f>
        <v> </v>
      </c>
      <c r="L6991" s="27"/>
    </row>
    <row r="6992" spans="1:12">
      <c r="A6992" s="20" t="s">
        <v>1131</v>
      </c>
      <c r="B6992" s="21" t="s">
        <v>1152</v>
      </c>
      <c r="E6992" s="22">
        <f>IF(D6992="?OLD","!!!","")</f>
        <v/>
      </c>
      <c r="F6992" s="23" t="str">
        <f>IF(OR(E6992="",E6992="!!!"),"",IF(NOT(ISNA(VLOOKUP(E6992,E$1:E6991,1,FALSE()))),"OLD",IF(AND(E6992&lt;&gt;"",E6992&lt;&gt;"!!!"),"NEW","")))</f>
        <v> </v>
      </c>
      <c r="G6992" s="24" t="str">
        <f>IF(OR(E6992="",E6992="!!!"),"",IF(OR(J6992=0,AND(J6992=1,K6992=1),AND(J6992=1,I6992="SBJ"),AND(J6992=1,I6992=0)),"?IN_FOCUS",IF(J6992&lt;=2,"?ACTIVATED",IF(J6992&lt;&gt;"","?FAMILIAR",IF(F6992="NEW",IF(ISNA(VLOOKUP(E6992,#REF!,1,FALSE())),"?TYPE_IDENTIFIABLE","?REFERENTIAL"),"_")))))</f>
        <v> </v>
      </c>
      <c r="H6992" s="25" t="str">
        <f>IF(J6992&lt;&gt;1,"",IF(I6992="SBJ","CB","?"))</f>
        <v> </v>
      </c>
      <c r="I6992" s="26" t="str">
        <f>IF(OR(E6992="",E6992="!!!",F6992="NEW"),"",INDEX(B6991:B$2,-1+SUMPRODUCT(MAX(ROW(E6991:E$2)*(E6992=E6991:E$2)))))</f>
        <v> </v>
      </c>
      <c r="J6992" s="26" t="str">
        <f>IF(OR(E6992="",E6992="!!!",F6992="NEW"),"",COUNTBLANK(OFFSET(A$1,,,SUMPRODUCT(MAX(ROW(E$2:E6992)*(E6992=E$2:E6992)))))-COUNTBLANK(OFFSET(A$1,,,SUMPRODUCT(MAX(ROW(E$1:E6991)*(E2=E$1:E6991))))))</f>
        <v> </v>
      </c>
      <c r="K6992" s="26" t="str">
        <f>IF(OR(E6992="",E6992="!!!",F6992="NEW"),"",INDEX(J$1:J6991,SUMPRODUCT(MAX(ROW(E$1:E6991)*(E6992=E$1:E6991)))))</f>
        <v> </v>
      </c>
      <c r="L6992" s="27"/>
    </row>
    <row r="6993" spans="1:12">
      <c r="A6993" s="20" t="s">
        <v>1053</v>
      </c>
      <c r="E6993" s="22">
        <f>IF(D6993="?OLD","!!!","")</f>
        <v/>
      </c>
      <c r="F6993" s="23" t="str">
        <f>IF(OR(E6993="",E6993="!!!"),"",IF(NOT(ISNA(VLOOKUP(E6993,E$1:E6992,1,FALSE()))),"OLD",IF(AND(E6993&lt;&gt;"",E6993&lt;&gt;"!!!"),"NEW","")))</f>
        <v> </v>
      </c>
      <c r="G6993" s="24" t="str">
        <f>IF(OR(E6993="",E6993="!!!"),"",IF(OR(J6993=0,AND(J6993=1,K6993=1),AND(J6993=1,I6993="SBJ"),AND(J6993=1,I6993=0)),"?IN_FOCUS",IF(J6993&lt;=2,"?ACTIVATED",IF(J6993&lt;&gt;"","?FAMILIAR",IF(F6993="NEW",IF(ISNA(VLOOKUP(E6993,#REF!,1,FALSE())),"?TYPE_IDENTIFIABLE","?REFERENTIAL"),"_")))))</f>
        <v> </v>
      </c>
      <c r="H6993" s="25" t="str">
        <f>IF(J6993&lt;&gt;1,"",IF(I6993="SBJ","CB","?"))</f>
        <v> </v>
      </c>
      <c r="I6993" s="26" t="str">
        <f>IF(OR(E6993="",E6993="!!!",F6993="NEW"),"",INDEX(B6992:B$2,-1+SUMPRODUCT(MAX(ROW(E6992:E$2)*(E6993=E6992:E$2)))))</f>
        <v> </v>
      </c>
      <c r="J6993" s="26" t="str">
        <f>IF(OR(E6993="",E6993="!!!",F6993="NEW"),"",COUNTBLANK(OFFSET(A$1,,,SUMPRODUCT(MAX(ROW(E$2:E6993)*(E6993=E$2:E6993)))))-COUNTBLANK(OFFSET(A$1,,,SUMPRODUCT(MAX(ROW(E$1:E6992)*(E2=E$1:E6992))))))</f>
        <v> </v>
      </c>
      <c r="K6993" s="26" t="str">
        <f>IF(OR(E6993="",E6993="!!!",F6993="NEW"),"",INDEX(J$1:J6992,SUMPRODUCT(MAX(ROW(E$1:E6992)*(E6993=E$1:E6992)))))</f>
        <v> </v>
      </c>
      <c r="L6993" s="27"/>
    </row>
    <row r="6994" spans="1:12">
      <c r="A6994" s="20" t="s">
        <v>1854</v>
      </c>
      <c r="E6994" s="22">
        <f>IF(D6994="?OLD","!!!","")</f>
        <v/>
      </c>
      <c r="F6994" s="23" t="str">
        <f>IF(OR(E6994="",E6994="!!!"),"",IF(NOT(ISNA(VLOOKUP(E6994,E$1:E6993,1,FALSE()))),"OLD",IF(AND(E6994&lt;&gt;"",E6994&lt;&gt;"!!!"),"NEW","")))</f>
        <v> </v>
      </c>
      <c r="G6994" s="24" t="str">
        <f>IF(OR(E6994="",E6994="!!!"),"",IF(OR(J6994=0,AND(J6994=1,K6994=1),AND(J6994=1,I6994="SBJ"),AND(J6994=1,I6994=0)),"?IN_FOCUS",IF(J6994&lt;=2,"?ACTIVATED",IF(J6994&lt;&gt;"","?FAMILIAR",IF(F6994="NEW",IF(ISNA(VLOOKUP(E6994,#REF!,1,FALSE())),"?TYPE_IDENTIFIABLE","?REFERENTIAL"),"_")))))</f>
        <v> </v>
      </c>
      <c r="H6994" s="25" t="str">
        <f>IF(J6994&lt;&gt;1,"",IF(I6994="SBJ","CB","?"))</f>
        <v> </v>
      </c>
      <c r="I6994" s="26" t="str">
        <f>IF(OR(E6994="",E6994="!!!",F6994="NEW"),"",INDEX(B6993:B$2,-1+SUMPRODUCT(MAX(ROW(E6993:E$2)*(E6994=E6993:E$2)))))</f>
        <v> </v>
      </c>
      <c r="J6994" s="26" t="str">
        <f>IF(OR(E6994="",E6994="!!!",F6994="NEW"),"",COUNTBLANK(OFFSET(A$1,,,SUMPRODUCT(MAX(ROW(E$2:E6994)*(E6994=E$2:E6994)))))-COUNTBLANK(OFFSET(A$1,,,SUMPRODUCT(MAX(ROW(E$1:E6993)*(E2=E$1:E6993))))))</f>
        <v> </v>
      </c>
      <c r="K6994" s="26" t="str">
        <f>IF(OR(E6994="",E6994="!!!",F6994="NEW"),"",INDEX(J$1:J6993,SUMPRODUCT(MAX(ROW(E$1:E6993)*(E6994=E$1:E6993)))))</f>
        <v> </v>
      </c>
      <c r="L6994" s="27"/>
    </row>
    <row r="6995" spans="1:12">
      <c r="A6995" s="20" t="s">
        <v>974</v>
      </c>
      <c r="E6995" s="22">
        <f>IF(D6995="?OLD","!!!","")</f>
        <v/>
      </c>
      <c r="F6995" s="23" t="str">
        <f>IF(OR(E6995="",E6995="!!!"),"",IF(NOT(ISNA(VLOOKUP(E6995,E$1:E6994,1,FALSE()))),"OLD",IF(AND(E6995&lt;&gt;"",E6995&lt;&gt;"!!!"),"NEW","")))</f>
        <v> </v>
      </c>
      <c r="G6995" s="24" t="str">
        <f>IF(OR(E6995="",E6995="!!!"),"",IF(OR(J6995=0,AND(J6995=1,K6995=1),AND(J6995=1,I6995="SBJ"),AND(J6995=1,I6995=0)),"?IN_FOCUS",IF(J6995&lt;=2,"?ACTIVATED",IF(J6995&lt;&gt;"","?FAMILIAR",IF(F6995="NEW",IF(ISNA(VLOOKUP(E6995,#REF!,1,FALSE())),"?TYPE_IDENTIFIABLE","?REFERENTIAL"),"_")))))</f>
        <v> </v>
      </c>
      <c r="H6995" s="25" t="str">
        <f>IF(J6995&lt;&gt;1,"",IF(I6995="SBJ","CB","?"))</f>
        <v> </v>
      </c>
      <c r="I6995" s="26" t="str">
        <f>IF(OR(E6995="",E6995="!!!",F6995="NEW"),"",INDEX(B6994:B$2,-1+SUMPRODUCT(MAX(ROW(E6994:E$2)*(E6995=E6994:E$2)))))</f>
        <v> </v>
      </c>
      <c r="J6995" s="26" t="str">
        <f>IF(OR(E6995="",E6995="!!!",F6995="NEW"),"",COUNTBLANK(OFFSET(A$1,,,SUMPRODUCT(MAX(ROW(E$2:E6995)*(E6995=E$2:E6995)))))-COUNTBLANK(OFFSET(A$1,,,SUMPRODUCT(MAX(ROW(E$1:E6994)*(E2=E$1:E6994))))))</f>
        <v> </v>
      </c>
      <c r="K6995" s="26" t="str">
        <f>IF(OR(E6995="",E6995="!!!",F6995="NEW"),"",INDEX(J$1:J6994,SUMPRODUCT(MAX(ROW(E$1:E6994)*(E6995=E$1:E6994)))))</f>
        <v> </v>
      </c>
      <c r="L6995" s="27"/>
    </row>
    <row r="6996" spans="1:12">
      <c r="A6996" s="20" t="s">
        <v>1094</v>
      </c>
      <c r="E6996" s="22">
        <f>IF(D6996="?OLD","!!!","")</f>
        <v/>
      </c>
      <c r="F6996" s="23" t="str">
        <f>IF(OR(E6996="",E6996="!!!"),"",IF(NOT(ISNA(VLOOKUP(E6996,E$1:E6995,1,FALSE()))),"OLD",IF(AND(E6996&lt;&gt;"",E6996&lt;&gt;"!!!"),"NEW","")))</f>
        <v> </v>
      </c>
      <c r="G6996" s="24" t="str">
        <f>IF(OR(E6996="",E6996="!!!"),"",IF(OR(J6996=0,AND(J6996=1,K6996=1),AND(J6996=1,I6996="SBJ"),AND(J6996=1,I6996=0)),"?IN_FOCUS",IF(J6996&lt;=2,"?ACTIVATED",IF(J6996&lt;&gt;"","?FAMILIAR",IF(F6996="NEW",IF(ISNA(VLOOKUP(E6996,#REF!,1,FALSE())),"?TYPE_IDENTIFIABLE","?REFERENTIAL"),"_")))))</f>
        <v> </v>
      </c>
      <c r="H6996" s="25" t="str">
        <f>IF(J6996&lt;&gt;1,"",IF(I6996="SBJ","CB","?"))</f>
        <v> </v>
      </c>
      <c r="I6996" s="26" t="str">
        <f>IF(OR(E6996="",E6996="!!!",F6996="NEW"),"",INDEX(B6995:B$2,-1+SUMPRODUCT(MAX(ROW(E6995:E$2)*(E6996=E6995:E$2)))))</f>
        <v> </v>
      </c>
      <c r="J6996" s="26" t="str">
        <f>IF(OR(E6996="",E6996="!!!",F6996="NEW"),"",COUNTBLANK(OFFSET(A$1,,,SUMPRODUCT(MAX(ROW(E$2:E6996)*(E6996=E$2:E6996)))))-COUNTBLANK(OFFSET(A$1,,,SUMPRODUCT(MAX(ROW(E$1:E6995)*(E2=E$1:E6995))))))</f>
        <v> </v>
      </c>
      <c r="K6996" s="26" t="str">
        <f>IF(OR(E6996="",E6996="!!!",F6996="NEW"),"",INDEX(J$1:J6995,SUMPRODUCT(MAX(ROW(E$1:E6995)*(E6996=E$1:E6995)))))</f>
        <v> </v>
      </c>
      <c r="L6996" s="27"/>
    </row>
    <row r="6997" spans="1:12">
      <c r="A6997" s="20" t="s">
        <v>1045</v>
      </c>
      <c r="B6997" s="21" t="s">
        <v>1046</v>
      </c>
      <c r="C6997" s="21" t="s">
        <v>985</v>
      </c>
      <c r="D6997" s="21" t="s">
        <v>964</v>
      </c>
      <c r="E6997" s="22">
        <f>IF(D6997="?OLD","!!!","")</f>
        <v/>
      </c>
      <c r="F6997" s="23" t="str">
        <f>IF(OR(E6997="",E6997="!!!"),"",IF(NOT(ISNA(VLOOKUP(E6997,E$1:E6996,1,FALSE()))),"OLD",IF(AND(E6997&lt;&gt;"",E6997&lt;&gt;"!!!"),"NEW","")))</f>
        <v> </v>
      </c>
      <c r="G6997" s="24" t="str">
        <f>IF(OR(E6997="",E6997="!!!"),"",IF(OR(J6997=0,AND(J6997=1,K6997=1),AND(J6997=1,I6997="SBJ"),AND(J6997=1,I6997=0)),"?IN_FOCUS",IF(J6997&lt;=2,"?ACTIVATED",IF(J6997&lt;&gt;"","?FAMILIAR",IF(F6997="NEW",IF(ISNA(VLOOKUP(E6997,#REF!,1,FALSE())),"?TYPE_IDENTIFIABLE","?REFERENTIAL"),"_")))))</f>
        <v> </v>
      </c>
      <c r="H6997" s="25" t="str">
        <f>IF(J6997&lt;&gt;1,"",IF(I6997="SBJ","CB","?"))</f>
        <v> </v>
      </c>
      <c r="I6997" s="26" t="str">
        <f>IF(OR(E6997="",E6997="!!!",F6997="NEW"),"",INDEX(B6996:B$2,-1+SUMPRODUCT(MAX(ROW(E6996:E$2)*(E6997=E6996:E$2)))))</f>
        <v> </v>
      </c>
      <c r="J6997" s="26" t="str">
        <f>IF(OR(E6997="",E6997="!!!",F6997="NEW"),"",COUNTBLANK(OFFSET(A$1,,,SUMPRODUCT(MAX(ROW(E$2:E6997)*(E6997=E$2:E6997)))))-COUNTBLANK(OFFSET(A$1,,,SUMPRODUCT(MAX(ROW(E$1:E6996)*(E2=E$1:E6996))))))</f>
        <v> </v>
      </c>
      <c r="K6997" s="26" t="str">
        <f>IF(OR(E6997="",E6997="!!!",F6997="NEW"),"",INDEX(J$1:J6996,SUMPRODUCT(MAX(ROW(E$1:E6996)*(E6997=E$1:E6996)))))</f>
        <v> </v>
      </c>
      <c r="L6997" s="27"/>
    </row>
    <row r="6998" spans="1:12">
      <c r="A6998" s="20" t="s">
        <v>963</v>
      </c>
      <c r="E6998" s="22">
        <f>IF(D6998="?OLD","!!!","")</f>
        <v/>
      </c>
      <c r="F6998" s="23" t="str">
        <f>IF(OR(E6998="",E6998="!!!"),"",IF(NOT(ISNA(VLOOKUP(E6998,E$1:E6997,1,FALSE()))),"OLD",IF(AND(E6998&lt;&gt;"",E6998&lt;&gt;"!!!"),"NEW","")))</f>
        <v> </v>
      </c>
      <c r="G6998" s="24" t="str">
        <f>IF(OR(E6998="",E6998="!!!"),"",IF(OR(J6998=0,AND(J6998=1,K6998=1),AND(J6998=1,I6998="SBJ"),AND(J6998=1,I6998=0)),"?IN_FOCUS",IF(J6998&lt;=2,"?ACTIVATED",IF(J6998&lt;&gt;"","?FAMILIAR",IF(F6998="NEW",IF(ISNA(VLOOKUP(E6998,#REF!,1,FALSE())),"?TYPE_IDENTIFIABLE","?REFERENTIAL"),"_")))))</f>
        <v> </v>
      </c>
      <c r="H6998" s="25" t="str">
        <f>IF(J6998&lt;&gt;1,"",IF(I6998="SBJ","CB","?"))</f>
        <v> </v>
      </c>
      <c r="I6998" s="26" t="str">
        <f>IF(OR(E6998="",E6998="!!!",F6998="NEW"),"",INDEX(B6997:B$2,-1+SUMPRODUCT(MAX(ROW(E6997:E$2)*(E6998=E6997:E$2)))))</f>
        <v> </v>
      </c>
      <c r="J6998" s="26" t="str">
        <f>IF(OR(E6998="",E6998="!!!",F6998="NEW"),"",COUNTBLANK(OFFSET(A$1,,,SUMPRODUCT(MAX(ROW(E$2:E6998)*(E6998=E$2:E6998)))))-COUNTBLANK(OFFSET(A$1,,,SUMPRODUCT(MAX(ROW(E$1:E6997)*(E2=E$1:E6997))))))</f>
        <v> </v>
      </c>
      <c r="K6998" s="26" t="str">
        <f>IF(OR(E6998="",E6998="!!!",F6998="NEW"),"",INDEX(J$1:J6997,SUMPRODUCT(MAX(ROW(E$1:E6997)*(E6998=E$1:E6997)))))</f>
        <v> </v>
      </c>
      <c r="L6998" s="27"/>
    </row>
    <row r="6999" spans="1:12">
      <c r="A6999" s="20" t="s">
        <v>1347</v>
      </c>
      <c r="E6999" s="22">
        <f>IF(D6999="?OLD","!!!","")</f>
        <v/>
      </c>
      <c r="F6999" s="23" t="str">
        <f>IF(OR(E6999="",E6999="!!!"),"",IF(NOT(ISNA(VLOOKUP(E6999,E$1:E6998,1,FALSE()))),"OLD",IF(AND(E6999&lt;&gt;"",E6999&lt;&gt;"!!!"),"NEW","")))</f>
        <v> </v>
      </c>
      <c r="G6999" s="24" t="str">
        <f>IF(OR(E6999="",E6999="!!!"),"",IF(OR(J6999=0,AND(J6999=1,K6999=1),AND(J6999=1,I6999="SBJ"),AND(J6999=1,I6999=0)),"?IN_FOCUS",IF(J6999&lt;=2,"?ACTIVATED",IF(J6999&lt;&gt;"","?FAMILIAR",IF(F6999="NEW",IF(ISNA(VLOOKUP(E6999,#REF!,1,FALSE())),"?TYPE_IDENTIFIABLE","?REFERENTIAL"),"_")))))</f>
        <v> </v>
      </c>
      <c r="H6999" s="25" t="str">
        <f>IF(J6999&lt;&gt;1,"",IF(I6999="SBJ","CB","?"))</f>
        <v> </v>
      </c>
      <c r="I6999" s="26" t="str">
        <f>IF(OR(E6999="",E6999="!!!",F6999="NEW"),"",INDEX(B6998:B$2,-1+SUMPRODUCT(MAX(ROW(E6998:E$2)*(E6999=E6998:E$2)))))</f>
        <v> </v>
      </c>
      <c r="J6999" s="26" t="str">
        <f>IF(OR(E6999="",E6999="!!!",F6999="NEW"),"",COUNTBLANK(OFFSET(A$1,,,SUMPRODUCT(MAX(ROW(E$2:E6999)*(E6999=E$2:E6999)))))-COUNTBLANK(OFFSET(A$1,,,SUMPRODUCT(MAX(ROW(E$1:E6998)*(E2=E$1:E6998))))))</f>
        <v> </v>
      </c>
      <c r="K6999" s="26" t="str">
        <f>IF(OR(E6999="",E6999="!!!",F6999="NEW"),"",INDEX(J$1:J6998,SUMPRODUCT(MAX(ROW(E$1:E6998)*(E6999=E$1:E6998)))))</f>
        <v> </v>
      </c>
      <c r="L6999" s="27"/>
    </row>
    <row r="7000" spans="1:12">
      <c r="A7000" s="20" t="s">
        <v>1106</v>
      </c>
      <c r="E7000" s="22">
        <f>IF(D7000="?OLD","!!!","")</f>
        <v/>
      </c>
      <c r="F7000" s="23" t="str">
        <f>IF(OR(E7000="",E7000="!!!"),"",IF(NOT(ISNA(VLOOKUP(E7000,E$1:E6999,1,FALSE()))),"OLD",IF(AND(E7000&lt;&gt;"",E7000&lt;&gt;"!!!"),"NEW","")))</f>
        <v> </v>
      </c>
      <c r="G7000" s="24" t="str">
        <f>IF(OR(E7000="",E7000="!!!"),"",IF(OR(J7000=0,AND(J7000=1,K7000=1),AND(J7000=1,I7000="SBJ"),AND(J7000=1,I7000=0)),"?IN_FOCUS",IF(J7000&lt;=2,"?ACTIVATED",IF(J7000&lt;&gt;"","?FAMILIAR",IF(F7000="NEW",IF(ISNA(VLOOKUP(E7000,#REF!,1,FALSE())),"?TYPE_IDENTIFIABLE","?REFERENTIAL"),"_")))))</f>
        <v> </v>
      </c>
      <c r="H7000" s="25" t="str">
        <f>IF(J7000&lt;&gt;1,"",IF(I7000="SBJ","CB","?"))</f>
        <v> </v>
      </c>
      <c r="I7000" s="26" t="str">
        <f>IF(OR(E7000="",E7000="!!!",F7000="NEW"),"",INDEX(B6999:B$2,-1+SUMPRODUCT(MAX(ROW(E6999:E$2)*(E7000=E6999:E$2)))))</f>
        <v> </v>
      </c>
      <c r="J7000" s="26" t="str">
        <f>IF(OR(E7000="",E7000="!!!",F7000="NEW"),"",COUNTBLANK(OFFSET(A$1,,,SUMPRODUCT(MAX(ROW(E$2:E7000)*(E7000=E$2:E7000)))))-COUNTBLANK(OFFSET(A$1,,,SUMPRODUCT(MAX(ROW(E$1:E6999)*(E2=E$1:E6999))))))</f>
        <v> </v>
      </c>
      <c r="K7000" s="26" t="str">
        <f>IF(OR(E7000="",E7000="!!!",F7000="NEW"),"",INDEX(J$1:J6999,SUMPRODUCT(MAX(ROW(E$1:E6999)*(E7000=E$1:E6999)))))</f>
        <v> </v>
      </c>
      <c r="L7000" s="27"/>
    </row>
    <row r="7001" spans="1:12">
      <c r="A7001" s="20" t="s">
        <v>2613</v>
      </c>
      <c r="E7001" s="22">
        <f>IF(D7001="?OLD","!!!","")</f>
        <v/>
      </c>
      <c r="F7001" s="23" t="str">
        <f>IF(OR(E7001="",E7001="!!!"),"",IF(NOT(ISNA(VLOOKUP(E7001,E$1:E7000,1,FALSE()))),"OLD",IF(AND(E7001&lt;&gt;"",E7001&lt;&gt;"!!!"),"NEW","")))</f>
        <v> </v>
      </c>
      <c r="G7001" s="24" t="str">
        <f>IF(OR(E7001="",E7001="!!!"),"",IF(OR(J7001=0,AND(J7001=1,K7001=1),AND(J7001=1,I7001="SBJ"),AND(J7001=1,I7001=0)),"?IN_FOCUS",IF(J7001&lt;=2,"?ACTIVATED",IF(J7001&lt;&gt;"","?FAMILIAR",IF(F7001="NEW",IF(ISNA(VLOOKUP(E7001,#REF!,1,FALSE())),"?TYPE_IDENTIFIABLE","?REFERENTIAL"),"_")))))</f>
        <v> </v>
      </c>
      <c r="H7001" s="25" t="str">
        <f>IF(J7001&lt;&gt;1,"",IF(I7001="SBJ","CB","?"))</f>
        <v> </v>
      </c>
      <c r="I7001" s="26" t="str">
        <f>IF(OR(E7001="",E7001="!!!",F7001="NEW"),"",INDEX(B7000:B$2,-1+SUMPRODUCT(MAX(ROW(E7000:E$2)*(E7001=E7000:E$2)))))</f>
        <v> </v>
      </c>
      <c r="J7001" s="26" t="str">
        <f>IF(OR(E7001="",E7001="!!!",F7001="NEW"),"",COUNTBLANK(OFFSET(A$1,,,SUMPRODUCT(MAX(ROW(E$2:E7001)*(E7001=E$2:E7001)))))-COUNTBLANK(OFFSET(A$1,,,SUMPRODUCT(MAX(ROW(E$1:E7000)*(E2=E$1:E7000))))))</f>
        <v> </v>
      </c>
      <c r="K7001" s="26" t="str">
        <f>IF(OR(E7001="",E7001="!!!",F7001="NEW"),"",INDEX(J$1:J7000,SUMPRODUCT(MAX(ROW(E$1:E7000)*(E7001=E$1:E7000)))))</f>
        <v> </v>
      </c>
      <c r="L7001" s="27"/>
    </row>
    <row r="7002" spans="1:12">
      <c r="A7002" s="20" t="s">
        <v>970</v>
      </c>
      <c r="E7002" s="22">
        <f>IF(D7002="?OLD","!!!","")</f>
        <v/>
      </c>
      <c r="F7002" s="23" t="str">
        <f>IF(OR(E7002="",E7002="!!!"),"",IF(NOT(ISNA(VLOOKUP(E7002,E$1:E7001,1,FALSE()))),"OLD",IF(AND(E7002&lt;&gt;"",E7002&lt;&gt;"!!!"),"NEW","")))</f>
        <v> </v>
      </c>
      <c r="G7002" s="24" t="str">
        <f>IF(OR(E7002="",E7002="!!!"),"",IF(OR(J7002=0,AND(J7002=1,K7002=1),AND(J7002=1,I7002="SBJ"),AND(J7002=1,I7002=0)),"?IN_FOCUS",IF(J7002&lt;=2,"?ACTIVATED",IF(J7002&lt;&gt;"","?FAMILIAR",IF(F7002="NEW",IF(ISNA(VLOOKUP(E7002,#REF!,1,FALSE())),"?TYPE_IDENTIFIABLE","?REFERENTIAL"),"_")))))</f>
        <v> </v>
      </c>
      <c r="H7002" s="25" t="str">
        <f>IF(J7002&lt;&gt;1,"",IF(I7002="SBJ","CB","?"))</f>
        <v> </v>
      </c>
      <c r="I7002" s="26" t="str">
        <f>IF(OR(E7002="",E7002="!!!",F7002="NEW"),"",INDEX(B7001:B$2,-1+SUMPRODUCT(MAX(ROW(E7001:E$2)*(E7002=E7001:E$2)))))</f>
        <v> </v>
      </c>
      <c r="J7002" s="26" t="str">
        <f>IF(OR(E7002="",E7002="!!!",F7002="NEW"),"",COUNTBLANK(OFFSET(A$1,,,SUMPRODUCT(MAX(ROW(E$2:E7002)*(E7002=E$2:E7002)))))-COUNTBLANK(OFFSET(A$1,,,SUMPRODUCT(MAX(ROW(E$1:E7001)*(E2=E$1:E7001))))))</f>
        <v> </v>
      </c>
      <c r="K7002" s="26" t="str">
        <f>IF(OR(E7002="",E7002="!!!",F7002="NEW"),"",INDEX(J$1:J7001,SUMPRODUCT(MAX(ROW(E$1:E7001)*(E7002=E$1:E7001)))))</f>
        <v> </v>
      </c>
      <c r="L7002" s="27"/>
    </row>
    <row r="7003" spans="1:12">
      <c r="A7003" s="20" t="s">
        <v>2614</v>
      </c>
      <c r="E7003" s="22">
        <f>IF(D7003="?OLD","!!!","")</f>
        <v/>
      </c>
      <c r="F7003" s="23" t="str">
        <f>IF(OR(E7003="",E7003="!!!"),"",IF(NOT(ISNA(VLOOKUP(E7003,E$1:E7002,1,FALSE()))),"OLD",IF(AND(E7003&lt;&gt;"",E7003&lt;&gt;"!!!"),"NEW","")))</f>
        <v> </v>
      </c>
      <c r="G7003" s="24" t="str">
        <f>IF(OR(E7003="",E7003="!!!"),"",IF(OR(J7003=0,AND(J7003=1,K7003=1),AND(J7003=1,I7003="SBJ"),AND(J7003=1,I7003=0)),"?IN_FOCUS",IF(J7003&lt;=2,"?ACTIVATED",IF(J7003&lt;&gt;"","?FAMILIAR",IF(F7003="NEW",IF(ISNA(VLOOKUP(E7003,#REF!,1,FALSE())),"?TYPE_IDENTIFIABLE","?REFERENTIAL"),"_")))))</f>
        <v> </v>
      </c>
      <c r="H7003" s="25" t="str">
        <f>IF(J7003&lt;&gt;1,"",IF(I7003="SBJ","CB","?"))</f>
        <v> </v>
      </c>
      <c r="I7003" s="26" t="str">
        <f>IF(OR(E7003="",E7003="!!!",F7003="NEW"),"",INDEX(B7002:B$2,-1+SUMPRODUCT(MAX(ROW(E7002:E$2)*(E7003=E7002:E$2)))))</f>
        <v> </v>
      </c>
      <c r="J7003" s="26" t="str">
        <f>IF(OR(E7003="",E7003="!!!",F7003="NEW"),"",COUNTBLANK(OFFSET(A$1,,,SUMPRODUCT(MAX(ROW(E$2:E7003)*(E7003=E$2:E7003)))))-COUNTBLANK(OFFSET(A$1,,,SUMPRODUCT(MAX(ROW(E$1:E7002)*(E2=E$1:E7002))))))</f>
        <v> </v>
      </c>
      <c r="K7003" s="26" t="str">
        <f>IF(OR(E7003="",E7003="!!!",F7003="NEW"),"",INDEX(J$1:J7002,SUMPRODUCT(MAX(ROW(E$1:E7002)*(E7003=E$1:E7002)))))</f>
        <v> </v>
      </c>
      <c r="L7003" s="27"/>
    </row>
    <row r="7004" spans="1:12">
      <c r="A7004" s="20" t="s">
        <v>1059</v>
      </c>
      <c r="E7004" s="22">
        <f>IF(D7004="?OLD","!!!","")</f>
        <v/>
      </c>
      <c r="F7004" s="23" t="str">
        <f>IF(OR(E7004="",E7004="!!!"),"",IF(NOT(ISNA(VLOOKUP(E7004,E$1:E7003,1,FALSE()))),"OLD",IF(AND(E7004&lt;&gt;"",E7004&lt;&gt;"!!!"),"NEW","")))</f>
        <v> </v>
      </c>
      <c r="G7004" s="24" t="str">
        <f>IF(OR(E7004="",E7004="!!!"),"",IF(OR(J7004=0,AND(J7004=1,K7004=1),AND(J7004=1,I7004="SBJ"),AND(J7004=1,I7004=0)),"?IN_FOCUS",IF(J7004&lt;=2,"?ACTIVATED",IF(J7004&lt;&gt;"","?FAMILIAR",IF(F7004="NEW",IF(ISNA(VLOOKUP(E7004,#REF!,1,FALSE())),"?TYPE_IDENTIFIABLE","?REFERENTIAL"),"_")))))</f>
        <v> </v>
      </c>
      <c r="H7004" s="25" t="str">
        <f>IF(J7004&lt;&gt;1,"",IF(I7004="SBJ","CB","?"))</f>
        <v> </v>
      </c>
      <c r="I7004" s="26" t="str">
        <f>IF(OR(E7004="",E7004="!!!",F7004="NEW"),"",INDEX(B7003:B$2,-1+SUMPRODUCT(MAX(ROW(E7003:E$2)*(E7004=E7003:E$2)))))</f>
        <v> </v>
      </c>
      <c r="J7004" s="26" t="str">
        <f>IF(OR(E7004="",E7004="!!!",F7004="NEW"),"",COUNTBLANK(OFFSET(A$1,,,SUMPRODUCT(MAX(ROW(E$2:E7004)*(E7004=E$2:E7004)))))-COUNTBLANK(OFFSET(A$1,,,SUMPRODUCT(MAX(ROW(E$1:E7003)*(E2=E$1:E7003))))))</f>
        <v> </v>
      </c>
      <c r="K7004" s="26" t="str">
        <f>IF(OR(E7004="",E7004="!!!",F7004="NEW"),"",INDEX(J$1:J7003,SUMPRODUCT(MAX(ROW(E$1:E7003)*(E7004=E$1:E7003)))))</f>
        <v> </v>
      </c>
      <c r="L7004" s="27"/>
    </row>
    <row r="7005" spans="1:12">
      <c r="A7005" s="20" t="s">
        <v>975</v>
      </c>
      <c r="E7005" s="22">
        <f>IF(D7005="?OLD","!!!","")</f>
        <v/>
      </c>
      <c r="F7005" s="23" t="str">
        <f>IF(OR(E7005="",E7005="!!!"),"",IF(NOT(ISNA(VLOOKUP(E7005,E$1:E7004,1,FALSE()))),"OLD",IF(AND(E7005&lt;&gt;"",E7005&lt;&gt;"!!!"),"NEW","")))</f>
        <v> </v>
      </c>
      <c r="G7005" s="24" t="str">
        <f>IF(OR(E7005="",E7005="!!!"),"",IF(OR(J7005=0,AND(J7005=1,K7005=1),AND(J7005=1,I7005="SBJ"),AND(J7005=1,I7005=0)),"?IN_FOCUS",IF(J7005&lt;=2,"?ACTIVATED",IF(J7005&lt;&gt;"","?FAMILIAR",IF(F7005="NEW",IF(ISNA(VLOOKUP(E7005,#REF!,1,FALSE())),"?TYPE_IDENTIFIABLE","?REFERENTIAL"),"_")))))</f>
        <v> </v>
      </c>
      <c r="H7005" s="25" t="str">
        <f>IF(J7005&lt;&gt;1,"",IF(I7005="SBJ","CB","?"))</f>
        <v> </v>
      </c>
      <c r="I7005" s="26" t="str">
        <f>IF(OR(E7005="",E7005="!!!",F7005="NEW"),"",INDEX(B7004:B$2,-1+SUMPRODUCT(MAX(ROW(E7004:E$2)*(E7005=E7004:E$2)))))</f>
        <v> </v>
      </c>
      <c r="J7005" s="26" t="str">
        <f>IF(OR(E7005="",E7005="!!!",F7005="NEW"),"",COUNTBLANK(OFFSET(A$1,,,SUMPRODUCT(MAX(ROW(E$2:E7005)*(E7005=E$2:E7005)))))-COUNTBLANK(OFFSET(A$1,,,SUMPRODUCT(MAX(ROW(E$1:E7004)*(E2=E$1:E7004))))))</f>
        <v> </v>
      </c>
      <c r="K7005" s="26" t="str">
        <f>IF(OR(E7005="",E7005="!!!",F7005="NEW"),"",INDEX(J$1:J7004,SUMPRODUCT(MAX(ROW(E$1:E7004)*(E7005=E$1:E7004)))))</f>
        <v> </v>
      </c>
      <c r="L7005" s="27"/>
    </row>
    <row r="7006" spans="1:12">
      <c r="A7006" s="20" t="s">
        <v>1967</v>
      </c>
      <c r="B7006" s="21" t="s">
        <v>1000</v>
      </c>
      <c r="C7006" s="21" t="s">
        <v>969</v>
      </c>
      <c r="D7006" s="21" t="s">
        <v>964</v>
      </c>
      <c r="E7006" s="22">
        <f>IF(D7006="?OLD","!!!","")</f>
        <v/>
      </c>
      <c r="F7006" s="23" t="str">
        <f>IF(OR(E7006="",E7006="!!!"),"",IF(NOT(ISNA(VLOOKUP(E7006,E$1:E7005,1,FALSE()))),"OLD",IF(AND(E7006&lt;&gt;"",E7006&lt;&gt;"!!!"),"NEW","")))</f>
        <v> </v>
      </c>
      <c r="G7006" s="24" t="str">
        <f>IF(OR(E7006="",E7006="!!!"),"",IF(OR(J7006=0,AND(J7006=1,K7006=1),AND(J7006=1,I7006="SBJ"),AND(J7006=1,I7006=0)),"?IN_FOCUS",IF(J7006&lt;=2,"?ACTIVATED",IF(J7006&lt;&gt;"","?FAMILIAR",IF(F7006="NEW",IF(ISNA(VLOOKUP(E7006,#REF!,1,FALSE())),"?TYPE_IDENTIFIABLE","?REFERENTIAL"),"_")))))</f>
        <v> </v>
      </c>
      <c r="H7006" s="25" t="str">
        <f>IF(J7006&lt;&gt;1,"",IF(I7006="SBJ","CB","?"))</f>
        <v> </v>
      </c>
      <c r="I7006" s="26" t="str">
        <f>IF(OR(E7006="",E7006="!!!",F7006="NEW"),"",INDEX(B7005:B$2,-1+SUMPRODUCT(MAX(ROW(E7005:E$2)*(E7006=E7005:E$2)))))</f>
        <v> </v>
      </c>
      <c r="J7006" s="26" t="str">
        <f>IF(OR(E7006="",E7006="!!!",F7006="NEW"),"",COUNTBLANK(OFFSET(A$1,,,SUMPRODUCT(MAX(ROW(E$2:E7006)*(E7006=E$2:E7006)))))-COUNTBLANK(OFFSET(A$1,,,SUMPRODUCT(MAX(ROW(E$1:E7005)*(E2=E$1:E7005))))))</f>
        <v> </v>
      </c>
      <c r="K7006" s="26" t="str">
        <f>IF(OR(E7006="",E7006="!!!",F7006="NEW"),"",INDEX(J$1:J7005,SUMPRODUCT(MAX(ROW(E$1:E7005)*(E7006=E$1:E7005)))))</f>
        <v> </v>
      </c>
      <c r="L7006" s="27"/>
    </row>
    <row r="7007" spans="1:12">
      <c r="A7007" s="20" t="s">
        <v>1247</v>
      </c>
      <c r="E7007" s="22">
        <f>IF(D7007="?OLD","!!!","")</f>
        <v/>
      </c>
      <c r="F7007" s="23" t="str">
        <f>IF(OR(E7007="",E7007="!!!"),"",IF(NOT(ISNA(VLOOKUP(E7007,E$1:E7006,1,FALSE()))),"OLD",IF(AND(E7007&lt;&gt;"",E7007&lt;&gt;"!!!"),"NEW","")))</f>
        <v> </v>
      </c>
      <c r="G7007" s="24" t="str">
        <f>IF(OR(E7007="",E7007="!!!"),"",IF(OR(J7007=0,AND(J7007=1,K7007=1),AND(J7007=1,I7007="SBJ"),AND(J7007=1,I7007=0)),"?IN_FOCUS",IF(J7007&lt;=2,"?ACTIVATED",IF(J7007&lt;&gt;"","?FAMILIAR",IF(F7007="NEW",IF(ISNA(VLOOKUP(E7007,#REF!,1,FALSE())),"?TYPE_IDENTIFIABLE","?REFERENTIAL"),"_")))))</f>
        <v> </v>
      </c>
      <c r="H7007" s="25" t="str">
        <f>IF(J7007&lt;&gt;1,"",IF(I7007="SBJ","CB","?"))</f>
        <v> </v>
      </c>
      <c r="I7007" s="26" t="str">
        <f>IF(OR(E7007="",E7007="!!!",F7007="NEW"),"",INDEX(B7006:B$2,-1+SUMPRODUCT(MAX(ROW(E7006:E$2)*(E7007=E7006:E$2)))))</f>
        <v> </v>
      </c>
      <c r="J7007" s="26" t="str">
        <f>IF(OR(E7007="",E7007="!!!",F7007="NEW"),"",COUNTBLANK(OFFSET(A$1,,,SUMPRODUCT(MAX(ROW(E$2:E7007)*(E7007=E$2:E7007)))))-COUNTBLANK(OFFSET(A$1,,,SUMPRODUCT(MAX(ROW(E$1:E7006)*(E2=E$1:E7006))))))</f>
        <v> </v>
      </c>
      <c r="K7007" s="26" t="str">
        <f>IF(OR(E7007="",E7007="!!!",F7007="NEW"),"",INDEX(J$1:J7006,SUMPRODUCT(MAX(ROW(E$1:E7006)*(E7007=E$1:E7006)))))</f>
        <v> </v>
      </c>
      <c r="L7007" s="27"/>
    </row>
    <row r="7008" spans="1:12">
      <c r="A7008" s="20" t="s">
        <v>974</v>
      </c>
      <c r="E7008" s="22">
        <f>IF(D7008="?OLD","!!!","")</f>
        <v/>
      </c>
      <c r="F7008" s="23" t="str">
        <f>IF(OR(E7008="",E7008="!!!"),"",IF(NOT(ISNA(VLOOKUP(E7008,E$1:E7007,1,FALSE()))),"OLD",IF(AND(E7008&lt;&gt;"",E7008&lt;&gt;"!!!"),"NEW","")))</f>
        <v> </v>
      </c>
      <c r="G7008" s="24" t="str">
        <f>IF(OR(E7008="",E7008="!!!"),"",IF(OR(J7008=0,AND(J7008=1,K7008=1),AND(J7008=1,I7008="SBJ"),AND(J7008=1,I7008=0)),"?IN_FOCUS",IF(J7008&lt;=2,"?ACTIVATED",IF(J7008&lt;&gt;"","?FAMILIAR",IF(F7008="NEW",IF(ISNA(VLOOKUP(E7008,#REF!,1,FALSE())),"?TYPE_IDENTIFIABLE","?REFERENTIAL"),"_")))))</f>
        <v> </v>
      </c>
      <c r="H7008" s="25" t="str">
        <f>IF(J7008&lt;&gt;1,"",IF(I7008="SBJ","CB","?"))</f>
        <v> </v>
      </c>
      <c r="I7008" s="26" t="str">
        <f>IF(OR(E7008="",E7008="!!!",F7008="NEW"),"",INDEX(B7007:B$2,-1+SUMPRODUCT(MAX(ROW(E7007:E$2)*(E7008=E7007:E$2)))))</f>
        <v> </v>
      </c>
      <c r="J7008" s="26" t="str">
        <f>IF(OR(E7008="",E7008="!!!",F7008="NEW"),"",COUNTBLANK(OFFSET(A$1,,,SUMPRODUCT(MAX(ROW(E$2:E7008)*(E7008=E$2:E7008)))))-COUNTBLANK(OFFSET(A$1,,,SUMPRODUCT(MAX(ROW(E$1:E7007)*(E2=E$1:E7007))))))</f>
        <v> </v>
      </c>
      <c r="K7008" s="26" t="str">
        <f>IF(OR(E7008="",E7008="!!!",F7008="NEW"),"",INDEX(J$1:J7007,SUMPRODUCT(MAX(ROW(E$1:E7007)*(E7008=E$1:E7007)))))</f>
        <v> </v>
      </c>
      <c r="L7008" s="27"/>
    </row>
    <row r="7009" spans="1:12">
      <c r="A7009" s="20" t="s">
        <v>1904</v>
      </c>
      <c r="E7009" s="22">
        <f>IF(D7009="?OLD","!!!","")</f>
        <v/>
      </c>
      <c r="F7009" s="23" t="str">
        <f>IF(OR(E7009="",E7009="!!!"),"",IF(NOT(ISNA(VLOOKUP(E7009,E$1:E7008,1,FALSE()))),"OLD",IF(AND(E7009&lt;&gt;"",E7009&lt;&gt;"!!!"),"NEW","")))</f>
        <v> </v>
      </c>
      <c r="G7009" s="24" t="str">
        <f>IF(OR(E7009="",E7009="!!!"),"",IF(OR(J7009=0,AND(J7009=1,K7009=1),AND(J7009=1,I7009="SBJ"),AND(J7009=1,I7009=0)),"?IN_FOCUS",IF(J7009&lt;=2,"?ACTIVATED",IF(J7009&lt;&gt;"","?FAMILIAR",IF(F7009="NEW",IF(ISNA(VLOOKUP(E7009,#REF!,1,FALSE())),"?TYPE_IDENTIFIABLE","?REFERENTIAL"),"_")))))</f>
        <v> </v>
      </c>
      <c r="H7009" s="25" t="str">
        <f>IF(J7009&lt;&gt;1,"",IF(I7009="SBJ","CB","?"))</f>
        <v> </v>
      </c>
      <c r="I7009" s="26" t="str">
        <f>IF(OR(E7009="",E7009="!!!",F7009="NEW"),"",INDEX(B7008:B$2,-1+SUMPRODUCT(MAX(ROW(E7008:E$2)*(E7009=E7008:E$2)))))</f>
        <v> </v>
      </c>
      <c r="J7009" s="26" t="str">
        <f>IF(OR(E7009="",E7009="!!!",F7009="NEW"),"",COUNTBLANK(OFFSET(A$1,,,SUMPRODUCT(MAX(ROW(E$2:E7009)*(E7009=E$2:E7009)))))-COUNTBLANK(OFFSET(A$1,,,SUMPRODUCT(MAX(ROW(E$1:E7008)*(E2=E$1:E7008))))))</f>
        <v> </v>
      </c>
      <c r="K7009" s="26" t="str">
        <f>IF(OR(E7009="",E7009="!!!",F7009="NEW"),"",INDEX(J$1:J7008,SUMPRODUCT(MAX(ROW(E$1:E7008)*(E7009=E$1:E7008)))))</f>
        <v> </v>
      </c>
      <c r="L7009" s="27"/>
    </row>
    <row r="7010" spans="1:12">
      <c r="A7010" s="20" t="s">
        <v>1059</v>
      </c>
      <c r="E7010" s="22">
        <f>IF(D7010="?OLD","!!!","")</f>
        <v/>
      </c>
      <c r="F7010" s="23" t="str">
        <f>IF(OR(E7010="",E7010="!!!"),"",IF(NOT(ISNA(VLOOKUP(E7010,E$1:E7009,1,FALSE()))),"OLD",IF(AND(E7010&lt;&gt;"",E7010&lt;&gt;"!!!"),"NEW","")))</f>
        <v> </v>
      </c>
      <c r="G7010" s="24" t="str">
        <f>IF(OR(E7010="",E7010="!!!"),"",IF(OR(J7010=0,AND(J7010=1,K7010=1),AND(J7010=1,I7010="SBJ"),AND(J7010=1,I7010=0)),"?IN_FOCUS",IF(J7010&lt;=2,"?ACTIVATED",IF(J7010&lt;&gt;"","?FAMILIAR",IF(F7010="NEW",IF(ISNA(VLOOKUP(E7010,#REF!,1,FALSE())),"?TYPE_IDENTIFIABLE","?REFERENTIAL"),"_")))))</f>
        <v> </v>
      </c>
      <c r="H7010" s="25" t="str">
        <f>IF(J7010&lt;&gt;1,"",IF(I7010="SBJ","CB","?"))</f>
        <v> </v>
      </c>
      <c r="I7010" s="26" t="str">
        <f>IF(OR(E7010="",E7010="!!!",F7010="NEW"),"",INDEX(B7009:B$2,-1+SUMPRODUCT(MAX(ROW(E7009:E$2)*(E7010=E7009:E$2)))))</f>
        <v> </v>
      </c>
      <c r="J7010" s="26" t="str">
        <f>IF(OR(E7010="",E7010="!!!",F7010="NEW"),"",COUNTBLANK(OFFSET(A$1,,,SUMPRODUCT(MAX(ROW(E$2:E7010)*(E7010=E$2:E7010)))))-COUNTBLANK(OFFSET(A$1,,,SUMPRODUCT(MAX(ROW(E$1:E7009)*(E2=E$1:E7009))))))</f>
        <v> </v>
      </c>
      <c r="K7010" s="26" t="str">
        <f>IF(OR(E7010="",E7010="!!!",F7010="NEW"),"",INDEX(J$1:J7009,SUMPRODUCT(MAX(ROW(E$1:E7009)*(E7010=E$1:E7009)))))</f>
        <v> </v>
      </c>
      <c r="L7010" s="27"/>
    </row>
    <row r="7011" spans="1:12">
      <c r="A7011" s="20" t="s">
        <v>1017</v>
      </c>
      <c r="B7011" s="21" t="s">
        <v>1437</v>
      </c>
      <c r="C7011" s="21" t="s">
        <v>1050</v>
      </c>
      <c r="D7011" s="21" t="s">
        <v>964</v>
      </c>
      <c r="E7011" s="22">
        <f>IF(D7011="?OLD","!!!","")</f>
        <v/>
      </c>
      <c r="F7011" s="23" t="str">
        <f>IF(OR(E7011="",E7011="!!!"),"",IF(NOT(ISNA(VLOOKUP(E7011,E$1:E7010,1,FALSE()))),"OLD",IF(AND(E7011&lt;&gt;"",E7011&lt;&gt;"!!!"),"NEW","")))</f>
        <v> </v>
      </c>
      <c r="G7011" s="24" t="str">
        <f>IF(OR(E7011="",E7011="!!!"),"",IF(OR(J7011=0,AND(J7011=1,K7011=1),AND(J7011=1,I7011="SBJ"),AND(J7011=1,I7011=0)),"?IN_FOCUS",IF(J7011&lt;=2,"?ACTIVATED",IF(J7011&lt;&gt;"","?FAMILIAR",IF(F7011="NEW",IF(ISNA(VLOOKUP(E7011,#REF!,1,FALSE())),"?TYPE_IDENTIFIABLE","?REFERENTIAL"),"_")))))</f>
        <v> </v>
      </c>
      <c r="H7011" s="25" t="str">
        <f>IF(J7011&lt;&gt;1,"",IF(I7011="SBJ","CB","?"))</f>
        <v> </v>
      </c>
      <c r="I7011" s="26" t="str">
        <f>IF(OR(E7011="",E7011="!!!",F7011="NEW"),"",INDEX(B7010:B$2,-1+SUMPRODUCT(MAX(ROW(E7010:E$2)*(E7011=E7010:E$2)))))</f>
        <v> </v>
      </c>
      <c r="J7011" s="26" t="str">
        <f>IF(OR(E7011="",E7011="!!!",F7011="NEW"),"",COUNTBLANK(OFFSET(A$1,,,SUMPRODUCT(MAX(ROW(E$2:E7011)*(E7011=E$2:E7011)))))-COUNTBLANK(OFFSET(A$1,,,SUMPRODUCT(MAX(ROW(E$1:E7010)*(E2=E$1:E7010))))))</f>
        <v> </v>
      </c>
      <c r="K7011" s="26" t="str">
        <f>IF(OR(E7011="",E7011="!!!",F7011="NEW"),"",INDEX(J$1:J7010,SUMPRODUCT(MAX(ROW(E$1:E7010)*(E7011=E$1:E7010)))))</f>
        <v> </v>
      </c>
      <c r="L7011" s="27"/>
    </row>
    <row r="7012" spans="1:12">
      <c r="A7012" s="20" t="s">
        <v>2615</v>
      </c>
      <c r="E7012" s="22">
        <f>IF(D7012="?OLD","!!!","")</f>
        <v/>
      </c>
      <c r="F7012" s="23" t="str">
        <f>IF(OR(E7012="",E7012="!!!"),"",IF(NOT(ISNA(VLOOKUP(E7012,E$1:E7011,1,FALSE()))),"OLD",IF(AND(E7012&lt;&gt;"",E7012&lt;&gt;"!!!"),"NEW","")))</f>
        <v> </v>
      </c>
      <c r="G7012" s="24" t="str">
        <f>IF(OR(E7012="",E7012="!!!"),"",IF(OR(J7012=0,AND(J7012=1,K7012=1),AND(J7012=1,I7012="SBJ"),AND(J7012=1,I7012=0)),"?IN_FOCUS",IF(J7012&lt;=2,"?ACTIVATED",IF(J7012&lt;&gt;"","?FAMILIAR",IF(F7012="NEW",IF(ISNA(VLOOKUP(E7012,#REF!,1,FALSE())),"?TYPE_IDENTIFIABLE","?REFERENTIAL"),"_")))))</f>
        <v> </v>
      </c>
      <c r="H7012" s="25" t="str">
        <f>IF(J7012&lt;&gt;1,"",IF(I7012="SBJ","CB","?"))</f>
        <v> </v>
      </c>
      <c r="I7012" s="26" t="str">
        <f>IF(OR(E7012="",E7012="!!!",F7012="NEW"),"",INDEX(B7011:B$2,-1+SUMPRODUCT(MAX(ROW(E7011:E$2)*(E7012=E7011:E$2)))))</f>
        <v> </v>
      </c>
      <c r="J7012" s="26" t="str">
        <f>IF(OR(E7012="",E7012="!!!",F7012="NEW"),"",COUNTBLANK(OFFSET(A$1,,,SUMPRODUCT(MAX(ROW(E$2:E7012)*(E7012=E$2:E7012)))))-COUNTBLANK(OFFSET(A$1,,,SUMPRODUCT(MAX(ROW(E$1:E7011)*(E2=E$1:E7011))))))</f>
        <v> </v>
      </c>
      <c r="K7012" s="26" t="str">
        <f>IF(OR(E7012="",E7012="!!!",F7012="NEW"),"",INDEX(J$1:J7011,SUMPRODUCT(MAX(ROW(E$1:E7011)*(E7012=E$1:E7011)))))</f>
        <v> </v>
      </c>
      <c r="L7012" s="27"/>
    </row>
    <row r="7013" spans="1:12">
      <c r="A7013" s="20" t="s">
        <v>2616</v>
      </c>
      <c r="E7013" s="22">
        <f>IF(D7013="?OLD","!!!","")</f>
        <v/>
      </c>
      <c r="F7013" s="23" t="str">
        <f>IF(OR(E7013="",E7013="!!!"),"",IF(NOT(ISNA(VLOOKUP(E7013,E$1:E7012,1,FALSE()))),"OLD",IF(AND(E7013&lt;&gt;"",E7013&lt;&gt;"!!!"),"NEW","")))</f>
        <v> </v>
      </c>
      <c r="G7013" s="24" t="str">
        <f>IF(OR(E7013="",E7013="!!!"),"",IF(OR(J7013=0,AND(J7013=1,K7013=1),AND(J7013=1,I7013="SBJ"),AND(J7013=1,I7013=0)),"?IN_FOCUS",IF(J7013&lt;=2,"?ACTIVATED",IF(J7013&lt;&gt;"","?FAMILIAR",IF(F7013="NEW",IF(ISNA(VLOOKUP(E7013,#REF!,1,FALSE())),"?TYPE_IDENTIFIABLE","?REFERENTIAL"),"_")))))</f>
        <v> </v>
      </c>
      <c r="H7013" s="25" t="str">
        <f>IF(J7013&lt;&gt;1,"",IF(I7013="SBJ","CB","?"))</f>
        <v> </v>
      </c>
      <c r="I7013" s="26" t="str">
        <f>IF(OR(E7013="",E7013="!!!",F7013="NEW"),"",INDEX(B7012:B$2,-1+SUMPRODUCT(MAX(ROW(E7012:E$2)*(E7013=E7012:E$2)))))</f>
        <v> </v>
      </c>
      <c r="J7013" s="26" t="str">
        <f>IF(OR(E7013="",E7013="!!!",F7013="NEW"),"",COUNTBLANK(OFFSET(A$1,,,SUMPRODUCT(MAX(ROW(E$2:E7013)*(E7013=E$2:E7013)))))-COUNTBLANK(OFFSET(A$1,,,SUMPRODUCT(MAX(ROW(E$1:E7012)*(E2=E$1:E7012))))))</f>
        <v> </v>
      </c>
      <c r="K7013" s="26" t="str">
        <f>IF(OR(E7013="",E7013="!!!",F7013="NEW"),"",INDEX(J$1:J7012,SUMPRODUCT(MAX(ROW(E$1:E7012)*(E7013=E$1:E7012)))))</f>
        <v> </v>
      </c>
      <c r="L7013" s="27"/>
    </row>
    <row r="7014" spans="1:12">
      <c r="A7014" s="20" t="s">
        <v>981</v>
      </c>
      <c r="E7014" s="22">
        <f>IF(D7014="?OLD","!!!","")</f>
        <v/>
      </c>
      <c r="F7014" s="23" t="str">
        <f>IF(OR(E7014="",E7014="!!!"),"",IF(NOT(ISNA(VLOOKUP(E7014,E$1:E7013,1,FALSE()))),"OLD",IF(AND(E7014&lt;&gt;"",E7014&lt;&gt;"!!!"),"NEW","")))</f>
        <v> </v>
      </c>
      <c r="G7014" s="24" t="str">
        <f>IF(OR(E7014="",E7014="!!!"),"",IF(OR(J7014=0,AND(J7014=1,K7014=1),AND(J7014=1,I7014="SBJ"),AND(J7014=1,I7014=0)),"?IN_FOCUS",IF(J7014&lt;=2,"?ACTIVATED",IF(J7014&lt;&gt;"","?FAMILIAR",IF(F7014="NEW",IF(ISNA(VLOOKUP(E7014,#REF!,1,FALSE())),"?TYPE_IDENTIFIABLE","?REFERENTIAL"),"_")))))</f>
        <v> </v>
      </c>
      <c r="H7014" s="25" t="str">
        <f>IF(J7014&lt;&gt;1,"",IF(I7014="SBJ","CB","?"))</f>
        <v> </v>
      </c>
      <c r="I7014" s="26" t="str">
        <f>IF(OR(E7014="",E7014="!!!",F7014="NEW"),"",INDEX(B7013:B$2,-1+SUMPRODUCT(MAX(ROW(E7013:E$2)*(E7014=E7013:E$2)))))</f>
        <v> </v>
      </c>
      <c r="J7014" s="26" t="str">
        <f>IF(OR(E7014="",E7014="!!!",F7014="NEW"),"",COUNTBLANK(OFFSET(A$1,,,SUMPRODUCT(MAX(ROW(E$2:E7014)*(E7014=E$2:E7014)))))-COUNTBLANK(OFFSET(A$1,,,SUMPRODUCT(MAX(ROW(E$1:E7013)*(E2=E$1:E7013))))))</f>
        <v> </v>
      </c>
      <c r="K7014" s="26" t="str">
        <f>IF(OR(E7014="",E7014="!!!",F7014="NEW"),"",INDEX(J$1:J7013,SUMPRODUCT(MAX(ROW(E$1:E7013)*(E7014=E$1:E7013)))))</f>
        <v> </v>
      </c>
      <c r="L7014" s="27"/>
    </row>
    <row r="7015" spans="1:12">
      <c r="A7015" s="20"/>
    </row>
    <row r="7016" spans="1:12">
      <c r="A7016" s="20" t="s">
        <v>2617</v>
      </c>
    </row>
    <row r="7017" spans="1:12">
      <c r="A7017" s="20" t="s">
        <v>1056</v>
      </c>
      <c r="B7017" s="21" t="s">
        <v>962</v>
      </c>
      <c r="C7017" s="21" t="s">
        <v>1028</v>
      </c>
      <c r="D7017" s="21" t="s">
        <v>964</v>
      </c>
      <c r="E7017" s="22">
        <f>IF(D7017="?OLD","!!!","")</f>
        <v/>
      </c>
      <c r="F7017" s="23" t="str">
        <f>IF(OR(E7017="",E7017="!!!"),"",IF(NOT(ISNA(VLOOKUP(E7017,E$1:E7016,1,FALSE()))),"OLD",IF(AND(E7017&lt;&gt;"",E7017&lt;&gt;"!!!"),"NEW","")))</f>
        <v> </v>
      </c>
      <c r="G7017" s="24" t="str">
        <f>IF(OR(E7017="",E7017="!!!"),"",IF(OR(J7017=0,AND(J7017=1,K7017=1),AND(J7017=1,I7017="SBJ"),AND(J7017=1,I7017=0)),"?IN_FOCUS",IF(J7017&lt;=2,"?ACTIVATED",IF(J7017&lt;&gt;"","?FAMILIAR",IF(F7017="NEW",IF(ISNA(VLOOKUP(E7017,#REF!,1,FALSE())),"?TYPE_IDENTIFIABLE","?REFERENTIAL"),"_")))))</f>
        <v> </v>
      </c>
      <c r="H7017" s="25" t="str">
        <f>IF(J7017&lt;&gt;1,"",IF(I7017="SBJ","CB","?"))</f>
        <v> </v>
      </c>
      <c r="I7017" s="26" t="str">
        <f>IF(OR(E7017="",E7017="!!!",F7017="NEW"),"",INDEX(B7016:B$2,-1+SUMPRODUCT(MAX(ROW(E7016:E$2)*(E7017=E7016:E$2)))))</f>
        <v> </v>
      </c>
      <c r="J7017" s="26" t="str">
        <f>IF(OR(E7017="",E7017="!!!",F7017="NEW"),"",COUNTBLANK(OFFSET(A$1,,,SUMPRODUCT(MAX(ROW(E$2:E7017)*(E7017=E$2:E7017)))))-COUNTBLANK(OFFSET(A$1,,,SUMPRODUCT(MAX(ROW(E$1:E7016)*(E2=E$1:E7016))))))</f>
        <v> </v>
      </c>
      <c r="K7017" s="26" t="str">
        <f>IF(OR(E7017="",E7017="!!!",F7017="NEW"),"",INDEX(J$1:J7016,SUMPRODUCT(MAX(ROW(E$1:E7016)*(E7017=E$1:E7016)))))</f>
        <v> </v>
      </c>
      <c r="L7017" s="27"/>
    </row>
    <row r="7018" spans="1:12">
      <c r="A7018" s="20" t="s">
        <v>966</v>
      </c>
      <c r="E7018" s="22">
        <f>IF(D7018="?OLD","!!!","")</f>
        <v/>
      </c>
      <c r="F7018" s="23" t="str">
        <f>IF(OR(E7018="",E7018="!!!"),"",IF(NOT(ISNA(VLOOKUP(E7018,E$1:E7017,1,FALSE()))),"OLD",IF(AND(E7018&lt;&gt;"",E7018&lt;&gt;"!!!"),"NEW","")))</f>
        <v> </v>
      </c>
      <c r="G7018" s="24" t="str">
        <f>IF(OR(E7018="",E7018="!!!"),"",IF(OR(J7018=0,AND(J7018=1,K7018=1),AND(J7018=1,I7018="SBJ"),AND(J7018=1,I7018=0)),"?IN_FOCUS",IF(J7018&lt;=2,"?ACTIVATED",IF(J7018&lt;&gt;"","?FAMILIAR",IF(F7018="NEW",IF(ISNA(VLOOKUP(E7018,#REF!,1,FALSE())),"?TYPE_IDENTIFIABLE","?REFERENTIAL"),"_")))))</f>
        <v> </v>
      </c>
      <c r="H7018" s="25" t="str">
        <f>IF(J7018&lt;&gt;1,"",IF(I7018="SBJ","CB","?"))</f>
        <v> </v>
      </c>
      <c r="I7018" s="26" t="str">
        <f>IF(OR(E7018="",E7018="!!!",F7018="NEW"),"",INDEX(B7017:B$2,-1+SUMPRODUCT(MAX(ROW(E7017:E$2)*(E7018=E7017:E$2)))))</f>
        <v> </v>
      </c>
      <c r="J7018" s="26" t="str">
        <f>IF(OR(E7018="",E7018="!!!",F7018="NEW"),"",COUNTBLANK(OFFSET(A$1,,,SUMPRODUCT(MAX(ROW(E$2:E7018)*(E7018=E$2:E7018)))))-COUNTBLANK(OFFSET(A$1,,,SUMPRODUCT(MAX(ROW(E$1:E7017)*(E2=E$1:E7017))))))</f>
        <v> </v>
      </c>
      <c r="K7018" s="26" t="str">
        <f>IF(OR(E7018="",E7018="!!!",F7018="NEW"),"",INDEX(J$1:J7017,SUMPRODUCT(MAX(ROW(E$1:E7017)*(E7018=E$1:E7017)))))</f>
        <v> </v>
      </c>
      <c r="L7018" s="27"/>
    </row>
    <row r="7019" spans="1:12">
      <c r="A7019" s="20" t="s">
        <v>2618</v>
      </c>
      <c r="E7019" s="22">
        <f>IF(D7019="?OLD","!!!","")</f>
        <v/>
      </c>
      <c r="F7019" s="23" t="str">
        <f>IF(OR(E7019="",E7019="!!!"),"",IF(NOT(ISNA(VLOOKUP(E7019,E$1:E7018,1,FALSE()))),"OLD",IF(AND(E7019&lt;&gt;"",E7019&lt;&gt;"!!!"),"NEW","")))</f>
        <v> </v>
      </c>
      <c r="G7019" s="24" t="str">
        <f>IF(OR(E7019="",E7019="!!!"),"",IF(OR(J7019=0,AND(J7019=1,K7019=1),AND(J7019=1,I7019="SBJ"),AND(J7019=1,I7019=0)),"?IN_FOCUS",IF(J7019&lt;=2,"?ACTIVATED",IF(J7019&lt;&gt;"","?FAMILIAR",IF(F7019="NEW",IF(ISNA(VLOOKUP(E7019,#REF!,1,FALSE())),"?TYPE_IDENTIFIABLE","?REFERENTIAL"),"_")))))</f>
        <v> </v>
      </c>
      <c r="H7019" s="25" t="str">
        <f>IF(J7019&lt;&gt;1,"",IF(I7019="SBJ","CB","?"))</f>
        <v> </v>
      </c>
      <c r="I7019" s="26" t="str">
        <f>IF(OR(E7019="",E7019="!!!",F7019="NEW"),"",INDEX(B7018:B$2,-1+SUMPRODUCT(MAX(ROW(E7018:E$2)*(E7019=E7018:E$2)))))</f>
        <v> </v>
      </c>
      <c r="J7019" s="26" t="str">
        <f>IF(OR(E7019="",E7019="!!!",F7019="NEW"),"",COUNTBLANK(OFFSET(A$1,,,SUMPRODUCT(MAX(ROW(E$2:E7019)*(E7019=E$2:E7019)))))-COUNTBLANK(OFFSET(A$1,,,SUMPRODUCT(MAX(ROW(E$1:E7018)*(E2=E$1:E7018))))))</f>
        <v> </v>
      </c>
      <c r="K7019" s="26" t="str">
        <f>IF(OR(E7019="",E7019="!!!",F7019="NEW"),"",INDEX(J$1:J7018,SUMPRODUCT(MAX(ROW(E$1:E7018)*(E7019=E$1:E7018)))))</f>
        <v> </v>
      </c>
      <c r="L7019" s="27"/>
    </row>
    <row r="7020" spans="1:12">
      <c r="A7020" s="20" t="s">
        <v>974</v>
      </c>
      <c r="E7020" s="22">
        <f>IF(D7020="?OLD","!!!","")</f>
        <v/>
      </c>
      <c r="F7020" s="23" t="str">
        <f>IF(OR(E7020="",E7020="!!!"),"",IF(NOT(ISNA(VLOOKUP(E7020,E$1:E7019,1,FALSE()))),"OLD",IF(AND(E7020&lt;&gt;"",E7020&lt;&gt;"!!!"),"NEW","")))</f>
        <v> </v>
      </c>
      <c r="G7020" s="24" t="str">
        <f>IF(OR(E7020="",E7020="!!!"),"",IF(OR(J7020=0,AND(J7020=1,K7020=1),AND(J7020=1,I7020="SBJ"),AND(J7020=1,I7020=0)),"?IN_FOCUS",IF(J7020&lt;=2,"?ACTIVATED",IF(J7020&lt;&gt;"","?FAMILIAR",IF(F7020="NEW",IF(ISNA(VLOOKUP(E7020,#REF!,1,FALSE())),"?TYPE_IDENTIFIABLE","?REFERENTIAL"),"_")))))</f>
        <v> </v>
      </c>
      <c r="H7020" s="25" t="str">
        <f>IF(J7020&lt;&gt;1,"",IF(I7020="SBJ","CB","?"))</f>
        <v> </v>
      </c>
      <c r="I7020" s="26" t="str">
        <f>IF(OR(E7020="",E7020="!!!",F7020="NEW"),"",INDEX(B7019:B$2,-1+SUMPRODUCT(MAX(ROW(E7019:E$2)*(E7020=E7019:E$2)))))</f>
        <v> </v>
      </c>
      <c r="J7020" s="26" t="str">
        <f>IF(OR(E7020="",E7020="!!!",F7020="NEW"),"",COUNTBLANK(OFFSET(A$1,,,SUMPRODUCT(MAX(ROW(E$2:E7020)*(E7020=E$2:E7020)))))-COUNTBLANK(OFFSET(A$1,,,SUMPRODUCT(MAX(ROW(E$1:E7019)*(E2=E$1:E7019))))))</f>
        <v> </v>
      </c>
      <c r="K7020" s="26" t="str">
        <f>IF(OR(E7020="",E7020="!!!",F7020="NEW"),"",INDEX(J$1:J7019,SUMPRODUCT(MAX(ROW(E$1:E7019)*(E7020=E$1:E7019)))))</f>
        <v> </v>
      </c>
      <c r="L7020" s="27"/>
    </row>
    <row r="7021" spans="1:12">
      <c r="A7021" s="20" t="s">
        <v>1415</v>
      </c>
      <c r="E7021" s="22">
        <f>IF(D7021="?OLD","!!!","")</f>
        <v/>
      </c>
      <c r="F7021" s="23" t="str">
        <f>IF(OR(E7021="",E7021="!!!"),"",IF(NOT(ISNA(VLOOKUP(E7021,E$1:E7020,1,FALSE()))),"OLD",IF(AND(E7021&lt;&gt;"",E7021&lt;&gt;"!!!"),"NEW","")))</f>
        <v> </v>
      </c>
      <c r="G7021" s="24" t="str">
        <f>IF(OR(E7021="",E7021="!!!"),"",IF(OR(J7021=0,AND(J7021=1,K7021=1),AND(J7021=1,I7021="SBJ"),AND(J7021=1,I7021=0)),"?IN_FOCUS",IF(J7021&lt;=2,"?ACTIVATED",IF(J7021&lt;&gt;"","?FAMILIAR",IF(F7021="NEW",IF(ISNA(VLOOKUP(E7021,#REF!,1,FALSE())),"?TYPE_IDENTIFIABLE","?REFERENTIAL"),"_")))))</f>
        <v> </v>
      </c>
      <c r="H7021" s="25" t="str">
        <f>IF(J7021&lt;&gt;1,"",IF(I7021="SBJ","CB","?"))</f>
        <v> </v>
      </c>
      <c r="I7021" s="26" t="str">
        <f>IF(OR(E7021="",E7021="!!!",F7021="NEW"),"",INDEX(B7020:B$2,-1+SUMPRODUCT(MAX(ROW(E7020:E$2)*(E7021=E7020:E$2)))))</f>
        <v> </v>
      </c>
      <c r="J7021" s="26" t="str">
        <f>IF(OR(E7021="",E7021="!!!",F7021="NEW"),"",COUNTBLANK(OFFSET(A$1,,,SUMPRODUCT(MAX(ROW(E$2:E7021)*(E7021=E$2:E7021)))))-COUNTBLANK(OFFSET(A$1,,,SUMPRODUCT(MAX(ROW(E$1:E7020)*(E2=E$1:E7020))))))</f>
        <v> </v>
      </c>
      <c r="K7021" s="26" t="str">
        <f>IF(OR(E7021="",E7021="!!!",F7021="NEW"),"",INDEX(J$1:J7020,SUMPRODUCT(MAX(ROW(E$1:E7020)*(E7021=E$1:E7020)))))</f>
        <v> </v>
      </c>
      <c r="L7021" s="27"/>
    </row>
    <row r="7022" spans="1:12">
      <c r="A7022" s="20" t="s">
        <v>1019</v>
      </c>
      <c r="E7022" s="22">
        <f>IF(D7022="?OLD","!!!","")</f>
        <v/>
      </c>
      <c r="F7022" s="23" t="str">
        <f>IF(OR(E7022="",E7022="!!!"),"",IF(NOT(ISNA(VLOOKUP(E7022,E$1:E7021,1,FALSE()))),"OLD",IF(AND(E7022&lt;&gt;"",E7022&lt;&gt;"!!!"),"NEW","")))</f>
        <v> </v>
      </c>
      <c r="G7022" s="24" t="str">
        <f>IF(OR(E7022="",E7022="!!!"),"",IF(OR(J7022=0,AND(J7022=1,K7022=1),AND(J7022=1,I7022="SBJ"),AND(J7022=1,I7022=0)),"?IN_FOCUS",IF(J7022&lt;=2,"?ACTIVATED",IF(J7022&lt;&gt;"","?FAMILIAR",IF(F7022="NEW",IF(ISNA(VLOOKUP(E7022,#REF!,1,FALSE())),"?TYPE_IDENTIFIABLE","?REFERENTIAL"),"_")))))</f>
        <v> </v>
      </c>
      <c r="H7022" s="25" t="str">
        <f>IF(J7022&lt;&gt;1,"",IF(I7022="SBJ","CB","?"))</f>
        <v> </v>
      </c>
      <c r="I7022" s="26" t="str">
        <f>IF(OR(E7022="",E7022="!!!",F7022="NEW"),"",INDEX(B7021:B$2,-1+SUMPRODUCT(MAX(ROW(E7021:E$2)*(E7022=E7021:E$2)))))</f>
        <v> </v>
      </c>
      <c r="J7022" s="26" t="str">
        <f>IF(OR(E7022="",E7022="!!!",F7022="NEW"),"",COUNTBLANK(OFFSET(A$1,,,SUMPRODUCT(MAX(ROW(E$2:E7022)*(E7022=E$2:E7022)))))-COUNTBLANK(OFFSET(A$1,,,SUMPRODUCT(MAX(ROW(E$1:E7021)*(E2=E$1:E7021))))))</f>
        <v> </v>
      </c>
      <c r="K7022" s="26" t="str">
        <f>IF(OR(E7022="",E7022="!!!",F7022="NEW"),"",INDEX(J$1:J7021,SUMPRODUCT(MAX(ROW(E$1:E7021)*(E7022=E$1:E7021)))))</f>
        <v> </v>
      </c>
      <c r="L7022" s="27"/>
    </row>
    <row r="7023" spans="1:12">
      <c r="A7023" s="20" t="s">
        <v>979</v>
      </c>
      <c r="B7023" s="21" t="s">
        <v>980</v>
      </c>
      <c r="C7023" s="21" t="s">
        <v>963</v>
      </c>
      <c r="D7023" s="21" t="s">
        <v>964</v>
      </c>
      <c r="E7023" s="22">
        <f>IF(D7023="?OLD","!!!","")</f>
        <v/>
      </c>
      <c r="F7023" s="23" t="str">
        <f>IF(OR(E7023="",E7023="!!!"),"",IF(NOT(ISNA(VLOOKUP(E7023,E$1:E7022,1,FALSE()))),"OLD",IF(AND(E7023&lt;&gt;"",E7023&lt;&gt;"!!!"),"NEW","")))</f>
        <v> </v>
      </c>
      <c r="G7023" s="24" t="str">
        <f>IF(OR(E7023="",E7023="!!!"),"",IF(OR(J7023=0,AND(J7023=1,K7023=1),AND(J7023=1,I7023="SBJ"),AND(J7023=1,I7023=0)),"?IN_FOCUS",IF(J7023&lt;=2,"?ACTIVATED",IF(J7023&lt;&gt;"","?FAMILIAR",IF(F7023="NEW",IF(ISNA(VLOOKUP(E7023,#REF!,1,FALSE())),"?TYPE_IDENTIFIABLE","?REFERENTIAL"),"_")))))</f>
        <v> </v>
      </c>
      <c r="H7023" s="25" t="str">
        <f>IF(J7023&lt;&gt;1,"",IF(I7023="SBJ","CB","?"))</f>
        <v> </v>
      </c>
      <c r="I7023" s="26" t="str">
        <f>IF(OR(E7023="",E7023="!!!",F7023="NEW"),"",INDEX(B7022:B$2,-1+SUMPRODUCT(MAX(ROW(E7022:E$2)*(E7023=E7022:E$2)))))</f>
        <v> </v>
      </c>
      <c r="J7023" s="26" t="str">
        <f>IF(OR(E7023="",E7023="!!!",F7023="NEW"),"",COUNTBLANK(OFFSET(A$1,,,SUMPRODUCT(MAX(ROW(E$2:E7023)*(E7023=E$2:E7023)))))-COUNTBLANK(OFFSET(A$1,,,SUMPRODUCT(MAX(ROW(E$1:E7022)*(E2=E$1:E7022))))))</f>
        <v> </v>
      </c>
      <c r="K7023" s="26" t="str">
        <f>IF(OR(E7023="",E7023="!!!",F7023="NEW"),"",INDEX(J$1:J7022,SUMPRODUCT(MAX(ROW(E$1:E7022)*(E7023=E$1:E7022)))))</f>
        <v> </v>
      </c>
      <c r="L7023" s="27"/>
    </row>
    <row r="7024" spans="1:12">
      <c r="A7024" s="20" t="s">
        <v>1094</v>
      </c>
      <c r="E7024" s="22">
        <f>IF(D7024="?OLD","!!!","")</f>
        <v/>
      </c>
      <c r="F7024" s="23" t="str">
        <f>IF(OR(E7024="",E7024="!!!"),"",IF(NOT(ISNA(VLOOKUP(E7024,E$1:E7023,1,FALSE()))),"OLD",IF(AND(E7024&lt;&gt;"",E7024&lt;&gt;"!!!"),"NEW","")))</f>
        <v> </v>
      </c>
      <c r="G7024" s="24" t="str">
        <f>IF(OR(E7024="",E7024="!!!"),"",IF(OR(J7024=0,AND(J7024=1,K7024=1),AND(J7024=1,I7024="SBJ"),AND(J7024=1,I7024=0)),"?IN_FOCUS",IF(J7024&lt;=2,"?ACTIVATED",IF(J7024&lt;&gt;"","?FAMILIAR",IF(F7024="NEW",IF(ISNA(VLOOKUP(E7024,#REF!,1,FALSE())),"?TYPE_IDENTIFIABLE","?REFERENTIAL"),"_")))))</f>
        <v> </v>
      </c>
      <c r="H7024" s="25" t="str">
        <f>IF(J7024&lt;&gt;1,"",IF(I7024="SBJ","CB","?"))</f>
        <v> </v>
      </c>
      <c r="I7024" s="26" t="str">
        <f>IF(OR(E7024="",E7024="!!!",F7024="NEW"),"",INDEX(B7023:B$2,-1+SUMPRODUCT(MAX(ROW(E7023:E$2)*(E7024=E7023:E$2)))))</f>
        <v> </v>
      </c>
      <c r="J7024" s="26" t="str">
        <f>IF(OR(E7024="",E7024="!!!",F7024="NEW"),"",COUNTBLANK(OFFSET(A$1,,,SUMPRODUCT(MAX(ROW(E$2:E7024)*(E7024=E$2:E7024)))))-COUNTBLANK(OFFSET(A$1,,,SUMPRODUCT(MAX(ROW(E$1:E7023)*(E2=E$1:E7023))))))</f>
        <v> </v>
      </c>
      <c r="K7024" s="26" t="str">
        <f>IF(OR(E7024="",E7024="!!!",F7024="NEW"),"",INDEX(J$1:J7023,SUMPRODUCT(MAX(ROW(E$1:E7023)*(E7024=E$1:E7023)))))</f>
        <v> </v>
      </c>
      <c r="L7024" s="27"/>
    </row>
    <row r="7025" spans="1:12">
      <c r="A7025" s="20" t="s">
        <v>1181</v>
      </c>
      <c r="E7025" s="22">
        <f>IF(D7025="?OLD","!!!","")</f>
        <v/>
      </c>
      <c r="F7025" s="23" t="str">
        <f>IF(OR(E7025="",E7025="!!!"),"",IF(NOT(ISNA(VLOOKUP(E7025,E$1:E7024,1,FALSE()))),"OLD",IF(AND(E7025&lt;&gt;"",E7025&lt;&gt;"!!!"),"NEW","")))</f>
        <v> </v>
      </c>
      <c r="G7025" s="24" t="str">
        <f>IF(OR(E7025="",E7025="!!!"),"",IF(OR(J7025=0,AND(J7025=1,K7025=1),AND(J7025=1,I7025="SBJ"),AND(J7025=1,I7025=0)),"?IN_FOCUS",IF(J7025&lt;=2,"?ACTIVATED",IF(J7025&lt;&gt;"","?FAMILIAR",IF(F7025="NEW",IF(ISNA(VLOOKUP(E7025,#REF!,1,FALSE())),"?TYPE_IDENTIFIABLE","?REFERENTIAL"),"_")))))</f>
        <v> </v>
      </c>
      <c r="H7025" s="25" t="str">
        <f>IF(J7025&lt;&gt;1,"",IF(I7025="SBJ","CB","?"))</f>
        <v> </v>
      </c>
      <c r="I7025" s="26" t="str">
        <f>IF(OR(E7025="",E7025="!!!",F7025="NEW"),"",INDEX(B7024:B$2,-1+SUMPRODUCT(MAX(ROW(E7024:E$2)*(E7025=E7024:E$2)))))</f>
        <v> </v>
      </c>
      <c r="J7025" s="26" t="str">
        <f>IF(OR(E7025="",E7025="!!!",F7025="NEW"),"",COUNTBLANK(OFFSET(A$1,,,SUMPRODUCT(MAX(ROW(E$2:E7025)*(E7025=E$2:E7025)))))-COUNTBLANK(OFFSET(A$1,,,SUMPRODUCT(MAX(ROW(E$1:E7024)*(E2=E$1:E7024))))))</f>
        <v> </v>
      </c>
      <c r="K7025" s="26" t="str">
        <f>IF(OR(E7025="",E7025="!!!",F7025="NEW"),"",INDEX(J$1:J7024,SUMPRODUCT(MAX(ROW(E$1:E7024)*(E7025=E$1:E7024)))))</f>
        <v> </v>
      </c>
      <c r="L7025" s="27"/>
    </row>
    <row r="7026" spans="1:12">
      <c r="A7026" s="20" t="s">
        <v>1486</v>
      </c>
      <c r="B7026" s="21" t="s">
        <v>980</v>
      </c>
      <c r="C7026" s="21" t="s">
        <v>997</v>
      </c>
      <c r="D7026" s="21" t="s">
        <v>964</v>
      </c>
      <c r="E7026" s="22">
        <f>IF(D7026="?OLD","!!!","")</f>
        <v/>
      </c>
      <c r="F7026" s="23" t="str">
        <f>IF(OR(E7026="",E7026="!!!"),"",IF(NOT(ISNA(VLOOKUP(E7026,E$1:E7025,1,FALSE()))),"OLD",IF(AND(E7026&lt;&gt;"",E7026&lt;&gt;"!!!"),"NEW","")))</f>
        <v> </v>
      </c>
      <c r="G7026" s="24" t="str">
        <f>IF(OR(E7026="",E7026="!!!"),"",IF(OR(J7026=0,AND(J7026=1,K7026=1),AND(J7026=1,I7026="SBJ"),AND(J7026=1,I7026=0)),"?IN_FOCUS",IF(J7026&lt;=2,"?ACTIVATED",IF(J7026&lt;&gt;"","?FAMILIAR",IF(F7026="NEW",IF(ISNA(VLOOKUP(E7026,#REF!,1,FALSE())),"?TYPE_IDENTIFIABLE","?REFERENTIAL"),"_")))))</f>
        <v> </v>
      </c>
      <c r="H7026" s="25" t="str">
        <f>IF(J7026&lt;&gt;1,"",IF(I7026="SBJ","CB","?"))</f>
        <v> </v>
      </c>
      <c r="I7026" s="26" t="str">
        <f>IF(OR(E7026="",E7026="!!!",F7026="NEW"),"",INDEX(B7025:B$2,-1+SUMPRODUCT(MAX(ROW(E7025:E$2)*(E7026=E7025:E$2)))))</f>
        <v> </v>
      </c>
      <c r="J7026" s="26" t="str">
        <f>IF(OR(E7026="",E7026="!!!",F7026="NEW"),"",COUNTBLANK(OFFSET(A$1,,,SUMPRODUCT(MAX(ROW(E$2:E7026)*(E7026=E$2:E7026)))))-COUNTBLANK(OFFSET(A$1,,,SUMPRODUCT(MAX(ROW(E$1:E7025)*(E2=E$1:E7025))))))</f>
        <v> </v>
      </c>
      <c r="K7026" s="26" t="str">
        <f>IF(OR(E7026="",E7026="!!!",F7026="NEW"),"",INDEX(J$1:J7025,SUMPRODUCT(MAX(ROW(E$1:E7025)*(E7026=E$1:E7025)))))</f>
        <v> </v>
      </c>
      <c r="L7026" s="27"/>
    </row>
    <row r="7027" spans="1:12">
      <c r="A7027" s="20" t="s">
        <v>974</v>
      </c>
      <c r="E7027" s="22">
        <f>IF(D7027="?OLD","!!!","")</f>
        <v/>
      </c>
      <c r="F7027" s="23" t="str">
        <f>IF(OR(E7027="",E7027="!!!"),"",IF(NOT(ISNA(VLOOKUP(E7027,E$1:E7026,1,FALSE()))),"OLD",IF(AND(E7027&lt;&gt;"",E7027&lt;&gt;"!!!"),"NEW","")))</f>
        <v> </v>
      </c>
      <c r="G7027" s="24" t="str">
        <f>IF(OR(E7027="",E7027="!!!"),"",IF(OR(J7027=0,AND(J7027=1,K7027=1),AND(J7027=1,I7027="SBJ"),AND(J7027=1,I7027=0)),"?IN_FOCUS",IF(J7027&lt;=2,"?ACTIVATED",IF(J7027&lt;&gt;"","?FAMILIAR",IF(F7027="NEW",IF(ISNA(VLOOKUP(E7027,#REF!,1,FALSE())),"?TYPE_IDENTIFIABLE","?REFERENTIAL"),"_")))))</f>
        <v> </v>
      </c>
      <c r="H7027" s="25" t="str">
        <f>IF(J7027&lt;&gt;1,"",IF(I7027="SBJ","CB","?"))</f>
        <v> </v>
      </c>
      <c r="I7027" s="26" t="str">
        <f>IF(OR(E7027="",E7027="!!!",F7027="NEW"),"",INDEX(B7026:B$2,-1+SUMPRODUCT(MAX(ROW(E7026:E$2)*(E7027=E7026:E$2)))))</f>
        <v> </v>
      </c>
      <c r="J7027" s="26" t="str">
        <f>IF(OR(E7027="",E7027="!!!",F7027="NEW"),"",COUNTBLANK(OFFSET(A$1,,,SUMPRODUCT(MAX(ROW(E$2:E7027)*(E7027=E$2:E7027)))))-COUNTBLANK(OFFSET(A$1,,,SUMPRODUCT(MAX(ROW(E$1:E7026)*(E2=E$1:E7026))))))</f>
        <v> </v>
      </c>
      <c r="K7027" s="26" t="str">
        <f>IF(OR(E7027="",E7027="!!!",F7027="NEW"),"",INDEX(J$1:J7026,SUMPRODUCT(MAX(ROW(E$1:E7026)*(E7027=E$1:E7026)))))</f>
        <v> </v>
      </c>
      <c r="L7027" s="27"/>
    </row>
    <row r="7028" spans="1:12">
      <c r="A7028" s="20" t="s">
        <v>857</v>
      </c>
      <c r="B7028" s="21" t="s">
        <v>1046</v>
      </c>
      <c r="C7028" s="21" t="s">
        <v>985</v>
      </c>
      <c r="D7028" s="21" t="s">
        <v>964</v>
      </c>
      <c r="E7028" s="22">
        <f>IF(D7028="?OLD","!!!","")</f>
        <v/>
      </c>
      <c r="F7028" s="23" t="str">
        <f>IF(OR(E7028="",E7028="!!!"),"",IF(NOT(ISNA(VLOOKUP(E7028,E$1:E7027,1,FALSE()))),"OLD",IF(AND(E7028&lt;&gt;"",E7028&lt;&gt;"!!!"),"NEW","")))</f>
        <v> </v>
      </c>
      <c r="G7028" s="24" t="str">
        <f>IF(OR(E7028="",E7028="!!!"),"",IF(OR(J7028=0,AND(J7028=1,K7028=1),AND(J7028=1,I7028="SBJ"),AND(J7028=1,I7028=0)),"?IN_FOCUS",IF(J7028&lt;=2,"?ACTIVATED",IF(J7028&lt;&gt;"","?FAMILIAR",IF(F7028="NEW",IF(ISNA(VLOOKUP(E7028,#REF!,1,FALSE())),"?TYPE_IDENTIFIABLE","?REFERENTIAL"),"_")))))</f>
        <v> </v>
      </c>
      <c r="H7028" s="25" t="str">
        <f>IF(J7028&lt;&gt;1,"",IF(I7028="SBJ","CB","?"))</f>
        <v> </v>
      </c>
      <c r="I7028" s="26" t="str">
        <f>IF(OR(E7028="",E7028="!!!",F7028="NEW"),"",INDEX(B7027:B$2,-1+SUMPRODUCT(MAX(ROW(E7027:E$2)*(E7028=E7027:E$2)))))</f>
        <v> </v>
      </c>
      <c r="J7028" s="26" t="str">
        <f>IF(OR(E7028="",E7028="!!!",F7028="NEW"),"",COUNTBLANK(OFFSET(A$1,,,SUMPRODUCT(MAX(ROW(E$2:E7028)*(E7028=E$2:E7028)))))-COUNTBLANK(OFFSET(A$1,,,SUMPRODUCT(MAX(ROW(E$1:E7027)*(E2=E$1:E7027))))))</f>
        <v> </v>
      </c>
      <c r="K7028" s="26" t="str">
        <f>IF(OR(E7028="",E7028="!!!",F7028="NEW"),"",INDEX(J$1:J7027,SUMPRODUCT(MAX(ROW(E$1:E7027)*(E7028=E$1:E7027)))))</f>
        <v> </v>
      </c>
      <c r="L7028" s="27"/>
    </row>
    <row r="7029" spans="1:12">
      <c r="A7029" s="20" t="s">
        <v>170</v>
      </c>
      <c r="E7029" s="22">
        <f>IF(D7029="?OLD","!!!","")</f>
        <v/>
      </c>
      <c r="F7029" s="23" t="str">
        <f>IF(OR(E7029="",E7029="!!!"),"",IF(NOT(ISNA(VLOOKUP(E7029,E$1:E7028,1,FALSE()))),"OLD",IF(AND(E7029&lt;&gt;"",E7029&lt;&gt;"!!!"),"NEW","")))</f>
        <v> </v>
      </c>
      <c r="G7029" s="24" t="str">
        <f>IF(OR(E7029="",E7029="!!!"),"",IF(OR(J7029=0,AND(J7029=1,K7029=1),AND(J7029=1,I7029="SBJ"),AND(J7029=1,I7029=0)),"?IN_FOCUS",IF(J7029&lt;=2,"?ACTIVATED",IF(J7029&lt;&gt;"","?FAMILIAR",IF(F7029="NEW",IF(ISNA(VLOOKUP(E7029,#REF!,1,FALSE())),"?TYPE_IDENTIFIABLE","?REFERENTIAL"),"_")))))</f>
        <v> </v>
      </c>
      <c r="H7029" s="25" t="str">
        <f>IF(J7029&lt;&gt;1,"",IF(I7029="SBJ","CB","?"))</f>
        <v> </v>
      </c>
      <c r="I7029" s="26" t="str">
        <f>IF(OR(E7029="",E7029="!!!",F7029="NEW"),"",INDEX(B7028:B$2,-1+SUMPRODUCT(MAX(ROW(E7028:E$2)*(E7029=E7028:E$2)))))</f>
        <v> </v>
      </c>
      <c r="J7029" s="26" t="str">
        <f>IF(OR(E7029="",E7029="!!!",F7029="NEW"),"",COUNTBLANK(OFFSET(A$1,,,SUMPRODUCT(MAX(ROW(E$2:E7029)*(E7029=E$2:E7029)))))-COUNTBLANK(OFFSET(A$1,,,SUMPRODUCT(MAX(ROW(E$1:E7028)*(E2=E$1:E7028))))))</f>
        <v> </v>
      </c>
      <c r="K7029" s="26" t="str">
        <f>IF(OR(E7029="",E7029="!!!",F7029="NEW"),"",INDEX(J$1:J7028,SUMPRODUCT(MAX(ROW(E$1:E7028)*(E7029=E$1:E7028)))))</f>
        <v> </v>
      </c>
      <c r="L7029" s="27"/>
    </row>
    <row r="7030" spans="1:12">
      <c r="A7030" s="20" t="s">
        <v>970</v>
      </c>
      <c r="E7030" s="22">
        <f>IF(D7030="?OLD","!!!","")</f>
        <v/>
      </c>
      <c r="F7030" s="23" t="str">
        <f>IF(OR(E7030="",E7030="!!!"),"",IF(NOT(ISNA(VLOOKUP(E7030,E$1:E7029,1,FALSE()))),"OLD",IF(AND(E7030&lt;&gt;"",E7030&lt;&gt;"!!!"),"NEW","")))</f>
        <v> </v>
      </c>
      <c r="G7030" s="24" t="str">
        <f>IF(OR(E7030="",E7030="!!!"),"",IF(OR(J7030=0,AND(J7030=1,K7030=1),AND(J7030=1,I7030="SBJ"),AND(J7030=1,I7030=0)),"?IN_FOCUS",IF(J7030&lt;=2,"?ACTIVATED",IF(J7030&lt;&gt;"","?FAMILIAR",IF(F7030="NEW",IF(ISNA(VLOOKUP(E7030,#REF!,1,FALSE())),"?TYPE_IDENTIFIABLE","?REFERENTIAL"),"_")))))</f>
        <v> </v>
      </c>
      <c r="H7030" s="25" t="str">
        <f>IF(J7030&lt;&gt;1,"",IF(I7030="SBJ","CB","?"))</f>
        <v> </v>
      </c>
      <c r="I7030" s="26" t="str">
        <f>IF(OR(E7030="",E7030="!!!",F7030="NEW"),"",INDEX(B7029:B$2,-1+SUMPRODUCT(MAX(ROW(E7029:E$2)*(E7030=E7029:E$2)))))</f>
        <v> </v>
      </c>
      <c r="J7030" s="26" t="str">
        <f>IF(OR(E7030="",E7030="!!!",F7030="NEW"),"",COUNTBLANK(OFFSET(A$1,,,SUMPRODUCT(MAX(ROW(E$2:E7030)*(E7030=E$2:E7030)))))-COUNTBLANK(OFFSET(A$1,,,SUMPRODUCT(MAX(ROW(E$1:E7029)*(E2=E$1:E7029))))))</f>
        <v> </v>
      </c>
      <c r="K7030" s="26" t="str">
        <f>IF(OR(E7030="",E7030="!!!",F7030="NEW"),"",INDEX(J$1:J7029,SUMPRODUCT(MAX(ROW(E$1:E7029)*(E7030=E$1:E7029)))))</f>
        <v> </v>
      </c>
      <c r="L7030" s="27"/>
    </row>
    <row r="7031" spans="1:12">
      <c r="A7031" s="20" t="s">
        <v>2619</v>
      </c>
      <c r="B7031" s="21" t="s">
        <v>973</v>
      </c>
      <c r="C7031" s="21" t="s">
        <v>1004</v>
      </c>
      <c r="E7031" s="22">
        <f>IF(D7031="?OLD","!!!","")</f>
        <v/>
      </c>
      <c r="F7031" s="23" t="str">
        <f>IF(OR(E7031="",E7031="!!!"),"",IF(NOT(ISNA(VLOOKUP(E7031,E$1:E7030,1,FALSE()))),"OLD",IF(AND(E7031&lt;&gt;"",E7031&lt;&gt;"!!!"),"NEW","")))</f>
        <v> </v>
      </c>
      <c r="G7031" s="24" t="str">
        <f>IF(OR(E7031="",E7031="!!!"),"",IF(OR(J7031=0,AND(J7031=1,K7031=1),AND(J7031=1,I7031="SBJ"),AND(J7031=1,I7031=0)),"?IN_FOCUS",IF(J7031&lt;=2,"?ACTIVATED",IF(J7031&lt;&gt;"","?FAMILIAR",IF(F7031="NEW",IF(ISNA(VLOOKUP(E7031,#REF!,1,FALSE())),"?TYPE_IDENTIFIABLE","?REFERENTIAL"),"_")))))</f>
        <v> </v>
      </c>
      <c r="H7031" s="25" t="str">
        <f>IF(J7031&lt;&gt;1,"",IF(I7031="SBJ","CB","?"))</f>
        <v> </v>
      </c>
      <c r="I7031" s="26" t="str">
        <f>IF(OR(E7031="",E7031="!!!",F7031="NEW"),"",INDEX(B7030:B$2,-1+SUMPRODUCT(MAX(ROW(E7030:E$2)*(E7031=E7030:E$2)))))</f>
        <v> </v>
      </c>
      <c r="J7031" s="26" t="str">
        <f>IF(OR(E7031="",E7031="!!!",F7031="NEW"),"",COUNTBLANK(OFFSET(A$1,,,SUMPRODUCT(MAX(ROW(E$2:E7031)*(E7031=E$2:E7031)))))-COUNTBLANK(OFFSET(A$1,,,SUMPRODUCT(MAX(ROW(E$1:E7030)*(E2=E$1:E7030))))))</f>
        <v> </v>
      </c>
      <c r="K7031" s="26" t="str">
        <f>IF(OR(E7031="",E7031="!!!",F7031="NEW"),"",INDEX(J$1:J7030,SUMPRODUCT(MAX(ROW(E$1:E7030)*(E7031=E$1:E7030)))))</f>
        <v> </v>
      </c>
      <c r="L7031" s="27"/>
    </row>
    <row r="7032" spans="1:12">
      <c r="A7032" s="20" t="s">
        <v>1017</v>
      </c>
      <c r="E7032" s="22">
        <f>IF(D7032="?OLD","!!!","")</f>
        <v/>
      </c>
      <c r="F7032" s="23" t="str">
        <f>IF(OR(E7032="",E7032="!!!"),"",IF(NOT(ISNA(VLOOKUP(E7032,E$1:E7031,1,FALSE()))),"OLD",IF(AND(E7032&lt;&gt;"",E7032&lt;&gt;"!!!"),"NEW","")))</f>
        <v> </v>
      </c>
      <c r="G7032" s="24" t="str">
        <f>IF(OR(E7032="",E7032="!!!"),"",IF(OR(J7032=0,AND(J7032=1,K7032=1),AND(J7032=1,I7032="SBJ"),AND(J7032=1,I7032=0)),"?IN_FOCUS",IF(J7032&lt;=2,"?ACTIVATED",IF(J7032&lt;&gt;"","?FAMILIAR",IF(F7032="NEW",IF(ISNA(VLOOKUP(E7032,#REF!,1,FALSE())),"?TYPE_IDENTIFIABLE","?REFERENTIAL"),"_")))))</f>
        <v> </v>
      </c>
      <c r="H7032" s="25" t="str">
        <f>IF(J7032&lt;&gt;1,"",IF(I7032="SBJ","CB","?"))</f>
        <v> </v>
      </c>
      <c r="I7032" s="26" t="str">
        <f>IF(OR(E7032="",E7032="!!!",F7032="NEW"),"",INDEX(B7031:B$2,-1+SUMPRODUCT(MAX(ROW(E7031:E$2)*(E7032=E7031:E$2)))))</f>
        <v> </v>
      </c>
      <c r="J7032" s="26" t="str">
        <f>IF(OR(E7032="",E7032="!!!",F7032="NEW"),"",COUNTBLANK(OFFSET(A$1,,,SUMPRODUCT(MAX(ROW(E$2:E7032)*(E7032=E$2:E7032)))))-COUNTBLANK(OFFSET(A$1,,,SUMPRODUCT(MAX(ROW(E$1:E7031)*(E2=E$1:E7031))))))</f>
        <v> </v>
      </c>
      <c r="K7032" s="26" t="str">
        <f>IF(OR(E7032="",E7032="!!!",F7032="NEW"),"",INDEX(J$1:J7031,SUMPRODUCT(MAX(ROW(E$1:E7031)*(E7032=E$1:E7031)))))</f>
        <v> </v>
      </c>
      <c r="L7032" s="27"/>
    </row>
    <row r="7033" spans="1:12">
      <c r="A7033" s="20" t="s">
        <v>1610</v>
      </c>
      <c r="B7033" s="21" t="s">
        <v>980</v>
      </c>
      <c r="C7033" s="21" t="s">
        <v>963</v>
      </c>
      <c r="D7033" s="21" t="s">
        <v>964</v>
      </c>
      <c r="E7033" s="22">
        <f>IF(D7033="?OLD","!!!","")</f>
        <v/>
      </c>
      <c r="F7033" s="23" t="str">
        <f>IF(OR(E7033="",E7033="!!!"),"",IF(NOT(ISNA(VLOOKUP(E7033,E$1:E7032,1,FALSE()))),"OLD",IF(AND(E7033&lt;&gt;"",E7033&lt;&gt;"!!!"),"NEW","")))</f>
        <v> </v>
      </c>
      <c r="G7033" s="24" t="str">
        <f>IF(OR(E7033="",E7033="!!!"),"",IF(OR(J7033=0,AND(J7033=1,K7033=1),AND(J7033=1,I7033="SBJ"),AND(J7033=1,I7033=0)),"?IN_FOCUS",IF(J7033&lt;=2,"?ACTIVATED",IF(J7033&lt;&gt;"","?FAMILIAR",IF(F7033="NEW",IF(ISNA(VLOOKUP(E7033,#REF!,1,FALSE())),"?TYPE_IDENTIFIABLE","?REFERENTIAL"),"_")))))</f>
        <v> </v>
      </c>
      <c r="H7033" s="25" t="str">
        <f>IF(J7033&lt;&gt;1,"",IF(I7033="SBJ","CB","?"))</f>
        <v> </v>
      </c>
      <c r="I7033" s="26" t="str">
        <f>IF(OR(E7033="",E7033="!!!",F7033="NEW"),"",INDEX(B7032:B$2,-1+SUMPRODUCT(MAX(ROW(E7032:E$2)*(E7033=E7032:E$2)))))</f>
        <v> </v>
      </c>
      <c r="J7033" s="26" t="str">
        <f>IF(OR(E7033="",E7033="!!!",F7033="NEW"),"",COUNTBLANK(OFFSET(A$1,,,SUMPRODUCT(MAX(ROW(E$2:E7033)*(E7033=E$2:E7033)))))-COUNTBLANK(OFFSET(A$1,,,SUMPRODUCT(MAX(ROW(E$1:E7032)*(E2=E$1:E7032))))))</f>
        <v> </v>
      </c>
      <c r="K7033" s="26" t="str">
        <f>IF(OR(E7033="",E7033="!!!",F7033="NEW"),"",INDEX(J$1:J7032,SUMPRODUCT(MAX(ROW(E$1:E7032)*(E7033=E$1:E7032)))))</f>
        <v> </v>
      </c>
      <c r="L7033" s="27"/>
    </row>
    <row r="7034" spans="1:12">
      <c r="A7034" s="20" t="s">
        <v>970</v>
      </c>
      <c r="E7034" s="22">
        <f>IF(D7034="?OLD","!!!","")</f>
        <v/>
      </c>
      <c r="F7034" s="23" t="str">
        <f>IF(OR(E7034="",E7034="!!!"),"",IF(NOT(ISNA(VLOOKUP(E7034,E$1:E7033,1,FALSE()))),"OLD",IF(AND(E7034&lt;&gt;"",E7034&lt;&gt;"!!!"),"NEW","")))</f>
        <v> </v>
      </c>
      <c r="G7034" s="24" t="str">
        <f>IF(OR(E7034="",E7034="!!!"),"",IF(OR(J7034=0,AND(J7034=1,K7034=1),AND(J7034=1,I7034="SBJ"),AND(J7034=1,I7034=0)),"?IN_FOCUS",IF(J7034&lt;=2,"?ACTIVATED",IF(J7034&lt;&gt;"","?FAMILIAR",IF(F7034="NEW",IF(ISNA(VLOOKUP(E7034,#REF!,1,FALSE())),"?TYPE_IDENTIFIABLE","?REFERENTIAL"),"_")))))</f>
        <v> </v>
      </c>
      <c r="H7034" s="25" t="str">
        <f>IF(J7034&lt;&gt;1,"",IF(I7034="SBJ","CB","?"))</f>
        <v> </v>
      </c>
      <c r="I7034" s="26" t="str">
        <f>IF(OR(E7034="",E7034="!!!",F7034="NEW"),"",INDEX(B7033:B$2,-1+SUMPRODUCT(MAX(ROW(E7033:E$2)*(E7034=E7033:E$2)))))</f>
        <v> </v>
      </c>
      <c r="J7034" s="26" t="str">
        <f>IF(OR(E7034="",E7034="!!!",F7034="NEW"),"",COUNTBLANK(OFFSET(A$1,,,SUMPRODUCT(MAX(ROW(E$2:E7034)*(E7034=E$2:E7034)))))-COUNTBLANK(OFFSET(A$1,,,SUMPRODUCT(MAX(ROW(E$1:E7033)*(E2=E$1:E7033))))))</f>
        <v> </v>
      </c>
      <c r="K7034" s="26" t="str">
        <f>IF(OR(E7034="",E7034="!!!",F7034="NEW"),"",INDEX(J$1:J7033,SUMPRODUCT(MAX(ROW(E$1:E7033)*(E7034=E$1:E7033)))))</f>
        <v> </v>
      </c>
      <c r="L7034" s="27"/>
    </row>
    <row r="7035" spans="1:12">
      <c r="A7035" s="20" t="s">
        <v>1020</v>
      </c>
      <c r="E7035" s="22">
        <f>IF(D7035="?OLD","!!!","")</f>
        <v/>
      </c>
      <c r="F7035" s="23" t="str">
        <f>IF(OR(E7035="",E7035="!!!"),"",IF(NOT(ISNA(VLOOKUP(E7035,E$1:E7034,1,FALSE()))),"OLD",IF(AND(E7035&lt;&gt;"",E7035&lt;&gt;"!!!"),"NEW","")))</f>
        <v> </v>
      </c>
      <c r="G7035" s="24" t="str">
        <f>IF(OR(E7035="",E7035="!!!"),"",IF(OR(J7035=0,AND(J7035=1,K7035=1),AND(J7035=1,I7035="SBJ"),AND(J7035=1,I7035=0)),"?IN_FOCUS",IF(J7035&lt;=2,"?ACTIVATED",IF(J7035&lt;&gt;"","?FAMILIAR",IF(F7035="NEW",IF(ISNA(VLOOKUP(E7035,#REF!,1,FALSE())),"?TYPE_IDENTIFIABLE","?REFERENTIAL"),"_")))))</f>
        <v> </v>
      </c>
      <c r="H7035" s="25" t="str">
        <f>IF(J7035&lt;&gt;1,"",IF(I7035="SBJ","CB","?"))</f>
        <v> </v>
      </c>
      <c r="I7035" s="26" t="str">
        <f>IF(OR(E7035="",E7035="!!!",F7035="NEW"),"",INDEX(B7034:B$2,-1+SUMPRODUCT(MAX(ROW(E7034:E$2)*(E7035=E7034:E$2)))))</f>
        <v> </v>
      </c>
      <c r="J7035" s="26" t="str">
        <f>IF(OR(E7035="",E7035="!!!",F7035="NEW"),"",COUNTBLANK(OFFSET(A$1,,,SUMPRODUCT(MAX(ROW(E$2:E7035)*(E7035=E$2:E7035)))))-COUNTBLANK(OFFSET(A$1,,,SUMPRODUCT(MAX(ROW(E$1:E7034)*(E2=E$1:E7034))))))</f>
        <v> </v>
      </c>
      <c r="K7035" s="26" t="str">
        <f>IF(OR(E7035="",E7035="!!!",F7035="NEW"),"",INDEX(J$1:J7034,SUMPRODUCT(MAX(ROW(E$1:E7034)*(E7035=E$1:E7034)))))</f>
        <v> </v>
      </c>
      <c r="L7035" s="27"/>
    </row>
    <row r="7036" spans="1:12">
      <c r="A7036" s="20" t="s">
        <v>2620</v>
      </c>
      <c r="B7036" s="21" t="s">
        <v>1000</v>
      </c>
      <c r="C7036" s="21" t="s">
        <v>969</v>
      </c>
      <c r="D7036" s="21" t="s">
        <v>964</v>
      </c>
      <c r="E7036" s="22">
        <f>IF(D7036="?OLD","!!!","")</f>
        <v/>
      </c>
      <c r="F7036" s="23" t="str">
        <f>IF(OR(E7036="",E7036="!!!"),"",IF(NOT(ISNA(VLOOKUP(E7036,E$1:E7035,1,FALSE()))),"OLD",IF(AND(E7036&lt;&gt;"",E7036&lt;&gt;"!!!"),"NEW","")))</f>
        <v> </v>
      </c>
      <c r="G7036" s="24" t="str">
        <f>IF(OR(E7036="",E7036="!!!"),"",IF(OR(J7036=0,AND(J7036=1,K7036=1),AND(J7036=1,I7036="SBJ"),AND(J7036=1,I7036=0)),"?IN_FOCUS",IF(J7036&lt;=2,"?ACTIVATED",IF(J7036&lt;&gt;"","?FAMILIAR",IF(F7036="NEW",IF(ISNA(VLOOKUP(E7036,#REF!,1,FALSE())),"?TYPE_IDENTIFIABLE","?REFERENTIAL"),"_")))))</f>
        <v> </v>
      </c>
      <c r="H7036" s="25" t="str">
        <f>IF(J7036&lt;&gt;1,"",IF(I7036="SBJ","CB","?"))</f>
        <v> </v>
      </c>
      <c r="I7036" s="26" t="str">
        <f>IF(OR(E7036="",E7036="!!!",F7036="NEW"),"",INDEX(B7035:B$2,-1+SUMPRODUCT(MAX(ROW(E7035:E$2)*(E7036=E7035:E$2)))))</f>
        <v> </v>
      </c>
      <c r="J7036" s="26" t="str">
        <f>IF(OR(E7036="",E7036="!!!",F7036="NEW"),"",COUNTBLANK(OFFSET(A$1,,,SUMPRODUCT(MAX(ROW(E$2:E7036)*(E7036=E$2:E7036)))))-COUNTBLANK(OFFSET(A$1,,,SUMPRODUCT(MAX(ROW(E$1:E7035)*(E2=E$1:E7035))))))</f>
        <v> </v>
      </c>
      <c r="K7036" s="26" t="str">
        <f>IF(OR(E7036="",E7036="!!!",F7036="NEW"),"",INDEX(J$1:J7035,SUMPRODUCT(MAX(ROW(E$1:E7035)*(E7036=E$1:E7035)))))</f>
        <v> </v>
      </c>
      <c r="L7036" s="27"/>
    </row>
    <row r="7037" spans="1:12">
      <c r="A7037" s="20" t="s">
        <v>974</v>
      </c>
      <c r="E7037" s="22">
        <f>IF(D7037="?OLD","!!!","")</f>
        <v/>
      </c>
      <c r="F7037" s="23" t="str">
        <f>IF(OR(E7037="",E7037="!!!"),"",IF(NOT(ISNA(VLOOKUP(E7037,E$1:E7036,1,FALSE()))),"OLD",IF(AND(E7037&lt;&gt;"",E7037&lt;&gt;"!!!"),"NEW","")))</f>
        <v> </v>
      </c>
      <c r="G7037" s="24" t="str">
        <f>IF(OR(E7037="",E7037="!!!"),"",IF(OR(J7037=0,AND(J7037=1,K7037=1),AND(J7037=1,I7037="SBJ"),AND(J7037=1,I7037=0)),"?IN_FOCUS",IF(J7037&lt;=2,"?ACTIVATED",IF(J7037&lt;&gt;"","?FAMILIAR",IF(F7037="NEW",IF(ISNA(VLOOKUP(E7037,#REF!,1,FALSE())),"?TYPE_IDENTIFIABLE","?REFERENTIAL"),"_")))))</f>
        <v> </v>
      </c>
      <c r="H7037" s="25" t="str">
        <f>IF(J7037&lt;&gt;1,"",IF(I7037="SBJ","CB","?"))</f>
        <v> </v>
      </c>
      <c r="I7037" s="26" t="str">
        <f>IF(OR(E7037="",E7037="!!!",F7037="NEW"),"",INDEX(B7036:B$2,-1+SUMPRODUCT(MAX(ROW(E7036:E$2)*(E7037=E7036:E$2)))))</f>
        <v> </v>
      </c>
      <c r="J7037" s="26" t="str">
        <f>IF(OR(E7037="",E7037="!!!",F7037="NEW"),"",COUNTBLANK(OFFSET(A$1,,,SUMPRODUCT(MAX(ROW(E$2:E7037)*(E7037=E$2:E7037)))))-COUNTBLANK(OFFSET(A$1,,,SUMPRODUCT(MAX(ROW(E$1:E7036)*(E2=E$1:E7036))))))</f>
        <v> </v>
      </c>
      <c r="K7037" s="26" t="str">
        <f>IF(OR(E7037="",E7037="!!!",F7037="NEW"),"",INDEX(J$1:J7036,SUMPRODUCT(MAX(ROW(E$1:E7036)*(E7037=E$1:E7036)))))</f>
        <v> </v>
      </c>
      <c r="L7037" s="27"/>
    </row>
    <row r="7038" spans="1:12">
      <c r="A7038" s="20" t="s">
        <v>1106</v>
      </c>
      <c r="E7038" s="22">
        <f>IF(D7038="?OLD","!!!","")</f>
        <v/>
      </c>
      <c r="F7038" s="23" t="str">
        <f>IF(OR(E7038="",E7038="!!!"),"",IF(NOT(ISNA(VLOOKUP(E7038,E$1:E7037,1,FALSE()))),"OLD",IF(AND(E7038&lt;&gt;"",E7038&lt;&gt;"!!!"),"NEW","")))</f>
        <v> </v>
      </c>
      <c r="G7038" s="24" t="str">
        <f>IF(OR(E7038="",E7038="!!!"),"",IF(OR(J7038=0,AND(J7038=1,K7038=1),AND(J7038=1,I7038="SBJ"),AND(J7038=1,I7038=0)),"?IN_FOCUS",IF(J7038&lt;=2,"?ACTIVATED",IF(J7038&lt;&gt;"","?FAMILIAR",IF(F7038="NEW",IF(ISNA(VLOOKUP(E7038,#REF!,1,FALSE())),"?TYPE_IDENTIFIABLE","?REFERENTIAL"),"_")))))</f>
        <v> </v>
      </c>
      <c r="H7038" s="25" t="str">
        <f>IF(J7038&lt;&gt;1,"",IF(I7038="SBJ","CB","?"))</f>
        <v> </v>
      </c>
      <c r="I7038" s="26" t="str">
        <f>IF(OR(E7038="",E7038="!!!",F7038="NEW"),"",INDEX(B7037:B$2,-1+SUMPRODUCT(MAX(ROW(E7037:E$2)*(E7038=E7037:E$2)))))</f>
        <v> </v>
      </c>
      <c r="J7038" s="26" t="str">
        <f>IF(OR(E7038="",E7038="!!!",F7038="NEW"),"",COUNTBLANK(OFFSET(A$1,,,SUMPRODUCT(MAX(ROW(E$2:E7038)*(E7038=E$2:E7038)))))-COUNTBLANK(OFFSET(A$1,,,SUMPRODUCT(MAX(ROW(E$1:E7037)*(E2=E$1:E7037))))))</f>
        <v> </v>
      </c>
      <c r="K7038" s="26" t="str">
        <f>IF(OR(E7038="",E7038="!!!",F7038="NEW"),"",INDEX(J$1:J7037,SUMPRODUCT(MAX(ROW(E$1:E7037)*(E7038=E$1:E7037)))))</f>
        <v> </v>
      </c>
      <c r="L7038" s="27"/>
    </row>
    <row r="7039" spans="1:12">
      <c r="A7039" s="20" t="s">
        <v>1115</v>
      </c>
      <c r="E7039" s="22">
        <f>IF(D7039="?OLD","!!!","")</f>
        <v/>
      </c>
      <c r="F7039" s="23" t="str">
        <f>IF(OR(E7039="",E7039="!!!"),"",IF(NOT(ISNA(VLOOKUP(E7039,E$1:E7038,1,FALSE()))),"OLD",IF(AND(E7039&lt;&gt;"",E7039&lt;&gt;"!!!"),"NEW","")))</f>
        <v> </v>
      </c>
      <c r="G7039" s="24" t="str">
        <f>IF(OR(E7039="",E7039="!!!"),"",IF(OR(J7039=0,AND(J7039=1,K7039=1),AND(J7039=1,I7039="SBJ"),AND(J7039=1,I7039=0)),"?IN_FOCUS",IF(J7039&lt;=2,"?ACTIVATED",IF(J7039&lt;&gt;"","?FAMILIAR",IF(F7039="NEW",IF(ISNA(VLOOKUP(E7039,#REF!,1,FALSE())),"?TYPE_IDENTIFIABLE","?REFERENTIAL"),"_")))))</f>
        <v> </v>
      </c>
      <c r="H7039" s="25" t="str">
        <f>IF(J7039&lt;&gt;1,"",IF(I7039="SBJ","CB","?"))</f>
        <v> </v>
      </c>
      <c r="I7039" s="26" t="str">
        <f>IF(OR(E7039="",E7039="!!!",F7039="NEW"),"",INDEX(B7038:B$2,-1+SUMPRODUCT(MAX(ROW(E7038:E$2)*(E7039=E7038:E$2)))))</f>
        <v> </v>
      </c>
      <c r="J7039" s="26" t="str">
        <f>IF(OR(E7039="",E7039="!!!",F7039="NEW"),"",COUNTBLANK(OFFSET(A$1,,,SUMPRODUCT(MAX(ROW(E$2:E7039)*(E7039=E$2:E7039)))))-COUNTBLANK(OFFSET(A$1,,,SUMPRODUCT(MAX(ROW(E$1:E7038)*(E2=E$1:E7038))))))</f>
        <v> </v>
      </c>
      <c r="K7039" s="26" t="str">
        <f>IF(OR(E7039="",E7039="!!!",F7039="NEW"),"",INDEX(J$1:J7038,SUMPRODUCT(MAX(ROW(E$1:E7038)*(E7039=E$1:E7038)))))</f>
        <v> </v>
      </c>
      <c r="L7039" s="27"/>
    </row>
    <row r="7040" spans="1:12">
      <c r="A7040" s="20" t="s">
        <v>971</v>
      </c>
      <c r="E7040" s="22">
        <f>IF(D7040="?OLD","!!!","")</f>
        <v/>
      </c>
      <c r="F7040" s="23" t="str">
        <f>IF(OR(E7040="",E7040="!!!"),"",IF(NOT(ISNA(VLOOKUP(E7040,E$1:E7039,1,FALSE()))),"OLD",IF(AND(E7040&lt;&gt;"",E7040&lt;&gt;"!!!"),"NEW","")))</f>
        <v> </v>
      </c>
      <c r="G7040" s="24" t="str">
        <f>IF(OR(E7040="",E7040="!!!"),"",IF(OR(J7040=0,AND(J7040=1,K7040=1),AND(J7040=1,I7040="SBJ"),AND(J7040=1,I7040=0)),"?IN_FOCUS",IF(J7040&lt;=2,"?ACTIVATED",IF(J7040&lt;&gt;"","?FAMILIAR",IF(F7040="NEW",IF(ISNA(VLOOKUP(E7040,#REF!,1,FALSE())),"?TYPE_IDENTIFIABLE","?REFERENTIAL"),"_")))))</f>
        <v> </v>
      </c>
      <c r="H7040" s="25" t="str">
        <f>IF(J7040&lt;&gt;1,"",IF(I7040="SBJ","CB","?"))</f>
        <v> </v>
      </c>
      <c r="I7040" s="26" t="str">
        <f>IF(OR(E7040="",E7040="!!!",F7040="NEW"),"",INDEX(B7039:B$2,-1+SUMPRODUCT(MAX(ROW(E7039:E$2)*(E7040=E7039:E$2)))))</f>
        <v> </v>
      </c>
      <c r="J7040" s="26" t="str">
        <f>IF(OR(E7040="",E7040="!!!",F7040="NEW"),"",COUNTBLANK(OFFSET(A$1,,,SUMPRODUCT(MAX(ROW(E$2:E7040)*(E7040=E$2:E7040)))))-COUNTBLANK(OFFSET(A$1,,,SUMPRODUCT(MAX(ROW(E$1:E7039)*(E2=E$1:E7039))))))</f>
        <v> </v>
      </c>
      <c r="K7040" s="26" t="str">
        <f>IF(OR(E7040="",E7040="!!!",F7040="NEW"),"",INDEX(J$1:J7039,SUMPRODUCT(MAX(ROW(E$1:E7039)*(E7040=E$1:E7039)))))</f>
        <v> </v>
      </c>
      <c r="L7040" s="27"/>
    </row>
    <row r="7041" spans="1:12">
      <c r="A7041" s="20" t="s">
        <v>1291</v>
      </c>
      <c r="B7041" s="21" t="s">
        <v>980</v>
      </c>
      <c r="C7041" s="21" t="s">
        <v>963</v>
      </c>
      <c r="D7041" s="21" t="s">
        <v>964</v>
      </c>
      <c r="E7041" s="22">
        <f>IF(D7041="?OLD","!!!","")</f>
        <v/>
      </c>
      <c r="F7041" s="23" t="str">
        <f>IF(OR(E7041="",E7041="!!!"),"",IF(NOT(ISNA(VLOOKUP(E7041,E$1:E7040,1,FALSE()))),"OLD",IF(AND(E7041&lt;&gt;"",E7041&lt;&gt;"!!!"),"NEW","")))</f>
        <v> </v>
      </c>
      <c r="G7041" s="24" t="str">
        <f>IF(OR(E7041="",E7041="!!!"),"",IF(OR(J7041=0,AND(J7041=1,K7041=1),AND(J7041=1,I7041="SBJ"),AND(J7041=1,I7041=0)),"?IN_FOCUS",IF(J7041&lt;=2,"?ACTIVATED",IF(J7041&lt;&gt;"","?FAMILIAR",IF(F7041="NEW",IF(ISNA(VLOOKUP(E7041,#REF!,1,FALSE())),"?TYPE_IDENTIFIABLE","?REFERENTIAL"),"_")))))</f>
        <v> </v>
      </c>
      <c r="H7041" s="25" t="str">
        <f>IF(J7041&lt;&gt;1,"",IF(I7041="SBJ","CB","?"))</f>
        <v> </v>
      </c>
      <c r="I7041" s="26" t="str">
        <f>IF(OR(E7041="",E7041="!!!",F7041="NEW"),"",INDEX(B7040:B$2,-1+SUMPRODUCT(MAX(ROW(E7040:E$2)*(E7041=E7040:E$2)))))</f>
        <v> </v>
      </c>
      <c r="J7041" s="26" t="str">
        <f>IF(OR(E7041="",E7041="!!!",F7041="NEW"),"",COUNTBLANK(OFFSET(A$1,,,SUMPRODUCT(MAX(ROW(E$2:E7041)*(E7041=E$2:E7041)))))-COUNTBLANK(OFFSET(A$1,,,SUMPRODUCT(MAX(ROW(E$1:E7040)*(E2=E$1:E7040))))))</f>
        <v> </v>
      </c>
      <c r="K7041" s="26" t="str">
        <f>IF(OR(E7041="",E7041="!!!",F7041="NEW"),"",INDEX(J$1:J7040,SUMPRODUCT(MAX(ROW(E$1:E7040)*(E7041=E$1:E7040)))))</f>
        <v> </v>
      </c>
      <c r="L7041" s="27"/>
    </row>
    <row r="7042" spans="1:12">
      <c r="A7042" s="20" t="s">
        <v>974</v>
      </c>
      <c r="E7042" s="22">
        <f>IF(D7042="?OLD","!!!","")</f>
        <v/>
      </c>
      <c r="F7042" s="23" t="str">
        <f>IF(OR(E7042="",E7042="!!!"),"",IF(NOT(ISNA(VLOOKUP(E7042,E$1:E7041,1,FALSE()))),"OLD",IF(AND(E7042&lt;&gt;"",E7042&lt;&gt;"!!!"),"NEW","")))</f>
        <v> </v>
      </c>
      <c r="G7042" s="24" t="str">
        <f>IF(OR(E7042="",E7042="!!!"),"",IF(OR(J7042=0,AND(J7042=1,K7042=1),AND(J7042=1,I7042="SBJ"),AND(J7042=1,I7042=0)),"?IN_FOCUS",IF(J7042&lt;=2,"?ACTIVATED",IF(J7042&lt;&gt;"","?FAMILIAR",IF(F7042="NEW",IF(ISNA(VLOOKUP(E7042,#REF!,1,FALSE())),"?TYPE_IDENTIFIABLE","?REFERENTIAL"),"_")))))</f>
        <v> </v>
      </c>
      <c r="H7042" s="25" t="str">
        <f>IF(J7042&lt;&gt;1,"",IF(I7042="SBJ","CB","?"))</f>
        <v> </v>
      </c>
      <c r="I7042" s="26" t="str">
        <f>IF(OR(E7042="",E7042="!!!",F7042="NEW"),"",INDEX(B7041:B$2,-1+SUMPRODUCT(MAX(ROW(E7041:E$2)*(E7042=E7041:E$2)))))</f>
        <v> </v>
      </c>
      <c r="J7042" s="26" t="str">
        <f>IF(OR(E7042="",E7042="!!!",F7042="NEW"),"",COUNTBLANK(OFFSET(A$1,,,SUMPRODUCT(MAX(ROW(E$2:E7042)*(E7042=E$2:E7042)))))-COUNTBLANK(OFFSET(A$1,,,SUMPRODUCT(MAX(ROW(E$1:E7041)*(E2=E$1:E7041))))))</f>
        <v> </v>
      </c>
      <c r="K7042" s="26" t="str">
        <f>IF(OR(E7042="",E7042="!!!",F7042="NEW"),"",INDEX(J$1:J7041,SUMPRODUCT(MAX(ROW(E$1:E7041)*(E7042=E$1:E7041)))))</f>
        <v> </v>
      </c>
      <c r="L7042" s="27"/>
    </row>
    <row r="7043" spans="1:12">
      <c r="A7043" s="20" t="s">
        <v>1301</v>
      </c>
      <c r="E7043" s="22">
        <f>IF(D7043="?OLD","!!!","")</f>
        <v/>
      </c>
      <c r="F7043" s="23" t="str">
        <f>IF(OR(E7043="",E7043="!!!"),"",IF(NOT(ISNA(VLOOKUP(E7043,E$1:E7042,1,FALSE()))),"OLD",IF(AND(E7043&lt;&gt;"",E7043&lt;&gt;"!!!"),"NEW","")))</f>
        <v> </v>
      </c>
      <c r="G7043" s="24" t="str">
        <f>IF(OR(E7043="",E7043="!!!"),"",IF(OR(J7043=0,AND(J7043=1,K7043=1),AND(J7043=1,I7043="SBJ"),AND(J7043=1,I7043=0)),"?IN_FOCUS",IF(J7043&lt;=2,"?ACTIVATED",IF(J7043&lt;&gt;"","?FAMILIAR",IF(F7043="NEW",IF(ISNA(VLOOKUP(E7043,#REF!,1,FALSE())),"?TYPE_IDENTIFIABLE","?REFERENTIAL"),"_")))))</f>
        <v> </v>
      </c>
      <c r="H7043" s="25" t="str">
        <f>IF(J7043&lt;&gt;1,"",IF(I7043="SBJ","CB","?"))</f>
        <v> </v>
      </c>
      <c r="I7043" s="26" t="str">
        <f>IF(OR(E7043="",E7043="!!!",F7043="NEW"),"",INDEX(B7042:B$2,-1+SUMPRODUCT(MAX(ROW(E7042:E$2)*(E7043=E7042:E$2)))))</f>
        <v> </v>
      </c>
      <c r="J7043" s="26" t="str">
        <f>IF(OR(E7043="",E7043="!!!",F7043="NEW"),"",COUNTBLANK(OFFSET(A$1,,,SUMPRODUCT(MAX(ROW(E$2:E7043)*(E7043=E$2:E7043)))))-COUNTBLANK(OFFSET(A$1,,,SUMPRODUCT(MAX(ROW(E$1:E7042)*(E2=E$1:E7042))))))</f>
        <v> </v>
      </c>
      <c r="K7043" s="26" t="str">
        <f>IF(OR(E7043="",E7043="!!!",F7043="NEW"),"",INDEX(J$1:J7042,SUMPRODUCT(MAX(ROW(E$1:E7042)*(E7043=E$1:E7042)))))</f>
        <v> </v>
      </c>
      <c r="L7043" s="27"/>
    </row>
    <row r="7044" spans="1:12">
      <c r="A7044" s="20" t="s">
        <v>1019</v>
      </c>
      <c r="E7044" s="22">
        <f>IF(D7044="?OLD","!!!","")</f>
        <v/>
      </c>
      <c r="F7044" s="23" t="str">
        <f>IF(OR(E7044="",E7044="!!!"),"",IF(NOT(ISNA(VLOOKUP(E7044,E$1:E7043,1,FALSE()))),"OLD",IF(AND(E7044&lt;&gt;"",E7044&lt;&gt;"!!!"),"NEW","")))</f>
        <v> </v>
      </c>
      <c r="G7044" s="24" t="str">
        <f>IF(OR(E7044="",E7044="!!!"),"",IF(OR(J7044=0,AND(J7044=1,K7044=1),AND(J7044=1,I7044="SBJ"),AND(J7044=1,I7044=0)),"?IN_FOCUS",IF(J7044&lt;=2,"?ACTIVATED",IF(J7044&lt;&gt;"","?FAMILIAR",IF(F7044="NEW",IF(ISNA(VLOOKUP(E7044,#REF!,1,FALSE())),"?TYPE_IDENTIFIABLE","?REFERENTIAL"),"_")))))</f>
        <v> </v>
      </c>
      <c r="H7044" s="25" t="str">
        <f>IF(J7044&lt;&gt;1,"",IF(I7044="SBJ","CB","?"))</f>
        <v> </v>
      </c>
      <c r="I7044" s="26" t="str">
        <f>IF(OR(E7044="",E7044="!!!",F7044="NEW"),"",INDEX(B7043:B$2,-1+SUMPRODUCT(MAX(ROW(E7043:E$2)*(E7044=E7043:E$2)))))</f>
        <v> </v>
      </c>
      <c r="J7044" s="26" t="str">
        <f>IF(OR(E7044="",E7044="!!!",F7044="NEW"),"",COUNTBLANK(OFFSET(A$1,,,SUMPRODUCT(MAX(ROW(E$2:E7044)*(E7044=E$2:E7044)))))-COUNTBLANK(OFFSET(A$1,,,SUMPRODUCT(MAX(ROW(E$1:E7043)*(E2=E$1:E7043))))))</f>
        <v> </v>
      </c>
      <c r="K7044" s="26" t="str">
        <f>IF(OR(E7044="",E7044="!!!",F7044="NEW"),"",INDEX(J$1:J7043,SUMPRODUCT(MAX(ROW(E$1:E7043)*(E7044=E$1:E7043)))))</f>
        <v> </v>
      </c>
      <c r="L7044" s="27"/>
    </row>
    <row r="7045" spans="1:12">
      <c r="A7045" s="20" t="s">
        <v>1020</v>
      </c>
      <c r="E7045" s="22">
        <f>IF(D7045="?OLD","!!!","")</f>
        <v/>
      </c>
      <c r="F7045" s="23" t="str">
        <f>IF(OR(E7045="",E7045="!!!"),"",IF(NOT(ISNA(VLOOKUP(E7045,E$1:E7044,1,FALSE()))),"OLD",IF(AND(E7045&lt;&gt;"",E7045&lt;&gt;"!!!"),"NEW","")))</f>
        <v> </v>
      </c>
      <c r="G7045" s="24" t="str">
        <f>IF(OR(E7045="",E7045="!!!"),"",IF(OR(J7045=0,AND(J7045=1,K7045=1),AND(J7045=1,I7045="SBJ"),AND(J7045=1,I7045=0)),"?IN_FOCUS",IF(J7045&lt;=2,"?ACTIVATED",IF(J7045&lt;&gt;"","?FAMILIAR",IF(F7045="NEW",IF(ISNA(VLOOKUP(E7045,#REF!,1,FALSE())),"?TYPE_IDENTIFIABLE","?REFERENTIAL"),"_")))))</f>
        <v> </v>
      </c>
      <c r="H7045" s="25" t="str">
        <f>IF(J7045&lt;&gt;1,"",IF(I7045="SBJ","CB","?"))</f>
        <v> </v>
      </c>
      <c r="I7045" s="26" t="str">
        <f>IF(OR(E7045="",E7045="!!!",F7045="NEW"),"",INDEX(B7044:B$2,-1+SUMPRODUCT(MAX(ROW(E7044:E$2)*(E7045=E7044:E$2)))))</f>
        <v> </v>
      </c>
      <c r="J7045" s="26" t="str">
        <f>IF(OR(E7045="",E7045="!!!",F7045="NEW"),"",COUNTBLANK(OFFSET(A$1,,,SUMPRODUCT(MAX(ROW(E$2:E7045)*(E7045=E$2:E7045)))))-COUNTBLANK(OFFSET(A$1,,,SUMPRODUCT(MAX(ROW(E$1:E7044)*(E2=E$1:E7044))))))</f>
        <v> </v>
      </c>
      <c r="K7045" s="26" t="str">
        <f>IF(OR(E7045="",E7045="!!!",F7045="NEW"),"",INDEX(J$1:J7044,SUMPRODUCT(MAX(ROW(E$1:E7044)*(E7045=E$1:E7044)))))</f>
        <v> </v>
      </c>
      <c r="L7045" s="27"/>
    </row>
    <row r="7046" spans="1:12">
      <c r="A7046" s="20" t="s">
        <v>2621</v>
      </c>
      <c r="B7046" s="21" t="s">
        <v>973</v>
      </c>
      <c r="C7046" s="21" t="s">
        <v>963</v>
      </c>
      <c r="D7046" s="21" t="s">
        <v>964</v>
      </c>
      <c r="E7046" s="22">
        <f>IF(D7046="?OLD","!!!","")</f>
        <v/>
      </c>
      <c r="F7046" s="23" t="str">
        <f>IF(OR(E7046="",E7046="!!!"),"",IF(NOT(ISNA(VLOOKUP(E7046,E$1:E7045,1,FALSE()))),"OLD",IF(AND(E7046&lt;&gt;"",E7046&lt;&gt;"!!!"),"NEW","")))</f>
        <v> </v>
      </c>
      <c r="G7046" s="24" t="str">
        <f>IF(OR(E7046="",E7046="!!!"),"",IF(OR(J7046=0,AND(J7046=1,K7046=1),AND(J7046=1,I7046="SBJ"),AND(J7046=1,I7046=0)),"?IN_FOCUS",IF(J7046&lt;=2,"?ACTIVATED",IF(J7046&lt;&gt;"","?FAMILIAR",IF(F7046="NEW",IF(ISNA(VLOOKUP(E7046,#REF!,1,FALSE())),"?TYPE_IDENTIFIABLE","?REFERENTIAL"),"_")))))</f>
        <v> </v>
      </c>
      <c r="H7046" s="25" t="str">
        <f>IF(J7046&lt;&gt;1,"",IF(I7046="SBJ","CB","?"))</f>
        <v> </v>
      </c>
      <c r="I7046" s="26" t="str">
        <f>IF(OR(E7046="",E7046="!!!",F7046="NEW"),"",INDEX(B7045:B$2,-1+SUMPRODUCT(MAX(ROW(E7045:E$2)*(E7046=E7045:E$2)))))</f>
        <v> </v>
      </c>
      <c r="J7046" s="26" t="str">
        <f>IF(OR(E7046="",E7046="!!!",F7046="NEW"),"",COUNTBLANK(OFFSET(A$1,,,SUMPRODUCT(MAX(ROW(E$2:E7046)*(E7046=E$2:E7046)))))-COUNTBLANK(OFFSET(A$1,,,SUMPRODUCT(MAX(ROW(E$1:E7045)*(E2=E$1:E7045))))))</f>
        <v> </v>
      </c>
      <c r="K7046" s="26" t="str">
        <f>IF(OR(E7046="",E7046="!!!",F7046="NEW"),"",INDEX(J$1:J7045,SUMPRODUCT(MAX(ROW(E$1:E7045)*(E7046=E$1:E7045)))))</f>
        <v> </v>
      </c>
      <c r="L7046" s="27"/>
    </row>
    <row r="7047" spans="1:12">
      <c r="A7047" s="20" t="s">
        <v>974</v>
      </c>
      <c r="E7047" s="22">
        <f>IF(D7047="?OLD","!!!","")</f>
        <v/>
      </c>
      <c r="F7047" s="23" t="str">
        <f>IF(OR(E7047="",E7047="!!!"),"",IF(NOT(ISNA(VLOOKUP(E7047,E$1:E7046,1,FALSE()))),"OLD",IF(AND(E7047&lt;&gt;"",E7047&lt;&gt;"!!!"),"NEW","")))</f>
        <v> </v>
      </c>
      <c r="G7047" s="24" t="str">
        <f>IF(OR(E7047="",E7047="!!!"),"",IF(OR(J7047=0,AND(J7047=1,K7047=1),AND(J7047=1,I7047="SBJ"),AND(J7047=1,I7047=0)),"?IN_FOCUS",IF(J7047&lt;=2,"?ACTIVATED",IF(J7047&lt;&gt;"","?FAMILIAR",IF(F7047="NEW",IF(ISNA(VLOOKUP(E7047,#REF!,1,FALSE())),"?TYPE_IDENTIFIABLE","?REFERENTIAL"),"_")))))</f>
        <v> </v>
      </c>
      <c r="H7047" s="25" t="str">
        <f>IF(J7047&lt;&gt;1,"",IF(I7047="SBJ","CB","?"))</f>
        <v> </v>
      </c>
      <c r="I7047" s="26" t="str">
        <f>IF(OR(E7047="",E7047="!!!",F7047="NEW"),"",INDEX(B7046:B$2,-1+SUMPRODUCT(MAX(ROW(E7046:E$2)*(E7047=E7046:E$2)))))</f>
        <v> </v>
      </c>
      <c r="J7047" s="26" t="str">
        <f>IF(OR(E7047="",E7047="!!!",F7047="NEW"),"",COUNTBLANK(OFFSET(A$1,,,SUMPRODUCT(MAX(ROW(E$2:E7047)*(E7047=E$2:E7047)))))-COUNTBLANK(OFFSET(A$1,,,SUMPRODUCT(MAX(ROW(E$1:E7046)*(E2=E$1:E7046))))))</f>
        <v> </v>
      </c>
      <c r="K7047" s="26" t="str">
        <f>IF(OR(E7047="",E7047="!!!",F7047="NEW"),"",INDEX(J$1:J7046,SUMPRODUCT(MAX(ROW(E$1:E7046)*(E7047=E$1:E7046)))))</f>
        <v> </v>
      </c>
      <c r="L7047" s="27"/>
    </row>
    <row r="7048" spans="1:12">
      <c r="A7048" s="20" t="s">
        <v>1773</v>
      </c>
      <c r="E7048" s="22">
        <f>IF(D7048="?OLD","!!!","")</f>
        <v/>
      </c>
      <c r="F7048" s="23" t="str">
        <f>IF(OR(E7048="",E7048="!!!"),"",IF(NOT(ISNA(VLOOKUP(E7048,E$1:E7047,1,FALSE()))),"OLD",IF(AND(E7048&lt;&gt;"",E7048&lt;&gt;"!!!"),"NEW","")))</f>
        <v> </v>
      </c>
      <c r="G7048" s="24" t="str">
        <f>IF(OR(E7048="",E7048="!!!"),"",IF(OR(J7048=0,AND(J7048=1,K7048=1),AND(J7048=1,I7048="SBJ"),AND(J7048=1,I7048=0)),"?IN_FOCUS",IF(J7048&lt;=2,"?ACTIVATED",IF(J7048&lt;&gt;"","?FAMILIAR",IF(F7048="NEW",IF(ISNA(VLOOKUP(E7048,#REF!,1,FALSE())),"?TYPE_IDENTIFIABLE","?REFERENTIAL"),"_")))))</f>
        <v> </v>
      </c>
      <c r="H7048" s="25" t="str">
        <f>IF(J7048&lt;&gt;1,"",IF(I7048="SBJ","CB","?"))</f>
        <v> </v>
      </c>
      <c r="I7048" s="26" t="str">
        <f>IF(OR(E7048="",E7048="!!!",F7048="NEW"),"",INDEX(B7047:B$2,-1+SUMPRODUCT(MAX(ROW(E7047:E$2)*(E7048=E7047:E$2)))))</f>
        <v> </v>
      </c>
      <c r="J7048" s="26" t="str">
        <f>IF(OR(E7048="",E7048="!!!",F7048="NEW"),"",COUNTBLANK(OFFSET(A$1,,,SUMPRODUCT(MAX(ROW(E$2:E7048)*(E7048=E$2:E7048)))))-COUNTBLANK(OFFSET(A$1,,,SUMPRODUCT(MAX(ROW(E$1:E7047)*(E2=E$1:E7047))))))</f>
        <v> </v>
      </c>
      <c r="K7048" s="26" t="str">
        <f>IF(OR(E7048="",E7048="!!!",F7048="NEW"),"",INDEX(J$1:J7047,SUMPRODUCT(MAX(ROW(E$1:E7047)*(E7048=E$1:E7047)))))</f>
        <v> </v>
      </c>
      <c r="L7048" s="27"/>
    </row>
    <row r="7049" spans="1:12">
      <c r="A7049" s="20" t="s">
        <v>1181</v>
      </c>
      <c r="E7049" s="22">
        <f>IF(D7049="?OLD","!!!","")</f>
        <v/>
      </c>
      <c r="F7049" s="23" t="str">
        <f>IF(OR(E7049="",E7049="!!!"),"",IF(NOT(ISNA(VLOOKUP(E7049,E$1:E7048,1,FALSE()))),"OLD",IF(AND(E7049&lt;&gt;"",E7049&lt;&gt;"!!!"),"NEW","")))</f>
        <v> </v>
      </c>
      <c r="G7049" s="24" t="str">
        <f>IF(OR(E7049="",E7049="!!!"),"",IF(OR(J7049=0,AND(J7049=1,K7049=1),AND(J7049=1,I7049="SBJ"),AND(J7049=1,I7049=0)),"?IN_FOCUS",IF(J7049&lt;=2,"?ACTIVATED",IF(J7049&lt;&gt;"","?FAMILIAR",IF(F7049="NEW",IF(ISNA(VLOOKUP(E7049,#REF!,1,FALSE())),"?TYPE_IDENTIFIABLE","?REFERENTIAL"),"_")))))</f>
        <v> </v>
      </c>
      <c r="H7049" s="25" t="str">
        <f>IF(J7049&lt;&gt;1,"",IF(I7049="SBJ","CB","?"))</f>
        <v> </v>
      </c>
      <c r="I7049" s="26" t="str">
        <f>IF(OR(E7049="",E7049="!!!",F7049="NEW"),"",INDEX(B7048:B$2,-1+SUMPRODUCT(MAX(ROW(E7048:E$2)*(E7049=E7048:E$2)))))</f>
        <v> </v>
      </c>
      <c r="J7049" s="26" t="str">
        <f>IF(OR(E7049="",E7049="!!!",F7049="NEW"),"",COUNTBLANK(OFFSET(A$1,,,SUMPRODUCT(MAX(ROW(E$2:E7049)*(E7049=E$2:E7049)))))-COUNTBLANK(OFFSET(A$1,,,SUMPRODUCT(MAX(ROW(E$1:E7048)*(E2=E$1:E7048))))))</f>
        <v> </v>
      </c>
      <c r="K7049" s="26" t="str">
        <f>IF(OR(E7049="",E7049="!!!",F7049="NEW"),"",INDEX(J$1:J7048,SUMPRODUCT(MAX(ROW(E$1:E7048)*(E7049=E$1:E7048)))))</f>
        <v> </v>
      </c>
      <c r="L7049" s="27"/>
    </row>
    <row r="7050" spans="1:12">
      <c r="A7050" s="20" t="s">
        <v>2622</v>
      </c>
      <c r="B7050" s="21" t="s">
        <v>980</v>
      </c>
      <c r="C7050" s="21" t="s">
        <v>997</v>
      </c>
      <c r="D7050" s="21" t="s">
        <v>964</v>
      </c>
      <c r="E7050" s="22">
        <f>IF(D7050="?OLD","!!!","")</f>
        <v/>
      </c>
      <c r="F7050" s="23" t="str">
        <f>IF(OR(E7050="",E7050="!!!"),"",IF(NOT(ISNA(VLOOKUP(E7050,E$1:E7049,1,FALSE()))),"OLD",IF(AND(E7050&lt;&gt;"",E7050&lt;&gt;"!!!"),"NEW","")))</f>
        <v> </v>
      </c>
      <c r="G7050" s="24" t="str">
        <f>IF(OR(E7050="",E7050="!!!"),"",IF(OR(J7050=0,AND(J7050=1,K7050=1),AND(J7050=1,I7050="SBJ"),AND(J7050=1,I7050=0)),"?IN_FOCUS",IF(J7050&lt;=2,"?ACTIVATED",IF(J7050&lt;&gt;"","?FAMILIAR",IF(F7050="NEW",IF(ISNA(VLOOKUP(E7050,#REF!,1,FALSE())),"?TYPE_IDENTIFIABLE","?REFERENTIAL"),"_")))))</f>
        <v> </v>
      </c>
      <c r="H7050" s="25" t="str">
        <f>IF(J7050&lt;&gt;1,"",IF(I7050="SBJ","CB","?"))</f>
        <v> </v>
      </c>
      <c r="I7050" s="26" t="str">
        <f>IF(OR(E7050="",E7050="!!!",F7050="NEW"),"",INDEX(B7049:B$2,-1+SUMPRODUCT(MAX(ROW(E7049:E$2)*(E7050=E7049:E$2)))))</f>
        <v> </v>
      </c>
      <c r="J7050" s="26" t="str">
        <f>IF(OR(E7050="",E7050="!!!",F7050="NEW"),"",COUNTBLANK(OFFSET(A$1,,,SUMPRODUCT(MAX(ROW(E$2:E7050)*(E7050=E$2:E7050)))))-COUNTBLANK(OFFSET(A$1,,,SUMPRODUCT(MAX(ROW(E$1:E7049)*(E2=E$1:E7049))))))</f>
        <v> </v>
      </c>
      <c r="K7050" s="26" t="str">
        <f>IF(OR(E7050="",E7050="!!!",F7050="NEW"),"",INDEX(J$1:J7049,SUMPRODUCT(MAX(ROW(E$1:E7049)*(E7050=E$1:E7049)))))</f>
        <v> </v>
      </c>
      <c r="L7050" s="27"/>
    </row>
    <row r="7051" spans="1:12">
      <c r="A7051" s="20" t="s">
        <v>981</v>
      </c>
      <c r="E7051" s="22">
        <f>IF(D7051="?OLD","!!!","")</f>
        <v/>
      </c>
      <c r="F7051" s="23" t="str">
        <f>IF(OR(E7051="",E7051="!!!"),"",IF(NOT(ISNA(VLOOKUP(E7051,E$1:E7050,1,FALSE()))),"OLD",IF(AND(E7051&lt;&gt;"",E7051&lt;&gt;"!!!"),"NEW","")))</f>
        <v> </v>
      </c>
      <c r="G7051" s="24" t="str">
        <f>IF(OR(E7051="",E7051="!!!"),"",IF(OR(J7051=0,AND(J7051=1,K7051=1),AND(J7051=1,I7051="SBJ"),AND(J7051=1,I7051=0)),"?IN_FOCUS",IF(J7051&lt;=2,"?ACTIVATED",IF(J7051&lt;&gt;"","?FAMILIAR",IF(F7051="NEW",IF(ISNA(VLOOKUP(E7051,#REF!,1,FALSE())),"?TYPE_IDENTIFIABLE","?REFERENTIAL"),"_")))))</f>
        <v> </v>
      </c>
      <c r="H7051" s="25" t="str">
        <f>IF(J7051&lt;&gt;1,"",IF(I7051="SBJ","CB","?"))</f>
        <v> </v>
      </c>
      <c r="I7051" s="26" t="str">
        <f>IF(OR(E7051="",E7051="!!!",F7051="NEW"),"",INDEX(B7050:B$2,-1+SUMPRODUCT(MAX(ROW(E7050:E$2)*(E7051=E7050:E$2)))))</f>
        <v> </v>
      </c>
      <c r="J7051" s="26" t="str">
        <f>IF(OR(E7051="",E7051="!!!",F7051="NEW"),"",COUNTBLANK(OFFSET(A$1,,,SUMPRODUCT(MAX(ROW(E$2:E7051)*(E7051=E$2:E7051)))))-COUNTBLANK(OFFSET(A$1,,,SUMPRODUCT(MAX(ROW(E$1:E7050)*(E2=E$1:E7050))))))</f>
        <v> </v>
      </c>
      <c r="K7051" s="26" t="str">
        <f>IF(OR(E7051="",E7051="!!!",F7051="NEW"),"",INDEX(J$1:J7050,SUMPRODUCT(MAX(ROW(E$1:E7050)*(E7051=E$1:E7050)))))</f>
        <v> </v>
      </c>
      <c r="L7051" s="27"/>
    </row>
    <row r="7052" spans="1:12">
      <c r="A7052" s="20"/>
    </row>
    <row r="7053" spans="1:12">
      <c r="A7053" s="20" t="s">
        <v>2623</v>
      </c>
    </row>
    <row r="7054" spans="1:12">
      <c r="A7054" s="20" t="s">
        <v>983</v>
      </c>
      <c r="B7054" s="21" t="s">
        <v>984</v>
      </c>
      <c r="C7054" s="21" t="s">
        <v>985</v>
      </c>
      <c r="D7054" s="21" t="s">
        <v>964</v>
      </c>
      <c r="E7054" s="22">
        <f>IF(D7054="?OLD","!!!","")</f>
        <v/>
      </c>
      <c r="F7054" s="23" t="str">
        <f>IF(OR(E7054="",E7054="!!!"),"",IF(NOT(ISNA(VLOOKUP(E7054,E$1:E7053,1,FALSE()))),"OLD",IF(AND(E7054&lt;&gt;"",E7054&lt;&gt;"!!!"),"NEW","")))</f>
        <v> </v>
      </c>
      <c r="G7054" s="24" t="str">
        <f>IF(OR(E7054="",E7054="!!!"),"",IF(OR(J7054=0,AND(J7054=1,K7054=1),AND(J7054=1,I7054="SBJ"),AND(J7054=1,I7054=0)),"?IN_FOCUS",IF(J7054&lt;=2,"?ACTIVATED",IF(J7054&lt;&gt;"","?FAMILIAR",IF(F7054="NEW",IF(ISNA(VLOOKUP(E7054,#REF!,1,FALSE())),"?TYPE_IDENTIFIABLE","?REFERENTIAL"),"_")))))</f>
        <v> </v>
      </c>
      <c r="H7054" s="25" t="str">
        <f>IF(J7054&lt;&gt;1,"",IF(I7054="SBJ","CB","?"))</f>
        <v> </v>
      </c>
      <c r="I7054" s="26" t="str">
        <f>IF(OR(E7054="",E7054="!!!",F7054="NEW"),"",INDEX(B7053:B$2,-1+SUMPRODUCT(MAX(ROW(E7053:E$2)*(E7054=E7053:E$2)))))</f>
        <v> </v>
      </c>
      <c r="J7054" s="26" t="str">
        <f>IF(OR(E7054="",E7054="!!!",F7054="NEW"),"",COUNTBLANK(OFFSET(A$1,,,SUMPRODUCT(MAX(ROW(E$2:E7054)*(E7054=E$2:E7054)))))-COUNTBLANK(OFFSET(A$1,,,SUMPRODUCT(MAX(ROW(E$1:E7053)*(E2=E$1:E7053))))))</f>
        <v> </v>
      </c>
      <c r="K7054" s="26" t="str">
        <f>IF(OR(E7054="",E7054="!!!",F7054="NEW"),"",INDEX(J$1:J7053,SUMPRODUCT(MAX(ROW(E$1:E7053)*(E7054=E$1:E7053)))))</f>
        <v> </v>
      </c>
      <c r="L7054" s="27"/>
    </row>
    <row r="7055" spans="1:12">
      <c r="A7055" s="20" t="s">
        <v>1114</v>
      </c>
      <c r="E7055" s="22">
        <f>IF(D7055="?OLD","!!!","")</f>
        <v/>
      </c>
      <c r="F7055" s="23" t="str">
        <f>IF(OR(E7055="",E7055="!!!"),"",IF(NOT(ISNA(VLOOKUP(E7055,E$1:E7054,1,FALSE()))),"OLD",IF(AND(E7055&lt;&gt;"",E7055&lt;&gt;"!!!"),"NEW","")))</f>
        <v> </v>
      </c>
      <c r="G7055" s="24" t="str">
        <f>IF(OR(E7055="",E7055="!!!"),"",IF(OR(J7055=0,AND(J7055=1,K7055=1),AND(J7055=1,I7055="SBJ"),AND(J7055=1,I7055=0)),"?IN_FOCUS",IF(J7055&lt;=2,"?ACTIVATED",IF(J7055&lt;&gt;"","?FAMILIAR",IF(F7055="NEW",IF(ISNA(VLOOKUP(E7055,#REF!,1,FALSE())),"?TYPE_IDENTIFIABLE","?REFERENTIAL"),"_")))))</f>
        <v> </v>
      </c>
      <c r="H7055" s="25" t="str">
        <f>IF(J7055&lt;&gt;1,"",IF(I7055="SBJ","CB","?"))</f>
        <v> </v>
      </c>
      <c r="I7055" s="26" t="str">
        <f>IF(OR(E7055="",E7055="!!!",F7055="NEW"),"",INDEX(B7054:B$2,-1+SUMPRODUCT(MAX(ROW(E7054:E$2)*(E7055=E7054:E$2)))))</f>
        <v> </v>
      </c>
      <c r="J7055" s="26" t="str">
        <f>IF(OR(E7055="",E7055="!!!",F7055="NEW"),"",COUNTBLANK(OFFSET(A$1,,,SUMPRODUCT(MAX(ROW(E$2:E7055)*(E7055=E$2:E7055)))))-COUNTBLANK(OFFSET(A$1,,,SUMPRODUCT(MAX(ROW(E$1:E7054)*(E2=E$1:E7054))))))</f>
        <v> </v>
      </c>
      <c r="K7055" s="26" t="str">
        <f>IF(OR(E7055="",E7055="!!!",F7055="NEW"),"",INDEX(J$1:J7054,SUMPRODUCT(MAX(ROW(E$1:E7054)*(E7055=E$1:E7054)))))</f>
        <v> </v>
      </c>
      <c r="L7055" s="27"/>
    </row>
    <row r="7056" spans="1:12">
      <c r="A7056" s="20" t="s">
        <v>2332</v>
      </c>
      <c r="E7056" s="22">
        <f>IF(D7056="?OLD","!!!","")</f>
        <v/>
      </c>
      <c r="F7056" s="23" t="str">
        <f>IF(OR(E7056="",E7056="!!!"),"",IF(NOT(ISNA(VLOOKUP(E7056,E$1:E7055,1,FALSE()))),"OLD",IF(AND(E7056&lt;&gt;"",E7056&lt;&gt;"!!!"),"NEW","")))</f>
        <v> </v>
      </c>
      <c r="G7056" s="24" t="str">
        <f>IF(OR(E7056="",E7056="!!!"),"",IF(OR(J7056=0,AND(J7056=1,K7056=1),AND(J7056=1,I7056="SBJ"),AND(J7056=1,I7056=0)),"?IN_FOCUS",IF(J7056&lt;=2,"?ACTIVATED",IF(J7056&lt;&gt;"","?FAMILIAR",IF(F7056="NEW",IF(ISNA(VLOOKUP(E7056,#REF!,1,FALSE())),"?TYPE_IDENTIFIABLE","?REFERENTIAL"),"_")))))</f>
        <v> </v>
      </c>
      <c r="H7056" s="25" t="str">
        <f>IF(J7056&lt;&gt;1,"",IF(I7056="SBJ","CB","?"))</f>
        <v> </v>
      </c>
      <c r="I7056" s="26" t="str">
        <f>IF(OR(E7056="",E7056="!!!",F7056="NEW"),"",INDEX(B7055:B$2,-1+SUMPRODUCT(MAX(ROW(E7055:E$2)*(E7056=E7055:E$2)))))</f>
        <v> </v>
      </c>
      <c r="J7056" s="26" t="str">
        <f>IF(OR(E7056="",E7056="!!!",F7056="NEW"),"",COUNTBLANK(OFFSET(A$1,,,SUMPRODUCT(MAX(ROW(E$2:E7056)*(E7056=E$2:E7056)))))-COUNTBLANK(OFFSET(A$1,,,SUMPRODUCT(MAX(ROW(E$1:E7055)*(E2=E$1:E7055))))))</f>
        <v> </v>
      </c>
      <c r="K7056" s="26" t="str">
        <f>IF(OR(E7056="",E7056="!!!",F7056="NEW"),"",INDEX(J$1:J7055,SUMPRODUCT(MAX(ROW(E$1:E7055)*(E7056=E$1:E7055)))))</f>
        <v> </v>
      </c>
      <c r="L7056" s="27"/>
    </row>
    <row r="7057" spans="1:12">
      <c r="A7057" s="20" t="s">
        <v>974</v>
      </c>
      <c r="E7057" s="22">
        <f>IF(D7057="?OLD","!!!","")</f>
        <v/>
      </c>
      <c r="F7057" s="23" t="str">
        <f>IF(OR(E7057="",E7057="!!!"),"",IF(NOT(ISNA(VLOOKUP(E7057,E$1:E7056,1,FALSE()))),"OLD",IF(AND(E7057&lt;&gt;"",E7057&lt;&gt;"!!!"),"NEW","")))</f>
        <v> </v>
      </c>
      <c r="G7057" s="24" t="str">
        <f>IF(OR(E7057="",E7057="!!!"),"",IF(OR(J7057=0,AND(J7057=1,K7057=1),AND(J7057=1,I7057="SBJ"),AND(J7057=1,I7057=0)),"?IN_FOCUS",IF(J7057&lt;=2,"?ACTIVATED",IF(J7057&lt;&gt;"","?FAMILIAR",IF(F7057="NEW",IF(ISNA(VLOOKUP(E7057,#REF!,1,FALSE())),"?TYPE_IDENTIFIABLE","?REFERENTIAL"),"_")))))</f>
        <v> </v>
      </c>
      <c r="H7057" s="25" t="str">
        <f>IF(J7057&lt;&gt;1,"",IF(I7057="SBJ","CB","?"))</f>
        <v> </v>
      </c>
      <c r="I7057" s="26" t="str">
        <f>IF(OR(E7057="",E7057="!!!",F7057="NEW"),"",INDEX(B7056:B$2,-1+SUMPRODUCT(MAX(ROW(E7056:E$2)*(E7057=E7056:E$2)))))</f>
        <v> </v>
      </c>
      <c r="J7057" s="26" t="str">
        <f>IF(OR(E7057="",E7057="!!!",F7057="NEW"),"",COUNTBLANK(OFFSET(A$1,,,SUMPRODUCT(MAX(ROW(E$2:E7057)*(E7057=E$2:E7057)))))-COUNTBLANK(OFFSET(A$1,,,SUMPRODUCT(MAX(ROW(E$1:E7056)*(E2=E$1:E7056))))))</f>
        <v> </v>
      </c>
      <c r="K7057" s="26" t="str">
        <f>IF(OR(E7057="",E7057="!!!",F7057="NEW"),"",INDEX(J$1:J7056,SUMPRODUCT(MAX(ROW(E$1:E7056)*(E7057=E$1:E7056)))))</f>
        <v> </v>
      </c>
      <c r="L7057" s="27"/>
    </row>
    <row r="7058" spans="1:12">
      <c r="A7058" s="20" t="s">
        <v>1029</v>
      </c>
      <c r="B7058" s="21" t="s">
        <v>1046</v>
      </c>
      <c r="C7058" s="21" t="s">
        <v>1113</v>
      </c>
      <c r="E7058" s="22">
        <f>IF(D7058="?OLD","!!!","")</f>
        <v/>
      </c>
      <c r="F7058" s="23" t="str">
        <f>IF(OR(E7058="",E7058="!!!"),"",IF(NOT(ISNA(VLOOKUP(E7058,E$1:E7057,1,FALSE()))),"OLD",IF(AND(E7058&lt;&gt;"",E7058&lt;&gt;"!!!"),"NEW","")))</f>
        <v> </v>
      </c>
      <c r="G7058" s="24" t="str">
        <f>IF(OR(E7058="",E7058="!!!"),"",IF(OR(J7058=0,AND(J7058=1,K7058=1),AND(J7058=1,I7058="SBJ"),AND(J7058=1,I7058=0)),"?IN_FOCUS",IF(J7058&lt;=2,"?ACTIVATED",IF(J7058&lt;&gt;"","?FAMILIAR",IF(F7058="NEW",IF(ISNA(VLOOKUP(E7058,#REF!,1,FALSE())),"?TYPE_IDENTIFIABLE","?REFERENTIAL"),"_")))))</f>
        <v> </v>
      </c>
      <c r="H7058" s="25" t="str">
        <f>IF(J7058&lt;&gt;1,"",IF(I7058="SBJ","CB","?"))</f>
        <v> </v>
      </c>
      <c r="I7058" s="26" t="str">
        <f>IF(OR(E7058="",E7058="!!!",F7058="NEW"),"",INDEX(B7057:B$2,-1+SUMPRODUCT(MAX(ROW(E7057:E$2)*(E7058=E7057:E$2)))))</f>
        <v> </v>
      </c>
      <c r="J7058" s="26" t="str">
        <f>IF(OR(E7058="",E7058="!!!",F7058="NEW"),"",COUNTBLANK(OFFSET(A$1,,,SUMPRODUCT(MAX(ROW(E$2:E7058)*(E7058=E$2:E7058)))))-COUNTBLANK(OFFSET(A$1,,,SUMPRODUCT(MAX(ROW(E$1:E7057)*(E2=E$1:E7057))))))</f>
        <v> </v>
      </c>
      <c r="K7058" s="26" t="str">
        <f>IF(OR(E7058="",E7058="!!!",F7058="NEW"),"",INDEX(J$1:J7057,SUMPRODUCT(MAX(ROW(E$1:E7057)*(E7058=E$1:E7057)))))</f>
        <v> </v>
      </c>
      <c r="L7058" s="27"/>
    </row>
    <row r="7059" spans="1:12">
      <c r="A7059" s="20" t="s">
        <v>1053</v>
      </c>
      <c r="E7059" s="22">
        <f>IF(D7059="?OLD","!!!","")</f>
        <v/>
      </c>
      <c r="F7059" s="23" t="str">
        <f>IF(OR(E7059="",E7059="!!!"),"",IF(NOT(ISNA(VLOOKUP(E7059,E$1:E7058,1,FALSE()))),"OLD",IF(AND(E7059&lt;&gt;"",E7059&lt;&gt;"!!!"),"NEW","")))</f>
        <v> </v>
      </c>
      <c r="G7059" s="24" t="str">
        <f>IF(OR(E7059="",E7059="!!!"),"",IF(OR(J7059=0,AND(J7059=1,K7059=1),AND(J7059=1,I7059="SBJ"),AND(J7059=1,I7059=0)),"?IN_FOCUS",IF(J7059&lt;=2,"?ACTIVATED",IF(J7059&lt;&gt;"","?FAMILIAR",IF(F7059="NEW",IF(ISNA(VLOOKUP(E7059,#REF!,1,FALSE())),"?TYPE_IDENTIFIABLE","?REFERENTIAL"),"_")))))</f>
        <v> </v>
      </c>
      <c r="H7059" s="25" t="str">
        <f>IF(J7059&lt;&gt;1,"",IF(I7059="SBJ","CB","?"))</f>
        <v> </v>
      </c>
      <c r="I7059" s="26" t="str">
        <f>IF(OR(E7059="",E7059="!!!",F7059="NEW"),"",INDEX(B7058:B$2,-1+SUMPRODUCT(MAX(ROW(E7058:E$2)*(E7059=E7058:E$2)))))</f>
        <v> </v>
      </c>
      <c r="J7059" s="26" t="str">
        <f>IF(OR(E7059="",E7059="!!!",F7059="NEW"),"",COUNTBLANK(OFFSET(A$1,,,SUMPRODUCT(MAX(ROW(E$2:E7059)*(E7059=E$2:E7059)))))-COUNTBLANK(OFFSET(A$1,,,SUMPRODUCT(MAX(ROW(E$1:E7058)*(E2=E$1:E7058))))))</f>
        <v> </v>
      </c>
      <c r="K7059" s="26" t="str">
        <f>IF(OR(E7059="",E7059="!!!",F7059="NEW"),"",INDEX(J$1:J7058,SUMPRODUCT(MAX(ROW(E$1:E7058)*(E7059=E$1:E7058)))))</f>
        <v> </v>
      </c>
      <c r="L7059" s="27"/>
    </row>
    <row r="7060" spans="1:12">
      <c r="A7060" s="20" t="s">
        <v>1213</v>
      </c>
      <c r="B7060" s="21" t="s">
        <v>962</v>
      </c>
      <c r="C7060" s="21" t="s">
        <v>1028</v>
      </c>
      <c r="D7060" s="21" t="s">
        <v>964</v>
      </c>
      <c r="E7060" s="22">
        <f>IF(D7060="?OLD","!!!","")</f>
        <v/>
      </c>
      <c r="F7060" s="23" t="str">
        <f>IF(OR(E7060="",E7060="!!!"),"",IF(NOT(ISNA(VLOOKUP(E7060,E$1:E7059,1,FALSE()))),"OLD",IF(AND(E7060&lt;&gt;"",E7060&lt;&gt;"!!!"),"NEW","")))</f>
        <v> </v>
      </c>
      <c r="G7060" s="24" t="str">
        <f>IF(OR(E7060="",E7060="!!!"),"",IF(OR(J7060=0,AND(J7060=1,K7060=1),AND(J7060=1,I7060="SBJ"),AND(J7060=1,I7060=0)),"?IN_FOCUS",IF(J7060&lt;=2,"?ACTIVATED",IF(J7060&lt;&gt;"","?FAMILIAR",IF(F7060="NEW",IF(ISNA(VLOOKUP(E7060,#REF!,1,FALSE())),"?TYPE_IDENTIFIABLE","?REFERENTIAL"),"_")))))</f>
        <v> </v>
      </c>
      <c r="H7060" s="25" t="str">
        <f>IF(J7060&lt;&gt;1,"",IF(I7060="SBJ","CB","?"))</f>
        <v> </v>
      </c>
      <c r="I7060" s="26" t="str">
        <f>IF(OR(E7060="",E7060="!!!",F7060="NEW"),"",INDEX(B7059:B$2,-1+SUMPRODUCT(MAX(ROW(E7059:E$2)*(E7060=E7059:E$2)))))</f>
        <v> </v>
      </c>
      <c r="J7060" s="26" t="str">
        <f>IF(OR(E7060="",E7060="!!!",F7060="NEW"),"",COUNTBLANK(OFFSET(A$1,,,SUMPRODUCT(MAX(ROW(E$2:E7060)*(E7060=E$2:E7060)))))-COUNTBLANK(OFFSET(A$1,,,SUMPRODUCT(MAX(ROW(E$1:E7059)*(E2=E$1:E7059))))))</f>
        <v> </v>
      </c>
      <c r="K7060" s="26" t="str">
        <f>IF(OR(E7060="",E7060="!!!",F7060="NEW"),"",INDEX(J$1:J7059,SUMPRODUCT(MAX(ROW(E$1:E7059)*(E7060=E$1:E7059)))))</f>
        <v> </v>
      </c>
      <c r="L7060" s="27"/>
    </row>
    <row r="7061" spans="1:12">
      <c r="A7061" s="20" t="s">
        <v>1033</v>
      </c>
      <c r="B7061" s="21" t="s">
        <v>1049</v>
      </c>
      <c r="E7061" s="22">
        <f>IF(D7061="?OLD","!!!","")</f>
        <v/>
      </c>
      <c r="F7061" s="23" t="str">
        <f>IF(OR(E7061="",E7061="!!!"),"",IF(NOT(ISNA(VLOOKUP(E7061,E$1:E7060,1,FALSE()))),"OLD",IF(AND(E7061&lt;&gt;"",E7061&lt;&gt;"!!!"),"NEW","")))</f>
        <v> </v>
      </c>
      <c r="G7061" s="24" t="str">
        <f>IF(OR(E7061="",E7061="!!!"),"",IF(OR(J7061=0,AND(J7061=1,K7061=1),AND(J7061=1,I7061="SBJ"),AND(J7061=1,I7061=0)),"?IN_FOCUS",IF(J7061&lt;=2,"?ACTIVATED",IF(J7061&lt;&gt;"","?FAMILIAR",IF(F7061="NEW",IF(ISNA(VLOOKUP(E7061,#REF!,1,FALSE())),"?TYPE_IDENTIFIABLE","?REFERENTIAL"),"_")))))</f>
        <v> </v>
      </c>
      <c r="H7061" s="25" t="str">
        <f>IF(J7061&lt;&gt;1,"",IF(I7061="SBJ","CB","?"))</f>
        <v> </v>
      </c>
      <c r="I7061" s="26" t="str">
        <f>IF(OR(E7061="",E7061="!!!",F7061="NEW"),"",INDEX(B7060:B$2,-1+SUMPRODUCT(MAX(ROW(E7060:E$2)*(E7061=E7060:E$2)))))</f>
        <v> </v>
      </c>
      <c r="J7061" s="26" t="str">
        <f>IF(OR(E7061="",E7061="!!!",F7061="NEW"),"",COUNTBLANK(OFFSET(A$1,,,SUMPRODUCT(MAX(ROW(E$2:E7061)*(E7061=E$2:E7061)))))-COUNTBLANK(OFFSET(A$1,,,SUMPRODUCT(MAX(ROW(E$1:E7060)*(E2=E$1:E7060))))))</f>
        <v> </v>
      </c>
      <c r="K7061" s="26" t="str">
        <f>IF(OR(E7061="",E7061="!!!",F7061="NEW"),"",INDEX(J$1:J7060,SUMPRODUCT(MAX(ROW(E$1:E7060)*(E7061=E$1:E7060)))))</f>
        <v> </v>
      </c>
      <c r="L7061" s="27"/>
    </row>
    <row r="7062" spans="1:12">
      <c r="A7062" s="20" t="s">
        <v>103</v>
      </c>
      <c r="B7062" s="21" t="s">
        <v>1084</v>
      </c>
      <c r="C7062" s="21" t="s">
        <v>1028</v>
      </c>
      <c r="D7062" s="21" t="s">
        <v>964</v>
      </c>
      <c r="E7062" s="22">
        <f>IF(D7062="?OLD","!!!","")</f>
        <v/>
      </c>
      <c r="F7062" s="23" t="str">
        <f>IF(OR(E7062="",E7062="!!!"),"",IF(NOT(ISNA(VLOOKUP(E7062,E$1:E7061,1,FALSE()))),"OLD",IF(AND(E7062&lt;&gt;"",E7062&lt;&gt;"!!!"),"NEW","")))</f>
        <v> </v>
      </c>
      <c r="G7062" s="24" t="str">
        <f>IF(OR(E7062="",E7062="!!!"),"",IF(OR(J7062=0,AND(J7062=1,K7062=1),AND(J7062=1,I7062="SBJ"),AND(J7062=1,I7062=0)),"?IN_FOCUS",IF(J7062&lt;=2,"?ACTIVATED",IF(J7062&lt;&gt;"","?FAMILIAR",IF(F7062="NEW",IF(ISNA(VLOOKUP(E7062,#REF!,1,FALSE())),"?TYPE_IDENTIFIABLE","?REFERENTIAL"),"_")))))</f>
        <v> </v>
      </c>
      <c r="H7062" s="25" t="str">
        <f>IF(J7062&lt;&gt;1,"",IF(I7062="SBJ","CB","?"))</f>
        <v> </v>
      </c>
      <c r="I7062" s="26" t="str">
        <f>IF(OR(E7062="",E7062="!!!",F7062="NEW"),"",INDEX(B7061:B$2,-1+SUMPRODUCT(MAX(ROW(E7061:E$2)*(E7062=E7061:E$2)))))</f>
        <v> </v>
      </c>
      <c r="J7062" s="26" t="str">
        <f>IF(OR(E7062="",E7062="!!!",F7062="NEW"),"",COUNTBLANK(OFFSET(A$1,,,SUMPRODUCT(MAX(ROW(E$2:E7062)*(E7062=E$2:E7062)))))-COUNTBLANK(OFFSET(A$1,,,SUMPRODUCT(MAX(ROW(E$1:E7061)*(E2=E$1:E7061))))))</f>
        <v> </v>
      </c>
      <c r="K7062" s="26" t="str">
        <f>IF(OR(E7062="",E7062="!!!",F7062="NEW"),"",INDEX(J$1:J7061,SUMPRODUCT(MAX(ROW(E$1:E7061)*(E7062=E$1:E7061)))))</f>
        <v> </v>
      </c>
      <c r="L7062" s="27"/>
    </row>
    <row r="7063" spans="1:12">
      <c r="A7063" s="20" t="s">
        <v>1790</v>
      </c>
      <c r="E7063" s="22">
        <f>IF(D7063="?OLD","!!!","")</f>
        <v/>
      </c>
      <c r="F7063" s="23" t="str">
        <f>IF(OR(E7063="",E7063="!!!"),"",IF(NOT(ISNA(VLOOKUP(E7063,E$1:E7062,1,FALSE()))),"OLD",IF(AND(E7063&lt;&gt;"",E7063&lt;&gt;"!!!"),"NEW","")))</f>
        <v> </v>
      </c>
      <c r="G7063" s="24" t="str">
        <f>IF(OR(E7063="",E7063="!!!"),"",IF(OR(J7063=0,AND(J7063=1,K7063=1),AND(J7063=1,I7063="SBJ"),AND(J7063=1,I7063=0)),"?IN_FOCUS",IF(J7063&lt;=2,"?ACTIVATED",IF(J7063&lt;&gt;"","?FAMILIAR",IF(F7063="NEW",IF(ISNA(VLOOKUP(E7063,#REF!,1,FALSE())),"?TYPE_IDENTIFIABLE","?REFERENTIAL"),"_")))))</f>
        <v> </v>
      </c>
      <c r="H7063" s="25" t="str">
        <f>IF(J7063&lt;&gt;1,"",IF(I7063="SBJ","CB","?"))</f>
        <v> </v>
      </c>
      <c r="I7063" s="26" t="str">
        <f>IF(OR(E7063="",E7063="!!!",F7063="NEW"),"",INDEX(B7062:B$2,-1+SUMPRODUCT(MAX(ROW(E7062:E$2)*(E7063=E7062:E$2)))))</f>
        <v> </v>
      </c>
      <c r="J7063" s="26" t="str">
        <f>IF(OR(E7063="",E7063="!!!",F7063="NEW"),"",COUNTBLANK(OFFSET(A$1,,,SUMPRODUCT(MAX(ROW(E$2:E7063)*(E7063=E$2:E7063)))))-COUNTBLANK(OFFSET(A$1,,,SUMPRODUCT(MAX(ROW(E$1:E7062)*(E2=E$1:E7062))))))</f>
        <v> </v>
      </c>
      <c r="K7063" s="26" t="str">
        <f>IF(OR(E7063="",E7063="!!!",F7063="NEW"),"",INDEX(J$1:J7062,SUMPRODUCT(MAX(ROW(E$1:E7062)*(E7063=E$1:E7062)))))</f>
        <v> </v>
      </c>
      <c r="L7063" s="27"/>
    </row>
    <row r="7064" spans="1:12">
      <c r="A7064" s="20" t="s">
        <v>1042</v>
      </c>
      <c r="E7064" s="22">
        <f>IF(D7064="?OLD","!!!","")</f>
        <v/>
      </c>
      <c r="F7064" s="23" t="str">
        <f>IF(OR(E7064="",E7064="!!!"),"",IF(NOT(ISNA(VLOOKUP(E7064,E$1:E7063,1,FALSE()))),"OLD",IF(AND(E7064&lt;&gt;"",E7064&lt;&gt;"!!!"),"NEW","")))</f>
        <v> </v>
      </c>
      <c r="G7064" s="24" t="str">
        <f>IF(OR(E7064="",E7064="!!!"),"",IF(OR(J7064=0,AND(J7064=1,K7064=1),AND(J7064=1,I7064="SBJ"),AND(J7064=1,I7064=0)),"?IN_FOCUS",IF(J7064&lt;=2,"?ACTIVATED",IF(J7064&lt;&gt;"","?FAMILIAR",IF(F7064="NEW",IF(ISNA(VLOOKUP(E7064,#REF!,1,FALSE())),"?TYPE_IDENTIFIABLE","?REFERENTIAL"),"_")))))</f>
        <v> </v>
      </c>
      <c r="H7064" s="25" t="str">
        <f>IF(J7064&lt;&gt;1,"",IF(I7064="SBJ","CB","?"))</f>
        <v> </v>
      </c>
      <c r="I7064" s="26" t="str">
        <f>IF(OR(E7064="",E7064="!!!",F7064="NEW"),"",INDEX(B7063:B$2,-1+SUMPRODUCT(MAX(ROW(E7063:E$2)*(E7064=E7063:E$2)))))</f>
        <v> </v>
      </c>
      <c r="J7064" s="26" t="str">
        <f>IF(OR(E7064="",E7064="!!!",F7064="NEW"),"",COUNTBLANK(OFFSET(A$1,,,SUMPRODUCT(MAX(ROW(E$2:E7064)*(E7064=E$2:E7064)))))-COUNTBLANK(OFFSET(A$1,,,SUMPRODUCT(MAX(ROW(E$1:E7063)*(E2=E$1:E7063))))))</f>
        <v> </v>
      </c>
      <c r="K7064" s="26" t="str">
        <f>IF(OR(E7064="",E7064="!!!",F7064="NEW"),"",INDEX(J$1:J7063,SUMPRODUCT(MAX(ROW(E$1:E7063)*(E7064=E$1:E7063)))))</f>
        <v> </v>
      </c>
      <c r="L7064" s="27"/>
    </row>
    <row r="7065" spans="1:12">
      <c r="A7065" s="20"/>
    </row>
    <row r="7066" spans="1:12">
      <c r="A7066" s="20" t="s">
        <v>2624</v>
      </c>
    </row>
    <row r="7067" spans="1:12">
      <c r="A7067" s="20" t="s">
        <v>1083</v>
      </c>
      <c r="E7067" s="22">
        <f>IF(D7067="?OLD","!!!","")</f>
        <v/>
      </c>
      <c r="F7067" s="23" t="str">
        <f>IF(OR(E7067="",E7067="!!!"),"",IF(NOT(ISNA(VLOOKUP(E7067,E$1:E7066,1,FALSE()))),"OLD",IF(AND(E7067&lt;&gt;"",E7067&lt;&gt;"!!!"),"NEW","")))</f>
        <v> </v>
      </c>
      <c r="G7067" s="24" t="str">
        <f>IF(OR(E7067="",E7067="!!!"),"",IF(OR(J7067=0,AND(J7067=1,K7067=1),AND(J7067=1,I7067="SBJ"),AND(J7067=1,I7067=0)),"?IN_FOCUS",IF(J7067&lt;=2,"?ACTIVATED",IF(J7067&lt;&gt;"","?FAMILIAR",IF(F7067="NEW",IF(ISNA(VLOOKUP(E7067,#REF!,1,FALSE())),"?TYPE_IDENTIFIABLE","?REFERENTIAL"),"_")))))</f>
        <v> </v>
      </c>
      <c r="H7067" s="25" t="str">
        <f>IF(J7067&lt;&gt;1,"",IF(I7067="SBJ","CB","?"))</f>
        <v> </v>
      </c>
      <c r="I7067" s="26" t="str">
        <f>IF(OR(E7067="",E7067="!!!",F7067="NEW"),"",INDEX(B7066:B$2,-1+SUMPRODUCT(MAX(ROW(E7066:E$2)*(E7067=E7066:E$2)))))</f>
        <v> </v>
      </c>
      <c r="J7067" s="26" t="str">
        <f>IF(OR(E7067="",E7067="!!!",F7067="NEW"),"",COUNTBLANK(OFFSET(A$1,,,SUMPRODUCT(MAX(ROW(E$2:E7067)*(E7067=E$2:E7067)))))-COUNTBLANK(OFFSET(A$1,,,SUMPRODUCT(MAX(ROW(E$1:E7066)*(E2=E$1:E7066))))))</f>
        <v> </v>
      </c>
      <c r="K7067" s="26" t="str">
        <f>IF(OR(E7067="",E7067="!!!",F7067="NEW"),"",INDEX(J$1:J7066,SUMPRODUCT(MAX(ROW(E$1:E7066)*(E7067=E$1:E7066)))))</f>
        <v> </v>
      </c>
      <c r="L7067" s="27"/>
    </row>
    <row r="7068" spans="1:12">
      <c r="A7068" s="20" t="s">
        <v>966</v>
      </c>
      <c r="E7068" s="22">
        <f>IF(D7068="?OLD","!!!","")</f>
        <v/>
      </c>
      <c r="F7068" s="23" t="str">
        <f>IF(OR(E7068="",E7068="!!!"),"",IF(NOT(ISNA(VLOOKUP(E7068,E$1:E7067,1,FALSE()))),"OLD",IF(AND(E7068&lt;&gt;"",E7068&lt;&gt;"!!!"),"NEW","")))</f>
        <v> </v>
      </c>
      <c r="G7068" s="24" t="str">
        <f>IF(OR(E7068="",E7068="!!!"),"",IF(OR(J7068=0,AND(J7068=1,K7068=1),AND(J7068=1,I7068="SBJ"),AND(J7068=1,I7068=0)),"?IN_FOCUS",IF(J7068&lt;=2,"?ACTIVATED",IF(J7068&lt;&gt;"","?FAMILIAR",IF(F7068="NEW",IF(ISNA(VLOOKUP(E7068,#REF!,1,FALSE())),"?TYPE_IDENTIFIABLE","?REFERENTIAL"),"_")))))</f>
        <v> </v>
      </c>
      <c r="H7068" s="25" t="str">
        <f>IF(J7068&lt;&gt;1,"",IF(I7068="SBJ","CB","?"))</f>
        <v> </v>
      </c>
      <c r="I7068" s="26" t="str">
        <f>IF(OR(E7068="",E7068="!!!",F7068="NEW"),"",INDEX(B7067:B$2,-1+SUMPRODUCT(MAX(ROW(E7067:E$2)*(E7068=E7067:E$2)))))</f>
        <v> </v>
      </c>
      <c r="J7068" s="26" t="str">
        <f>IF(OR(E7068="",E7068="!!!",F7068="NEW"),"",COUNTBLANK(OFFSET(A$1,,,SUMPRODUCT(MAX(ROW(E$2:E7068)*(E7068=E$2:E7068)))))-COUNTBLANK(OFFSET(A$1,,,SUMPRODUCT(MAX(ROW(E$1:E7067)*(E2=E$1:E7067))))))</f>
        <v> </v>
      </c>
      <c r="K7068" s="26" t="str">
        <f>IF(OR(E7068="",E7068="!!!",F7068="NEW"),"",INDEX(J$1:J7067,SUMPRODUCT(MAX(ROW(E$1:E7067)*(E7068=E$1:E7067)))))</f>
        <v> </v>
      </c>
      <c r="L7068" s="27"/>
    </row>
    <row r="7069" spans="1:12">
      <c r="A7069" s="20" t="s">
        <v>1701</v>
      </c>
      <c r="E7069" s="22">
        <f>IF(D7069="?OLD","!!!","")</f>
        <v/>
      </c>
      <c r="F7069" s="23" t="str">
        <f>IF(OR(E7069="",E7069="!!!"),"",IF(NOT(ISNA(VLOOKUP(E7069,E$1:E7068,1,FALSE()))),"OLD",IF(AND(E7069&lt;&gt;"",E7069&lt;&gt;"!!!"),"NEW","")))</f>
        <v> </v>
      </c>
      <c r="G7069" s="24" t="str">
        <f>IF(OR(E7069="",E7069="!!!"),"",IF(OR(J7069=0,AND(J7069=1,K7069=1),AND(J7069=1,I7069="SBJ"),AND(J7069=1,I7069=0)),"?IN_FOCUS",IF(J7069&lt;=2,"?ACTIVATED",IF(J7069&lt;&gt;"","?FAMILIAR",IF(F7069="NEW",IF(ISNA(VLOOKUP(E7069,#REF!,1,FALSE())),"?TYPE_IDENTIFIABLE","?REFERENTIAL"),"_")))))</f>
        <v> </v>
      </c>
      <c r="H7069" s="25" t="str">
        <f>IF(J7069&lt;&gt;1,"",IF(I7069="SBJ","CB","?"))</f>
        <v> </v>
      </c>
      <c r="I7069" s="26" t="str">
        <f>IF(OR(E7069="",E7069="!!!",F7069="NEW"),"",INDEX(B7068:B$2,-1+SUMPRODUCT(MAX(ROW(E7068:E$2)*(E7069=E7068:E$2)))))</f>
        <v> </v>
      </c>
      <c r="J7069" s="26" t="str">
        <f>IF(OR(E7069="",E7069="!!!",F7069="NEW"),"",COUNTBLANK(OFFSET(A$1,,,SUMPRODUCT(MAX(ROW(E$2:E7069)*(E7069=E$2:E7069)))))-COUNTBLANK(OFFSET(A$1,,,SUMPRODUCT(MAX(ROW(E$1:E7068)*(E2=E$1:E7068))))))</f>
        <v> </v>
      </c>
      <c r="K7069" s="26" t="str">
        <f>IF(OR(E7069="",E7069="!!!",F7069="NEW"),"",INDEX(J$1:J7068,SUMPRODUCT(MAX(ROW(E$1:E7068)*(E7069=E$1:E7068)))))</f>
        <v> </v>
      </c>
      <c r="L7069" s="27"/>
    </row>
    <row r="7070" spans="1:12">
      <c r="A7070" s="20" t="s">
        <v>2621</v>
      </c>
      <c r="B7070" s="21" t="s">
        <v>1046</v>
      </c>
      <c r="C7070" s="21" t="s">
        <v>963</v>
      </c>
      <c r="D7070" s="21" t="s">
        <v>964</v>
      </c>
      <c r="E7070" s="22">
        <f>IF(D7070="?OLD","!!!","")</f>
        <v/>
      </c>
      <c r="F7070" s="23" t="str">
        <f>IF(OR(E7070="",E7070="!!!"),"",IF(NOT(ISNA(VLOOKUP(E7070,E$1:E7069,1,FALSE()))),"OLD",IF(AND(E7070&lt;&gt;"",E7070&lt;&gt;"!!!"),"NEW","")))</f>
        <v> </v>
      </c>
      <c r="G7070" s="24" t="str">
        <f>IF(OR(E7070="",E7070="!!!"),"",IF(OR(J7070=0,AND(J7070=1,K7070=1),AND(J7070=1,I7070="SBJ"),AND(J7070=1,I7070=0)),"?IN_FOCUS",IF(J7070&lt;=2,"?ACTIVATED",IF(J7070&lt;&gt;"","?FAMILIAR",IF(F7070="NEW",IF(ISNA(VLOOKUP(E7070,#REF!,1,FALSE())),"?TYPE_IDENTIFIABLE","?REFERENTIAL"),"_")))))</f>
        <v> </v>
      </c>
      <c r="H7070" s="25" t="str">
        <f>IF(J7070&lt;&gt;1,"",IF(I7070="SBJ","CB","?"))</f>
        <v> </v>
      </c>
      <c r="I7070" s="26" t="str">
        <f>IF(OR(E7070="",E7070="!!!",F7070="NEW"),"",INDEX(B7069:B$2,-1+SUMPRODUCT(MAX(ROW(E7069:E$2)*(E7070=E7069:E$2)))))</f>
        <v> </v>
      </c>
      <c r="J7070" s="26" t="str">
        <f>IF(OR(E7070="",E7070="!!!",F7070="NEW"),"",COUNTBLANK(OFFSET(A$1,,,SUMPRODUCT(MAX(ROW(E$2:E7070)*(E7070=E$2:E7070)))))-COUNTBLANK(OFFSET(A$1,,,SUMPRODUCT(MAX(ROW(E$1:E7069)*(E2=E$1:E7069))))))</f>
        <v> </v>
      </c>
      <c r="K7070" s="26" t="str">
        <f>IF(OR(E7070="",E7070="!!!",F7070="NEW"),"",INDEX(J$1:J7069,SUMPRODUCT(MAX(ROW(E$1:E7069)*(E7070=E$1:E7069)))))</f>
        <v> </v>
      </c>
      <c r="L7070" s="27"/>
    </row>
    <row r="7071" spans="1:12">
      <c r="A7071" s="20" t="s">
        <v>1053</v>
      </c>
      <c r="E7071" s="22">
        <f>IF(D7071="?OLD","!!!","")</f>
        <v/>
      </c>
      <c r="F7071" s="23" t="str">
        <f>IF(OR(E7071="",E7071="!!!"),"",IF(NOT(ISNA(VLOOKUP(E7071,E$1:E7070,1,FALSE()))),"OLD",IF(AND(E7071&lt;&gt;"",E7071&lt;&gt;"!!!"),"NEW","")))</f>
        <v> </v>
      </c>
      <c r="G7071" s="24" t="str">
        <f>IF(OR(E7071="",E7071="!!!"),"",IF(OR(J7071=0,AND(J7071=1,K7071=1),AND(J7071=1,I7071="SBJ"),AND(J7071=1,I7071=0)),"?IN_FOCUS",IF(J7071&lt;=2,"?ACTIVATED",IF(J7071&lt;&gt;"","?FAMILIAR",IF(F7071="NEW",IF(ISNA(VLOOKUP(E7071,#REF!,1,FALSE())),"?TYPE_IDENTIFIABLE","?REFERENTIAL"),"_")))))</f>
        <v> </v>
      </c>
      <c r="H7071" s="25" t="str">
        <f>IF(J7071&lt;&gt;1,"",IF(I7071="SBJ","CB","?"))</f>
        <v> </v>
      </c>
      <c r="I7071" s="26" t="str">
        <f>IF(OR(E7071="",E7071="!!!",F7071="NEW"),"",INDEX(B7070:B$2,-1+SUMPRODUCT(MAX(ROW(E7070:E$2)*(E7071=E7070:E$2)))))</f>
        <v> </v>
      </c>
      <c r="J7071" s="26" t="str">
        <f>IF(OR(E7071="",E7071="!!!",F7071="NEW"),"",COUNTBLANK(OFFSET(A$1,,,SUMPRODUCT(MAX(ROW(E$2:E7071)*(E7071=E$2:E7071)))))-COUNTBLANK(OFFSET(A$1,,,SUMPRODUCT(MAX(ROW(E$1:E7070)*(E2=E$1:E7070))))))</f>
        <v> </v>
      </c>
      <c r="K7071" s="26" t="str">
        <f>IF(OR(E7071="",E7071="!!!",F7071="NEW"),"",INDEX(J$1:J7070,SUMPRODUCT(MAX(ROW(E$1:E7070)*(E7071=E$1:E7070)))))</f>
        <v> </v>
      </c>
      <c r="L7071" s="27"/>
    </row>
    <row r="7072" spans="1:12">
      <c r="A7072" s="20" t="s">
        <v>2625</v>
      </c>
      <c r="E7072" s="22">
        <f>IF(D7072="?OLD","!!!","")</f>
        <v/>
      </c>
      <c r="F7072" s="23" t="str">
        <f>IF(OR(E7072="",E7072="!!!"),"",IF(NOT(ISNA(VLOOKUP(E7072,E$1:E7071,1,FALSE()))),"OLD",IF(AND(E7072&lt;&gt;"",E7072&lt;&gt;"!!!"),"NEW","")))</f>
        <v> </v>
      </c>
      <c r="G7072" s="24" t="str">
        <f>IF(OR(E7072="",E7072="!!!"),"",IF(OR(J7072=0,AND(J7072=1,K7072=1),AND(J7072=1,I7072="SBJ"),AND(J7072=1,I7072=0)),"?IN_FOCUS",IF(J7072&lt;=2,"?ACTIVATED",IF(J7072&lt;&gt;"","?FAMILIAR",IF(F7072="NEW",IF(ISNA(VLOOKUP(E7072,#REF!,1,FALSE())),"?TYPE_IDENTIFIABLE","?REFERENTIAL"),"_")))))</f>
        <v> </v>
      </c>
      <c r="H7072" s="25" t="str">
        <f>IF(J7072&lt;&gt;1,"",IF(I7072="SBJ","CB","?"))</f>
        <v> </v>
      </c>
      <c r="I7072" s="26" t="str">
        <f>IF(OR(E7072="",E7072="!!!",F7072="NEW"),"",INDEX(B7071:B$2,-1+SUMPRODUCT(MAX(ROW(E7071:E$2)*(E7072=E7071:E$2)))))</f>
        <v> </v>
      </c>
      <c r="J7072" s="26" t="str">
        <f>IF(OR(E7072="",E7072="!!!",F7072="NEW"),"",COUNTBLANK(OFFSET(A$1,,,SUMPRODUCT(MAX(ROW(E$2:E7072)*(E7072=E$2:E7072)))))-COUNTBLANK(OFFSET(A$1,,,SUMPRODUCT(MAX(ROW(E$1:E7071)*(E2=E$1:E7071))))))</f>
        <v> </v>
      </c>
      <c r="K7072" s="26" t="str">
        <f>IF(OR(E7072="",E7072="!!!",F7072="NEW"),"",INDEX(J$1:J7071,SUMPRODUCT(MAX(ROW(E$1:E7071)*(E7072=E$1:E7071)))))</f>
        <v> </v>
      </c>
      <c r="L7072" s="27"/>
    </row>
    <row r="7073" spans="1:12">
      <c r="A7073" s="20" t="s">
        <v>970</v>
      </c>
      <c r="E7073" s="22">
        <f>IF(D7073="?OLD","!!!","")</f>
        <v/>
      </c>
      <c r="F7073" s="23" t="str">
        <f>IF(OR(E7073="",E7073="!!!"),"",IF(NOT(ISNA(VLOOKUP(E7073,E$1:E7072,1,FALSE()))),"OLD",IF(AND(E7073&lt;&gt;"",E7073&lt;&gt;"!!!"),"NEW","")))</f>
        <v> </v>
      </c>
      <c r="G7073" s="24" t="str">
        <f>IF(OR(E7073="",E7073="!!!"),"",IF(OR(J7073=0,AND(J7073=1,K7073=1),AND(J7073=1,I7073="SBJ"),AND(J7073=1,I7073=0)),"?IN_FOCUS",IF(J7073&lt;=2,"?ACTIVATED",IF(J7073&lt;&gt;"","?FAMILIAR",IF(F7073="NEW",IF(ISNA(VLOOKUP(E7073,#REF!,1,FALSE())),"?TYPE_IDENTIFIABLE","?REFERENTIAL"),"_")))))</f>
        <v> </v>
      </c>
      <c r="H7073" s="25" t="str">
        <f>IF(J7073&lt;&gt;1,"",IF(I7073="SBJ","CB","?"))</f>
        <v> </v>
      </c>
      <c r="I7073" s="26" t="str">
        <f>IF(OR(E7073="",E7073="!!!",F7073="NEW"),"",INDEX(B7072:B$2,-1+SUMPRODUCT(MAX(ROW(E7072:E$2)*(E7073=E7072:E$2)))))</f>
        <v> </v>
      </c>
      <c r="J7073" s="26" t="str">
        <f>IF(OR(E7073="",E7073="!!!",F7073="NEW"),"",COUNTBLANK(OFFSET(A$1,,,SUMPRODUCT(MAX(ROW(E$2:E7073)*(E7073=E$2:E7073)))))-COUNTBLANK(OFFSET(A$1,,,SUMPRODUCT(MAX(ROW(E$1:E7072)*(E2=E$1:E7072))))))</f>
        <v> </v>
      </c>
      <c r="K7073" s="26" t="str">
        <f>IF(OR(E7073="",E7073="!!!",F7073="NEW"),"",INDEX(J$1:J7072,SUMPRODUCT(MAX(ROW(E$1:E7072)*(E7073=E$1:E7072)))))</f>
        <v> </v>
      </c>
      <c r="L7073" s="27"/>
    </row>
    <row r="7074" spans="1:12">
      <c r="A7074" s="20" t="s">
        <v>385</v>
      </c>
      <c r="B7074" s="21" t="s">
        <v>973</v>
      </c>
      <c r="C7074" s="21" t="s">
        <v>1028</v>
      </c>
      <c r="D7074" s="21" t="s">
        <v>964</v>
      </c>
      <c r="E7074" s="22">
        <f>IF(D7074="?OLD","!!!","")</f>
        <v/>
      </c>
      <c r="F7074" s="23" t="str">
        <f>IF(OR(E7074="",E7074="!!!"),"",IF(NOT(ISNA(VLOOKUP(E7074,E$1:E7073,1,FALSE()))),"OLD",IF(AND(E7074&lt;&gt;"",E7074&lt;&gt;"!!!"),"NEW","")))</f>
        <v> </v>
      </c>
      <c r="G7074" s="24" t="str">
        <f>IF(OR(E7074="",E7074="!!!"),"",IF(OR(J7074=0,AND(J7074=1,K7074=1),AND(J7074=1,I7074="SBJ"),AND(J7074=1,I7074=0)),"?IN_FOCUS",IF(J7074&lt;=2,"?ACTIVATED",IF(J7074&lt;&gt;"","?FAMILIAR",IF(F7074="NEW",IF(ISNA(VLOOKUP(E7074,#REF!,1,FALSE())),"?TYPE_IDENTIFIABLE","?REFERENTIAL"),"_")))))</f>
        <v> </v>
      </c>
      <c r="H7074" s="25" t="str">
        <f>IF(J7074&lt;&gt;1,"",IF(I7074="SBJ","CB","?"))</f>
        <v> </v>
      </c>
      <c r="I7074" s="26" t="str">
        <f>IF(OR(E7074="",E7074="!!!",F7074="NEW"),"",INDEX(B7073:B$2,-1+SUMPRODUCT(MAX(ROW(E7073:E$2)*(E7074=E7073:E$2)))))</f>
        <v> </v>
      </c>
      <c r="J7074" s="26" t="str">
        <f>IF(OR(E7074="",E7074="!!!",F7074="NEW"),"",COUNTBLANK(OFFSET(A$1,,,SUMPRODUCT(MAX(ROW(E$2:E7074)*(E7074=E$2:E7074)))))-COUNTBLANK(OFFSET(A$1,,,SUMPRODUCT(MAX(ROW(E$1:E7073)*(E2=E$1:E7073))))))</f>
        <v> </v>
      </c>
      <c r="K7074" s="26" t="str">
        <f>IF(OR(E7074="",E7074="!!!",F7074="NEW"),"",INDEX(J$1:J7073,SUMPRODUCT(MAX(ROW(E$1:E7073)*(E7074=E$1:E7073)))))</f>
        <v> </v>
      </c>
      <c r="L7074" s="27"/>
    </row>
    <row r="7075" spans="1:12">
      <c r="A7075" s="20" t="s">
        <v>1033</v>
      </c>
      <c r="B7075" s="21" t="s">
        <v>1098</v>
      </c>
      <c r="E7075" s="22">
        <f>IF(D7075="?OLD","!!!","")</f>
        <v/>
      </c>
      <c r="F7075" s="23" t="str">
        <f>IF(OR(E7075="",E7075="!!!"),"",IF(NOT(ISNA(VLOOKUP(E7075,E$1:E7074,1,FALSE()))),"OLD",IF(AND(E7075&lt;&gt;"",E7075&lt;&gt;"!!!"),"NEW","")))</f>
        <v> </v>
      </c>
      <c r="G7075" s="24" t="str">
        <f>IF(OR(E7075="",E7075="!!!"),"",IF(OR(J7075=0,AND(J7075=1,K7075=1),AND(J7075=1,I7075="SBJ"),AND(J7075=1,I7075=0)),"?IN_FOCUS",IF(J7075&lt;=2,"?ACTIVATED",IF(J7075&lt;&gt;"","?FAMILIAR",IF(F7075="NEW",IF(ISNA(VLOOKUP(E7075,#REF!,1,FALSE())),"?TYPE_IDENTIFIABLE","?REFERENTIAL"),"_")))))</f>
        <v> </v>
      </c>
      <c r="H7075" s="25" t="str">
        <f>IF(J7075&lt;&gt;1,"",IF(I7075="SBJ","CB","?"))</f>
        <v> </v>
      </c>
      <c r="I7075" s="26" t="str">
        <f>IF(OR(E7075="",E7075="!!!",F7075="NEW"),"",INDEX(B7074:B$2,-1+SUMPRODUCT(MAX(ROW(E7074:E$2)*(E7075=E7074:E$2)))))</f>
        <v> </v>
      </c>
      <c r="J7075" s="26" t="str">
        <f>IF(OR(E7075="",E7075="!!!",F7075="NEW"),"",COUNTBLANK(OFFSET(A$1,,,SUMPRODUCT(MAX(ROW(E$2:E7075)*(E7075=E$2:E7075)))))-COUNTBLANK(OFFSET(A$1,,,SUMPRODUCT(MAX(ROW(E$1:E7074)*(E2=E$1:E7074))))))</f>
        <v> </v>
      </c>
      <c r="K7075" s="26" t="str">
        <f>IF(OR(E7075="",E7075="!!!",F7075="NEW"),"",INDEX(J$1:J7074,SUMPRODUCT(MAX(ROW(E$1:E7074)*(E7075=E$1:E7074)))))</f>
        <v> </v>
      </c>
      <c r="L7075" s="27"/>
    </row>
    <row r="7076" spans="1:12">
      <c r="A7076" s="20" t="s">
        <v>1146</v>
      </c>
      <c r="B7076" s="21" t="s">
        <v>1152</v>
      </c>
      <c r="C7076" s="21" t="s">
        <v>985</v>
      </c>
      <c r="D7076" s="21" t="s">
        <v>964</v>
      </c>
      <c r="E7076" s="22">
        <f>IF(D7076="?OLD","!!!","")</f>
        <v/>
      </c>
      <c r="F7076" s="23" t="str">
        <f>IF(OR(E7076="",E7076="!!!"),"",IF(NOT(ISNA(VLOOKUP(E7076,E$1:E7075,1,FALSE()))),"OLD",IF(AND(E7076&lt;&gt;"",E7076&lt;&gt;"!!!"),"NEW","")))</f>
        <v> </v>
      </c>
      <c r="G7076" s="24" t="str">
        <f>IF(OR(E7076="",E7076="!!!"),"",IF(OR(J7076=0,AND(J7076=1,K7076=1),AND(J7076=1,I7076="SBJ"),AND(J7076=1,I7076=0)),"?IN_FOCUS",IF(J7076&lt;=2,"?ACTIVATED",IF(J7076&lt;&gt;"","?FAMILIAR",IF(F7076="NEW",IF(ISNA(VLOOKUP(E7076,#REF!,1,FALSE())),"?TYPE_IDENTIFIABLE","?REFERENTIAL"),"_")))))</f>
        <v> </v>
      </c>
      <c r="H7076" s="25" t="str">
        <f>IF(J7076&lt;&gt;1,"",IF(I7076="SBJ","CB","?"))</f>
        <v> </v>
      </c>
      <c r="I7076" s="26" t="str">
        <f>IF(OR(E7076="",E7076="!!!",F7076="NEW"),"",INDEX(B7075:B$2,-1+SUMPRODUCT(MAX(ROW(E7075:E$2)*(E7076=E7075:E$2)))))</f>
        <v> </v>
      </c>
      <c r="J7076" s="26" t="str">
        <f>IF(OR(E7076="",E7076="!!!",F7076="NEW"),"",COUNTBLANK(OFFSET(A$1,,,SUMPRODUCT(MAX(ROW(E$2:E7076)*(E7076=E$2:E7076)))))-COUNTBLANK(OFFSET(A$1,,,SUMPRODUCT(MAX(ROW(E$1:E7075)*(E2=E$1:E7075))))))</f>
        <v> </v>
      </c>
      <c r="K7076" s="26" t="str">
        <f>IF(OR(E7076="",E7076="!!!",F7076="NEW"),"",INDEX(J$1:J7075,SUMPRODUCT(MAX(ROW(E$1:E7075)*(E7076=E$1:E7075)))))</f>
        <v> </v>
      </c>
      <c r="L7076" s="27"/>
    </row>
    <row r="7077" spans="1:12">
      <c r="A7077" s="20" t="s">
        <v>2626</v>
      </c>
      <c r="E7077" s="22">
        <f>IF(D7077="?OLD","!!!","")</f>
        <v/>
      </c>
      <c r="F7077" s="23" t="str">
        <f>IF(OR(E7077="",E7077="!!!"),"",IF(NOT(ISNA(VLOOKUP(E7077,E$1:E7076,1,FALSE()))),"OLD",IF(AND(E7077&lt;&gt;"",E7077&lt;&gt;"!!!"),"NEW","")))</f>
        <v> </v>
      </c>
      <c r="G7077" s="24" t="str">
        <f>IF(OR(E7077="",E7077="!!!"),"",IF(OR(J7077=0,AND(J7077=1,K7077=1),AND(J7077=1,I7077="SBJ"),AND(J7077=1,I7077=0)),"?IN_FOCUS",IF(J7077&lt;=2,"?ACTIVATED",IF(J7077&lt;&gt;"","?FAMILIAR",IF(F7077="NEW",IF(ISNA(VLOOKUP(E7077,#REF!,1,FALSE())),"?TYPE_IDENTIFIABLE","?REFERENTIAL"),"_")))))</f>
        <v> </v>
      </c>
      <c r="H7077" s="25" t="str">
        <f>IF(J7077&lt;&gt;1,"",IF(I7077="SBJ","CB","?"))</f>
        <v> </v>
      </c>
      <c r="I7077" s="26" t="str">
        <f>IF(OR(E7077="",E7077="!!!",F7077="NEW"),"",INDEX(B7076:B$2,-1+SUMPRODUCT(MAX(ROW(E7076:E$2)*(E7077=E7076:E$2)))))</f>
        <v> </v>
      </c>
      <c r="J7077" s="26" t="str">
        <f>IF(OR(E7077="",E7077="!!!",F7077="NEW"),"",COUNTBLANK(OFFSET(A$1,,,SUMPRODUCT(MAX(ROW(E$2:E7077)*(E7077=E$2:E7077)))))-COUNTBLANK(OFFSET(A$1,,,SUMPRODUCT(MAX(ROW(E$1:E7076)*(E2=E$1:E7076))))))</f>
        <v> </v>
      </c>
      <c r="K7077" s="26" t="str">
        <f>IF(OR(E7077="",E7077="!!!",F7077="NEW"),"",INDEX(J$1:J7076,SUMPRODUCT(MAX(ROW(E$1:E7076)*(E7077=E$1:E7076)))))</f>
        <v> </v>
      </c>
      <c r="L7077" s="27"/>
    </row>
    <row r="7078" spans="1:12">
      <c r="A7078" s="20" t="s">
        <v>2435</v>
      </c>
      <c r="E7078" s="22">
        <f>IF(D7078="?OLD","!!!","")</f>
        <v/>
      </c>
      <c r="F7078" s="23" t="str">
        <f>IF(OR(E7078="",E7078="!!!"),"",IF(NOT(ISNA(VLOOKUP(E7078,E$1:E7077,1,FALSE()))),"OLD",IF(AND(E7078&lt;&gt;"",E7078&lt;&gt;"!!!"),"NEW","")))</f>
        <v> </v>
      </c>
      <c r="G7078" s="24" t="str">
        <f>IF(OR(E7078="",E7078="!!!"),"",IF(OR(J7078=0,AND(J7078=1,K7078=1),AND(J7078=1,I7078="SBJ"),AND(J7078=1,I7078=0)),"?IN_FOCUS",IF(J7078&lt;=2,"?ACTIVATED",IF(J7078&lt;&gt;"","?FAMILIAR",IF(F7078="NEW",IF(ISNA(VLOOKUP(E7078,#REF!,1,FALSE())),"?TYPE_IDENTIFIABLE","?REFERENTIAL"),"_")))))</f>
        <v> </v>
      </c>
      <c r="H7078" s="25" t="str">
        <f>IF(J7078&lt;&gt;1,"",IF(I7078="SBJ","CB","?"))</f>
        <v> </v>
      </c>
      <c r="I7078" s="26" t="str">
        <f>IF(OR(E7078="",E7078="!!!",F7078="NEW"),"",INDEX(B7077:B$2,-1+SUMPRODUCT(MAX(ROW(E7077:E$2)*(E7078=E7077:E$2)))))</f>
        <v> </v>
      </c>
      <c r="J7078" s="26" t="str">
        <f>IF(OR(E7078="",E7078="!!!",F7078="NEW"),"",COUNTBLANK(OFFSET(A$1,,,SUMPRODUCT(MAX(ROW(E$2:E7078)*(E7078=E$2:E7078)))))-COUNTBLANK(OFFSET(A$1,,,SUMPRODUCT(MAX(ROW(E$1:E7077)*(E2=E$1:E7077))))))</f>
        <v> </v>
      </c>
      <c r="K7078" s="26" t="str">
        <f>IF(OR(E7078="",E7078="!!!",F7078="NEW"),"",INDEX(J$1:J7077,SUMPRODUCT(MAX(ROW(E$1:E7077)*(E7078=E$1:E7077)))))</f>
        <v> </v>
      </c>
      <c r="L7078" s="27"/>
    </row>
    <row r="7079" spans="1:12">
      <c r="A7079" s="20" t="s">
        <v>981</v>
      </c>
      <c r="E7079" s="22">
        <f>IF(D7079="?OLD","!!!","")</f>
        <v/>
      </c>
      <c r="F7079" s="23" t="str">
        <f>IF(OR(E7079="",E7079="!!!"),"",IF(NOT(ISNA(VLOOKUP(E7079,E$1:E7078,1,FALSE()))),"OLD",IF(AND(E7079&lt;&gt;"",E7079&lt;&gt;"!!!"),"NEW","")))</f>
        <v> </v>
      </c>
      <c r="G7079" s="24" t="str">
        <f>IF(OR(E7079="",E7079="!!!"),"",IF(OR(J7079=0,AND(J7079=1,K7079=1),AND(J7079=1,I7079="SBJ"),AND(J7079=1,I7079=0)),"?IN_FOCUS",IF(J7079&lt;=2,"?ACTIVATED",IF(J7079&lt;&gt;"","?FAMILIAR",IF(F7079="NEW",IF(ISNA(VLOOKUP(E7079,#REF!,1,FALSE())),"?TYPE_IDENTIFIABLE","?REFERENTIAL"),"_")))))</f>
        <v> </v>
      </c>
      <c r="H7079" s="25" t="str">
        <f>IF(J7079&lt;&gt;1,"",IF(I7079="SBJ","CB","?"))</f>
        <v> </v>
      </c>
      <c r="I7079" s="26" t="str">
        <f>IF(OR(E7079="",E7079="!!!",F7079="NEW"),"",INDEX(B7078:B$2,-1+SUMPRODUCT(MAX(ROW(E7078:E$2)*(E7079=E7078:E$2)))))</f>
        <v> </v>
      </c>
      <c r="J7079" s="26" t="str">
        <f>IF(OR(E7079="",E7079="!!!",F7079="NEW"),"",COUNTBLANK(OFFSET(A$1,,,SUMPRODUCT(MAX(ROW(E$2:E7079)*(E7079=E$2:E7079)))))-COUNTBLANK(OFFSET(A$1,,,SUMPRODUCT(MAX(ROW(E$1:E7078)*(E2=E$1:E7078))))))</f>
        <v> </v>
      </c>
      <c r="K7079" s="26" t="str">
        <f>IF(OR(E7079="",E7079="!!!",F7079="NEW"),"",INDEX(J$1:J7078,SUMPRODUCT(MAX(ROW(E$1:E7078)*(E7079=E$1:E7078)))))</f>
        <v> </v>
      </c>
      <c r="L7079" s="27"/>
    </row>
    <row r="7080" spans="1:12">
      <c r="A7080" s="20"/>
    </row>
    <row r="7081" spans="1:12">
      <c r="A7081" s="20" t="s">
        <v>2627</v>
      </c>
    </row>
    <row r="7082" spans="1:12">
      <c r="A7082" s="20" t="s">
        <v>1242</v>
      </c>
      <c r="B7082" s="21" t="s">
        <v>984</v>
      </c>
      <c r="C7082" s="21" t="s">
        <v>985</v>
      </c>
      <c r="D7082" s="21" t="s">
        <v>964</v>
      </c>
      <c r="E7082" s="22">
        <f>IF(D7082="?OLD","!!!","")</f>
        <v/>
      </c>
      <c r="F7082" s="23" t="str">
        <f>IF(OR(E7082="",E7082="!!!"),"",IF(NOT(ISNA(VLOOKUP(E7082,E$1:E7081,1,FALSE()))),"OLD",IF(AND(E7082&lt;&gt;"",E7082&lt;&gt;"!!!"),"NEW","")))</f>
        <v> </v>
      </c>
      <c r="G7082" s="24" t="str">
        <f>IF(OR(E7082="",E7082="!!!"),"",IF(OR(J7082=0,AND(J7082=1,K7082=1),AND(J7082=1,I7082="SBJ"),AND(J7082=1,I7082=0)),"?IN_FOCUS",IF(J7082&lt;=2,"?ACTIVATED",IF(J7082&lt;&gt;"","?FAMILIAR",IF(F7082="NEW",IF(ISNA(VLOOKUP(E7082,#REF!,1,FALSE())),"?TYPE_IDENTIFIABLE","?REFERENTIAL"),"_")))))</f>
        <v> </v>
      </c>
      <c r="H7082" s="25" t="str">
        <f>IF(J7082&lt;&gt;1,"",IF(I7082="SBJ","CB","?"))</f>
        <v> </v>
      </c>
      <c r="I7082" s="26" t="str">
        <f>IF(OR(E7082="",E7082="!!!",F7082="NEW"),"",INDEX(B7081:B$2,-1+SUMPRODUCT(MAX(ROW(E7081:E$2)*(E7082=E7081:E$2)))))</f>
        <v> </v>
      </c>
      <c r="J7082" s="26" t="str">
        <f>IF(OR(E7082="",E7082="!!!",F7082="NEW"),"",COUNTBLANK(OFFSET(A$1,,,SUMPRODUCT(MAX(ROW(E$2:E7082)*(E7082=E$2:E7082)))))-COUNTBLANK(OFFSET(A$1,,,SUMPRODUCT(MAX(ROW(E$1:E7081)*(E2=E$1:E7081))))))</f>
        <v> </v>
      </c>
      <c r="K7082" s="26" t="str">
        <f>IF(OR(E7082="",E7082="!!!",F7082="NEW"),"",INDEX(J$1:J7081,SUMPRODUCT(MAX(ROW(E$1:E7081)*(E7082=E$1:E7081)))))</f>
        <v> </v>
      </c>
      <c r="L7082" s="27"/>
    </row>
    <row r="7083" spans="1:12">
      <c r="A7083" s="20" t="s">
        <v>1183</v>
      </c>
      <c r="B7083" s="21" t="s">
        <v>962</v>
      </c>
      <c r="C7083" s="21" t="s">
        <v>1050</v>
      </c>
      <c r="D7083" s="21" t="s">
        <v>964</v>
      </c>
      <c r="E7083" s="22">
        <f>IF(D7083="?OLD","!!!","")</f>
        <v/>
      </c>
      <c r="F7083" s="23" t="str">
        <f>IF(OR(E7083="",E7083="!!!"),"",IF(NOT(ISNA(VLOOKUP(E7083,E$1:E7082,1,FALSE()))),"OLD",IF(AND(E7083&lt;&gt;"",E7083&lt;&gt;"!!!"),"NEW","")))</f>
        <v> </v>
      </c>
      <c r="G7083" s="24" t="str">
        <f>IF(OR(E7083="",E7083="!!!"),"",IF(OR(J7083=0,AND(J7083=1,K7083=1),AND(J7083=1,I7083="SBJ"),AND(J7083=1,I7083=0)),"?IN_FOCUS",IF(J7083&lt;=2,"?ACTIVATED",IF(J7083&lt;&gt;"","?FAMILIAR",IF(F7083="NEW",IF(ISNA(VLOOKUP(E7083,#REF!,1,FALSE())),"?TYPE_IDENTIFIABLE","?REFERENTIAL"),"_")))))</f>
        <v> </v>
      </c>
      <c r="H7083" s="25" t="str">
        <f>IF(J7083&lt;&gt;1,"",IF(I7083="SBJ","CB","?"))</f>
        <v> </v>
      </c>
      <c r="I7083" s="26" t="str">
        <f>IF(OR(E7083="",E7083="!!!",F7083="NEW"),"",INDEX(B7082:B$2,-1+SUMPRODUCT(MAX(ROW(E7082:E$2)*(E7083=E7082:E$2)))))</f>
        <v> </v>
      </c>
      <c r="J7083" s="26" t="str">
        <f>IF(OR(E7083="",E7083="!!!",F7083="NEW"),"",COUNTBLANK(OFFSET(A$1,,,SUMPRODUCT(MAX(ROW(E$2:E7083)*(E7083=E$2:E7083)))))-COUNTBLANK(OFFSET(A$1,,,SUMPRODUCT(MAX(ROW(E$1:E7082)*(E2=E$1:E7082))))))</f>
        <v> </v>
      </c>
      <c r="K7083" s="26" t="str">
        <f>IF(OR(E7083="",E7083="!!!",F7083="NEW"),"",INDEX(J$1:J7082,SUMPRODUCT(MAX(ROW(E$1:E7082)*(E7083=E$1:E7082)))))</f>
        <v> </v>
      </c>
      <c r="L7083" s="27"/>
    </row>
    <row r="7084" spans="1:12">
      <c r="A7084" s="20" t="s">
        <v>1790</v>
      </c>
      <c r="E7084" s="22">
        <f>IF(D7084="?OLD","!!!","")</f>
        <v/>
      </c>
      <c r="F7084" s="23" t="str">
        <f>IF(OR(E7084="",E7084="!!!"),"",IF(NOT(ISNA(VLOOKUP(E7084,E$1:E7083,1,FALSE()))),"OLD",IF(AND(E7084&lt;&gt;"",E7084&lt;&gt;"!!!"),"NEW","")))</f>
        <v> </v>
      </c>
      <c r="G7084" s="24" t="str">
        <f>IF(OR(E7084="",E7084="!!!"),"",IF(OR(J7084=0,AND(J7084=1,K7084=1),AND(J7084=1,I7084="SBJ"),AND(J7084=1,I7084=0)),"?IN_FOCUS",IF(J7084&lt;=2,"?ACTIVATED",IF(J7084&lt;&gt;"","?FAMILIAR",IF(F7084="NEW",IF(ISNA(VLOOKUP(E7084,#REF!,1,FALSE())),"?TYPE_IDENTIFIABLE","?REFERENTIAL"),"_")))))</f>
        <v> </v>
      </c>
      <c r="H7084" s="25" t="str">
        <f>IF(J7084&lt;&gt;1,"",IF(I7084="SBJ","CB","?"))</f>
        <v> </v>
      </c>
      <c r="I7084" s="26" t="str">
        <f>IF(OR(E7084="",E7084="!!!",F7084="NEW"),"",INDEX(B7083:B$2,-1+SUMPRODUCT(MAX(ROW(E7083:E$2)*(E7084=E7083:E$2)))))</f>
        <v> </v>
      </c>
      <c r="J7084" s="26" t="str">
        <f>IF(OR(E7084="",E7084="!!!",F7084="NEW"),"",COUNTBLANK(OFFSET(A$1,,,SUMPRODUCT(MAX(ROW(E$2:E7084)*(E7084=E$2:E7084)))))-COUNTBLANK(OFFSET(A$1,,,SUMPRODUCT(MAX(ROW(E$1:E7083)*(E2=E$1:E7083))))))</f>
        <v> </v>
      </c>
      <c r="K7084" s="26" t="str">
        <f>IF(OR(E7084="",E7084="!!!",F7084="NEW"),"",INDEX(J$1:J7083,SUMPRODUCT(MAX(ROW(E$1:E7083)*(E7084=E$1:E7083)))))</f>
        <v> </v>
      </c>
      <c r="L7084" s="27"/>
    </row>
    <row r="7085" spans="1:12">
      <c r="A7085" s="20" t="s">
        <v>1570</v>
      </c>
      <c r="E7085" s="22">
        <f>IF(D7085="?OLD","!!!","")</f>
        <v/>
      </c>
      <c r="F7085" s="23" t="str">
        <f>IF(OR(E7085="",E7085="!!!"),"",IF(NOT(ISNA(VLOOKUP(E7085,E$1:E7084,1,FALSE()))),"OLD",IF(AND(E7085&lt;&gt;"",E7085&lt;&gt;"!!!"),"NEW","")))</f>
        <v> </v>
      </c>
      <c r="G7085" s="24" t="str">
        <f>IF(OR(E7085="",E7085="!!!"),"",IF(OR(J7085=0,AND(J7085=1,K7085=1),AND(J7085=1,I7085="SBJ"),AND(J7085=1,I7085=0)),"?IN_FOCUS",IF(J7085&lt;=2,"?ACTIVATED",IF(J7085&lt;&gt;"","?FAMILIAR",IF(F7085="NEW",IF(ISNA(VLOOKUP(E7085,#REF!,1,FALSE())),"?TYPE_IDENTIFIABLE","?REFERENTIAL"),"_")))))</f>
        <v> </v>
      </c>
      <c r="H7085" s="25" t="str">
        <f>IF(J7085&lt;&gt;1,"",IF(I7085="SBJ","CB","?"))</f>
        <v> </v>
      </c>
      <c r="I7085" s="26" t="str">
        <f>IF(OR(E7085="",E7085="!!!",F7085="NEW"),"",INDEX(B7084:B$2,-1+SUMPRODUCT(MAX(ROW(E7084:E$2)*(E7085=E7084:E$2)))))</f>
        <v> </v>
      </c>
      <c r="J7085" s="26" t="str">
        <f>IF(OR(E7085="",E7085="!!!",F7085="NEW"),"",COUNTBLANK(OFFSET(A$1,,,SUMPRODUCT(MAX(ROW(E$2:E7085)*(E7085=E$2:E7085)))))-COUNTBLANK(OFFSET(A$1,,,SUMPRODUCT(MAX(ROW(E$1:E7084)*(E2=E$1:E7084))))))</f>
        <v> </v>
      </c>
      <c r="K7085" s="26" t="str">
        <f>IF(OR(E7085="",E7085="!!!",F7085="NEW"),"",INDEX(J$1:J7084,SUMPRODUCT(MAX(ROW(E$1:E7084)*(E7085=E$1:E7084)))))</f>
        <v> </v>
      </c>
      <c r="L7085" s="27"/>
    </row>
    <row r="7086" spans="1:12">
      <c r="A7086" s="20" t="s">
        <v>1166</v>
      </c>
      <c r="E7086" s="22">
        <f>IF(D7086="?OLD","!!!","")</f>
        <v/>
      </c>
      <c r="F7086" s="23" t="str">
        <f>IF(OR(E7086="",E7086="!!!"),"",IF(NOT(ISNA(VLOOKUP(E7086,E$1:E7085,1,FALSE()))),"OLD",IF(AND(E7086&lt;&gt;"",E7086&lt;&gt;"!!!"),"NEW","")))</f>
        <v> </v>
      </c>
      <c r="G7086" s="24" t="str">
        <f>IF(OR(E7086="",E7086="!!!"),"",IF(OR(J7086=0,AND(J7086=1,K7086=1),AND(J7086=1,I7086="SBJ"),AND(J7086=1,I7086=0)),"?IN_FOCUS",IF(J7086&lt;=2,"?ACTIVATED",IF(J7086&lt;&gt;"","?FAMILIAR",IF(F7086="NEW",IF(ISNA(VLOOKUP(E7086,#REF!,1,FALSE())),"?TYPE_IDENTIFIABLE","?REFERENTIAL"),"_")))))</f>
        <v> </v>
      </c>
      <c r="H7086" s="25" t="str">
        <f>IF(J7086&lt;&gt;1,"",IF(I7086="SBJ","CB","?"))</f>
        <v> </v>
      </c>
      <c r="I7086" s="26" t="str">
        <f>IF(OR(E7086="",E7086="!!!",F7086="NEW"),"",INDEX(B7085:B$2,-1+SUMPRODUCT(MAX(ROW(E7085:E$2)*(E7086=E7085:E$2)))))</f>
        <v> </v>
      </c>
      <c r="J7086" s="26" t="str">
        <f>IF(OR(E7086="",E7086="!!!",F7086="NEW"),"",COUNTBLANK(OFFSET(A$1,,,SUMPRODUCT(MAX(ROW(E$2:E7086)*(E7086=E$2:E7086)))))-COUNTBLANK(OFFSET(A$1,,,SUMPRODUCT(MAX(ROW(E$1:E7085)*(E2=E$1:E7085))))))</f>
        <v> </v>
      </c>
      <c r="K7086" s="26" t="str">
        <f>IF(OR(E7086="",E7086="!!!",F7086="NEW"),"",INDEX(J$1:J7085,SUMPRODUCT(MAX(ROW(E$1:E7085)*(E7086=E$1:E7085)))))</f>
        <v> </v>
      </c>
      <c r="L7086" s="27"/>
    </row>
    <row r="7087" spans="1:12">
      <c r="A7087" s="20" t="s">
        <v>2628</v>
      </c>
      <c r="E7087" s="22">
        <f>IF(D7087="?OLD","!!!","")</f>
        <v/>
      </c>
      <c r="F7087" s="23" t="str">
        <f>IF(OR(E7087="",E7087="!!!"),"",IF(NOT(ISNA(VLOOKUP(E7087,E$1:E7086,1,FALSE()))),"OLD",IF(AND(E7087&lt;&gt;"",E7087&lt;&gt;"!!!"),"NEW","")))</f>
        <v> </v>
      </c>
      <c r="G7087" s="24" t="str">
        <f>IF(OR(E7087="",E7087="!!!"),"",IF(OR(J7087=0,AND(J7087=1,K7087=1),AND(J7087=1,I7087="SBJ"),AND(J7087=1,I7087=0)),"?IN_FOCUS",IF(J7087&lt;=2,"?ACTIVATED",IF(J7087&lt;&gt;"","?FAMILIAR",IF(F7087="NEW",IF(ISNA(VLOOKUP(E7087,#REF!,1,FALSE())),"?TYPE_IDENTIFIABLE","?REFERENTIAL"),"_")))))</f>
        <v> </v>
      </c>
      <c r="H7087" s="25" t="str">
        <f>IF(J7087&lt;&gt;1,"",IF(I7087="SBJ","CB","?"))</f>
        <v> </v>
      </c>
      <c r="I7087" s="26" t="str">
        <f>IF(OR(E7087="",E7087="!!!",F7087="NEW"),"",INDEX(B7086:B$2,-1+SUMPRODUCT(MAX(ROW(E7086:E$2)*(E7087=E7086:E$2)))))</f>
        <v> </v>
      </c>
      <c r="J7087" s="26" t="str">
        <f>IF(OR(E7087="",E7087="!!!",F7087="NEW"),"",COUNTBLANK(OFFSET(A$1,,,SUMPRODUCT(MAX(ROW(E$2:E7087)*(E7087=E$2:E7087)))))-COUNTBLANK(OFFSET(A$1,,,SUMPRODUCT(MAX(ROW(E$1:E7086)*(E2=E$1:E7086))))))</f>
        <v> </v>
      </c>
      <c r="K7087" s="26" t="str">
        <f>IF(OR(E7087="",E7087="!!!",F7087="NEW"),"",INDEX(J$1:J7086,SUMPRODUCT(MAX(ROW(E$1:E7086)*(E7087=E$1:E7086)))))</f>
        <v> </v>
      </c>
      <c r="L7087" s="27"/>
    </row>
    <row r="7088" spans="1:12">
      <c r="A7088" s="20" t="s">
        <v>981</v>
      </c>
      <c r="E7088" s="22">
        <f>IF(D7088="?OLD","!!!","")</f>
        <v/>
      </c>
      <c r="F7088" s="23" t="str">
        <f>IF(OR(E7088="",E7088="!!!"),"",IF(NOT(ISNA(VLOOKUP(E7088,E$1:E7087,1,FALSE()))),"OLD",IF(AND(E7088&lt;&gt;"",E7088&lt;&gt;"!!!"),"NEW","")))</f>
        <v> </v>
      </c>
      <c r="G7088" s="24" t="str">
        <f>IF(OR(E7088="",E7088="!!!"),"",IF(OR(J7088=0,AND(J7088=1,K7088=1),AND(J7088=1,I7088="SBJ"),AND(J7088=1,I7088=0)),"?IN_FOCUS",IF(J7088&lt;=2,"?ACTIVATED",IF(J7088&lt;&gt;"","?FAMILIAR",IF(F7088="NEW",IF(ISNA(VLOOKUP(E7088,#REF!,1,FALSE())),"?TYPE_IDENTIFIABLE","?REFERENTIAL"),"_")))))</f>
        <v> </v>
      </c>
      <c r="H7088" s="25" t="str">
        <f>IF(J7088&lt;&gt;1,"",IF(I7088="SBJ","CB","?"))</f>
        <v> </v>
      </c>
      <c r="I7088" s="26" t="str">
        <f>IF(OR(E7088="",E7088="!!!",F7088="NEW"),"",INDEX(B7087:B$2,-1+SUMPRODUCT(MAX(ROW(E7087:E$2)*(E7088=E7087:E$2)))))</f>
        <v> </v>
      </c>
      <c r="J7088" s="26" t="str">
        <f>IF(OR(E7088="",E7088="!!!",F7088="NEW"),"",COUNTBLANK(OFFSET(A$1,,,SUMPRODUCT(MAX(ROW(E$2:E7088)*(E7088=E$2:E7088)))))-COUNTBLANK(OFFSET(A$1,,,SUMPRODUCT(MAX(ROW(E$1:E7087)*(E2=E$1:E7087))))))</f>
        <v> </v>
      </c>
      <c r="K7088" s="26" t="str">
        <f>IF(OR(E7088="",E7088="!!!",F7088="NEW"),"",INDEX(J$1:J7087,SUMPRODUCT(MAX(ROW(E$1:E7087)*(E7088=E$1:E7087)))))</f>
        <v> </v>
      </c>
      <c r="L7088" s="27"/>
    </row>
    <row r="7089" spans="1:12">
      <c r="A7089" s="20"/>
    </row>
    <row r="7090" spans="1:12">
      <c r="A7090" s="20" t="s">
        <v>2629</v>
      </c>
    </row>
    <row r="7091" spans="1:12">
      <c r="A7091" s="20" t="s">
        <v>1056</v>
      </c>
      <c r="B7091" s="21" t="s">
        <v>962</v>
      </c>
      <c r="C7091" s="21" t="s">
        <v>1028</v>
      </c>
      <c r="D7091" s="21" t="s">
        <v>964</v>
      </c>
      <c r="E7091" s="22">
        <f>IF(D7091="?OLD","!!!","")</f>
        <v/>
      </c>
      <c r="F7091" s="23" t="str">
        <f>IF(OR(E7091="",E7091="!!!"),"",IF(NOT(ISNA(VLOOKUP(E7091,E$1:E7090,1,FALSE()))),"OLD",IF(AND(E7091&lt;&gt;"",E7091&lt;&gt;"!!!"),"NEW","")))</f>
        <v> </v>
      </c>
      <c r="G7091" s="24" t="str">
        <f>IF(OR(E7091="",E7091="!!!"),"",IF(OR(J7091=0,AND(J7091=1,K7091=1),AND(J7091=1,I7091="SBJ"),AND(J7091=1,I7091=0)),"?IN_FOCUS",IF(J7091&lt;=2,"?ACTIVATED",IF(J7091&lt;&gt;"","?FAMILIAR",IF(F7091="NEW",IF(ISNA(VLOOKUP(E7091,#REF!,1,FALSE())),"?TYPE_IDENTIFIABLE","?REFERENTIAL"),"_")))))</f>
        <v> </v>
      </c>
      <c r="H7091" s="25" t="str">
        <f>IF(J7091&lt;&gt;1,"",IF(I7091="SBJ","CB","?"))</f>
        <v> </v>
      </c>
      <c r="I7091" s="26" t="str">
        <f>IF(OR(E7091="",E7091="!!!",F7091="NEW"),"",INDEX(B7090:B$2,-1+SUMPRODUCT(MAX(ROW(E7090:E$2)*(E7091=E7090:E$2)))))</f>
        <v> </v>
      </c>
      <c r="J7091" s="26" t="str">
        <f>IF(OR(E7091="",E7091="!!!",F7091="NEW"),"",COUNTBLANK(OFFSET(A$1,,,SUMPRODUCT(MAX(ROW(E$2:E7091)*(E7091=E$2:E7091)))))-COUNTBLANK(OFFSET(A$1,,,SUMPRODUCT(MAX(ROW(E$1:E7090)*(E2=E$1:E7090))))))</f>
        <v> </v>
      </c>
      <c r="K7091" s="26" t="str">
        <f>IF(OR(E7091="",E7091="!!!",F7091="NEW"),"",INDEX(J$1:J7090,SUMPRODUCT(MAX(ROW(E$1:E7090)*(E7091=E$1:E7090)))))</f>
        <v> </v>
      </c>
      <c r="L7091" s="27"/>
    </row>
    <row r="7092" spans="1:12">
      <c r="A7092" s="20" t="s">
        <v>966</v>
      </c>
      <c r="E7092" s="22">
        <f>IF(D7092="?OLD","!!!","")</f>
        <v/>
      </c>
      <c r="F7092" s="23" t="str">
        <f>IF(OR(E7092="",E7092="!!!"),"",IF(NOT(ISNA(VLOOKUP(E7092,E$1:E7091,1,FALSE()))),"OLD",IF(AND(E7092&lt;&gt;"",E7092&lt;&gt;"!!!"),"NEW","")))</f>
        <v> </v>
      </c>
      <c r="G7092" s="24" t="str">
        <f>IF(OR(E7092="",E7092="!!!"),"",IF(OR(J7092=0,AND(J7092=1,K7092=1),AND(J7092=1,I7092="SBJ"),AND(J7092=1,I7092=0)),"?IN_FOCUS",IF(J7092&lt;=2,"?ACTIVATED",IF(J7092&lt;&gt;"","?FAMILIAR",IF(F7092="NEW",IF(ISNA(VLOOKUP(E7092,#REF!,1,FALSE())),"?TYPE_IDENTIFIABLE","?REFERENTIAL"),"_")))))</f>
        <v> </v>
      </c>
      <c r="H7092" s="25" t="str">
        <f>IF(J7092&lt;&gt;1,"",IF(I7092="SBJ","CB","?"))</f>
        <v> </v>
      </c>
      <c r="I7092" s="26" t="str">
        <f>IF(OR(E7092="",E7092="!!!",F7092="NEW"),"",INDEX(B7091:B$2,-1+SUMPRODUCT(MAX(ROW(E7091:E$2)*(E7092=E7091:E$2)))))</f>
        <v> </v>
      </c>
      <c r="J7092" s="26" t="str">
        <f>IF(OR(E7092="",E7092="!!!",F7092="NEW"),"",COUNTBLANK(OFFSET(A$1,,,SUMPRODUCT(MAX(ROW(E$2:E7092)*(E7092=E$2:E7092)))))-COUNTBLANK(OFFSET(A$1,,,SUMPRODUCT(MAX(ROW(E$1:E7091)*(E2=E$1:E7091))))))</f>
        <v> </v>
      </c>
      <c r="K7092" s="26" t="str">
        <f>IF(OR(E7092="",E7092="!!!",F7092="NEW"),"",INDEX(J$1:J7091,SUMPRODUCT(MAX(ROW(E$1:E7091)*(E7092=E$1:E7091)))))</f>
        <v> </v>
      </c>
      <c r="L7092" s="27"/>
    </row>
    <row r="7093" spans="1:12">
      <c r="A7093" s="20" t="s">
        <v>2630</v>
      </c>
      <c r="E7093" s="22">
        <f>IF(D7093="?OLD","!!!","")</f>
        <v/>
      </c>
      <c r="F7093" s="23" t="str">
        <f>IF(OR(E7093="",E7093="!!!"),"",IF(NOT(ISNA(VLOOKUP(E7093,E$1:E7092,1,FALSE()))),"OLD",IF(AND(E7093&lt;&gt;"",E7093&lt;&gt;"!!!"),"NEW","")))</f>
        <v> </v>
      </c>
      <c r="G7093" s="24" t="str">
        <f>IF(OR(E7093="",E7093="!!!"),"",IF(OR(J7093=0,AND(J7093=1,K7093=1),AND(J7093=1,I7093="SBJ"),AND(J7093=1,I7093=0)),"?IN_FOCUS",IF(J7093&lt;=2,"?ACTIVATED",IF(J7093&lt;&gt;"","?FAMILIAR",IF(F7093="NEW",IF(ISNA(VLOOKUP(E7093,#REF!,1,FALSE())),"?TYPE_IDENTIFIABLE","?REFERENTIAL"),"_")))))</f>
        <v> </v>
      </c>
      <c r="H7093" s="25" t="str">
        <f>IF(J7093&lt;&gt;1,"",IF(I7093="SBJ","CB","?"))</f>
        <v> </v>
      </c>
      <c r="I7093" s="26" t="str">
        <f>IF(OR(E7093="",E7093="!!!",F7093="NEW"),"",INDEX(B7092:B$2,-1+SUMPRODUCT(MAX(ROW(E7092:E$2)*(E7093=E7092:E$2)))))</f>
        <v> </v>
      </c>
      <c r="J7093" s="26" t="str">
        <f>IF(OR(E7093="",E7093="!!!",F7093="NEW"),"",COUNTBLANK(OFFSET(A$1,,,SUMPRODUCT(MAX(ROW(E$2:E7093)*(E7093=E$2:E7093)))))-COUNTBLANK(OFFSET(A$1,,,SUMPRODUCT(MAX(ROW(E$1:E7092)*(E2=E$1:E7092))))))</f>
        <v> </v>
      </c>
      <c r="K7093" s="26" t="str">
        <f>IF(OR(E7093="",E7093="!!!",F7093="NEW"),"",INDEX(J$1:J7092,SUMPRODUCT(MAX(ROW(E$1:E7092)*(E7093=E$1:E7092)))))</f>
        <v> </v>
      </c>
      <c r="L7093" s="27"/>
    </row>
    <row r="7094" spans="1:12">
      <c r="A7094" s="20" t="s">
        <v>991</v>
      </c>
      <c r="B7094" s="21" t="s">
        <v>973</v>
      </c>
      <c r="C7094" s="21" t="s">
        <v>963</v>
      </c>
      <c r="D7094" s="21" t="s">
        <v>964</v>
      </c>
      <c r="E7094" s="22">
        <f>IF(D7094="?OLD","!!!","")</f>
        <v/>
      </c>
      <c r="F7094" s="23" t="str">
        <f>IF(OR(E7094="",E7094="!!!"),"",IF(NOT(ISNA(VLOOKUP(E7094,E$1:E7093,1,FALSE()))),"OLD",IF(AND(E7094&lt;&gt;"",E7094&lt;&gt;"!!!"),"NEW","")))</f>
        <v> </v>
      </c>
      <c r="G7094" s="24" t="str">
        <f>IF(OR(E7094="",E7094="!!!"),"",IF(OR(J7094=0,AND(J7094=1,K7094=1),AND(J7094=1,I7094="SBJ"),AND(J7094=1,I7094=0)),"?IN_FOCUS",IF(J7094&lt;=2,"?ACTIVATED",IF(J7094&lt;&gt;"","?FAMILIAR",IF(F7094="NEW",IF(ISNA(VLOOKUP(E7094,#REF!,1,FALSE())),"?TYPE_IDENTIFIABLE","?REFERENTIAL"),"_")))))</f>
        <v> </v>
      </c>
      <c r="H7094" s="25" t="str">
        <f>IF(J7094&lt;&gt;1,"",IF(I7094="SBJ","CB","?"))</f>
        <v> </v>
      </c>
      <c r="I7094" s="26" t="str">
        <f>IF(OR(E7094="",E7094="!!!",F7094="NEW"),"",INDEX(B7093:B$2,-1+SUMPRODUCT(MAX(ROW(E7093:E$2)*(E7094=E7093:E$2)))))</f>
        <v> </v>
      </c>
      <c r="J7094" s="26" t="str">
        <f>IF(OR(E7094="",E7094="!!!",F7094="NEW"),"",COUNTBLANK(OFFSET(A$1,,,SUMPRODUCT(MAX(ROW(E$2:E7094)*(E7094=E$2:E7094)))))-COUNTBLANK(OFFSET(A$1,,,SUMPRODUCT(MAX(ROW(E$1:E7093)*(E2=E$1:E7093))))))</f>
        <v> </v>
      </c>
      <c r="K7094" s="26" t="str">
        <f>IF(OR(E7094="",E7094="!!!",F7094="NEW"),"",INDEX(J$1:J7093,SUMPRODUCT(MAX(ROW(E$1:E7093)*(E7094=E$1:E7093)))))</f>
        <v> </v>
      </c>
      <c r="L7094" s="27"/>
    </row>
    <row r="7095" spans="1:12">
      <c r="A7095" s="20" t="s">
        <v>974</v>
      </c>
      <c r="E7095" s="22">
        <f>IF(D7095="?OLD","!!!","")</f>
        <v/>
      </c>
      <c r="F7095" s="23" t="str">
        <f>IF(OR(E7095="",E7095="!!!"),"",IF(NOT(ISNA(VLOOKUP(E7095,E$1:E7094,1,FALSE()))),"OLD",IF(AND(E7095&lt;&gt;"",E7095&lt;&gt;"!!!"),"NEW","")))</f>
        <v> </v>
      </c>
      <c r="G7095" s="24" t="str">
        <f>IF(OR(E7095="",E7095="!!!"),"",IF(OR(J7095=0,AND(J7095=1,K7095=1),AND(J7095=1,I7095="SBJ"),AND(J7095=1,I7095=0)),"?IN_FOCUS",IF(J7095&lt;=2,"?ACTIVATED",IF(J7095&lt;&gt;"","?FAMILIAR",IF(F7095="NEW",IF(ISNA(VLOOKUP(E7095,#REF!,1,FALSE())),"?TYPE_IDENTIFIABLE","?REFERENTIAL"),"_")))))</f>
        <v> </v>
      </c>
      <c r="H7095" s="25" t="str">
        <f>IF(J7095&lt;&gt;1,"",IF(I7095="SBJ","CB","?"))</f>
        <v> </v>
      </c>
      <c r="I7095" s="26" t="str">
        <f>IF(OR(E7095="",E7095="!!!",F7095="NEW"),"",INDEX(B7094:B$2,-1+SUMPRODUCT(MAX(ROW(E7094:E$2)*(E7095=E7094:E$2)))))</f>
        <v> </v>
      </c>
      <c r="J7095" s="26" t="str">
        <f>IF(OR(E7095="",E7095="!!!",F7095="NEW"),"",COUNTBLANK(OFFSET(A$1,,,SUMPRODUCT(MAX(ROW(E$2:E7095)*(E7095=E$2:E7095)))))-COUNTBLANK(OFFSET(A$1,,,SUMPRODUCT(MAX(ROW(E$1:E7094)*(E2=E$1:E7094))))))</f>
        <v> </v>
      </c>
      <c r="K7095" s="26" t="str">
        <f>IF(OR(E7095="",E7095="!!!",F7095="NEW"),"",INDEX(J$1:J7094,SUMPRODUCT(MAX(ROW(E$1:E7094)*(E7095=E$1:E7094)))))</f>
        <v> </v>
      </c>
      <c r="L7095" s="27"/>
    </row>
    <row r="7096" spans="1:12">
      <c r="A7096" s="20" t="s">
        <v>989</v>
      </c>
      <c r="E7096" s="22">
        <f>IF(D7096="?OLD","!!!","")</f>
        <v/>
      </c>
      <c r="F7096" s="23" t="str">
        <f>IF(OR(E7096="",E7096="!!!"),"",IF(NOT(ISNA(VLOOKUP(E7096,E$1:E7095,1,FALSE()))),"OLD",IF(AND(E7096&lt;&gt;"",E7096&lt;&gt;"!!!"),"NEW","")))</f>
        <v> </v>
      </c>
      <c r="G7096" s="24" t="str">
        <f>IF(OR(E7096="",E7096="!!!"),"",IF(OR(J7096=0,AND(J7096=1,K7096=1),AND(J7096=1,I7096="SBJ"),AND(J7096=1,I7096=0)),"?IN_FOCUS",IF(J7096&lt;=2,"?ACTIVATED",IF(J7096&lt;&gt;"","?FAMILIAR",IF(F7096="NEW",IF(ISNA(VLOOKUP(E7096,#REF!,1,FALSE())),"?TYPE_IDENTIFIABLE","?REFERENTIAL"),"_")))))</f>
        <v> </v>
      </c>
      <c r="H7096" s="25" t="str">
        <f>IF(J7096&lt;&gt;1,"",IF(I7096="SBJ","CB","?"))</f>
        <v> </v>
      </c>
      <c r="I7096" s="26" t="str">
        <f>IF(OR(E7096="",E7096="!!!",F7096="NEW"),"",INDEX(B7095:B$2,-1+SUMPRODUCT(MAX(ROW(E7095:E$2)*(E7096=E7095:E$2)))))</f>
        <v> </v>
      </c>
      <c r="J7096" s="26" t="str">
        <f>IF(OR(E7096="",E7096="!!!",F7096="NEW"),"",COUNTBLANK(OFFSET(A$1,,,SUMPRODUCT(MAX(ROW(E$2:E7096)*(E7096=E$2:E7096)))))-COUNTBLANK(OFFSET(A$1,,,SUMPRODUCT(MAX(ROW(E$1:E7095)*(E2=E$1:E7095))))))</f>
        <v> </v>
      </c>
      <c r="K7096" s="26" t="str">
        <f>IF(OR(E7096="",E7096="!!!",F7096="NEW"),"",INDEX(J$1:J7095,SUMPRODUCT(MAX(ROW(E$1:E7095)*(E7096=E$1:E7095)))))</f>
        <v> </v>
      </c>
      <c r="L7096" s="27"/>
    </row>
    <row r="7097" spans="1:12">
      <c r="A7097" s="20" t="s">
        <v>2631</v>
      </c>
      <c r="B7097" s="21" t="s">
        <v>1046</v>
      </c>
      <c r="C7097" s="21" t="s">
        <v>969</v>
      </c>
      <c r="D7097" s="21" t="s">
        <v>964</v>
      </c>
      <c r="E7097" s="22">
        <f>IF(D7097="?OLD","!!!","")</f>
        <v/>
      </c>
      <c r="F7097" s="23" t="str">
        <f>IF(OR(E7097="",E7097="!!!"),"",IF(NOT(ISNA(VLOOKUP(E7097,E$1:E7096,1,FALSE()))),"OLD",IF(AND(E7097&lt;&gt;"",E7097&lt;&gt;"!!!"),"NEW","")))</f>
        <v> </v>
      </c>
      <c r="G7097" s="24" t="str">
        <f>IF(OR(E7097="",E7097="!!!"),"",IF(OR(J7097=0,AND(J7097=1,K7097=1),AND(J7097=1,I7097="SBJ"),AND(J7097=1,I7097=0)),"?IN_FOCUS",IF(J7097&lt;=2,"?ACTIVATED",IF(J7097&lt;&gt;"","?FAMILIAR",IF(F7097="NEW",IF(ISNA(VLOOKUP(E7097,#REF!,1,FALSE())),"?TYPE_IDENTIFIABLE","?REFERENTIAL"),"_")))))</f>
        <v> </v>
      </c>
      <c r="H7097" s="25" t="str">
        <f>IF(J7097&lt;&gt;1,"",IF(I7097="SBJ","CB","?"))</f>
        <v> </v>
      </c>
      <c r="I7097" s="26" t="str">
        <f>IF(OR(E7097="",E7097="!!!",F7097="NEW"),"",INDEX(B7096:B$2,-1+SUMPRODUCT(MAX(ROW(E7096:E$2)*(E7097=E7096:E$2)))))</f>
        <v> </v>
      </c>
      <c r="J7097" s="26" t="str">
        <f>IF(OR(E7097="",E7097="!!!",F7097="NEW"),"",COUNTBLANK(OFFSET(A$1,,,SUMPRODUCT(MAX(ROW(E$2:E7097)*(E7097=E$2:E7097)))))-COUNTBLANK(OFFSET(A$1,,,SUMPRODUCT(MAX(ROW(E$1:E7096)*(E2=E$1:E7096))))))</f>
        <v> </v>
      </c>
      <c r="K7097" s="26" t="str">
        <f>IF(OR(E7097="",E7097="!!!",F7097="NEW"),"",INDEX(J$1:J7096,SUMPRODUCT(MAX(ROW(E$1:E7096)*(E7097=E$1:E7096)))))</f>
        <v> </v>
      </c>
      <c r="L7097" s="27"/>
    </row>
    <row r="7098" spans="1:12">
      <c r="A7098" s="20" t="s">
        <v>1053</v>
      </c>
      <c r="E7098" s="22">
        <f>IF(D7098="?OLD","!!!","")</f>
        <v/>
      </c>
      <c r="F7098" s="23" t="str">
        <f>IF(OR(E7098="",E7098="!!!"),"",IF(NOT(ISNA(VLOOKUP(E7098,E$1:E7097,1,FALSE()))),"OLD",IF(AND(E7098&lt;&gt;"",E7098&lt;&gt;"!!!"),"NEW","")))</f>
        <v> </v>
      </c>
      <c r="G7098" s="24" t="str">
        <f>IF(OR(E7098="",E7098="!!!"),"",IF(OR(J7098=0,AND(J7098=1,K7098=1),AND(J7098=1,I7098="SBJ"),AND(J7098=1,I7098=0)),"?IN_FOCUS",IF(J7098&lt;=2,"?ACTIVATED",IF(J7098&lt;&gt;"","?FAMILIAR",IF(F7098="NEW",IF(ISNA(VLOOKUP(E7098,#REF!,1,FALSE())),"?TYPE_IDENTIFIABLE","?REFERENTIAL"),"_")))))</f>
        <v> </v>
      </c>
      <c r="H7098" s="25" t="str">
        <f>IF(J7098&lt;&gt;1,"",IF(I7098="SBJ","CB","?"))</f>
        <v> </v>
      </c>
      <c r="I7098" s="26" t="str">
        <f>IF(OR(E7098="",E7098="!!!",F7098="NEW"),"",INDEX(B7097:B$2,-1+SUMPRODUCT(MAX(ROW(E7097:E$2)*(E7098=E7097:E$2)))))</f>
        <v> </v>
      </c>
      <c r="J7098" s="26" t="str">
        <f>IF(OR(E7098="",E7098="!!!",F7098="NEW"),"",COUNTBLANK(OFFSET(A$1,,,SUMPRODUCT(MAX(ROW(E$2:E7098)*(E7098=E$2:E7098)))))-COUNTBLANK(OFFSET(A$1,,,SUMPRODUCT(MAX(ROW(E$1:E7097)*(E2=E$1:E7097))))))</f>
        <v> </v>
      </c>
      <c r="K7098" s="26" t="str">
        <f>IF(OR(E7098="",E7098="!!!",F7098="NEW"),"",INDEX(J$1:J7097,SUMPRODUCT(MAX(ROW(E$1:E7097)*(E7098=E$1:E7097)))))</f>
        <v> </v>
      </c>
      <c r="L7098" s="27"/>
    </row>
    <row r="7099" spans="1:12">
      <c r="A7099" s="20" t="s">
        <v>1163</v>
      </c>
      <c r="E7099" s="22">
        <f>IF(D7099="?OLD","!!!","")</f>
        <v/>
      </c>
      <c r="F7099" s="23" t="str">
        <f>IF(OR(E7099="",E7099="!!!"),"",IF(NOT(ISNA(VLOOKUP(E7099,E$1:E7098,1,FALSE()))),"OLD",IF(AND(E7099&lt;&gt;"",E7099&lt;&gt;"!!!"),"NEW","")))</f>
        <v> </v>
      </c>
      <c r="G7099" s="24" t="str">
        <f>IF(OR(E7099="",E7099="!!!"),"",IF(OR(J7099=0,AND(J7099=1,K7099=1),AND(J7099=1,I7099="SBJ"),AND(J7099=1,I7099=0)),"?IN_FOCUS",IF(J7099&lt;=2,"?ACTIVATED",IF(J7099&lt;&gt;"","?FAMILIAR",IF(F7099="NEW",IF(ISNA(VLOOKUP(E7099,#REF!,1,FALSE())),"?TYPE_IDENTIFIABLE","?REFERENTIAL"),"_")))))</f>
        <v> </v>
      </c>
      <c r="H7099" s="25" t="str">
        <f>IF(J7099&lt;&gt;1,"",IF(I7099="SBJ","CB","?"))</f>
        <v> </v>
      </c>
      <c r="I7099" s="26" t="str">
        <f>IF(OR(E7099="",E7099="!!!",F7099="NEW"),"",INDEX(B7098:B$2,-1+SUMPRODUCT(MAX(ROW(E7098:E$2)*(E7099=E7098:E$2)))))</f>
        <v> </v>
      </c>
      <c r="J7099" s="26" t="str">
        <f>IF(OR(E7099="",E7099="!!!",F7099="NEW"),"",COUNTBLANK(OFFSET(A$1,,,SUMPRODUCT(MAX(ROW(E$2:E7099)*(E7099=E$2:E7099)))))-COUNTBLANK(OFFSET(A$1,,,SUMPRODUCT(MAX(ROW(E$1:E7098)*(E2=E$1:E7098))))))</f>
        <v> </v>
      </c>
      <c r="K7099" s="26" t="str">
        <f>IF(OR(E7099="",E7099="!!!",F7099="NEW"),"",INDEX(J$1:J7098,SUMPRODUCT(MAX(ROW(E$1:E7098)*(E7099=E$1:E7098)))))</f>
        <v> </v>
      </c>
      <c r="L7099" s="27"/>
    </row>
    <row r="7100" spans="1:12">
      <c r="A7100" s="20" t="s">
        <v>970</v>
      </c>
      <c r="E7100" s="22">
        <f>IF(D7100="?OLD","!!!","")</f>
        <v/>
      </c>
      <c r="F7100" s="23" t="str">
        <f>IF(OR(E7100="",E7100="!!!"),"",IF(NOT(ISNA(VLOOKUP(E7100,E$1:E7099,1,FALSE()))),"OLD",IF(AND(E7100&lt;&gt;"",E7100&lt;&gt;"!!!"),"NEW","")))</f>
        <v> </v>
      </c>
      <c r="G7100" s="24" t="str">
        <f>IF(OR(E7100="",E7100="!!!"),"",IF(OR(J7100=0,AND(J7100=1,K7100=1),AND(J7100=1,I7100="SBJ"),AND(J7100=1,I7100=0)),"?IN_FOCUS",IF(J7100&lt;=2,"?ACTIVATED",IF(J7100&lt;&gt;"","?FAMILIAR",IF(F7100="NEW",IF(ISNA(VLOOKUP(E7100,#REF!,1,FALSE())),"?TYPE_IDENTIFIABLE","?REFERENTIAL"),"_")))))</f>
        <v> </v>
      </c>
      <c r="H7100" s="25" t="str">
        <f>IF(J7100&lt;&gt;1,"",IF(I7100="SBJ","CB","?"))</f>
        <v> </v>
      </c>
      <c r="I7100" s="26" t="str">
        <f>IF(OR(E7100="",E7100="!!!",F7100="NEW"),"",INDEX(B7099:B$2,-1+SUMPRODUCT(MAX(ROW(E7099:E$2)*(E7100=E7099:E$2)))))</f>
        <v> </v>
      </c>
      <c r="J7100" s="26" t="str">
        <f>IF(OR(E7100="",E7100="!!!",F7100="NEW"),"",COUNTBLANK(OFFSET(A$1,,,SUMPRODUCT(MAX(ROW(E$2:E7100)*(E7100=E$2:E7100)))))-COUNTBLANK(OFFSET(A$1,,,SUMPRODUCT(MAX(ROW(E$1:E7099)*(E2=E$1:E7099))))))</f>
        <v> </v>
      </c>
      <c r="K7100" s="26" t="str">
        <f>IF(OR(E7100="",E7100="!!!",F7100="NEW"),"",INDEX(J$1:J7099,SUMPRODUCT(MAX(ROW(E$1:E7099)*(E7100=E$1:E7099)))))</f>
        <v> </v>
      </c>
      <c r="L7100" s="27"/>
    </row>
    <row r="7101" spans="1:12">
      <c r="A7101" s="20" t="s">
        <v>971</v>
      </c>
      <c r="E7101" s="22">
        <f>IF(D7101="?OLD","!!!","")</f>
        <v/>
      </c>
      <c r="F7101" s="23" t="str">
        <f>IF(OR(E7101="",E7101="!!!"),"",IF(NOT(ISNA(VLOOKUP(E7101,E$1:E7100,1,FALSE()))),"OLD",IF(AND(E7101&lt;&gt;"",E7101&lt;&gt;"!!!"),"NEW","")))</f>
        <v> </v>
      </c>
      <c r="G7101" s="24" t="str">
        <f>IF(OR(E7101="",E7101="!!!"),"",IF(OR(J7101=0,AND(J7101=1,K7101=1),AND(J7101=1,I7101="SBJ"),AND(J7101=1,I7101=0)),"?IN_FOCUS",IF(J7101&lt;=2,"?ACTIVATED",IF(J7101&lt;&gt;"","?FAMILIAR",IF(F7101="NEW",IF(ISNA(VLOOKUP(E7101,#REF!,1,FALSE())),"?TYPE_IDENTIFIABLE","?REFERENTIAL"),"_")))))</f>
        <v> </v>
      </c>
      <c r="H7101" s="25" t="str">
        <f>IF(J7101&lt;&gt;1,"",IF(I7101="SBJ","CB","?"))</f>
        <v> </v>
      </c>
      <c r="I7101" s="26" t="str">
        <f>IF(OR(E7101="",E7101="!!!",F7101="NEW"),"",INDEX(B7100:B$2,-1+SUMPRODUCT(MAX(ROW(E7100:E$2)*(E7101=E7100:E$2)))))</f>
        <v> </v>
      </c>
      <c r="J7101" s="26" t="str">
        <f>IF(OR(E7101="",E7101="!!!",F7101="NEW"),"",COUNTBLANK(OFFSET(A$1,,,SUMPRODUCT(MAX(ROW(E$2:E7101)*(E7101=E$2:E7101)))))-COUNTBLANK(OFFSET(A$1,,,SUMPRODUCT(MAX(ROW(E$1:E7100)*(E2=E$1:E7100))))))</f>
        <v> </v>
      </c>
      <c r="K7101" s="26" t="str">
        <f>IF(OR(E7101="",E7101="!!!",F7101="NEW"),"",INDEX(J$1:J7100,SUMPRODUCT(MAX(ROW(E$1:E7100)*(E7101=E$1:E7100)))))</f>
        <v> </v>
      </c>
      <c r="L7101" s="27"/>
    </row>
    <row r="7102" spans="1:12">
      <c r="A7102" s="20" t="s">
        <v>2632</v>
      </c>
      <c r="B7102" s="21" t="s">
        <v>962</v>
      </c>
      <c r="C7102" s="21" t="s">
        <v>969</v>
      </c>
      <c r="D7102" s="21" t="s">
        <v>964</v>
      </c>
      <c r="E7102" s="22">
        <f>IF(D7102="?OLD","!!!","")</f>
        <v/>
      </c>
      <c r="F7102" s="23" t="str">
        <f>IF(OR(E7102="",E7102="!!!"),"",IF(NOT(ISNA(VLOOKUP(E7102,E$1:E7101,1,FALSE()))),"OLD",IF(AND(E7102&lt;&gt;"",E7102&lt;&gt;"!!!"),"NEW","")))</f>
        <v> </v>
      </c>
      <c r="G7102" s="24" t="str">
        <f>IF(OR(E7102="",E7102="!!!"),"",IF(OR(J7102=0,AND(J7102=1,K7102=1),AND(J7102=1,I7102="SBJ"),AND(J7102=1,I7102=0)),"?IN_FOCUS",IF(J7102&lt;=2,"?ACTIVATED",IF(J7102&lt;&gt;"","?FAMILIAR",IF(F7102="NEW",IF(ISNA(VLOOKUP(E7102,#REF!,1,FALSE())),"?TYPE_IDENTIFIABLE","?REFERENTIAL"),"_")))))</f>
        <v> </v>
      </c>
      <c r="H7102" s="25" t="str">
        <f>IF(J7102&lt;&gt;1,"",IF(I7102="SBJ","CB","?"))</f>
        <v> </v>
      </c>
      <c r="I7102" s="26" t="str">
        <f>IF(OR(E7102="",E7102="!!!",F7102="NEW"),"",INDEX(B7101:B$2,-1+SUMPRODUCT(MAX(ROW(E7101:E$2)*(E7102=E7101:E$2)))))</f>
        <v> </v>
      </c>
      <c r="J7102" s="26" t="str">
        <f>IF(OR(E7102="",E7102="!!!",F7102="NEW"),"",COUNTBLANK(OFFSET(A$1,,,SUMPRODUCT(MAX(ROW(E$2:E7102)*(E7102=E$2:E7102)))))-COUNTBLANK(OFFSET(A$1,,,SUMPRODUCT(MAX(ROW(E$1:E7101)*(E2=E$1:E7101))))))</f>
        <v> </v>
      </c>
      <c r="K7102" s="26" t="str">
        <f>IF(OR(E7102="",E7102="!!!",F7102="NEW"),"",INDEX(J$1:J7101,SUMPRODUCT(MAX(ROW(E$1:E7101)*(E7102=E$1:E7101)))))</f>
        <v> </v>
      </c>
      <c r="L7102" s="27"/>
    </row>
    <row r="7103" spans="1:12">
      <c r="A7103" s="20" t="s">
        <v>1131</v>
      </c>
      <c r="B7103" s="21" t="s">
        <v>1084</v>
      </c>
      <c r="E7103" s="22">
        <f>IF(D7103="?OLD","!!!","")</f>
        <v/>
      </c>
      <c r="F7103" s="23" t="str">
        <f>IF(OR(E7103="",E7103="!!!"),"",IF(NOT(ISNA(VLOOKUP(E7103,E$1:E7102,1,FALSE()))),"OLD",IF(AND(E7103&lt;&gt;"",E7103&lt;&gt;"!!!"),"NEW","")))</f>
        <v> </v>
      </c>
      <c r="G7103" s="24" t="str">
        <f>IF(OR(E7103="",E7103="!!!"),"",IF(OR(J7103=0,AND(J7103=1,K7103=1),AND(J7103=1,I7103="SBJ"),AND(J7103=1,I7103=0)),"?IN_FOCUS",IF(J7103&lt;=2,"?ACTIVATED",IF(J7103&lt;&gt;"","?FAMILIAR",IF(F7103="NEW",IF(ISNA(VLOOKUP(E7103,#REF!,1,FALSE())),"?TYPE_IDENTIFIABLE","?REFERENTIAL"),"_")))))</f>
        <v> </v>
      </c>
      <c r="H7103" s="25" t="str">
        <f>IF(J7103&lt;&gt;1,"",IF(I7103="SBJ","CB","?"))</f>
        <v> </v>
      </c>
      <c r="I7103" s="26" t="str">
        <f>IF(OR(E7103="",E7103="!!!",F7103="NEW"),"",INDEX(B7102:B$2,-1+SUMPRODUCT(MAX(ROW(E7102:E$2)*(E7103=E7102:E$2)))))</f>
        <v> </v>
      </c>
      <c r="J7103" s="26" t="str">
        <f>IF(OR(E7103="",E7103="!!!",F7103="NEW"),"",COUNTBLANK(OFFSET(A$1,,,SUMPRODUCT(MAX(ROW(E$2:E7103)*(E7103=E$2:E7103)))))-COUNTBLANK(OFFSET(A$1,,,SUMPRODUCT(MAX(ROW(E$1:E7102)*(E2=E$1:E7102))))))</f>
        <v> </v>
      </c>
      <c r="K7103" s="26" t="str">
        <f>IF(OR(E7103="",E7103="!!!",F7103="NEW"),"",INDEX(J$1:J7102,SUMPRODUCT(MAX(ROW(E$1:E7102)*(E7103=E$1:E7102)))))</f>
        <v> </v>
      </c>
      <c r="L7103" s="27"/>
    </row>
    <row r="7104" spans="1:12">
      <c r="A7104" s="20" t="s">
        <v>2633</v>
      </c>
      <c r="E7104" s="22">
        <f>IF(D7104="?OLD","!!!","")</f>
        <v/>
      </c>
      <c r="F7104" s="23" t="str">
        <f>IF(OR(E7104="",E7104="!!!"),"",IF(NOT(ISNA(VLOOKUP(E7104,E$1:E7103,1,FALSE()))),"OLD",IF(AND(E7104&lt;&gt;"",E7104&lt;&gt;"!!!"),"NEW","")))</f>
        <v> </v>
      </c>
      <c r="G7104" s="24" t="str">
        <f>IF(OR(E7104="",E7104="!!!"),"",IF(OR(J7104=0,AND(J7104=1,K7104=1),AND(J7104=1,I7104="SBJ"),AND(J7104=1,I7104=0)),"?IN_FOCUS",IF(J7104&lt;=2,"?ACTIVATED",IF(J7104&lt;&gt;"","?FAMILIAR",IF(F7104="NEW",IF(ISNA(VLOOKUP(E7104,#REF!,1,FALSE())),"?TYPE_IDENTIFIABLE","?REFERENTIAL"),"_")))))</f>
        <v> </v>
      </c>
      <c r="H7104" s="25" t="str">
        <f>IF(J7104&lt;&gt;1,"",IF(I7104="SBJ","CB","?"))</f>
        <v> </v>
      </c>
      <c r="I7104" s="26" t="str">
        <f>IF(OR(E7104="",E7104="!!!",F7104="NEW"),"",INDEX(B7103:B$2,-1+SUMPRODUCT(MAX(ROW(E7103:E$2)*(E7104=E7103:E$2)))))</f>
        <v> </v>
      </c>
      <c r="J7104" s="26" t="str">
        <f>IF(OR(E7104="",E7104="!!!",F7104="NEW"),"",COUNTBLANK(OFFSET(A$1,,,SUMPRODUCT(MAX(ROW(E$2:E7104)*(E7104=E$2:E7104)))))-COUNTBLANK(OFFSET(A$1,,,SUMPRODUCT(MAX(ROW(E$1:E7103)*(E2=E$1:E7103))))))</f>
        <v> </v>
      </c>
      <c r="K7104" s="26" t="str">
        <f>IF(OR(E7104="",E7104="!!!",F7104="NEW"),"",INDEX(J$1:J7103,SUMPRODUCT(MAX(ROW(E$1:E7103)*(E7104=E$1:E7103)))))</f>
        <v> </v>
      </c>
      <c r="L7104" s="27"/>
    </row>
    <row r="7105" spans="1:12">
      <c r="A7105" s="20" t="s">
        <v>989</v>
      </c>
      <c r="E7105" s="22">
        <f>IF(D7105="?OLD","!!!","")</f>
        <v/>
      </c>
      <c r="F7105" s="23" t="str">
        <f>IF(OR(E7105="",E7105="!!!"),"",IF(NOT(ISNA(VLOOKUP(E7105,E$1:E7104,1,FALSE()))),"OLD",IF(AND(E7105&lt;&gt;"",E7105&lt;&gt;"!!!"),"NEW","")))</f>
        <v> </v>
      </c>
      <c r="G7105" s="24" t="str">
        <f>IF(OR(E7105="",E7105="!!!"),"",IF(OR(J7105=0,AND(J7105=1,K7105=1),AND(J7105=1,I7105="SBJ"),AND(J7105=1,I7105=0)),"?IN_FOCUS",IF(J7105&lt;=2,"?ACTIVATED",IF(J7105&lt;&gt;"","?FAMILIAR",IF(F7105="NEW",IF(ISNA(VLOOKUP(E7105,#REF!,1,FALSE())),"?TYPE_IDENTIFIABLE","?REFERENTIAL"),"_")))))</f>
        <v> </v>
      </c>
      <c r="H7105" s="25" t="str">
        <f>IF(J7105&lt;&gt;1,"",IF(I7105="SBJ","CB","?"))</f>
        <v> </v>
      </c>
      <c r="I7105" s="26" t="str">
        <f>IF(OR(E7105="",E7105="!!!",F7105="NEW"),"",INDEX(B7104:B$2,-1+SUMPRODUCT(MAX(ROW(E7104:E$2)*(E7105=E7104:E$2)))))</f>
        <v> </v>
      </c>
      <c r="J7105" s="26" t="str">
        <f>IF(OR(E7105="",E7105="!!!",F7105="NEW"),"",COUNTBLANK(OFFSET(A$1,,,SUMPRODUCT(MAX(ROW(E$2:E7105)*(E7105=E$2:E7105)))))-COUNTBLANK(OFFSET(A$1,,,SUMPRODUCT(MAX(ROW(E$1:E7104)*(E2=E$1:E7104))))))</f>
        <v> </v>
      </c>
      <c r="K7105" s="26" t="str">
        <f>IF(OR(E7105="",E7105="!!!",F7105="NEW"),"",INDEX(J$1:J7104,SUMPRODUCT(MAX(ROW(E$1:E7104)*(E7105=E$1:E7104)))))</f>
        <v> </v>
      </c>
      <c r="L7105" s="27"/>
    </row>
    <row r="7106" spans="1:12">
      <c r="A7106" s="20" t="s">
        <v>2154</v>
      </c>
      <c r="B7106" s="21" t="s">
        <v>1049</v>
      </c>
      <c r="C7106" s="21" t="s">
        <v>969</v>
      </c>
      <c r="D7106" s="21" t="s">
        <v>964</v>
      </c>
      <c r="E7106" s="22">
        <f>IF(D7106="?OLD","!!!","")</f>
        <v/>
      </c>
      <c r="F7106" s="23" t="str">
        <f>IF(OR(E7106="",E7106="!!!"),"",IF(NOT(ISNA(VLOOKUP(E7106,E$1:E7105,1,FALSE()))),"OLD",IF(AND(E7106&lt;&gt;"",E7106&lt;&gt;"!!!"),"NEW","")))</f>
        <v> </v>
      </c>
      <c r="G7106" s="24" t="str">
        <f>IF(OR(E7106="",E7106="!!!"),"",IF(OR(J7106=0,AND(J7106=1,K7106=1),AND(J7106=1,I7106="SBJ"),AND(J7106=1,I7106=0)),"?IN_FOCUS",IF(J7106&lt;=2,"?ACTIVATED",IF(J7106&lt;&gt;"","?FAMILIAR",IF(F7106="NEW",IF(ISNA(VLOOKUP(E7106,#REF!,1,FALSE())),"?TYPE_IDENTIFIABLE","?REFERENTIAL"),"_")))))</f>
        <v> </v>
      </c>
      <c r="H7106" s="25" t="str">
        <f>IF(J7106&lt;&gt;1,"",IF(I7106="SBJ","CB","?"))</f>
        <v> </v>
      </c>
      <c r="I7106" s="26" t="str">
        <f>IF(OR(E7106="",E7106="!!!",F7106="NEW"),"",INDEX(B7105:B$2,-1+SUMPRODUCT(MAX(ROW(E7105:E$2)*(E7106=E7105:E$2)))))</f>
        <v> </v>
      </c>
      <c r="J7106" s="26" t="str">
        <f>IF(OR(E7106="",E7106="!!!",F7106="NEW"),"",COUNTBLANK(OFFSET(A$1,,,SUMPRODUCT(MAX(ROW(E$2:E7106)*(E7106=E$2:E7106)))))-COUNTBLANK(OFFSET(A$1,,,SUMPRODUCT(MAX(ROW(E$1:E7105)*(E2=E$1:E7105))))))</f>
        <v> </v>
      </c>
      <c r="K7106" s="26" t="str">
        <f>IF(OR(E7106="",E7106="!!!",F7106="NEW"),"",INDEX(J$1:J7105,SUMPRODUCT(MAX(ROW(E$1:E7105)*(E7106=E$1:E7105)))))</f>
        <v> </v>
      </c>
      <c r="L7106" s="27"/>
    </row>
    <row r="7107" spans="1:12">
      <c r="A7107" s="20" t="s">
        <v>978</v>
      </c>
      <c r="E7107" s="22">
        <f>IF(D7107="?OLD","!!!","")</f>
        <v/>
      </c>
      <c r="F7107" s="23" t="str">
        <f>IF(OR(E7107="",E7107="!!!"),"",IF(NOT(ISNA(VLOOKUP(E7107,E$1:E7106,1,FALSE()))),"OLD",IF(AND(E7107&lt;&gt;"",E7107&lt;&gt;"!!!"),"NEW","")))</f>
        <v> </v>
      </c>
      <c r="G7107" s="24" t="str">
        <f>IF(OR(E7107="",E7107="!!!"),"",IF(OR(J7107=0,AND(J7107=1,K7107=1),AND(J7107=1,I7107="SBJ"),AND(J7107=1,I7107=0)),"?IN_FOCUS",IF(J7107&lt;=2,"?ACTIVATED",IF(J7107&lt;&gt;"","?FAMILIAR",IF(F7107="NEW",IF(ISNA(VLOOKUP(E7107,#REF!,1,FALSE())),"?TYPE_IDENTIFIABLE","?REFERENTIAL"),"_")))))</f>
        <v> </v>
      </c>
      <c r="H7107" s="25" t="str">
        <f>IF(J7107&lt;&gt;1,"",IF(I7107="SBJ","CB","?"))</f>
        <v> </v>
      </c>
      <c r="I7107" s="26" t="str">
        <f>IF(OR(E7107="",E7107="!!!",F7107="NEW"),"",INDEX(B7106:B$2,-1+SUMPRODUCT(MAX(ROW(E7106:E$2)*(E7107=E7106:E$2)))))</f>
        <v> </v>
      </c>
      <c r="J7107" s="26" t="str">
        <f>IF(OR(E7107="",E7107="!!!",F7107="NEW"),"",COUNTBLANK(OFFSET(A$1,,,SUMPRODUCT(MAX(ROW(E$2:E7107)*(E7107=E$2:E7107)))))-COUNTBLANK(OFFSET(A$1,,,SUMPRODUCT(MAX(ROW(E$1:E7106)*(E2=E$1:E7106))))))</f>
        <v> </v>
      </c>
      <c r="K7107" s="26" t="str">
        <f>IF(OR(E7107="",E7107="!!!",F7107="NEW"),"",INDEX(J$1:J7106,SUMPRODUCT(MAX(ROW(E$1:E7106)*(E7107=E$1:E7106)))))</f>
        <v> </v>
      </c>
      <c r="L7107" s="27"/>
    </row>
    <row r="7108" spans="1:12">
      <c r="A7108" s="20" t="s">
        <v>121</v>
      </c>
      <c r="E7108" s="22">
        <f>IF(D7108="?OLD","!!!","")</f>
        <v/>
      </c>
      <c r="F7108" s="23" t="str">
        <f>IF(OR(E7108="",E7108="!!!"),"",IF(NOT(ISNA(VLOOKUP(E7108,E$1:E7107,1,FALSE()))),"OLD",IF(AND(E7108&lt;&gt;"",E7108&lt;&gt;"!!!"),"NEW","")))</f>
        <v> </v>
      </c>
      <c r="G7108" s="24" t="str">
        <f>IF(OR(E7108="",E7108="!!!"),"",IF(OR(J7108=0,AND(J7108=1,K7108=1),AND(J7108=1,I7108="SBJ"),AND(J7108=1,I7108=0)),"?IN_FOCUS",IF(J7108&lt;=2,"?ACTIVATED",IF(J7108&lt;&gt;"","?FAMILIAR",IF(F7108="NEW",IF(ISNA(VLOOKUP(E7108,#REF!,1,FALSE())),"?TYPE_IDENTIFIABLE","?REFERENTIAL"),"_")))))</f>
        <v> </v>
      </c>
      <c r="H7108" s="25" t="str">
        <f>IF(J7108&lt;&gt;1,"",IF(I7108="SBJ","CB","?"))</f>
        <v> </v>
      </c>
      <c r="I7108" s="26" t="str">
        <f>IF(OR(E7108="",E7108="!!!",F7108="NEW"),"",INDEX(B7107:B$2,-1+SUMPRODUCT(MAX(ROW(E7107:E$2)*(E7108=E7107:E$2)))))</f>
        <v> </v>
      </c>
      <c r="J7108" s="26" t="str">
        <f>IF(OR(E7108="",E7108="!!!",F7108="NEW"),"",COUNTBLANK(OFFSET(A$1,,,SUMPRODUCT(MAX(ROW(E$2:E7108)*(E7108=E$2:E7108)))))-COUNTBLANK(OFFSET(A$1,,,SUMPRODUCT(MAX(ROW(E$1:E7107)*(E2=E$1:E7107))))))</f>
        <v> </v>
      </c>
      <c r="K7108" s="26" t="str">
        <f>IF(OR(E7108="",E7108="!!!",F7108="NEW"),"",INDEX(J$1:J7107,SUMPRODUCT(MAX(ROW(E$1:E7107)*(E7108=E$1:E7107)))))</f>
        <v> </v>
      </c>
      <c r="L7108" s="27"/>
    </row>
    <row r="7109" spans="1:12">
      <c r="A7109" s="20" t="s">
        <v>2634</v>
      </c>
      <c r="E7109" s="22">
        <f>IF(D7109="?OLD","!!!","")</f>
        <v/>
      </c>
      <c r="F7109" s="23" t="str">
        <f>IF(OR(E7109="",E7109="!!!"),"",IF(NOT(ISNA(VLOOKUP(E7109,E$1:E7108,1,FALSE()))),"OLD",IF(AND(E7109&lt;&gt;"",E7109&lt;&gt;"!!!"),"NEW","")))</f>
        <v> </v>
      </c>
      <c r="G7109" s="24" t="str">
        <f>IF(OR(E7109="",E7109="!!!"),"",IF(OR(J7109=0,AND(J7109=1,K7109=1),AND(J7109=1,I7109="SBJ"),AND(J7109=1,I7109=0)),"?IN_FOCUS",IF(J7109&lt;=2,"?ACTIVATED",IF(J7109&lt;&gt;"","?FAMILIAR",IF(F7109="NEW",IF(ISNA(VLOOKUP(E7109,#REF!,1,FALSE())),"?TYPE_IDENTIFIABLE","?REFERENTIAL"),"_")))))</f>
        <v> </v>
      </c>
      <c r="H7109" s="25" t="str">
        <f>IF(J7109&lt;&gt;1,"",IF(I7109="SBJ","CB","?"))</f>
        <v> </v>
      </c>
      <c r="I7109" s="26" t="str">
        <f>IF(OR(E7109="",E7109="!!!",F7109="NEW"),"",INDEX(B7108:B$2,-1+SUMPRODUCT(MAX(ROW(E7108:E$2)*(E7109=E7108:E$2)))))</f>
        <v> </v>
      </c>
      <c r="J7109" s="26" t="str">
        <f>IF(OR(E7109="",E7109="!!!",F7109="NEW"),"",COUNTBLANK(OFFSET(A$1,,,SUMPRODUCT(MAX(ROW(E$2:E7109)*(E7109=E$2:E7109)))))-COUNTBLANK(OFFSET(A$1,,,SUMPRODUCT(MAX(ROW(E$1:E7108)*(E2=E$1:E7108))))))</f>
        <v> </v>
      </c>
      <c r="K7109" s="26" t="str">
        <f>IF(OR(E7109="",E7109="!!!",F7109="NEW"),"",INDEX(J$1:J7108,SUMPRODUCT(MAX(ROW(E$1:E7108)*(E7109=E$1:E7108)))))</f>
        <v> </v>
      </c>
      <c r="L7109" s="27"/>
    </row>
    <row r="7110" spans="1:12">
      <c r="A7110" s="20" t="s">
        <v>981</v>
      </c>
      <c r="E7110" s="22">
        <f>IF(D7110="?OLD","!!!","")</f>
        <v/>
      </c>
      <c r="F7110" s="23" t="str">
        <f>IF(OR(E7110="",E7110="!!!"),"",IF(NOT(ISNA(VLOOKUP(E7110,E$1:E7109,1,FALSE()))),"OLD",IF(AND(E7110&lt;&gt;"",E7110&lt;&gt;"!!!"),"NEW","")))</f>
        <v> </v>
      </c>
      <c r="G7110" s="24" t="str">
        <f>IF(OR(E7110="",E7110="!!!"),"",IF(OR(J7110=0,AND(J7110=1,K7110=1),AND(J7110=1,I7110="SBJ"),AND(J7110=1,I7110=0)),"?IN_FOCUS",IF(J7110&lt;=2,"?ACTIVATED",IF(J7110&lt;&gt;"","?FAMILIAR",IF(F7110="NEW",IF(ISNA(VLOOKUP(E7110,#REF!,1,FALSE())),"?TYPE_IDENTIFIABLE","?REFERENTIAL"),"_")))))</f>
        <v> </v>
      </c>
      <c r="H7110" s="25" t="str">
        <f>IF(J7110&lt;&gt;1,"",IF(I7110="SBJ","CB","?"))</f>
        <v> </v>
      </c>
      <c r="I7110" s="26" t="str">
        <f>IF(OR(E7110="",E7110="!!!",F7110="NEW"),"",INDEX(B7109:B$2,-1+SUMPRODUCT(MAX(ROW(E7109:E$2)*(E7110=E7109:E$2)))))</f>
        <v> </v>
      </c>
      <c r="J7110" s="26" t="str">
        <f>IF(OR(E7110="",E7110="!!!",F7110="NEW"),"",COUNTBLANK(OFFSET(A$1,,,SUMPRODUCT(MAX(ROW(E$2:E7110)*(E7110=E$2:E7110)))))-COUNTBLANK(OFFSET(A$1,,,SUMPRODUCT(MAX(ROW(E$1:E7109)*(E2=E$1:E7109))))))</f>
        <v> </v>
      </c>
      <c r="K7110" s="26" t="str">
        <f>IF(OR(E7110="",E7110="!!!",F7110="NEW"),"",INDEX(J$1:J7109,SUMPRODUCT(MAX(ROW(E$1:E7109)*(E7110=E$1:E7109)))))</f>
        <v> </v>
      </c>
      <c r="L7110" s="27"/>
    </row>
    <row r="7111" spans="1:12">
      <c r="A7111" s="20"/>
    </row>
    <row r="7112" spans="1:12">
      <c r="A7112" s="20" t="s">
        <v>2635</v>
      </c>
    </row>
    <row r="7113" spans="1:12">
      <c r="A7113" s="20" t="s">
        <v>345</v>
      </c>
      <c r="E7113" s="22">
        <f>IF(D7113="?OLD","!!!","")</f>
        <v/>
      </c>
      <c r="F7113" s="23" t="str">
        <f>IF(OR(E7113="",E7113="!!!"),"",IF(NOT(ISNA(VLOOKUP(E7113,E$1:E7112,1,FALSE()))),"OLD",IF(AND(E7113&lt;&gt;"",E7113&lt;&gt;"!!!"),"NEW","")))</f>
        <v> </v>
      </c>
      <c r="G7113" s="24" t="str">
        <f>IF(OR(E7113="",E7113="!!!"),"",IF(OR(J7113=0,AND(J7113=1,K7113=1),AND(J7113=1,I7113="SBJ"),AND(J7113=1,I7113=0)),"?IN_FOCUS",IF(J7113&lt;=2,"?ACTIVATED",IF(J7113&lt;&gt;"","?FAMILIAR",IF(F7113="NEW",IF(ISNA(VLOOKUP(E7113,#REF!,1,FALSE())),"?TYPE_IDENTIFIABLE","?REFERENTIAL"),"_")))))</f>
        <v> </v>
      </c>
      <c r="H7113" s="25" t="str">
        <f>IF(J7113&lt;&gt;1,"",IF(I7113="SBJ","CB","?"))</f>
        <v> </v>
      </c>
      <c r="I7113" s="26" t="str">
        <f>IF(OR(E7113="",E7113="!!!",F7113="NEW"),"",INDEX(B7112:B$2,-1+SUMPRODUCT(MAX(ROW(E7112:E$2)*(E7113=E7112:E$2)))))</f>
        <v> </v>
      </c>
      <c r="J7113" s="26" t="str">
        <f>IF(OR(E7113="",E7113="!!!",F7113="NEW"),"",COUNTBLANK(OFFSET(A$1,,,SUMPRODUCT(MAX(ROW(E$2:E7113)*(E7113=E$2:E7113)))))-COUNTBLANK(OFFSET(A$1,,,SUMPRODUCT(MAX(ROW(E$1:E7112)*(E2=E$1:E7112))))))</f>
        <v> </v>
      </c>
      <c r="K7113" s="26" t="str">
        <f>IF(OR(E7113="",E7113="!!!",F7113="NEW"),"",INDEX(J$1:J7112,SUMPRODUCT(MAX(ROW(E$1:E7112)*(E7113=E$1:E7112)))))</f>
        <v> </v>
      </c>
      <c r="L7113" s="27"/>
    </row>
    <row r="7114" spans="1:12">
      <c r="A7114" s="20" t="s">
        <v>1119</v>
      </c>
      <c r="E7114" s="22">
        <f>IF(D7114="?OLD","!!!","")</f>
        <v/>
      </c>
      <c r="F7114" s="23" t="str">
        <f>IF(OR(E7114="",E7114="!!!"),"",IF(NOT(ISNA(VLOOKUP(E7114,E$1:E7113,1,FALSE()))),"OLD",IF(AND(E7114&lt;&gt;"",E7114&lt;&gt;"!!!"),"NEW","")))</f>
        <v> </v>
      </c>
      <c r="G7114" s="24" t="str">
        <f>IF(OR(E7114="",E7114="!!!"),"",IF(OR(J7114=0,AND(J7114=1,K7114=1),AND(J7114=1,I7114="SBJ"),AND(J7114=1,I7114=0)),"?IN_FOCUS",IF(J7114&lt;=2,"?ACTIVATED",IF(J7114&lt;&gt;"","?FAMILIAR",IF(F7114="NEW",IF(ISNA(VLOOKUP(E7114,#REF!,1,FALSE())),"?TYPE_IDENTIFIABLE","?REFERENTIAL"),"_")))))</f>
        <v> </v>
      </c>
      <c r="H7114" s="25" t="str">
        <f>IF(J7114&lt;&gt;1,"",IF(I7114="SBJ","CB","?"))</f>
        <v> </v>
      </c>
      <c r="I7114" s="26" t="str">
        <f>IF(OR(E7114="",E7114="!!!",F7114="NEW"),"",INDEX(B7113:B$2,-1+SUMPRODUCT(MAX(ROW(E7113:E$2)*(E7114=E7113:E$2)))))</f>
        <v> </v>
      </c>
      <c r="J7114" s="26" t="str">
        <f>IF(OR(E7114="",E7114="!!!",F7114="NEW"),"",COUNTBLANK(OFFSET(A$1,,,SUMPRODUCT(MAX(ROW(E$2:E7114)*(E7114=E$2:E7114)))))-COUNTBLANK(OFFSET(A$1,,,SUMPRODUCT(MAX(ROW(E$1:E7113)*(E2=E$1:E7113))))))</f>
        <v> </v>
      </c>
      <c r="K7114" s="26" t="str">
        <f>IF(OR(E7114="",E7114="!!!",F7114="NEW"),"",INDEX(J$1:J7113,SUMPRODUCT(MAX(ROW(E$1:E7113)*(E7114=E$1:E7113)))))</f>
        <v> </v>
      </c>
      <c r="L7114" s="27"/>
    </row>
    <row r="7115" spans="1:12">
      <c r="A7115" s="20" t="s">
        <v>857</v>
      </c>
      <c r="B7115" s="21" t="s">
        <v>1046</v>
      </c>
      <c r="C7115" s="21" t="s">
        <v>985</v>
      </c>
      <c r="D7115" s="21" t="s">
        <v>964</v>
      </c>
      <c r="E7115" s="22">
        <f>IF(D7115="?OLD","!!!","")</f>
        <v/>
      </c>
      <c r="F7115" s="23" t="str">
        <f>IF(OR(E7115="",E7115="!!!"),"",IF(NOT(ISNA(VLOOKUP(E7115,E$1:E7114,1,FALSE()))),"OLD",IF(AND(E7115&lt;&gt;"",E7115&lt;&gt;"!!!"),"NEW","")))</f>
        <v> </v>
      </c>
      <c r="G7115" s="24" t="str">
        <f>IF(OR(E7115="",E7115="!!!"),"",IF(OR(J7115=0,AND(J7115=1,K7115=1),AND(J7115=1,I7115="SBJ"),AND(J7115=1,I7115=0)),"?IN_FOCUS",IF(J7115&lt;=2,"?ACTIVATED",IF(J7115&lt;&gt;"","?FAMILIAR",IF(F7115="NEW",IF(ISNA(VLOOKUP(E7115,#REF!,1,FALSE())),"?TYPE_IDENTIFIABLE","?REFERENTIAL"),"_")))))</f>
        <v> </v>
      </c>
      <c r="H7115" s="25" t="str">
        <f>IF(J7115&lt;&gt;1,"",IF(I7115="SBJ","CB","?"))</f>
        <v> </v>
      </c>
      <c r="I7115" s="26" t="str">
        <f>IF(OR(E7115="",E7115="!!!",F7115="NEW"),"",INDEX(B7114:B$2,-1+SUMPRODUCT(MAX(ROW(E7114:E$2)*(E7115=E7114:E$2)))))</f>
        <v> </v>
      </c>
      <c r="J7115" s="26" t="str">
        <f>IF(OR(E7115="",E7115="!!!",F7115="NEW"),"",COUNTBLANK(OFFSET(A$1,,,SUMPRODUCT(MAX(ROW(E$2:E7115)*(E7115=E$2:E7115)))))-COUNTBLANK(OFFSET(A$1,,,SUMPRODUCT(MAX(ROW(E$1:E7114)*(E2=E$1:E7114))))))</f>
        <v> </v>
      </c>
      <c r="K7115" s="26" t="str">
        <f>IF(OR(E7115="",E7115="!!!",F7115="NEW"),"",INDEX(J$1:J7114,SUMPRODUCT(MAX(ROW(E$1:E7114)*(E7115=E$1:E7114)))))</f>
        <v> </v>
      </c>
      <c r="L7115" s="27"/>
    </row>
    <row r="7116" spans="1:12">
      <c r="A7116" s="20" t="s">
        <v>2636</v>
      </c>
      <c r="E7116" s="22">
        <f>IF(D7116="?OLD","!!!","")</f>
        <v/>
      </c>
      <c r="F7116" s="23" t="str">
        <f>IF(OR(E7116="",E7116="!!!"),"",IF(NOT(ISNA(VLOOKUP(E7116,E$1:E7115,1,FALSE()))),"OLD",IF(AND(E7116&lt;&gt;"",E7116&lt;&gt;"!!!"),"NEW","")))</f>
        <v> </v>
      </c>
      <c r="G7116" s="24" t="str">
        <f>IF(OR(E7116="",E7116="!!!"),"",IF(OR(J7116=0,AND(J7116=1,K7116=1),AND(J7116=1,I7116="SBJ"),AND(J7116=1,I7116=0)),"?IN_FOCUS",IF(J7116&lt;=2,"?ACTIVATED",IF(J7116&lt;&gt;"","?FAMILIAR",IF(F7116="NEW",IF(ISNA(VLOOKUP(E7116,#REF!,1,FALSE())),"?TYPE_IDENTIFIABLE","?REFERENTIAL"),"_")))))</f>
        <v> </v>
      </c>
      <c r="H7116" s="25" t="str">
        <f>IF(J7116&lt;&gt;1,"",IF(I7116="SBJ","CB","?"))</f>
        <v> </v>
      </c>
      <c r="I7116" s="26" t="str">
        <f>IF(OR(E7116="",E7116="!!!",F7116="NEW"),"",INDEX(B7115:B$2,-1+SUMPRODUCT(MAX(ROW(E7115:E$2)*(E7116=E7115:E$2)))))</f>
        <v> </v>
      </c>
      <c r="J7116" s="26" t="str">
        <f>IF(OR(E7116="",E7116="!!!",F7116="NEW"),"",COUNTBLANK(OFFSET(A$1,,,SUMPRODUCT(MAX(ROW(E$2:E7116)*(E7116=E$2:E7116)))))-COUNTBLANK(OFFSET(A$1,,,SUMPRODUCT(MAX(ROW(E$1:E7115)*(E2=E$1:E7115))))))</f>
        <v> </v>
      </c>
      <c r="K7116" s="26" t="str">
        <f>IF(OR(E7116="",E7116="!!!",F7116="NEW"),"",INDEX(J$1:J7115,SUMPRODUCT(MAX(ROW(E$1:E7115)*(E7116=E$1:E7115)))))</f>
        <v> </v>
      </c>
      <c r="L7116" s="27"/>
    </row>
    <row r="7117" spans="1:12">
      <c r="A7117" s="20" t="s">
        <v>989</v>
      </c>
      <c r="B7117" s="21" t="s">
        <v>1049</v>
      </c>
      <c r="C7117" s="21" t="s">
        <v>985</v>
      </c>
      <c r="D7117" s="21" t="s">
        <v>964</v>
      </c>
      <c r="E7117" s="22">
        <f>IF(D7117="?OLD","!!!","")</f>
        <v/>
      </c>
      <c r="F7117" s="23" t="str">
        <f>IF(OR(E7117="",E7117="!!!"),"",IF(NOT(ISNA(VLOOKUP(E7117,E$1:E7116,1,FALSE()))),"OLD",IF(AND(E7117&lt;&gt;"",E7117&lt;&gt;"!!!"),"NEW","")))</f>
        <v> </v>
      </c>
      <c r="G7117" s="24" t="str">
        <f>IF(OR(E7117="",E7117="!!!"),"",IF(OR(J7117=0,AND(J7117=1,K7117=1),AND(J7117=1,I7117="SBJ"),AND(J7117=1,I7117=0)),"?IN_FOCUS",IF(J7117&lt;=2,"?ACTIVATED",IF(J7117&lt;&gt;"","?FAMILIAR",IF(F7117="NEW",IF(ISNA(VLOOKUP(E7117,#REF!,1,FALSE())),"?TYPE_IDENTIFIABLE","?REFERENTIAL"),"_")))))</f>
        <v> </v>
      </c>
      <c r="H7117" s="25" t="str">
        <f>IF(J7117&lt;&gt;1,"",IF(I7117="SBJ","CB","?"))</f>
        <v> </v>
      </c>
      <c r="I7117" s="26" t="str">
        <f>IF(OR(E7117="",E7117="!!!",F7117="NEW"),"",INDEX(B7116:B$2,-1+SUMPRODUCT(MAX(ROW(E7116:E$2)*(E7117=E7116:E$2)))))</f>
        <v> </v>
      </c>
      <c r="J7117" s="26" t="str">
        <f>IF(OR(E7117="",E7117="!!!",F7117="NEW"),"",COUNTBLANK(OFFSET(A$1,,,SUMPRODUCT(MAX(ROW(E$2:E7117)*(E7117=E$2:E7117)))))-COUNTBLANK(OFFSET(A$1,,,SUMPRODUCT(MAX(ROW(E$1:E7116)*(E2=E$1:E7116))))))</f>
        <v> </v>
      </c>
      <c r="K7117" s="26" t="str">
        <f>IF(OR(E7117="",E7117="!!!",F7117="NEW"),"",INDEX(J$1:J7116,SUMPRODUCT(MAX(ROW(E$1:E7116)*(E7117=E$1:E7116)))))</f>
        <v> </v>
      </c>
      <c r="L7117" s="27"/>
    </row>
    <row r="7118" spans="1:12">
      <c r="A7118" s="20" t="s">
        <v>2637</v>
      </c>
      <c r="E7118" s="22">
        <f>IF(D7118="?OLD","!!!","")</f>
        <v/>
      </c>
      <c r="F7118" s="23" t="str">
        <f>IF(OR(E7118="",E7118="!!!"),"",IF(NOT(ISNA(VLOOKUP(E7118,E$1:E7117,1,FALSE()))),"OLD",IF(AND(E7118&lt;&gt;"",E7118&lt;&gt;"!!!"),"NEW","")))</f>
        <v> </v>
      </c>
      <c r="G7118" s="24" t="str">
        <f>IF(OR(E7118="",E7118="!!!"),"",IF(OR(J7118=0,AND(J7118=1,K7118=1),AND(J7118=1,I7118="SBJ"),AND(J7118=1,I7118=0)),"?IN_FOCUS",IF(J7118&lt;=2,"?ACTIVATED",IF(J7118&lt;&gt;"","?FAMILIAR",IF(F7118="NEW",IF(ISNA(VLOOKUP(E7118,#REF!,1,FALSE())),"?TYPE_IDENTIFIABLE","?REFERENTIAL"),"_")))))</f>
        <v> </v>
      </c>
      <c r="H7118" s="25" t="str">
        <f>IF(J7118&lt;&gt;1,"",IF(I7118="SBJ","CB","?"))</f>
        <v> </v>
      </c>
      <c r="I7118" s="26" t="str">
        <f>IF(OR(E7118="",E7118="!!!",F7118="NEW"),"",INDEX(B7117:B$2,-1+SUMPRODUCT(MAX(ROW(E7117:E$2)*(E7118=E7117:E$2)))))</f>
        <v> </v>
      </c>
      <c r="J7118" s="26" t="str">
        <f>IF(OR(E7118="",E7118="!!!",F7118="NEW"),"",COUNTBLANK(OFFSET(A$1,,,SUMPRODUCT(MAX(ROW(E$2:E7118)*(E7118=E$2:E7118)))))-COUNTBLANK(OFFSET(A$1,,,SUMPRODUCT(MAX(ROW(E$1:E7117)*(E2=E$1:E7117))))))</f>
        <v> </v>
      </c>
      <c r="K7118" s="26" t="str">
        <f>IF(OR(E7118="",E7118="!!!",F7118="NEW"),"",INDEX(J$1:J7117,SUMPRODUCT(MAX(ROW(E$1:E7117)*(E7118=E$1:E7117)))))</f>
        <v> </v>
      </c>
      <c r="L7118" s="27"/>
    </row>
    <row r="7119" spans="1:12">
      <c r="A7119" s="20" t="s">
        <v>1017</v>
      </c>
      <c r="E7119" s="22">
        <f>IF(D7119="?OLD","!!!","")</f>
        <v/>
      </c>
      <c r="F7119" s="23" t="str">
        <f>IF(OR(E7119="",E7119="!!!"),"",IF(NOT(ISNA(VLOOKUP(E7119,E$1:E7118,1,FALSE()))),"OLD",IF(AND(E7119&lt;&gt;"",E7119&lt;&gt;"!!!"),"NEW","")))</f>
        <v> </v>
      </c>
      <c r="G7119" s="24" t="str">
        <f>IF(OR(E7119="",E7119="!!!"),"",IF(OR(J7119=0,AND(J7119=1,K7119=1),AND(J7119=1,I7119="SBJ"),AND(J7119=1,I7119=0)),"?IN_FOCUS",IF(J7119&lt;=2,"?ACTIVATED",IF(J7119&lt;&gt;"","?FAMILIAR",IF(F7119="NEW",IF(ISNA(VLOOKUP(E7119,#REF!,1,FALSE())),"?TYPE_IDENTIFIABLE","?REFERENTIAL"),"_")))))</f>
        <v> </v>
      </c>
      <c r="H7119" s="25" t="str">
        <f>IF(J7119&lt;&gt;1,"",IF(I7119="SBJ","CB","?"))</f>
        <v> </v>
      </c>
      <c r="I7119" s="26" t="str">
        <f>IF(OR(E7119="",E7119="!!!",F7119="NEW"),"",INDEX(B7118:B$2,-1+SUMPRODUCT(MAX(ROW(E7118:E$2)*(E7119=E7118:E$2)))))</f>
        <v> </v>
      </c>
      <c r="J7119" s="26" t="str">
        <f>IF(OR(E7119="",E7119="!!!",F7119="NEW"),"",COUNTBLANK(OFFSET(A$1,,,SUMPRODUCT(MAX(ROW(E$2:E7119)*(E7119=E$2:E7119)))))-COUNTBLANK(OFFSET(A$1,,,SUMPRODUCT(MAX(ROW(E$1:E7118)*(E2=E$1:E7118))))))</f>
        <v> </v>
      </c>
      <c r="K7119" s="26" t="str">
        <f>IF(OR(E7119="",E7119="!!!",F7119="NEW"),"",INDEX(J$1:J7118,SUMPRODUCT(MAX(ROW(E$1:E7118)*(E7119=E$1:E7118)))))</f>
        <v> </v>
      </c>
      <c r="L7119" s="27"/>
    </row>
    <row r="7120" spans="1:12">
      <c r="A7120" s="20" t="s">
        <v>1293</v>
      </c>
      <c r="E7120" s="22">
        <f>IF(D7120="?OLD","!!!","")</f>
        <v/>
      </c>
      <c r="F7120" s="23" t="str">
        <f>IF(OR(E7120="",E7120="!!!"),"",IF(NOT(ISNA(VLOOKUP(E7120,E$1:E7119,1,FALSE()))),"OLD",IF(AND(E7120&lt;&gt;"",E7120&lt;&gt;"!!!"),"NEW","")))</f>
        <v> </v>
      </c>
      <c r="G7120" s="24" t="str">
        <f>IF(OR(E7120="",E7120="!!!"),"",IF(OR(J7120=0,AND(J7120=1,K7120=1),AND(J7120=1,I7120="SBJ"),AND(J7120=1,I7120=0)),"?IN_FOCUS",IF(J7120&lt;=2,"?ACTIVATED",IF(J7120&lt;&gt;"","?FAMILIAR",IF(F7120="NEW",IF(ISNA(VLOOKUP(E7120,#REF!,1,FALSE())),"?TYPE_IDENTIFIABLE","?REFERENTIAL"),"_")))))</f>
        <v> </v>
      </c>
      <c r="H7120" s="25" t="str">
        <f>IF(J7120&lt;&gt;1,"",IF(I7120="SBJ","CB","?"))</f>
        <v> </v>
      </c>
      <c r="I7120" s="26" t="str">
        <f>IF(OR(E7120="",E7120="!!!",F7120="NEW"),"",INDEX(B7119:B$2,-1+SUMPRODUCT(MAX(ROW(E7119:E$2)*(E7120=E7119:E$2)))))</f>
        <v> </v>
      </c>
      <c r="J7120" s="26" t="str">
        <f>IF(OR(E7120="",E7120="!!!",F7120="NEW"),"",COUNTBLANK(OFFSET(A$1,,,SUMPRODUCT(MAX(ROW(E$2:E7120)*(E7120=E$2:E7120)))))-COUNTBLANK(OFFSET(A$1,,,SUMPRODUCT(MAX(ROW(E$1:E7119)*(E2=E$1:E7119))))))</f>
        <v> </v>
      </c>
      <c r="K7120" s="26" t="str">
        <f>IF(OR(E7120="",E7120="!!!",F7120="NEW"),"",INDEX(J$1:J7119,SUMPRODUCT(MAX(ROW(E$1:E7119)*(E7120=E$1:E7119)))))</f>
        <v> </v>
      </c>
      <c r="L7120" s="27"/>
    </row>
    <row r="7121" spans="1:12">
      <c r="A7121" s="20" t="s">
        <v>1793</v>
      </c>
      <c r="E7121" s="22">
        <f>IF(D7121="?OLD","!!!","")</f>
        <v/>
      </c>
      <c r="F7121" s="23" t="str">
        <f>IF(OR(E7121="",E7121="!!!"),"",IF(NOT(ISNA(VLOOKUP(E7121,E$1:E7120,1,FALSE()))),"OLD",IF(AND(E7121&lt;&gt;"",E7121&lt;&gt;"!!!"),"NEW","")))</f>
        <v> </v>
      </c>
      <c r="G7121" s="24" t="str">
        <f>IF(OR(E7121="",E7121="!!!"),"",IF(OR(J7121=0,AND(J7121=1,K7121=1),AND(J7121=1,I7121="SBJ"),AND(J7121=1,I7121=0)),"?IN_FOCUS",IF(J7121&lt;=2,"?ACTIVATED",IF(J7121&lt;&gt;"","?FAMILIAR",IF(F7121="NEW",IF(ISNA(VLOOKUP(E7121,#REF!,1,FALSE())),"?TYPE_IDENTIFIABLE","?REFERENTIAL"),"_")))))</f>
        <v> </v>
      </c>
      <c r="H7121" s="25" t="str">
        <f>IF(J7121&lt;&gt;1,"",IF(I7121="SBJ","CB","?"))</f>
        <v> </v>
      </c>
      <c r="I7121" s="26" t="str">
        <f>IF(OR(E7121="",E7121="!!!",F7121="NEW"),"",INDEX(B7120:B$2,-1+SUMPRODUCT(MAX(ROW(E7120:E$2)*(E7121=E7120:E$2)))))</f>
        <v> </v>
      </c>
      <c r="J7121" s="26" t="str">
        <f>IF(OR(E7121="",E7121="!!!",F7121="NEW"),"",COUNTBLANK(OFFSET(A$1,,,SUMPRODUCT(MAX(ROW(E$2:E7121)*(E7121=E$2:E7121)))))-COUNTBLANK(OFFSET(A$1,,,SUMPRODUCT(MAX(ROW(E$1:E7120)*(E2=E$1:E7120))))))</f>
        <v> </v>
      </c>
      <c r="K7121" s="26" t="str">
        <f>IF(OR(E7121="",E7121="!!!",F7121="NEW"),"",INDEX(J$1:J7120,SUMPRODUCT(MAX(ROW(E$1:E7120)*(E7121=E$1:E7120)))))</f>
        <v> </v>
      </c>
      <c r="L7121" s="27"/>
    </row>
    <row r="7122" spans="1:12">
      <c r="A7122" s="20" t="s">
        <v>1827</v>
      </c>
      <c r="B7122" s="21" t="s">
        <v>980</v>
      </c>
      <c r="C7122" s="21" t="s">
        <v>1012</v>
      </c>
      <c r="E7122" s="22">
        <f>IF(D7122="?OLD","!!!","")</f>
        <v/>
      </c>
      <c r="F7122" s="23" t="str">
        <f>IF(OR(E7122="",E7122="!!!"),"",IF(NOT(ISNA(VLOOKUP(E7122,E$1:E7121,1,FALSE()))),"OLD",IF(AND(E7122&lt;&gt;"",E7122&lt;&gt;"!!!"),"NEW","")))</f>
        <v> </v>
      </c>
      <c r="G7122" s="24" t="str">
        <f>IF(OR(E7122="",E7122="!!!"),"",IF(OR(J7122=0,AND(J7122=1,K7122=1),AND(J7122=1,I7122="SBJ"),AND(J7122=1,I7122=0)),"?IN_FOCUS",IF(J7122&lt;=2,"?ACTIVATED",IF(J7122&lt;&gt;"","?FAMILIAR",IF(F7122="NEW",IF(ISNA(VLOOKUP(E7122,#REF!,1,FALSE())),"?TYPE_IDENTIFIABLE","?REFERENTIAL"),"_")))))</f>
        <v> </v>
      </c>
      <c r="H7122" s="25" t="str">
        <f>IF(J7122&lt;&gt;1,"",IF(I7122="SBJ","CB","?"))</f>
        <v> </v>
      </c>
      <c r="I7122" s="26" t="str">
        <f>IF(OR(E7122="",E7122="!!!",F7122="NEW"),"",INDEX(B7121:B$2,-1+SUMPRODUCT(MAX(ROW(E7121:E$2)*(E7122=E7121:E$2)))))</f>
        <v> </v>
      </c>
      <c r="J7122" s="26" t="str">
        <f>IF(OR(E7122="",E7122="!!!",F7122="NEW"),"",COUNTBLANK(OFFSET(A$1,,,SUMPRODUCT(MAX(ROW(E$2:E7122)*(E7122=E$2:E7122)))))-COUNTBLANK(OFFSET(A$1,,,SUMPRODUCT(MAX(ROW(E$1:E7121)*(E2=E$1:E7121))))))</f>
        <v> </v>
      </c>
      <c r="K7122" s="26" t="str">
        <f>IF(OR(E7122="",E7122="!!!",F7122="NEW"),"",INDEX(J$1:J7121,SUMPRODUCT(MAX(ROW(E$1:E7121)*(E7122=E$1:E7121)))))</f>
        <v> </v>
      </c>
      <c r="L7122" s="27"/>
    </row>
    <row r="7123" spans="1:12">
      <c r="A7123" s="20" t="s">
        <v>974</v>
      </c>
      <c r="E7123" s="22">
        <f>IF(D7123="?OLD","!!!","")</f>
        <v/>
      </c>
      <c r="F7123" s="23" t="str">
        <f>IF(OR(E7123="",E7123="!!!"),"",IF(NOT(ISNA(VLOOKUP(E7123,E$1:E7122,1,FALSE()))),"OLD",IF(AND(E7123&lt;&gt;"",E7123&lt;&gt;"!!!"),"NEW","")))</f>
        <v> </v>
      </c>
      <c r="G7123" s="24" t="str">
        <f>IF(OR(E7123="",E7123="!!!"),"",IF(OR(J7123=0,AND(J7123=1,K7123=1),AND(J7123=1,I7123="SBJ"),AND(J7123=1,I7123=0)),"?IN_FOCUS",IF(J7123&lt;=2,"?ACTIVATED",IF(J7123&lt;&gt;"","?FAMILIAR",IF(F7123="NEW",IF(ISNA(VLOOKUP(E7123,#REF!,1,FALSE())),"?TYPE_IDENTIFIABLE","?REFERENTIAL"),"_")))))</f>
        <v> </v>
      </c>
      <c r="H7123" s="25" t="str">
        <f>IF(J7123&lt;&gt;1,"",IF(I7123="SBJ","CB","?"))</f>
        <v> </v>
      </c>
      <c r="I7123" s="26" t="str">
        <f>IF(OR(E7123="",E7123="!!!",F7123="NEW"),"",INDEX(B7122:B$2,-1+SUMPRODUCT(MAX(ROW(E7122:E$2)*(E7123=E7122:E$2)))))</f>
        <v> </v>
      </c>
      <c r="J7123" s="26" t="str">
        <f>IF(OR(E7123="",E7123="!!!",F7123="NEW"),"",COUNTBLANK(OFFSET(A$1,,,SUMPRODUCT(MAX(ROW(E$2:E7123)*(E7123=E$2:E7123)))))-COUNTBLANK(OFFSET(A$1,,,SUMPRODUCT(MAX(ROW(E$1:E7122)*(E2=E$1:E7122))))))</f>
        <v> </v>
      </c>
      <c r="K7123" s="26" t="str">
        <f>IF(OR(E7123="",E7123="!!!",F7123="NEW"),"",INDEX(J$1:J7122,SUMPRODUCT(MAX(ROW(E$1:E7122)*(E7123=E$1:E7122)))))</f>
        <v> </v>
      </c>
      <c r="L7123" s="27"/>
    </row>
    <row r="7124" spans="1:12">
      <c r="A7124" s="20" t="s">
        <v>1898</v>
      </c>
      <c r="B7124" s="21" t="s">
        <v>984</v>
      </c>
      <c r="C7124" s="21" t="s">
        <v>1050</v>
      </c>
      <c r="D7124" s="21" t="s">
        <v>964</v>
      </c>
      <c r="E7124" s="22">
        <f>IF(D7124="?OLD","!!!","")</f>
        <v/>
      </c>
      <c r="F7124" s="23" t="str">
        <f>IF(OR(E7124="",E7124="!!!"),"",IF(NOT(ISNA(VLOOKUP(E7124,E$1:E7123,1,FALSE()))),"OLD",IF(AND(E7124&lt;&gt;"",E7124&lt;&gt;"!!!"),"NEW","")))</f>
        <v> </v>
      </c>
      <c r="G7124" s="24" t="str">
        <f>IF(OR(E7124="",E7124="!!!"),"",IF(OR(J7124=0,AND(J7124=1,K7124=1),AND(J7124=1,I7124="SBJ"),AND(J7124=1,I7124=0)),"?IN_FOCUS",IF(J7124&lt;=2,"?ACTIVATED",IF(J7124&lt;&gt;"","?FAMILIAR",IF(F7124="NEW",IF(ISNA(VLOOKUP(E7124,#REF!,1,FALSE())),"?TYPE_IDENTIFIABLE","?REFERENTIAL"),"_")))))</f>
        <v> </v>
      </c>
      <c r="H7124" s="25" t="str">
        <f>IF(J7124&lt;&gt;1,"",IF(I7124="SBJ","CB","?"))</f>
        <v> </v>
      </c>
      <c r="I7124" s="26" t="str">
        <f>IF(OR(E7124="",E7124="!!!",F7124="NEW"),"",INDEX(B7123:B$2,-1+SUMPRODUCT(MAX(ROW(E7123:E$2)*(E7124=E7123:E$2)))))</f>
        <v> </v>
      </c>
      <c r="J7124" s="26" t="str">
        <f>IF(OR(E7124="",E7124="!!!",F7124="NEW"),"",COUNTBLANK(OFFSET(A$1,,,SUMPRODUCT(MAX(ROW(E$2:E7124)*(E7124=E$2:E7124)))))-COUNTBLANK(OFFSET(A$1,,,SUMPRODUCT(MAX(ROW(E$1:E7123)*(E2=E$1:E7123))))))</f>
        <v> </v>
      </c>
      <c r="K7124" s="26" t="str">
        <f>IF(OR(E7124="",E7124="!!!",F7124="NEW"),"",INDEX(J$1:J7123,SUMPRODUCT(MAX(ROW(E$1:E7123)*(E7124=E$1:E7123)))))</f>
        <v> </v>
      </c>
      <c r="L7124" s="27"/>
    </row>
    <row r="7125" spans="1:12">
      <c r="A7125" s="20" t="s">
        <v>1705</v>
      </c>
      <c r="E7125" s="22">
        <f>IF(D7125="?OLD","!!!","")</f>
        <v/>
      </c>
      <c r="F7125" s="23" t="str">
        <f>IF(OR(E7125="",E7125="!!!"),"",IF(NOT(ISNA(VLOOKUP(E7125,E$1:E7124,1,FALSE()))),"OLD",IF(AND(E7125&lt;&gt;"",E7125&lt;&gt;"!!!"),"NEW","")))</f>
        <v> </v>
      </c>
      <c r="G7125" s="24" t="str">
        <f>IF(OR(E7125="",E7125="!!!"),"",IF(OR(J7125=0,AND(J7125=1,K7125=1),AND(J7125=1,I7125="SBJ"),AND(J7125=1,I7125=0)),"?IN_FOCUS",IF(J7125&lt;=2,"?ACTIVATED",IF(J7125&lt;&gt;"","?FAMILIAR",IF(F7125="NEW",IF(ISNA(VLOOKUP(E7125,#REF!,1,FALSE())),"?TYPE_IDENTIFIABLE","?REFERENTIAL"),"_")))))</f>
        <v> </v>
      </c>
      <c r="H7125" s="25" t="str">
        <f>IF(J7125&lt;&gt;1,"",IF(I7125="SBJ","CB","?"))</f>
        <v> </v>
      </c>
      <c r="I7125" s="26" t="str">
        <f>IF(OR(E7125="",E7125="!!!",F7125="NEW"),"",INDEX(B7124:B$2,-1+SUMPRODUCT(MAX(ROW(E7124:E$2)*(E7125=E7124:E$2)))))</f>
        <v> </v>
      </c>
      <c r="J7125" s="26" t="str">
        <f>IF(OR(E7125="",E7125="!!!",F7125="NEW"),"",COUNTBLANK(OFFSET(A$1,,,SUMPRODUCT(MAX(ROW(E$2:E7125)*(E7125=E$2:E7125)))))-COUNTBLANK(OFFSET(A$1,,,SUMPRODUCT(MAX(ROW(E$1:E7124)*(E2=E$1:E7124))))))</f>
        <v> </v>
      </c>
      <c r="K7125" s="26" t="str">
        <f>IF(OR(E7125="",E7125="!!!",F7125="NEW"),"",INDEX(J$1:J7124,SUMPRODUCT(MAX(ROW(E$1:E7124)*(E7125=E$1:E7124)))))</f>
        <v> </v>
      </c>
      <c r="L7125" s="27"/>
    </row>
    <row r="7126" spans="1:12">
      <c r="A7126" s="20" t="s">
        <v>975</v>
      </c>
      <c r="E7126" s="22">
        <f>IF(D7126="?OLD","!!!","")</f>
        <v/>
      </c>
      <c r="F7126" s="23" t="str">
        <f>IF(OR(E7126="",E7126="!!!"),"",IF(NOT(ISNA(VLOOKUP(E7126,E$1:E7125,1,FALSE()))),"OLD",IF(AND(E7126&lt;&gt;"",E7126&lt;&gt;"!!!"),"NEW","")))</f>
        <v> </v>
      </c>
      <c r="G7126" s="24" t="str">
        <f>IF(OR(E7126="",E7126="!!!"),"",IF(OR(J7126=0,AND(J7126=1,K7126=1),AND(J7126=1,I7126="SBJ"),AND(J7126=1,I7126=0)),"?IN_FOCUS",IF(J7126&lt;=2,"?ACTIVATED",IF(J7126&lt;&gt;"","?FAMILIAR",IF(F7126="NEW",IF(ISNA(VLOOKUP(E7126,#REF!,1,FALSE())),"?TYPE_IDENTIFIABLE","?REFERENTIAL"),"_")))))</f>
        <v> </v>
      </c>
      <c r="H7126" s="25" t="str">
        <f>IF(J7126&lt;&gt;1,"",IF(I7126="SBJ","CB","?"))</f>
        <v> </v>
      </c>
      <c r="I7126" s="26" t="str">
        <f>IF(OR(E7126="",E7126="!!!",F7126="NEW"),"",INDEX(B7125:B$2,-1+SUMPRODUCT(MAX(ROW(E7125:E$2)*(E7126=E7125:E$2)))))</f>
        <v> </v>
      </c>
      <c r="J7126" s="26" t="str">
        <f>IF(OR(E7126="",E7126="!!!",F7126="NEW"),"",COUNTBLANK(OFFSET(A$1,,,SUMPRODUCT(MAX(ROW(E$2:E7126)*(E7126=E$2:E7126)))))-COUNTBLANK(OFFSET(A$1,,,SUMPRODUCT(MAX(ROW(E$1:E7125)*(E2=E$1:E7125))))))</f>
        <v> </v>
      </c>
      <c r="K7126" s="26" t="str">
        <f>IF(OR(E7126="",E7126="!!!",F7126="NEW"),"",INDEX(J$1:J7125,SUMPRODUCT(MAX(ROW(E$1:E7125)*(E7126=E$1:E7125)))))</f>
        <v> </v>
      </c>
      <c r="L7126" s="27"/>
    </row>
    <row r="7127" spans="1:12">
      <c r="A7127" s="20" t="s">
        <v>1827</v>
      </c>
      <c r="B7127" s="21" t="s">
        <v>962</v>
      </c>
      <c r="C7127" s="21" t="s">
        <v>969</v>
      </c>
      <c r="D7127" s="21" t="s">
        <v>964</v>
      </c>
      <c r="E7127" s="22">
        <f>IF(D7127="?OLD","!!!","")</f>
        <v/>
      </c>
      <c r="F7127" s="23" t="str">
        <f>IF(OR(E7127="",E7127="!!!"),"",IF(NOT(ISNA(VLOOKUP(E7127,E$1:E7126,1,FALSE()))),"OLD",IF(AND(E7127&lt;&gt;"",E7127&lt;&gt;"!!!"),"NEW","")))</f>
        <v> </v>
      </c>
      <c r="G7127" s="24" t="str">
        <f>IF(OR(E7127="",E7127="!!!"),"",IF(OR(J7127=0,AND(J7127=1,K7127=1),AND(J7127=1,I7127="SBJ"),AND(J7127=1,I7127=0)),"?IN_FOCUS",IF(J7127&lt;=2,"?ACTIVATED",IF(J7127&lt;&gt;"","?FAMILIAR",IF(F7127="NEW",IF(ISNA(VLOOKUP(E7127,#REF!,1,FALSE())),"?TYPE_IDENTIFIABLE","?REFERENTIAL"),"_")))))</f>
        <v> </v>
      </c>
      <c r="H7127" s="25" t="str">
        <f>IF(J7127&lt;&gt;1,"",IF(I7127="SBJ","CB","?"))</f>
        <v> </v>
      </c>
      <c r="I7127" s="26" t="str">
        <f>IF(OR(E7127="",E7127="!!!",F7127="NEW"),"",INDEX(B7126:B$2,-1+SUMPRODUCT(MAX(ROW(E7126:E$2)*(E7127=E7126:E$2)))))</f>
        <v> </v>
      </c>
      <c r="J7127" s="26" t="str">
        <f>IF(OR(E7127="",E7127="!!!",F7127="NEW"),"",COUNTBLANK(OFFSET(A$1,,,SUMPRODUCT(MAX(ROW(E$2:E7127)*(E7127=E$2:E7127)))))-COUNTBLANK(OFFSET(A$1,,,SUMPRODUCT(MAX(ROW(E$1:E7126)*(E2=E$1:E7126))))))</f>
        <v> </v>
      </c>
      <c r="K7127" s="26" t="str">
        <f>IF(OR(E7127="",E7127="!!!",F7127="NEW"),"",INDEX(J$1:J7126,SUMPRODUCT(MAX(ROW(E$1:E7126)*(E7127=E$1:E7126)))))</f>
        <v> </v>
      </c>
      <c r="L7127" s="27"/>
    </row>
    <row r="7128" spans="1:12">
      <c r="A7128" s="20" t="s">
        <v>2638</v>
      </c>
      <c r="E7128" s="22">
        <f>IF(D7128="?OLD","!!!","")</f>
        <v/>
      </c>
      <c r="F7128" s="23" t="str">
        <f>IF(OR(E7128="",E7128="!!!"),"",IF(NOT(ISNA(VLOOKUP(E7128,E$1:E7127,1,FALSE()))),"OLD",IF(AND(E7128&lt;&gt;"",E7128&lt;&gt;"!!!"),"NEW","")))</f>
        <v> </v>
      </c>
      <c r="G7128" s="24" t="str">
        <f>IF(OR(E7128="",E7128="!!!"),"",IF(OR(J7128=0,AND(J7128=1,K7128=1),AND(J7128=1,I7128="SBJ"),AND(J7128=1,I7128=0)),"?IN_FOCUS",IF(J7128&lt;=2,"?ACTIVATED",IF(J7128&lt;&gt;"","?FAMILIAR",IF(F7128="NEW",IF(ISNA(VLOOKUP(E7128,#REF!,1,FALSE())),"?TYPE_IDENTIFIABLE","?REFERENTIAL"),"_")))))</f>
        <v> </v>
      </c>
      <c r="H7128" s="25" t="str">
        <f>IF(J7128&lt;&gt;1,"",IF(I7128="SBJ","CB","?"))</f>
        <v> </v>
      </c>
      <c r="I7128" s="26" t="str">
        <f>IF(OR(E7128="",E7128="!!!",F7128="NEW"),"",INDEX(B7127:B$2,-1+SUMPRODUCT(MAX(ROW(E7127:E$2)*(E7128=E7127:E$2)))))</f>
        <v> </v>
      </c>
      <c r="J7128" s="26" t="str">
        <f>IF(OR(E7128="",E7128="!!!",F7128="NEW"),"",COUNTBLANK(OFFSET(A$1,,,SUMPRODUCT(MAX(ROW(E$2:E7128)*(E7128=E$2:E7128)))))-COUNTBLANK(OFFSET(A$1,,,SUMPRODUCT(MAX(ROW(E$1:E7127)*(E2=E$1:E7127))))))</f>
        <v> </v>
      </c>
      <c r="K7128" s="26" t="str">
        <f>IF(OR(E7128="",E7128="!!!",F7128="NEW"),"",INDEX(J$1:J7127,SUMPRODUCT(MAX(ROW(E$1:E7127)*(E7128=E$1:E7127)))))</f>
        <v> </v>
      </c>
      <c r="L7128" s="27"/>
    </row>
    <row r="7129" spans="1:12">
      <c r="A7129" s="20" t="s">
        <v>989</v>
      </c>
      <c r="E7129" s="22">
        <f>IF(D7129="?OLD","!!!","")</f>
        <v/>
      </c>
      <c r="F7129" s="23" t="str">
        <f>IF(OR(E7129="",E7129="!!!"),"",IF(NOT(ISNA(VLOOKUP(E7129,E$1:E7128,1,FALSE()))),"OLD",IF(AND(E7129&lt;&gt;"",E7129&lt;&gt;"!!!"),"NEW","")))</f>
        <v> </v>
      </c>
      <c r="G7129" s="24" t="str">
        <f>IF(OR(E7129="",E7129="!!!"),"",IF(OR(J7129=0,AND(J7129=1,K7129=1),AND(J7129=1,I7129="SBJ"),AND(J7129=1,I7129=0)),"?IN_FOCUS",IF(J7129&lt;=2,"?ACTIVATED",IF(J7129&lt;&gt;"","?FAMILIAR",IF(F7129="NEW",IF(ISNA(VLOOKUP(E7129,#REF!,1,FALSE())),"?TYPE_IDENTIFIABLE","?REFERENTIAL"),"_")))))</f>
        <v> </v>
      </c>
      <c r="H7129" s="25" t="str">
        <f>IF(J7129&lt;&gt;1,"",IF(I7129="SBJ","CB","?"))</f>
        <v> </v>
      </c>
      <c r="I7129" s="26" t="str">
        <f>IF(OR(E7129="",E7129="!!!",F7129="NEW"),"",INDEX(B7128:B$2,-1+SUMPRODUCT(MAX(ROW(E7128:E$2)*(E7129=E7128:E$2)))))</f>
        <v> </v>
      </c>
      <c r="J7129" s="26" t="str">
        <f>IF(OR(E7129="",E7129="!!!",F7129="NEW"),"",COUNTBLANK(OFFSET(A$1,,,SUMPRODUCT(MAX(ROW(E$2:E7129)*(E7129=E$2:E7129)))))-COUNTBLANK(OFFSET(A$1,,,SUMPRODUCT(MAX(ROW(E$1:E7128)*(E2=E$1:E7128))))))</f>
        <v> </v>
      </c>
      <c r="K7129" s="26" t="str">
        <f>IF(OR(E7129="",E7129="!!!",F7129="NEW"),"",INDEX(J$1:J7128,SUMPRODUCT(MAX(ROW(E$1:E7128)*(E7129=E$1:E7128)))))</f>
        <v> </v>
      </c>
      <c r="L7129" s="27"/>
    </row>
    <row r="7130" spans="1:12">
      <c r="A7130" s="20" t="s">
        <v>2154</v>
      </c>
      <c r="B7130" s="21" t="s">
        <v>993</v>
      </c>
      <c r="C7130" s="21" t="s">
        <v>969</v>
      </c>
      <c r="D7130" s="21" t="s">
        <v>964</v>
      </c>
      <c r="E7130" s="22">
        <f>IF(D7130="?OLD","!!!","")</f>
        <v/>
      </c>
      <c r="F7130" s="23" t="str">
        <f>IF(OR(E7130="",E7130="!!!"),"",IF(NOT(ISNA(VLOOKUP(E7130,E$1:E7129,1,FALSE()))),"OLD",IF(AND(E7130&lt;&gt;"",E7130&lt;&gt;"!!!"),"NEW","")))</f>
        <v> </v>
      </c>
      <c r="G7130" s="24" t="str">
        <f>IF(OR(E7130="",E7130="!!!"),"",IF(OR(J7130=0,AND(J7130=1,K7130=1),AND(J7130=1,I7130="SBJ"),AND(J7130=1,I7130=0)),"?IN_FOCUS",IF(J7130&lt;=2,"?ACTIVATED",IF(J7130&lt;&gt;"","?FAMILIAR",IF(F7130="NEW",IF(ISNA(VLOOKUP(E7130,#REF!,1,FALSE())),"?TYPE_IDENTIFIABLE","?REFERENTIAL"),"_")))))</f>
        <v> </v>
      </c>
      <c r="H7130" s="25" t="str">
        <f>IF(J7130&lt;&gt;1,"",IF(I7130="SBJ","CB","?"))</f>
        <v> </v>
      </c>
      <c r="I7130" s="26" t="str">
        <f>IF(OR(E7130="",E7130="!!!",F7130="NEW"),"",INDEX(B7129:B$2,-1+SUMPRODUCT(MAX(ROW(E7129:E$2)*(E7130=E7129:E$2)))))</f>
        <v> </v>
      </c>
      <c r="J7130" s="26" t="str">
        <f>IF(OR(E7130="",E7130="!!!",F7130="NEW"),"",COUNTBLANK(OFFSET(A$1,,,SUMPRODUCT(MAX(ROW(E$2:E7130)*(E7130=E$2:E7130)))))-COUNTBLANK(OFFSET(A$1,,,SUMPRODUCT(MAX(ROW(E$1:E7129)*(E2=E$1:E7129))))))</f>
        <v> </v>
      </c>
      <c r="K7130" s="26" t="str">
        <f>IF(OR(E7130="",E7130="!!!",F7130="NEW"),"",INDEX(J$1:J7129,SUMPRODUCT(MAX(ROW(E$1:E7129)*(E7130=E$1:E7129)))))</f>
        <v> </v>
      </c>
      <c r="L7130" s="27"/>
    </row>
    <row r="7131" spans="1:12">
      <c r="A7131" s="20" t="s">
        <v>978</v>
      </c>
      <c r="E7131" s="22">
        <f>IF(D7131="?OLD","!!!","")</f>
        <v/>
      </c>
      <c r="F7131" s="23" t="str">
        <f>IF(OR(E7131="",E7131="!!!"),"",IF(NOT(ISNA(VLOOKUP(E7131,E$1:E7130,1,FALSE()))),"OLD",IF(AND(E7131&lt;&gt;"",E7131&lt;&gt;"!!!"),"NEW","")))</f>
        <v> </v>
      </c>
      <c r="G7131" s="24" t="str">
        <f>IF(OR(E7131="",E7131="!!!"),"",IF(OR(J7131=0,AND(J7131=1,K7131=1),AND(J7131=1,I7131="SBJ"),AND(J7131=1,I7131=0)),"?IN_FOCUS",IF(J7131&lt;=2,"?ACTIVATED",IF(J7131&lt;&gt;"","?FAMILIAR",IF(F7131="NEW",IF(ISNA(VLOOKUP(E7131,#REF!,1,FALSE())),"?TYPE_IDENTIFIABLE","?REFERENTIAL"),"_")))))</f>
        <v> </v>
      </c>
      <c r="H7131" s="25" t="str">
        <f>IF(J7131&lt;&gt;1,"",IF(I7131="SBJ","CB","?"))</f>
        <v> </v>
      </c>
      <c r="I7131" s="26" t="str">
        <f>IF(OR(E7131="",E7131="!!!",F7131="NEW"),"",INDEX(B7130:B$2,-1+SUMPRODUCT(MAX(ROW(E7130:E$2)*(E7131=E7130:E$2)))))</f>
        <v> </v>
      </c>
      <c r="J7131" s="26" t="str">
        <f>IF(OR(E7131="",E7131="!!!",F7131="NEW"),"",COUNTBLANK(OFFSET(A$1,,,SUMPRODUCT(MAX(ROW(E$2:E7131)*(E7131=E$2:E7131)))))-COUNTBLANK(OFFSET(A$1,,,SUMPRODUCT(MAX(ROW(E$1:E7130)*(E2=E$1:E7130))))))</f>
        <v> </v>
      </c>
      <c r="K7131" s="26" t="str">
        <f>IF(OR(E7131="",E7131="!!!",F7131="NEW"),"",INDEX(J$1:J7130,SUMPRODUCT(MAX(ROW(E$1:E7130)*(E7131=E$1:E7130)))))</f>
        <v> </v>
      </c>
      <c r="L7131" s="27"/>
    </row>
    <row r="7132" spans="1:12">
      <c r="A7132" s="20" t="s">
        <v>121</v>
      </c>
      <c r="E7132" s="22">
        <f>IF(D7132="?OLD","!!!","")</f>
        <v/>
      </c>
      <c r="F7132" s="23" t="str">
        <f>IF(OR(E7132="",E7132="!!!"),"",IF(NOT(ISNA(VLOOKUP(E7132,E$1:E7131,1,FALSE()))),"OLD",IF(AND(E7132&lt;&gt;"",E7132&lt;&gt;"!!!"),"NEW","")))</f>
        <v> </v>
      </c>
      <c r="G7132" s="24" t="str">
        <f>IF(OR(E7132="",E7132="!!!"),"",IF(OR(J7132=0,AND(J7132=1,K7132=1),AND(J7132=1,I7132="SBJ"),AND(J7132=1,I7132=0)),"?IN_FOCUS",IF(J7132&lt;=2,"?ACTIVATED",IF(J7132&lt;&gt;"","?FAMILIAR",IF(F7132="NEW",IF(ISNA(VLOOKUP(E7132,#REF!,1,FALSE())),"?TYPE_IDENTIFIABLE","?REFERENTIAL"),"_")))))</f>
        <v> </v>
      </c>
      <c r="H7132" s="25" t="str">
        <f>IF(J7132&lt;&gt;1,"",IF(I7132="SBJ","CB","?"))</f>
        <v> </v>
      </c>
      <c r="I7132" s="26" t="str">
        <f>IF(OR(E7132="",E7132="!!!",F7132="NEW"),"",INDEX(B7131:B$2,-1+SUMPRODUCT(MAX(ROW(E7131:E$2)*(E7132=E7131:E$2)))))</f>
        <v> </v>
      </c>
      <c r="J7132" s="26" t="str">
        <f>IF(OR(E7132="",E7132="!!!",F7132="NEW"),"",COUNTBLANK(OFFSET(A$1,,,SUMPRODUCT(MAX(ROW(E$2:E7132)*(E7132=E$2:E7132)))))-COUNTBLANK(OFFSET(A$1,,,SUMPRODUCT(MAX(ROW(E$1:E7131)*(E2=E$1:E7131))))))</f>
        <v> </v>
      </c>
      <c r="K7132" s="26" t="str">
        <f>IF(OR(E7132="",E7132="!!!",F7132="NEW"),"",INDEX(J$1:J7131,SUMPRODUCT(MAX(ROW(E$1:E7131)*(E7132=E$1:E7131)))))</f>
        <v> </v>
      </c>
      <c r="L7132" s="27"/>
    </row>
    <row r="7133" spans="1:12">
      <c r="A7133" s="20" t="s">
        <v>2639</v>
      </c>
      <c r="E7133" s="22">
        <f>IF(D7133="?OLD","!!!","")</f>
        <v/>
      </c>
      <c r="F7133" s="23" t="str">
        <f>IF(OR(E7133="",E7133="!!!"),"",IF(NOT(ISNA(VLOOKUP(E7133,E$1:E7132,1,FALSE()))),"OLD",IF(AND(E7133&lt;&gt;"",E7133&lt;&gt;"!!!"),"NEW","")))</f>
        <v> </v>
      </c>
      <c r="G7133" s="24" t="str">
        <f>IF(OR(E7133="",E7133="!!!"),"",IF(OR(J7133=0,AND(J7133=1,K7133=1),AND(J7133=1,I7133="SBJ"),AND(J7133=1,I7133=0)),"?IN_FOCUS",IF(J7133&lt;=2,"?ACTIVATED",IF(J7133&lt;&gt;"","?FAMILIAR",IF(F7133="NEW",IF(ISNA(VLOOKUP(E7133,#REF!,1,FALSE())),"?TYPE_IDENTIFIABLE","?REFERENTIAL"),"_")))))</f>
        <v> </v>
      </c>
      <c r="H7133" s="25" t="str">
        <f>IF(J7133&lt;&gt;1,"",IF(I7133="SBJ","CB","?"))</f>
        <v> </v>
      </c>
      <c r="I7133" s="26" t="str">
        <f>IF(OR(E7133="",E7133="!!!",F7133="NEW"),"",INDEX(B7132:B$2,-1+SUMPRODUCT(MAX(ROW(E7132:E$2)*(E7133=E7132:E$2)))))</f>
        <v> </v>
      </c>
      <c r="J7133" s="26" t="str">
        <f>IF(OR(E7133="",E7133="!!!",F7133="NEW"),"",COUNTBLANK(OFFSET(A$1,,,SUMPRODUCT(MAX(ROW(E$2:E7133)*(E7133=E$2:E7133)))))-COUNTBLANK(OFFSET(A$1,,,SUMPRODUCT(MAX(ROW(E$1:E7132)*(E2=E$1:E7132))))))</f>
        <v> </v>
      </c>
      <c r="K7133" s="26" t="str">
        <f>IF(OR(E7133="",E7133="!!!",F7133="NEW"),"",INDEX(J$1:J7132,SUMPRODUCT(MAX(ROW(E$1:E7132)*(E7133=E$1:E7132)))))</f>
        <v> </v>
      </c>
      <c r="L7133" s="27"/>
    </row>
    <row r="7134" spans="1:12">
      <c r="A7134" s="20" t="s">
        <v>974</v>
      </c>
      <c r="E7134" s="22">
        <f>IF(D7134="?OLD","!!!","")</f>
        <v/>
      </c>
      <c r="F7134" s="23" t="str">
        <f>IF(OR(E7134="",E7134="!!!"),"",IF(NOT(ISNA(VLOOKUP(E7134,E$1:E7133,1,FALSE()))),"OLD",IF(AND(E7134&lt;&gt;"",E7134&lt;&gt;"!!!"),"NEW","")))</f>
        <v> </v>
      </c>
      <c r="G7134" s="24" t="str">
        <f>IF(OR(E7134="",E7134="!!!"),"",IF(OR(J7134=0,AND(J7134=1,K7134=1),AND(J7134=1,I7134="SBJ"),AND(J7134=1,I7134=0)),"?IN_FOCUS",IF(J7134&lt;=2,"?ACTIVATED",IF(J7134&lt;&gt;"","?FAMILIAR",IF(F7134="NEW",IF(ISNA(VLOOKUP(E7134,#REF!,1,FALSE())),"?TYPE_IDENTIFIABLE","?REFERENTIAL"),"_")))))</f>
        <v> </v>
      </c>
      <c r="H7134" s="25" t="str">
        <f>IF(J7134&lt;&gt;1,"",IF(I7134="SBJ","CB","?"))</f>
        <v> </v>
      </c>
      <c r="I7134" s="26" t="str">
        <f>IF(OR(E7134="",E7134="!!!",F7134="NEW"),"",INDEX(B7133:B$2,-1+SUMPRODUCT(MAX(ROW(E7133:E$2)*(E7134=E7133:E$2)))))</f>
        <v> </v>
      </c>
      <c r="J7134" s="26" t="str">
        <f>IF(OR(E7134="",E7134="!!!",F7134="NEW"),"",COUNTBLANK(OFFSET(A$1,,,SUMPRODUCT(MAX(ROW(E$2:E7134)*(E7134=E$2:E7134)))))-COUNTBLANK(OFFSET(A$1,,,SUMPRODUCT(MAX(ROW(E$1:E7133)*(E2=E$1:E7133))))))</f>
        <v> </v>
      </c>
      <c r="K7134" s="26" t="str">
        <f>IF(OR(E7134="",E7134="!!!",F7134="NEW"),"",INDEX(J$1:J7133,SUMPRODUCT(MAX(ROW(E$1:E7133)*(E7134=E$1:E7133)))))</f>
        <v> </v>
      </c>
      <c r="L7134" s="27"/>
    </row>
    <row r="7135" spans="1:12">
      <c r="A7135" s="20" t="s">
        <v>1104</v>
      </c>
      <c r="E7135" s="22">
        <f>IF(D7135="?OLD","!!!","")</f>
        <v/>
      </c>
      <c r="F7135" s="23" t="str">
        <f>IF(OR(E7135="",E7135="!!!"),"",IF(NOT(ISNA(VLOOKUP(E7135,E$1:E7134,1,FALSE()))),"OLD",IF(AND(E7135&lt;&gt;"",E7135&lt;&gt;"!!!"),"NEW","")))</f>
        <v> </v>
      </c>
      <c r="G7135" s="24" t="str">
        <f>IF(OR(E7135="",E7135="!!!"),"",IF(OR(J7135=0,AND(J7135=1,K7135=1),AND(J7135=1,I7135="SBJ"),AND(J7135=1,I7135=0)),"?IN_FOCUS",IF(J7135&lt;=2,"?ACTIVATED",IF(J7135&lt;&gt;"","?FAMILIAR",IF(F7135="NEW",IF(ISNA(VLOOKUP(E7135,#REF!,1,FALSE())),"?TYPE_IDENTIFIABLE","?REFERENTIAL"),"_")))))</f>
        <v> </v>
      </c>
      <c r="H7135" s="25" t="str">
        <f>IF(J7135&lt;&gt;1,"",IF(I7135="SBJ","CB","?"))</f>
        <v> </v>
      </c>
      <c r="I7135" s="26" t="str">
        <f>IF(OR(E7135="",E7135="!!!",F7135="NEW"),"",INDEX(B7134:B$2,-1+SUMPRODUCT(MAX(ROW(E7134:E$2)*(E7135=E7134:E$2)))))</f>
        <v> </v>
      </c>
      <c r="J7135" s="26" t="str">
        <f>IF(OR(E7135="",E7135="!!!",F7135="NEW"),"",COUNTBLANK(OFFSET(A$1,,,SUMPRODUCT(MAX(ROW(E$2:E7135)*(E7135=E$2:E7135)))))-COUNTBLANK(OFFSET(A$1,,,SUMPRODUCT(MAX(ROW(E$1:E7134)*(E2=E$1:E7134))))))</f>
        <v> </v>
      </c>
      <c r="K7135" s="26" t="str">
        <f>IF(OR(E7135="",E7135="!!!",F7135="NEW"),"",INDEX(J$1:J7134,SUMPRODUCT(MAX(ROW(E$1:E7134)*(E7135=E$1:E7134)))))</f>
        <v> </v>
      </c>
      <c r="L7135" s="27"/>
    </row>
    <row r="7136" spans="1:12">
      <c r="A7136" s="20" t="s">
        <v>970</v>
      </c>
      <c r="E7136" s="22">
        <f>IF(D7136="?OLD","!!!","")</f>
        <v/>
      </c>
      <c r="F7136" s="23" t="str">
        <f>IF(OR(E7136="",E7136="!!!"),"",IF(NOT(ISNA(VLOOKUP(E7136,E$1:E7135,1,FALSE()))),"OLD",IF(AND(E7136&lt;&gt;"",E7136&lt;&gt;"!!!"),"NEW","")))</f>
        <v> </v>
      </c>
      <c r="G7136" s="24" t="str">
        <f>IF(OR(E7136="",E7136="!!!"),"",IF(OR(J7136=0,AND(J7136=1,K7136=1),AND(J7136=1,I7136="SBJ"),AND(J7136=1,I7136=0)),"?IN_FOCUS",IF(J7136&lt;=2,"?ACTIVATED",IF(J7136&lt;&gt;"","?FAMILIAR",IF(F7136="NEW",IF(ISNA(VLOOKUP(E7136,#REF!,1,FALSE())),"?TYPE_IDENTIFIABLE","?REFERENTIAL"),"_")))))</f>
        <v> </v>
      </c>
      <c r="H7136" s="25" t="str">
        <f>IF(J7136&lt;&gt;1,"",IF(I7136="SBJ","CB","?"))</f>
        <v> </v>
      </c>
      <c r="I7136" s="26" t="str">
        <f>IF(OR(E7136="",E7136="!!!",F7136="NEW"),"",INDEX(B7135:B$2,-1+SUMPRODUCT(MAX(ROW(E7135:E$2)*(E7136=E7135:E$2)))))</f>
        <v> </v>
      </c>
      <c r="J7136" s="26" t="str">
        <f>IF(OR(E7136="",E7136="!!!",F7136="NEW"),"",COUNTBLANK(OFFSET(A$1,,,SUMPRODUCT(MAX(ROW(E$2:E7136)*(E7136=E$2:E7136)))))-COUNTBLANK(OFFSET(A$1,,,SUMPRODUCT(MAX(ROW(E$1:E7135)*(E2=E$1:E7135))))))</f>
        <v> </v>
      </c>
      <c r="K7136" s="26" t="str">
        <f>IF(OR(E7136="",E7136="!!!",F7136="NEW"),"",INDEX(J$1:J7135,SUMPRODUCT(MAX(ROW(E$1:E7135)*(E7136=E$1:E7135)))))</f>
        <v> </v>
      </c>
      <c r="L7136" s="27"/>
    </row>
    <row r="7137" spans="1:12">
      <c r="A7137" s="20" t="s">
        <v>2640</v>
      </c>
      <c r="B7137" s="21" t="s">
        <v>980</v>
      </c>
      <c r="C7137" s="21" t="s">
        <v>1004</v>
      </c>
      <c r="E7137" s="22">
        <f>IF(D7137="?OLD","!!!","")</f>
        <v/>
      </c>
      <c r="F7137" s="23" t="str">
        <f>IF(OR(E7137="",E7137="!!!"),"",IF(NOT(ISNA(VLOOKUP(E7137,E$1:E7136,1,FALSE()))),"OLD",IF(AND(E7137&lt;&gt;"",E7137&lt;&gt;"!!!"),"NEW","")))</f>
        <v> </v>
      </c>
      <c r="G7137" s="24" t="str">
        <f>IF(OR(E7137="",E7137="!!!"),"",IF(OR(J7137=0,AND(J7137=1,K7137=1),AND(J7137=1,I7137="SBJ"),AND(J7137=1,I7137=0)),"?IN_FOCUS",IF(J7137&lt;=2,"?ACTIVATED",IF(J7137&lt;&gt;"","?FAMILIAR",IF(F7137="NEW",IF(ISNA(VLOOKUP(E7137,#REF!,1,FALSE())),"?TYPE_IDENTIFIABLE","?REFERENTIAL"),"_")))))</f>
        <v> </v>
      </c>
      <c r="H7137" s="25" t="str">
        <f>IF(J7137&lt;&gt;1,"",IF(I7137="SBJ","CB","?"))</f>
        <v> </v>
      </c>
      <c r="I7137" s="26" t="str">
        <f>IF(OR(E7137="",E7137="!!!",F7137="NEW"),"",INDEX(B7136:B$2,-1+SUMPRODUCT(MAX(ROW(E7136:E$2)*(E7137=E7136:E$2)))))</f>
        <v> </v>
      </c>
      <c r="J7137" s="26" t="str">
        <f>IF(OR(E7137="",E7137="!!!",F7137="NEW"),"",COUNTBLANK(OFFSET(A$1,,,SUMPRODUCT(MAX(ROW(E$2:E7137)*(E7137=E$2:E7137)))))-COUNTBLANK(OFFSET(A$1,,,SUMPRODUCT(MAX(ROW(E$1:E7136)*(E2=E$1:E7136))))))</f>
        <v> </v>
      </c>
      <c r="K7137" s="26" t="str">
        <f>IF(OR(E7137="",E7137="!!!",F7137="NEW"),"",INDEX(J$1:J7136,SUMPRODUCT(MAX(ROW(E$1:E7136)*(E7137=E$1:E7136)))))</f>
        <v> </v>
      </c>
      <c r="L7137" s="27"/>
    </row>
    <row r="7138" spans="1:12">
      <c r="A7138" s="20" t="s">
        <v>974</v>
      </c>
      <c r="E7138" s="22">
        <f>IF(D7138="?OLD","!!!","")</f>
        <v/>
      </c>
      <c r="F7138" s="23" t="str">
        <f>IF(OR(E7138="",E7138="!!!"),"",IF(NOT(ISNA(VLOOKUP(E7138,E$1:E7137,1,FALSE()))),"OLD",IF(AND(E7138&lt;&gt;"",E7138&lt;&gt;"!!!"),"NEW","")))</f>
        <v> </v>
      </c>
      <c r="G7138" s="24" t="str">
        <f>IF(OR(E7138="",E7138="!!!"),"",IF(OR(J7138=0,AND(J7138=1,K7138=1),AND(J7138=1,I7138="SBJ"),AND(J7138=1,I7138=0)),"?IN_FOCUS",IF(J7138&lt;=2,"?ACTIVATED",IF(J7138&lt;&gt;"","?FAMILIAR",IF(F7138="NEW",IF(ISNA(VLOOKUP(E7138,#REF!,1,FALSE())),"?TYPE_IDENTIFIABLE","?REFERENTIAL"),"_")))))</f>
        <v> </v>
      </c>
      <c r="H7138" s="25" t="str">
        <f>IF(J7138&lt;&gt;1,"",IF(I7138="SBJ","CB","?"))</f>
        <v> </v>
      </c>
      <c r="I7138" s="26" t="str">
        <f>IF(OR(E7138="",E7138="!!!",F7138="NEW"),"",INDEX(B7137:B$2,-1+SUMPRODUCT(MAX(ROW(E7137:E$2)*(E7138=E7137:E$2)))))</f>
        <v> </v>
      </c>
      <c r="J7138" s="26" t="str">
        <f>IF(OR(E7138="",E7138="!!!",F7138="NEW"),"",COUNTBLANK(OFFSET(A$1,,,SUMPRODUCT(MAX(ROW(E$2:E7138)*(E7138=E$2:E7138)))))-COUNTBLANK(OFFSET(A$1,,,SUMPRODUCT(MAX(ROW(E$1:E7137)*(E2=E$1:E7137))))))</f>
        <v> </v>
      </c>
      <c r="K7138" s="26" t="str">
        <f>IF(OR(E7138="",E7138="!!!",F7138="NEW"),"",INDEX(J$1:J7137,SUMPRODUCT(MAX(ROW(E$1:E7137)*(E7138=E$1:E7137)))))</f>
        <v> </v>
      </c>
      <c r="L7138" s="27"/>
    </row>
    <row r="7139" spans="1:12">
      <c r="A7139" s="20" t="s">
        <v>1019</v>
      </c>
      <c r="E7139" s="22">
        <f>IF(D7139="?OLD","!!!","")</f>
        <v/>
      </c>
      <c r="F7139" s="23" t="str">
        <f>IF(OR(E7139="",E7139="!!!"),"",IF(NOT(ISNA(VLOOKUP(E7139,E$1:E7138,1,FALSE()))),"OLD",IF(AND(E7139&lt;&gt;"",E7139&lt;&gt;"!!!"),"NEW","")))</f>
        <v> </v>
      </c>
      <c r="G7139" s="24" t="str">
        <f>IF(OR(E7139="",E7139="!!!"),"",IF(OR(J7139=0,AND(J7139=1,K7139=1),AND(J7139=1,I7139="SBJ"),AND(J7139=1,I7139=0)),"?IN_FOCUS",IF(J7139&lt;=2,"?ACTIVATED",IF(J7139&lt;&gt;"","?FAMILIAR",IF(F7139="NEW",IF(ISNA(VLOOKUP(E7139,#REF!,1,FALSE())),"?TYPE_IDENTIFIABLE","?REFERENTIAL"),"_")))))</f>
        <v> </v>
      </c>
      <c r="H7139" s="25" t="str">
        <f>IF(J7139&lt;&gt;1,"",IF(I7139="SBJ","CB","?"))</f>
        <v> </v>
      </c>
      <c r="I7139" s="26" t="str">
        <f>IF(OR(E7139="",E7139="!!!",F7139="NEW"),"",INDEX(B7138:B$2,-1+SUMPRODUCT(MAX(ROW(E7138:E$2)*(E7139=E7138:E$2)))))</f>
        <v> </v>
      </c>
      <c r="J7139" s="26" t="str">
        <f>IF(OR(E7139="",E7139="!!!",F7139="NEW"),"",COUNTBLANK(OFFSET(A$1,,,SUMPRODUCT(MAX(ROW(E$2:E7139)*(E7139=E$2:E7139)))))-COUNTBLANK(OFFSET(A$1,,,SUMPRODUCT(MAX(ROW(E$1:E7138)*(E2=E$1:E7138))))))</f>
        <v> </v>
      </c>
      <c r="K7139" s="26" t="str">
        <f>IF(OR(E7139="",E7139="!!!",F7139="NEW"),"",INDEX(J$1:J7138,SUMPRODUCT(MAX(ROW(E$1:E7138)*(E7139=E$1:E7138)))))</f>
        <v> </v>
      </c>
      <c r="L7139" s="27"/>
    </row>
    <row r="7140" spans="1:12">
      <c r="A7140" s="20" t="s">
        <v>2641</v>
      </c>
      <c r="E7140" s="22">
        <f>IF(D7140="?OLD","!!!","")</f>
        <v/>
      </c>
      <c r="F7140" s="23" t="str">
        <f>IF(OR(E7140="",E7140="!!!"),"",IF(NOT(ISNA(VLOOKUP(E7140,E$1:E7139,1,FALSE()))),"OLD",IF(AND(E7140&lt;&gt;"",E7140&lt;&gt;"!!!"),"NEW","")))</f>
        <v> </v>
      </c>
      <c r="G7140" s="24" t="str">
        <f>IF(OR(E7140="",E7140="!!!"),"",IF(OR(J7140=0,AND(J7140=1,K7140=1),AND(J7140=1,I7140="SBJ"),AND(J7140=1,I7140=0)),"?IN_FOCUS",IF(J7140&lt;=2,"?ACTIVATED",IF(J7140&lt;&gt;"","?FAMILIAR",IF(F7140="NEW",IF(ISNA(VLOOKUP(E7140,#REF!,1,FALSE())),"?TYPE_IDENTIFIABLE","?REFERENTIAL"),"_")))))</f>
        <v> </v>
      </c>
      <c r="H7140" s="25" t="str">
        <f>IF(J7140&lt;&gt;1,"",IF(I7140="SBJ","CB","?"))</f>
        <v> </v>
      </c>
      <c r="I7140" s="26" t="str">
        <f>IF(OR(E7140="",E7140="!!!",F7140="NEW"),"",INDEX(B7139:B$2,-1+SUMPRODUCT(MAX(ROW(E7139:E$2)*(E7140=E7139:E$2)))))</f>
        <v> </v>
      </c>
      <c r="J7140" s="26" t="str">
        <f>IF(OR(E7140="",E7140="!!!",F7140="NEW"),"",COUNTBLANK(OFFSET(A$1,,,SUMPRODUCT(MAX(ROW(E$2:E7140)*(E7140=E$2:E7140)))))-COUNTBLANK(OFFSET(A$1,,,SUMPRODUCT(MAX(ROW(E$1:E7139)*(E2=E$1:E7139))))))</f>
        <v> </v>
      </c>
      <c r="K7140" s="26" t="str">
        <f>IF(OR(E7140="",E7140="!!!",F7140="NEW"),"",INDEX(J$1:J7139,SUMPRODUCT(MAX(ROW(E$1:E7139)*(E7140=E$1:E7139)))))</f>
        <v> </v>
      </c>
      <c r="L7140" s="27"/>
    </row>
    <row r="7141" spans="1:12">
      <c r="A7141" s="20" t="s">
        <v>2252</v>
      </c>
      <c r="B7141" s="21" t="s">
        <v>962</v>
      </c>
      <c r="C7141" s="21" t="s">
        <v>997</v>
      </c>
      <c r="D7141" s="21" t="s">
        <v>964</v>
      </c>
      <c r="E7141" s="22">
        <f>IF(D7141="?OLD","!!!","")</f>
        <v/>
      </c>
      <c r="F7141" s="23" t="str">
        <f>IF(OR(E7141="",E7141="!!!"),"",IF(NOT(ISNA(VLOOKUP(E7141,E$1:E7140,1,FALSE()))),"OLD",IF(AND(E7141&lt;&gt;"",E7141&lt;&gt;"!!!"),"NEW","")))</f>
        <v> </v>
      </c>
      <c r="G7141" s="24" t="str">
        <f>IF(OR(E7141="",E7141="!!!"),"",IF(OR(J7141=0,AND(J7141=1,K7141=1),AND(J7141=1,I7141="SBJ"),AND(J7141=1,I7141=0)),"?IN_FOCUS",IF(J7141&lt;=2,"?ACTIVATED",IF(J7141&lt;&gt;"","?FAMILIAR",IF(F7141="NEW",IF(ISNA(VLOOKUP(E7141,#REF!,1,FALSE())),"?TYPE_IDENTIFIABLE","?REFERENTIAL"),"_")))))</f>
        <v> </v>
      </c>
      <c r="H7141" s="25" t="str">
        <f>IF(J7141&lt;&gt;1,"",IF(I7141="SBJ","CB","?"))</f>
        <v> </v>
      </c>
      <c r="I7141" s="26" t="str">
        <f>IF(OR(E7141="",E7141="!!!",F7141="NEW"),"",INDEX(B7140:B$2,-1+SUMPRODUCT(MAX(ROW(E7140:E$2)*(E7141=E7140:E$2)))))</f>
        <v> </v>
      </c>
      <c r="J7141" s="26" t="str">
        <f>IF(OR(E7141="",E7141="!!!",F7141="NEW"),"",COUNTBLANK(OFFSET(A$1,,,SUMPRODUCT(MAX(ROW(E$2:E7141)*(E7141=E$2:E7141)))))-COUNTBLANK(OFFSET(A$1,,,SUMPRODUCT(MAX(ROW(E$1:E7140)*(E2=E$1:E7140))))))</f>
        <v> </v>
      </c>
      <c r="K7141" s="26" t="str">
        <f>IF(OR(E7141="",E7141="!!!",F7141="NEW"),"",INDEX(J$1:J7140,SUMPRODUCT(MAX(ROW(E$1:E7140)*(E7141=E$1:E7140)))))</f>
        <v> </v>
      </c>
      <c r="L7141" s="27"/>
    </row>
    <row r="7142" spans="1:12">
      <c r="A7142" s="20" t="s">
        <v>2502</v>
      </c>
      <c r="E7142" s="22">
        <f>IF(D7142="?OLD","!!!","")</f>
        <v/>
      </c>
      <c r="F7142" s="23" t="str">
        <f>IF(OR(E7142="",E7142="!!!"),"",IF(NOT(ISNA(VLOOKUP(E7142,E$1:E7141,1,FALSE()))),"OLD",IF(AND(E7142&lt;&gt;"",E7142&lt;&gt;"!!!"),"NEW","")))</f>
        <v> </v>
      </c>
      <c r="G7142" s="24" t="str">
        <f>IF(OR(E7142="",E7142="!!!"),"",IF(OR(J7142=0,AND(J7142=1,K7142=1),AND(J7142=1,I7142="SBJ"),AND(J7142=1,I7142=0)),"?IN_FOCUS",IF(J7142&lt;=2,"?ACTIVATED",IF(J7142&lt;&gt;"","?FAMILIAR",IF(F7142="NEW",IF(ISNA(VLOOKUP(E7142,#REF!,1,FALSE())),"?TYPE_IDENTIFIABLE","?REFERENTIAL"),"_")))))</f>
        <v> </v>
      </c>
      <c r="H7142" s="25" t="str">
        <f>IF(J7142&lt;&gt;1,"",IF(I7142="SBJ","CB","?"))</f>
        <v> </v>
      </c>
      <c r="I7142" s="26" t="str">
        <f>IF(OR(E7142="",E7142="!!!",F7142="NEW"),"",INDEX(B7141:B$2,-1+SUMPRODUCT(MAX(ROW(E7141:E$2)*(E7142=E7141:E$2)))))</f>
        <v> </v>
      </c>
      <c r="J7142" s="26" t="str">
        <f>IF(OR(E7142="",E7142="!!!",F7142="NEW"),"",COUNTBLANK(OFFSET(A$1,,,SUMPRODUCT(MAX(ROW(E$2:E7142)*(E7142=E$2:E7142)))))-COUNTBLANK(OFFSET(A$1,,,SUMPRODUCT(MAX(ROW(E$1:E7141)*(E2=E$1:E7141))))))</f>
        <v> </v>
      </c>
      <c r="K7142" s="26" t="str">
        <f>IF(OR(E7142="",E7142="!!!",F7142="NEW"),"",INDEX(J$1:J7141,SUMPRODUCT(MAX(ROW(E$1:E7141)*(E7142=E$1:E7141)))))</f>
        <v> </v>
      </c>
      <c r="L7142" s="27"/>
    </row>
    <row r="7143" spans="1:12">
      <c r="A7143" s="20" t="s">
        <v>1042</v>
      </c>
      <c r="E7143" s="22">
        <f>IF(D7143="?OLD","!!!","")</f>
        <v/>
      </c>
      <c r="F7143" s="23" t="str">
        <f>IF(OR(E7143="",E7143="!!!"),"",IF(NOT(ISNA(VLOOKUP(E7143,E$1:E7142,1,FALSE()))),"OLD",IF(AND(E7143&lt;&gt;"",E7143&lt;&gt;"!!!"),"NEW","")))</f>
        <v> </v>
      </c>
      <c r="G7143" s="24" t="str">
        <f>IF(OR(E7143="",E7143="!!!"),"",IF(OR(J7143=0,AND(J7143=1,K7143=1),AND(J7143=1,I7143="SBJ"),AND(J7143=1,I7143=0)),"?IN_FOCUS",IF(J7143&lt;=2,"?ACTIVATED",IF(J7143&lt;&gt;"","?FAMILIAR",IF(F7143="NEW",IF(ISNA(VLOOKUP(E7143,#REF!,1,FALSE())),"?TYPE_IDENTIFIABLE","?REFERENTIAL"),"_")))))</f>
        <v> </v>
      </c>
      <c r="H7143" s="25" t="str">
        <f>IF(J7143&lt;&gt;1,"",IF(I7143="SBJ","CB","?"))</f>
        <v> </v>
      </c>
      <c r="I7143" s="26" t="str">
        <f>IF(OR(E7143="",E7143="!!!",F7143="NEW"),"",INDEX(B7142:B$2,-1+SUMPRODUCT(MAX(ROW(E7142:E$2)*(E7143=E7142:E$2)))))</f>
        <v> </v>
      </c>
      <c r="J7143" s="26" t="str">
        <f>IF(OR(E7143="",E7143="!!!",F7143="NEW"),"",COUNTBLANK(OFFSET(A$1,,,SUMPRODUCT(MAX(ROW(E$2:E7143)*(E7143=E$2:E7143)))))-COUNTBLANK(OFFSET(A$1,,,SUMPRODUCT(MAX(ROW(E$1:E7142)*(E2=E$1:E7142))))))</f>
        <v> </v>
      </c>
      <c r="K7143" s="26" t="str">
        <f>IF(OR(E7143="",E7143="!!!",F7143="NEW"),"",INDEX(J$1:J7142,SUMPRODUCT(MAX(ROW(E$1:E7142)*(E7143=E$1:E7142)))))</f>
        <v> </v>
      </c>
      <c r="L7143" s="27"/>
    </row>
    <row r="7144" spans="1:12">
      <c r="A7144" s="20"/>
    </row>
    <row r="7145" spans="1:12">
      <c r="A7145" s="20" t="s">
        <v>2642</v>
      </c>
    </row>
    <row r="7146" spans="1:12">
      <c r="A7146" s="20" t="s">
        <v>1083</v>
      </c>
      <c r="E7146" s="22">
        <f>IF(D7146="?OLD","!!!","")</f>
        <v/>
      </c>
      <c r="F7146" s="23" t="str">
        <f>IF(OR(E7146="",E7146="!!!"),"",IF(NOT(ISNA(VLOOKUP(E7146,E$1:E7145,1,FALSE()))),"OLD",IF(AND(E7146&lt;&gt;"",E7146&lt;&gt;"!!!"),"NEW","")))</f>
        <v> </v>
      </c>
      <c r="G7146" s="24" t="str">
        <f>IF(OR(E7146="",E7146="!!!"),"",IF(OR(J7146=0,AND(J7146=1,K7146=1),AND(J7146=1,I7146="SBJ"),AND(J7146=1,I7146=0)),"?IN_FOCUS",IF(J7146&lt;=2,"?ACTIVATED",IF(J7146&lt;&gt;"","?FAMILIAR",IF(F7146="NEW",IF(ISNA(VLOOKUP(E7146,#REF!,1,FALSE())),"?TYPE_IDENTIFIABLE","?REFERENTIAL"),"_")))))</f>
        <v> </v>
      </c>
      <c r="H7146" s="25" t="str">
        <f>IF(J7146&lt;&gt;1,"",IF(I7146="SBJ","CB","?"))</f>
        <v> </v>
      </c>
      <c r="I7146" s="26" t="str">
        <f>IF(OR(E7146="",E7146="!!!",F7146="NEW"),"",INDEX(B7145:B$2,-1+SUMPRODUCT(MAX(ROW(E7145:E$2)*(E7146=E7145:E$2)))))</f>
        <v> </v>
      </c>
      <c r="J7146" s="26" t="str">
        <f>IF(OR(E7146="",E7146="!!!",F7146="NEW"),"",COUNTBLANK(OFFSET(A$1,,,SUMPRODUCT(MAX(ROW(E$2:E7146)*(E7146=E$2:E7146)))))-COUNTBLANK(OFFSET(A$1,,,SUMPRODUCT(MAX(ROW(E$1:E7145)*(E2=E$1:E7145))))))</f>
        <v> </v>
      </c>
      <c r="K7146" s="26" t="str">
        <f>IF(OR(E7146="",E7146="!!!",F7146="NEW"),"",INDEX(J$1:J7145,SUMPRODUCT(MAX(ROW(E$1:E7145)*(E7146=E$1:E7145)))))</f>
        <v> </v>
      </c>
      <c r="L7146" s="27"/>
    </row>
    <row r="7147" spans="1:12">
      <c r="A7147" s="20" t="s">
        <v>966</v>
      </c>
      <c r="E7147" s="22">
        <f>IF(D7147="?OLD","!!!","")</f>
        <v/>
      </c>
      <c r="F7147" s="23" t="str">
        <f>IF(OR(E7147="",E7147="!!!"),"",IF(NOT(ISNA(VLOOKUP(E7147,E$1:E7146,1,FALSE()))),"OLD",IF(AND(E7147&lt;&gt;"",E7147&lt;&gt;"!!!"),"NEW","")))</f>
        <v> </v>
      </c>
      <c r="G7147" s="24" t="str">
        <f>IF(OR(E7147="",E7147="!!!"),"",IF(OR(J7147=0,AND(J7147=1,K7147=1),AND(J7147=1,I7147="SBJ"),AND(J7147=1,I7147=0)),"?IN_FOCUS",IF(J7147&lt;=2,"?ACTIVATED",IF(J7147&lt;&gt;"","?FAMILIAR",IF(F7147="NEW",IF(ISNA(VLOOKUP(E7147,#REF!,1,FALSE())),"?TYPE_IDENTIFIABLE","?REFERENTIAL"),"_")))))</f>
        <v> </v>
      </c>
      <c r="H7147" s="25" t="str">
        <f>IF(J7147&lt;&gt;1,"",IF(I7147="SBJ","CB","?"))</f>
        <v> </v>
      </c>
      <c r="I7147" s="26" t="str">
        <f>IF(OR(E7147="",E7147="!!!",F7147="NEW"),"",INDEX(B7146:B$2,-1+SUMPRODUCT(MAX(ROW(E7146:E$2)*(E7147=E7146:E$2)))))</f>
        <v> </v>
      </c>
      <c r="J7147" s="26" t="str">
        <f>IF(OR(E7147="",E7147="!!!",F7147="NEW"),"",COUNTBLANK(OFFSET(A$1,,,SUMPRODUCT(MAX(ROW(E$2:E7147)*(E7147=E$2:E7147)))))-COUNTBLANK(OFFSET(A$1,,,SUMPRODUCT(MAX(ROW(E$1:E7146)*(E2=E$1:E7146))))))</f>
        <v> </v>
      </c>
      <c r="K7147" s="26" t="str">
        <f>IF(OR(E7147="",E7147="!!!",F7147="NEW"),"",INDEX(J$1:J7146,SUMPRODUCT(MAX(ROW(E$1:E7146)*(E7147=E$1:E7146)))))</f>
        <v> </v>
      </c>
      <c r="L7147" s="27"/>
    </row>
    <row r="7148" spans="1:12">
      <c r="A7148" s="20" t="s">
        <v>983</v>
      </c>
      <c r="B7148" s="21" t="s">
        <v>1046</v>
      </c>
      <c r="C7148" s="21" t="s">
        <v>985</v>
      </c>
      <c r="D7148" s="21" t="s">
        <v>964</v>
      </c>
      <c r="E7148" s="22">
        <f>IF(D7148="?OLD","!!!","")</f>
        <v/>
      </c>
      <c r="F7148" s="23" t="str">
        <f>IF(OR(E7148="",E7148="!!!"),"",IF(NOT(ISNA(VLOOKUP(E7148,E$1:E7147,1,FALSE()))),"OLD",IF(AND(E7148&lt;&gt;"",E7148&lt;&gt;"!!!"),"NEW","")))</f>
        <v> </v>
      </c>
      <c r="G7148" s="24" t="str">
        <f>IF(OR(E7148="",E7148="!!!"),"",IF(OR(J7148=0,AND(J7148=1,K7148=1),AND(J7148=1,I7148="SBJ"),AND(J7148=1,I7148=0)),"?IN_FOCUS",IF(J7148&lt;=2,"?ACTIVATED",IF(J7148&lt;&gt;"","?FAMILIAR",IF(F7148="NEW",IF(ISNA(VLOOKUP(E7148,#REF!,1,FALSE())),"?TYPE_IDENTIFIABLE","?REFERENTIAL"),"_")))))</f>
        <v> </v>
      </c>
      <c r="H7148" s="25" t="str">
        <f>IF(J7148&lt;&gt;1,"",IF(I7148="SBJ","CB","?"))</f>
        <v> </v>
      </c>
      <c r="I7148" s="26" t="str">
        <f>IF(OR(E7148="",E7148="!!!",F7148="NEW"),"",INDEX(B7147:B$2,-1+SUMPRODUCT(MAX(ROW(E7147:E$2)*(E7148=E7147:E$2)))))</f>
        <v> </v>
      </c>
      <c r="J7148" s="26" t="str">
        <f>IF(OR(E7148="",E7148="!!!",F7148="NEW"),"",COUNTBLANK(OFFSET(A$1,,,SUMPRODUCT(MAX(ROW(E$2:E7148)*(E7148=E$2:E7148)))))-COUNTBLANK(OFFSET(A$1,,,SUMPRODUCT(MAX(ROW(E$1:E7147)*(E2=E$1:E7147))))))</f>
        <v> </v>
      </c>
      <c r="K7148" s="26" t="str">
        <f>IF(OR(E7148="",E7148="!!!",F7148="NEW"),"",INDEX(J$1:J7147,SUMPRODUCT(MAX(ROW(E$1:E7147)*(E7148=E$1:E7147)))))</f>
        <v> </v>
      </c>
      <c r="L7148" s="27"/>
    </row>
    <row r="7149" spans="1:12">
      <c r="A7149" s="20" t="s">
        <v>1170</v>
      </c>
      <c r="E7149" s="22">
        <f>IF(D7149="?OLD","!!!","")</f>
        <v/>
      </c>
      <c r="F7149" s="23" t="str">
        <f>IF(OR(E7149="",E7149="!!!"),"",IF(NOT(ISNA(VLOOKUP(E7149,E$1:E7148,1,FALSE()))),"OLD",IF(AND(E7149&lt;&gt;"",E7149&lt;&gt;"!!!"),"NEW","")))</f>
        <v> </v>
      </c>
      <c r="G7149" s="24" t="str">
        <f>IF(OR(E7149="",E7149="!!!"),"",IF(OR(J7149=0,AND(J7149=1,K7149=1),AND(J7149=1,I7149="SBJ"),AND(J7149=1,I7149=0)),"?IN_FOCUS",IF(J7149&lt;=2,"?ACTIVATED",IF(J7149&lt;&gt;"","?FAMILIAR",IF(F7149="NEW",IF(ISNA(VLOOKUP(E7149,#REF!,1,FALSE())),"?TYPE_IDENTIFIABLE","?REFERENTIAL"),"_")))))</f>
        <v> </v>
      </c>
      <c r="H7149" s="25" t="str">
        <f>IF(J7149&lt;&gt;1,"",IF(I7149="SBJ","CB","?"))</f>
        <v> </v>
      </c>
      <c r="I7149" s="26" t="str">
        <f>IF(OR(E7149="",E7149="!!!",F7149="NEW"),"",INDEX(B7148:B$2,-1+SUMPRODUCT(MAX(ROW(E7148:E$2)*(E7149=E7148:E$2)))))</f>
        <v> </v>
      </c>
      <c r="J7149" s="26" t="str">
        <f>IF(OR(E7149="",E7149="!!!",F7149="NEW"),"",COUNTBLANK(OFFSET(A$1,,,SUMPRODUCT(MAX(ROW(E$2:E7149)*(E7149=E$2:E7149)))))-COUNTBLANK(OFFSET(A$1,,,SUMPRODUCT(MAX(ROW(E$1:E7148)*(E2=E$1:E7148))))))</f>
        <v> </v>
      </c>
      <c r="K7149" s="26" t="str">
        <f>IF(OR(E7149="",E7149="!!!",F7149="NEW"),"",INDEX(J$1:J7148,SUMPRODUCT(MAX(ROW(E$1:E7148)*(E7149=E$1:E7148)))))</f>
        <v> </v>
      </c>
      <c r="L7149" s="27"/>
    </row>
    <row r="7150" spans="1:12">
      <c r="A7150" s="20" t="s">
        <v>1033</v>
      </c>
      <c r="E7150" s="22">
        <f>IF(D7150="?OLD","!!!","")</f>
        <v/>
      </c>
      <c r="F7150" s="23" t="str">
        <f>IF(OR(E7150="",E7150="!!!"),"",IF(NOT(ISNA(VLOOKUP(E7150,E$1:E7149,1,FALSE()))),"OLD",IF(AND(E7150&lt;&gt;"",E7150&lt;&gt;"!!!"),"NEW","")))</f>
        <v> </v>
      </c>
      <c r="G7150" s="24" t="str">
        <f>IF(OR(E7150="",E7150="!!!"),"",IF(OR(J7150=0,AND(J7150=1,K7150=1),AND(J7150=1,I7150="SBJ"),AND(J7150=1,I7150=0)),"?IN_FOCUS",IF(J7150&lt;=2,"?ACTIVATED",IF(J7150&lt;&gt;"","?FAMILIAR",IF(F7150="NEW",IF(ISNA(VLOOKUP(E7150,#REF!,1,FALSE())),"?TYPE_IDENTIFIABLE","?REFERENTIAL"),"_")))))</f>
        <v> </v>
      </c>
      <c r="H7150" s="25" t="str">
        <f>IF(J7150&lt;&gt;1,"",IF(I7150="SBJ","CB","?"))</f>
        <v> </v>
      </c>
      <c r="I7150" s="26" t="str">
        <f>IF(OR(E7150="",E7150="!!!",F7150="NEW"),"",INDEX(B7149:B$2,-1+SUMPRODUCT(MAX(ROW(E7149:E$2)*(E7150=E7149:E$2)))))</f>
        <v> </v>
      </c>
      <c r="J7150" s="26" t="str">
        <f>IF(OR(E7150="",E7150="!!!",F7150="NEW"),"",COUNTBLANK(OFFSET(A$1,,,SUMPRODUCT(MAX(ROW(E$2:E7150)*(E7150=E$2:E7150)))))-COUNTBLANK(OFFSET(A$1,,,SUMPRODUCT(MAX(ROW(E$1:E7149)*(E2=E$1:E7149))))))</f>
        <v> </v>
      </c>
      <c r="K7150" s="26" t="str">
        <f>IF(OR(E7150="",E7150="!!!",F7150="NEW"),"",INDEX(J$1:J7149,SUMPRODUCT(MAX(ROW(E$1:E7149)*(E7150=E$1:E7149)))))</f>
        <v> </v>
      </c>
      <c r="L7150" s="27"/>
    </row>
    <row r="7151" spans="1:12">
      <c r="A7151" s="20" t="s">
        <v>975</v>
      </c>
      <c r="E7151" s="22">
        <f>IF(D7151="?OLD","!!!","")</f>
        <v/>
      </c>
      <c r="F7151" s="23" t="str">
        <f>IF(OR(E7151="",E7151="!!!"),"",IF(NOT(ISNA(VLOOKUP(E7151,E$1:E7150,1,FALSE()))),"OLD",IF(AND(E7151&lt;&gt;"",E7151&lt;&gt;"!!!"),"NEW","")))</f>
        <v> </v>
      </c>
      <c r="G7151" s="24" t="str">
        <f>IF(OR(E7151="",E7151="!!!"),"",IF(OR(J7151=0,AND(J7151=1,K7151=1),AND(J7151=1,I7151="SBJ"),AND(J7151=1,I7151=0)),"?IN_FOCUS",IF(J7151&lt;=2,"?ACTIVATED",IF(J7151&lt;&gt;"","?FAMILIAR",IF(F7151="NEW",IF(ISNA(VLOOKUP(E7151,#REF!,1,FALSE())),"?TYPE_IDENTIFIABLE","?REFERENTIAL"),"_")))))</f>
        <v> </v>
      </c>
      <c r="H7151" s="25" t="str">
        <f>IF(J7151&lt;&gt;1,"",IF(I7151="SBJ","CB","?"))</f>
        <v> </v>
      </c>
      <c r="I7151" s="26" t="str">
        <f>IF(OR(E7151="",E7151="!!!",F7151="NEW"),"",INDEX(B7150:B$2,-1+SUMPRODUCT(MAX(ROW(E7150:E$2)*(E7151=E7150:E$2)))))</f>
        <v> </v>
      </c>
      <c r="J7151" s="26" t="str">
        <f>IF(OR(E7151="",E7151="!!!",F7151="NEW"),"",COUNTBLANK(OFFSET(A$1,,,SUMPRODUCT(MAX(ROW(E$2:E7151)*(E7151=E$2:E7151)))))-COUNTBLANK(OFFSET(A$1,,,SUMPRODUCT(MAX(ROW(E$1:E7150)*(E2=E$1:E7150))))))</f>
        <v> </v>
      </c>
      <c r="K7151" s="26" t="str">
        <f>IF(OR(E7151="",E7151="!!!",F7151="NEW"),"",INDEX(J$1:J7150,SUMPRODUCT(MAX(ROW(E$1:E7150)*(E7151=E$1:E7150)))))</f>
        <v> </v>
      </c>
      <c r="L7151" s="27"/>
    </row>
    <row r="7152" spans="1:12">
      <c r="A7152" s="20" t="s">
        <v>1568</v>
      </c>
      <c r="B7152" s="21" t="s">
        <v>1084</v>
      </c>
      <c r="C7152" s="21" t="s">
        <v>969</v>
      </c>
      <c r="D7152" s="21" t="s">
        <v>964</v>
      </c>
      <c r="E7152" s="22">
        <f>IF(D7152="?OLD","!!!","")</f>
        <v/>
      </c>
      <c r="F7152" s="23" t="str">
        <f>IF(OR(E7152="",E7152="!!!"),"",IF(NOT(ISNA(VLOOKUP(E7152,E$1:E7151,1,FALSE()))),"OLD",IF(AND(E7152&lt;&gt;"",E7152&lt;&gt;"!!!"),"NEW","")))</f>
        <v> </v>
      </c>
      <c r="G7152" s="24" t="str">
        <f>IF(OR(E7152="",E7152="!!!"),"",IF(OR(J7152=0,AND(J7152=1,K7152=1),AND(J7152=1,I7152="SBJ"),AND(J7152=1,I7152=0)),"?IN_FOCUS",IF(J7152&lt;=2,"?ACTIVATED",IF(J7152&lt;&gt;"","?FAMILIAR",IF(F7152="NEW",IF(ISNA(VLOOKUP(E7152,#REF!,1,FALSE())),"?TYPE_IDENTIFIABLE","?REFERENTIAL"),"_")))))</f>
        <v> </v>
      </c>
      <c r="H7152" s="25" t="str">
        <f>IF(J7152&lt;&gt;1,"",IF(I7152="SBJ","CB","?"))</f>
        <v> </v>
      </c>
      <c r="I7152" s="26" t="str">
        <f>IF(OR(E7152="",E7152="!!!",F7152="NEW"),"",INDEX(B7151:B$2,-1+SUMPRODUCT(MAX(ROW(E7151:E$2)*(E7152=E7151:E$2)))))</f>
        <v> </v>
      </c>
      <c r="J7152" s="26" t="str">
        <f>IF(OR(E7152="",E7152="!!!",F7152="NEW"),"",COUNTBLANK(OFFSET(A$1,,,SUMPRODUCT(MAX(ROW(E$2:E7152)*(E7152=E$2:E7152)))))-COUNTBLANK(OFFSET(A$1,,,SUMPRODUCT(MAX(ROW(E$1:E7151)*(E2=E$1:E7151))))))</f>
        <v> </v>
      </c>
      <c r="K7152" s="26" t="str">
        <f>IF(OR(E7152="",E7152="!!!",F7152="NEW"),"",INDEX(J$1:J7151,SUMPRODUCT(MAX(ROW(E$1:E7151)*(E7152=E$1:E7151)))))</f>
        <v> </v>
      </c>
      <c r="L7152" s="27"/>
    </row>
    <row r="7153" spans="1:12">
      <c r="A7153" s="20" t="s">
        <v>1569</v>
      </c>
      <c r="E7153" s="22">
        <f>IF(D7153="?OLD","!!!","")</f>
        <v/>
      </c>
      <c r="F7153" s="23" t="str">
        <f>IF(OR(E7153="",E7153="!!!"),"",IF(NOT(ISNA(VLOOKUP(E7153,E$1:E7152,1,FALSE()))),"OLD",IF(AND(E7153&lt;&gt;"",E7153&lt;&gt;"!!!"),"NEW","")))</f>
        <v> </v>
      </c>
      <c r="G7153" s="24" t="str">
        <f>IF(OR(E7153="",E7153="!!!"),"",IF(OR(J7153=0,AND(J7153=1,K7153=1),AND(J7153=1,I7153="SBJ"),AND(J7153=1,I7153=0)),"?IN_FOCUS",IF(J7153&lt;=2,"?ACTIVATED",IF(J7153&lt;&gt;"","?FAMILIAR",IF(F7153="NEW",IF(ISNA(VLOOKUP(E7153,#REF!,1,FALSE())),"?TYPE_IDENTIFIABLE","?REFERENTIAL"),"_")))))</f>
        <v> </v>
      </c>
      <c r="H7153" s="25" t="str">
        <f>IF(J7153&lt;&gt;1,"",IF(I7153="SBJ","CB","?"))</f>
        <v> </v>
      </c>
      <c r="I7153" s="26" t="str">
        <f>IF(OR(E7153="",E7153="!!!",F7153="NEW"),"",INDEX(B7152:B$2,-1+SUMPRODUCT(MAX(ROW(E7152:E$2)*(E7153=E7152:E$2)))))</f>
        <v> </v>
      </c>
      <c r="J7153" s="26" t="str">
        <f>IF(OR(E7153="",E7153="!!!",F7153="NEW"),"",COUNTBLANK(OFFSET(A$1,,,SUMPRODUCT(MAX(ROW(E$2:E7153)*(E7153=E$2:E7153)))))-COUNTBLANK(OFFSET(A$1,,,SUMPRODUCT(MAX(ROW(E$1:E7152)*(E2=E$1:E7152))))))</f>
        <v> </v>
      </c>
      <c r="K7153" s="26" t="str">
        <f>IF(OR(E7153="",E7153="!!!",F7153="NEW"),"",INDEX(J$1:J7152,SUMPRODUCT(MAX(ROW(E$1:E7152)*(E7153=E$1:E7152)))))</f>
        <v> </v>
      </c>
      <c r="L7153" s="27"/>
    </row>
    <row r="7154" spans="1:12">
      <c r="A7154" s="20" t="s">
        <v>1116</v>
      </c>
      <c r="E7154" s="22">
        <f>IF(D7154="?OLD","!!!","")</f>
        <v/>
      </c>
      <c r="F7154" s="23" t="str">
        <f>IF(OR(E7154="",E7154="!!!"),"",IF(NOT(ISNA(VLOOKUP(E7154,E$1:E7153,1,FALSE()))),"OLD",IF(AND(E7154&lt;&gt;"",E7154&lt;&gt;"!!!"),"NEW","")))</f>
        <v> </v>
      </c>
      <c r="G7154" s="24" t="str">
        <f>IF(OR(E7154="",E7154="!!!"),"",IF(OR(J7154=0,AND(J7154=1,K7154=1),AND(J7154=1,I7154="SBJ"),AND(J7154=1,I7154=0)),"?IN_FOCUS",IF(J7154&lt;=2,"?ACTIVATED",IF(J7154&lt;&gt;"","?FAMILIAR",IF(F7154="NEW",IF(ISNA(VLOOKUP(E7154,#REF!,1,FALSE())),"?TYPE_IDENTIFIABLE","?REFERENTIAL"),"_")))))</f>
        <v> </v>
      </c>
      <c r="H7154" s="25" t="str">
        <f>IF(J7154&lt;&gt;1,"",IF(I7154="SBJ","CB","?"))</f>
        <v> </v>
      </c>
      <c r="I7154" s="26" t="str">
        <f>IF(OR(E7154="",E7154="!!!",F7154="NEW"),"",INDEX(B7153:B$2,-1+SUMPRODUCT(MAX(ROW(E7153:E$2)*(E7154=E7153:E$2)))))</f>
        <v> </v>
      </c>
      <c r="J7154" s="26" t="str">
        <f>IF(OR(E7154="",E7154="!!!",F7154="NEW"),"",COUNTBLANK(OFFSET(A$1,,,SUMPRODUCT(MAX(ROW(E$2:E7154)*(E7154=E$2:E7154)))))-COUNTBLANK(OFFSET(A$1,,,SUMPRODUCT(MAX(ROW(E$1:E7153)*(E2=E$1:E7153))))))</f>
        <v> </v>
      </c>
      <c r="K7154" s="26" t="str">
        <f>IF(OR(E7154="",E7154="!!!",F7154="NEW"),"",INDEX(J$1:J7153,SUMPRODUCT(MAX(ROW(E$1:E7153)*(E7154=E$1:E7153)))))</f>
        <v> </v>
      </c>
      <c r="L7154" s="27"/>
    </row>
    <row r="7155" spans="1:12">
      <c r="A7155" s="20" t="s">
        <v>1063</v>
      </c>
      <c r="E7155" s="22">
        <f>IF(D7155="?OLD","!!!","")</f>
        <v/>
      </c>
      <c r="F7155" s="23" t="str">
        <f>IF(OR(E7155="",E7155="!!!"),"",IF(NOT(ISNA(VLOOKUP(E7155,E$1:E7154,1,FALSE()))),"OLD",IF(AND(E7155&lt;&gt;"",E7155&lt;&gt;"!!!"),"NEW","")))</f>
        <v> </v>
      </c>
      <c r="G7155" s="24" t="str">
        <f>IF(OR(E7155="",E7155="!!!"),"",IF(OR(J7155=0,AND(J7155=1,K7155=1),AND(J7155=1,I7155="SBJ"),AND(J7155=1,I7155=0)),"?IN_FOCUS",IF(J7155&lt;=2,"?ACTIVATED",IF(J7155&lt;&gt;"","?FAMILIAR",IF(F7155="NEW",IF(ISNA(VLOOKUP(E7155,#REF!,1,FALSE())),"?TYPE_IDENTIFIABLE","?REFERENTIAL"),"_")))))</f>
        <v> </v>
      </c>
      <c r="H7155" s="25" t="str">
        <f>IF(J7155&lt;&gt;1,"",IF(I7155="SBJ","CB","?"))</f>
        <v> </v>
      </c>
      <c r="I7155" s="26" t="str">
        <f>IF(OR(E7155="",E7155="!!!",F7155="NEW"),"",INDEX(B7154:B$2,-1+SUMPRODUCT(MAX(ROW(E7154:E$2)*(E7155=E7154:E$2)))))</f>
        <v> </v>
      </c>
      <c r="J7155" s="26" t="str">
        <f>IF(OR(E7155="",E7155="!!!",F7155="NEW"),"",COUNTBLANK(OFFSET(A$1,,,SUMPRODUCT(MAX(ROW(E$2:E7155)*(E7155=E$2:E7155)))))-COUNTBLANK(OFFSET(A$1,,,SUMPRODUCT(MAX(ROW(E$1:E7154)*(E2=E$1:E7154))))))</f>
        <v> </v>
      </c>
      <c r="K7155" s="26" t="str">
        <f>IF(OR(E7155="",E7155="!!!",F7155="NEW"),"",INDEX(J$1:J7154,SUMPRODUCT(MAX(ROW(E$1:E7154)*(E7155=E$1:E7154)))))</f>
        <v> </v>
      </c>
      <c r="L7155" s="27"/>
    </row>
    <row r="7156" spans="1:12">
      <c r="A7156" s="20" t="s">
        <v>1010</v>
      </c>
      <c r="E7156" s="22">
        <f>IF(D7156="?OLD","!!!","")</f>
        <v/>
      </c>
      <c r="F7156" s="23" t="str">
        <f>IF(OR(E7156="",E7156="!!!"),"",IF(NOT(ISNA(VLOOKUP(E7156,E$1:E7155,1,FALSE()))),"OLD",IF(AND(E7156&lt;&gt;"",E7156&lt;&gt;"!!!"),"NEW","")))</f>
        <v> </v>
      </c>
      <c r="G7156" s="24" t="str">
        <f>IF(OR(E7156="",E7156="!!!"),"",IF(OR(J7156=0,AND(J7156=1,K7156=1),AND(J7156=1,I7156="SBJ"),AND(J7156=1,I7156=0)),"?IN_FOCUS",IF(J7156&lt;=2,"?ACTIVATED",IF(J7156&lt;&gt;"","?FAMILIAR",IF(F7156="NEW",IF(ISNA(VLOOKUP(E7156,#REF!,1,FALSE())),"?TYPE_IDENTIFIABLE","?REFERENTIAL"),"_")))))</f>
        <v> </v>
      </c>
      <c r="H7156" s="25" t="str">
        <f>IF(J7156&lt;&gt;1,"",IF(I7156="SBJ","CB","?"))</f>
        <v> </v>
      </c>
      <c r="I7156" s="26" t="str">
        <f>IF(OR(E7156="",E7156="!!!",F7156="NEW"),"",INDEX(B7155:B$2,-1+SUMPRODUCT(MAX(ROW(E7155:E$2)*(E7156=E7155:E$2)))))</f>
        <v> </v>
      </c>
      <c r="J7156" s="26" t="str">
        <f>IF(OR(E7156="",E7156="!!!",F7156="NEW"),"",COUNTBLANK(OFFSET(A$1,,,SUMPRODUCT(MAX(ROW(E$2:E7156)*(E7156=E$2:E7156)))))-COUNTBLANK(OFFSET(A$1,,,SUMPRODUCT(MAX(ROW(E$1:E7155)*(E2=E$1:E7155))))))</f>
        <v> </v>
      </c>
      <c r="K7156" s="26" t="str">
        <f>IF(OR(E7156="",E7156="!!!",F7156="NEW"),"",INDEX(J$1:J7155,SUMPRODUCT(MAX(ROW(E$1:E7155)*(E7156=E$1:E7155)))))</f>
        <v> </v>
      </c>
      <c r="L7156" s="27"/>
    </row>
    <row r="7157" spans="1:12">
      <c r="A7157" s="20" t="s">
        <v>2643</v>
      </c>
      <c r="B7157" s="21" t="s">
        <v>973</v>
      </c>
      <c r="C7157" s="21" t="s">
        <v>1012</v>
      </c>
      <c r="E7157" s="22">
        <f>IF(D7157="?OLD","!!!","")</f>
        <v/>
      </c>
      <c r="F7157" s="23" t="str">
        <f>IF(OR(E7157="",E7157="!!!"),"",IF(NOT(ISNA(VLOOKUP(E7157,E$1:E7156,1,FALSE()))),"OLD",IF(AND(E7157&lt;&gt;"",E7157&lt;&gt;"!!!"),"NEW","")))</f>
        <v> </v>
      </c>
      <c r="G7157" s="24" t="str">
        <f>IF(OR(E7157="",E7157="!!!"),"",IF(OR(J7157=0,AND(J7157=1,K7157=1),AND(J7157=1,I7157="SBJ"),AND(J7157=1,I7157=0)),"?IN_FOCUS",IF(J7157&lt;=2,"?ACTIVATED",IF(J7157&lt;&gt;"","?FAMILIAR",IF(F7157="NEW",IF(ISNA(VLOOKUP(E7157,#REF!,1,FALSE())),"?TYPE_IDENTIFIABLE","?REFERENTIAL"),"_")))))</f>
        <v> </v>
      </c>
      <c r="H7157" s="25" t="str">
        <f>IF(J7157&lt;&gt;1,"",IF(I7157="SBJ","CB","?"))</f>
        <v> </v>
      </c>
      <c r="I7157" s="26" t="str">
        <f>IF(OR(E7157="",E7157="!!!",F7157="NEW"),"",INDEX(B7156:B$2,-1+SUMPRODUCT(MAX(ROW(E7156:E$2)*(E7157=E7156:E$2)))))</f>
        <v> </v>
      </c>
      <c r="J7157" s="26" t="str">
        <f>IF(OR(E7157="",E7157="!!!",F7157="NEW"),"",COUNTBLANK(OFFSET(A$1,,,SUMPRODUCT(MAX(ROW(E$2:E7157)*(E7157=E$2:E7157)))))-COUNTBLANK(OFFSET(A$1,,,SUMPRODUCT(MAX(ROW(E$1:E7156)*(E2=E$1:E7156))))))</f>
        <v> </v>
      </c>
      <c r="K7157" s="26" t="str">
        <f>IF(OR(E7157="",E7157="!!!",F7157="NEW"),"",INDEX(J$1:J7156,SUMPRODUCT(MAX(ROW(E$1:E7156)*(E7157=E$1:E7156)))))</f>
        <v> </v>
      </c>
      <c r="L7157" s="27"/>
    </row>
    <row r="7158" spans="1:12">
      <c r="A7158" s="20" t="s">
        <v>1033</v>
      </c>
      <c r="B7158" s="21" t="s">
        <v>1098</v>
      </c>
      <c r="E7158" s="22">
        <f>IF(D7158="?OLD","!!!","")</f>
        <v/>
      </c>
      <c r="F7158" s="23" t="str">
        <f>IF(OR(E7158="",E7158="!!!"),"",IF(NOT(ISNA(VLOOKUP(E7158,E$1:E7157,1,FALSE()))),"OLD",IF(AND(E7158&lt;&gt;"",E7158&lt;&gt;"!!!"),"NEW","")))</f>
        <v> </v>
      </c>
      <c r="G7158" s="24" t="str">
        <f>IF(OR(E7158="",E7158="!!!"),"",IF(OR(J7158=0,AND(J7158=1,K7158=1),AND(J7158=1,I7158="SBJ"),AND(J7158=1,I7158=0)),"?IN_FOCUS",IF(J7158&lt;=2,"?ACTIVATED",IF(J7158&lt;&gt;"","?FAMILIAR",IF(F7158="NEW",IF(ISNA(VLOOKUP(E7158,#REF!,1,FALSE())),"?TYPE_IDENTIFIABLE","?REFERENTIAL"),"_")))))</f>
        <v> </v>
      </c>
      <c r="H7158" s="25" t="str">
        <f>IF(J7158&lt;&gt;1,"",IF(I7158="SBJ","CB","?"))</f>
        <v> </v>
      </c>
      <c r="I7158" s="26" t="str">
        <f>IF(OR(E7158="",E7158="!!!",F7158="NEW"),"",INDEX(B7157:B$2,-1+SUMPRODUCT(MAX(ROW(E7157:E$2)*(E7158=E7157:E$2)))))</f>
        <v> </v>
      </c>
      <c r="J7158" s="26" t="str">
        <f>IF(OR(E7158="",E7158="!!!",F7158="NEW"),"",COUNTBLANK(OFFSET(A$1,,,SUMPRODUCT(MAX(ROW(E$2:E7158)*(E7158=E$2:E7158)))))-COUNTBLANK(OFFSET(A$1,,,SUMPRODUCT(MAX(ROW(E$1:E7157)*(E2=E$1:E7157))))))</f>
        <v> </v>
      </c>
      <c r="K7158" s="26" t="str">
        <f>IF(OR(E7158="",E7158="!!!",F7158="NEW"),"",INDEX(J$1:J7157,SUMPRODUCT(MAX(ROW(E$1:E7157)*(E7158=E$1:E7157)))))</f>
        <v> </v>
      </c>
      <c r="L7158" s="27"/>
    </row>
    <row r="7159" spans="1:12">
      <c r="A7159" s="20" t="s">
        <v>989</v>
      </c>
      <c r="E7159" s="22">
        <f>IF(D7159="?OLD","!!!","")</f>
        <v/>
      </c>
      <c r="F7159" s="23" t="str">
        <f>IF(OR(E7159="",E7159="!!!"),"",IF(NOT(ISNA(VLOOKUP(E7159,E$1:E7158,1,FALSE()))),"OLD",IF(AND(E7159&lt;&gt;"",E7159&lt;&gt;"!!!"),"NEW","")))</f>
        <v> </v>
      </c>
      <c r="G7159" s="24" t="str">
        <f>IF(OR(E7159="",E7159="!!!"),"",IF(OR(J7159=0,AND(J7159=1,K7159=1),AND(J7159=1,I7159="SBJ"),AND(J7159=1,I7159=0)),"?IN_FOCUS",IF(J7159&lt;=2,"?ACTIVATED",IF(J7159&lt;&gt;"","?FAMILIAR",IF(F7159="NEW",IF(ISNA(VLOOKUP(E7159,#REF!,1,FALSE())),"?TYPE_IDENTIFIABLE","?REFERENTIAL"),"_")))))</f>
        <v> </v>
      </c>
      <c r="H7159" s="25" t="str">
        <f>IF(J7159&lt;&gt;1,"",IF(I7159="SBJ","CB","?"))</f>
        <v> </v>
      </c>
      <c r="I7159" s="26" t="str">
        <f>IF(OR(E7159="",E7159="!!!",F7159="NEW"),"",INDEX(B7158:B$2,-1+SUMPRODUCT(MAX(ROW(E7158:E$2)*(E7159=E7158:E$2)))))</f>
        <v> </v>
      </c>
      <c r="J7159" s="26" t="str">
        <f>IF(OR(E7159="",E7159="!!!",F7159="NEW"),"",COUNTBLANK(OFFSET(A$1,,,SUMPRODUCT(MAX(ROW(E$2:E7159)*(E7159=E$2:E7159)))))-COUNTBLANK(OFFSET(A$1,,,SUMPRODUCT(MAX(ROW(E$1:E7158)*(E2=E$1:E7158))))))</f>
        <v> </v>
      </c>
      <c r="K7159" s="26" t="str">
        <f>IF(OR(E7159="",E7159="!!!",F7159="NEW"),"",INDEX(J$1:J7158,SUMPRODUCT(MAX(ROW(E$1:E7158)*(E7159=E$1:E7158)))))</f>
        <v> </v>
      </c>
      <c r="L7159" s="27"/>
    </row>
    <row r="7160" spans="1:12">
      <c r="A7160" s="20" t="s">
        <v>2644</v>
      </c>
      <c r="B7160" s="21" t="s">
        <v>1152</v>
      </c>
      <c r="C7160" s="21" t="s">
        <v>969</v>
      </c>
      <c r="D7160" s="21" t="s">
        <v>964</v>
      </c>
      <c r="E7160" s="22">
        <f>IF(D7160="?OLD","!!!","")</f>
        <v/>
      </c>
      <c r="F7160" s="23" t="str">
        <f>IF(OR(E7160="",E7160="!!!"),"",IF(NOT(ISNA(VLOOKUP(E7160,E$1:E7159,1,FALSE()))),"OLD",IF(AND(E7160&lt;&gt;"",E7160&lt;&gt;"!!!"),"NEW","")))</f>
        <v> </v>
      </c>
      <c r="G7160" s="24" t="str">
        <f>IF(OR(E7160="",E7160="!!!"),"",IF(OR(J7160=0,AND(J7160=1,K7160=1),AND(J7160=1,I7160="SBJ"),AND(J7160=1,I7160=0)),"?IN_FOCUS",IF(J7160&lt;=2,"?ACTIVATED",IF(J7160&lt;&gt;"","?FAMILIAR",IF(F7160="NEW",IF(ISNA(VLOOKUP(E7160,#REF!,1,FALSE())),"?TYPE_IDENTIFIABLE","?REFERENTIAL"),"_")))))</f>
        <v> </v>
      </c>
      <c r="H7160" s="25" t="str">
        <f>IF(J7160&lt;&gt;1,"",IF(I7160="SBJ","CB","?"))</f>
        <v> </v>
      </c>
      <c r="I7160" s="26" t="str">
        <f>IF(OR(E7160="",E7160="!!!",F7160="NEW"),"",INDEX(B7159:B$2,-1+SUMPRODUCT(MAX(ROW(E7159:E$2)*(E7160=E7159:E$2)))))</f>
        <v> </v>
      </c>
      <c r="J7160" s="26" t="str">
        <f>IF(OR(E7160="",E7160="!!!",F7160="NEW"),"",COUNTBLANK(OFFSET(A$1,,,SUMPRODUCT(MAX(ROW(E$2:E7160)*(E7160=E$2:E7160)))))-COUNTBLANK(OFFSET(A$1,,,SUMPRODUCT(MAX(ROW(E$1:E7159)*(E2=E$1:E7159))))))</f>
        <v> </v>
      </c>
      <c r="K7160" s="26" t="str">
        <f>IF(OR(E7160="",E7160="!!!",F7160="NEW"),"",INDEX(J$1:J7159,SUMPRODUCT(MAX(ROW(E$1:E7159)*(E7160=E$1:E7159)))))</f>
        <v> </v>
      </c>
      <c r="L7160" s="27"/>
    </row>
    <row r="7161" spans="1:12">
      <c r="A7161" s="20" t="s">
        <v>1353</v>
      </c>
      <c r="E7161" s="22">
        <f>IF(D7161="?OLD","!!!","")</f>
        <v/>
      </c>
      <c r="F7161" s="23" t="str">
        <f>IF(OR(E7161="",E7161="!!!"),"",IF(NOT(ISNA(VLOOKUP(E7161,E$1:E7160,1,FALSE()))),"OLD",IF(AND(E7161&lt;&gt;"",E7161&lt;&gt;"!!!"),"NEW","")))</f>
        <v> </v>
      </c>
      <c r="G7161" s="24" t="str">
        <f>IF(OR(E7161="",E7161="!!!"),"",IF(OR(J7161=0,AND(J7161=1,K7161=1),AND(J7161=1,I7161="SBJ"),AND(J7161=1,I7161=0)),"?IN_FOCUS",IF(J7161&lt;=2,"?ACTIVATED",IF(J7161&lt;&gt;"","?FAMILIAR",IF(F7161="NEW",IF(ISNA(VLOOKUP(E7161,#REF!,1,FALSE())),"?TYPE_IDENTIFIABLE","?REFERENTIAL"),"_")))))</f>
        <v> </v>
      </c>
      <c r="H7161" s="25" t="str">
        <f>IF(J7161&lt;&gt;1,"",IF(I7161="SBJ","CB","?"))</f>
        <v> </v>
      </c>
      <c r="I7161" s="26" t="str">
        <f>IF(OR(E7161="",E7161="!!!",F7161="NEW"),"",INDEX(B7160:B$2,-1+SUMPRODUCT(MAX(ROW(E7160:E$2)*(E7161=E7160:E$2)))))</f>
        <v> </v>
      </c>
      <c r="J7161" s="26" t="str">
        <f>IF(OR(E7161="",E7161="!!!",F7161="NEW"),"",COUNTBLANK(OFFSET(A$1,,,SUMPRODUCT(MAX(ROW(E$2:E7161)*(E7161=E$2:E7161)))))-COUNTBLANK(OFFSET(A$1,,,SUMPRODUCT(MAX(ROW(E$1:E7160)*(E2=E$1:E7160))))))</f>
        <v> </v>
      </c>
      <c r="K7161" s="26" t="str">
        <f>IF(OR(E7161="",E7161="!!!",F7161="NEW"),"",INDEX(J$1:J7160,SUMPRODUCT(MAX(ROW(E$1:E7160)*(E7161=E$1:E7160)))))</f>
        <v> </v>
      </c>
      <c r="L7161" s="27"/>
    </row>
    <row r="7162" spans="1:12">
      <c r="A7162" s="20" t="s">
        <v>2645</v>
      </c>
      <c r="E7162" s="22">
        <f>IF(D7162="?OLD","!!!","")</f>
        <v/>
      </c>
      <c r="F7162" s="23" t="str">
        <f>IF(OR(E7162="",E7162="!!!"),"",IF(NOT(ISNA(VLOOKUP(E7162,E$1:E7161,1,FALSE()))),"OLD",IF(AND(E7162&lt;&gt;"",E7162&lt;&gt;"!!!"),"NEW","")))</f>
        <v> </v>
      </c>
      <c r="G7162" s="24" t="str">
        <f>IF(OR(E7162="",E7162="!!!"),"",IF(OR(J7162=0,AND(J7162=1,K7162=1),AND(J7162=1,I7162="SBJ"),AND(J7162=1,I7162=0)),"?IN_FOCUS",IF(J7162&lt;=2,"?ACTIVATED",IF(J7162&lt;&gt;"","?FAMILIAR",IF(F7162="NEW",IF(ISNA(VLOOKUP(E7162,#REF!,1,FALSE())),"?TYPE_IDENTIFIABLE","?REFERENTIAL"),"_")))))</f>
        <v> </v>
      </c>
      <c r="H7162" s="25" t="str">
        <f>IF(J7162&lt;&gt;1,"",IF(I7162="SBJ","CB","?"))</f>
        <v> </v>
      </c>
      <c r="I7162" s="26" t="str">
        <f>IF(OR(E7162="",E7162="!!!",F7162="NEW"),"",INDEX(B7161:B$2,-1+SUMPRODUCT(MAX(ROW(E7161:E$2)*(E7162=E7161:E$2)))))</f>
        <v> </v>
      </c>
      <c r="J7162" s="26" t="str">
        <f>IF(OR(E7162="",E7162="!!!",F7162="NEW"),"",COUNTBLANK(OFFSET(A$1,,,SUMPRODUCT(MAX(ROW(E$2:E7162)*(E7162=E$2:E7162)))))-COUNTBLANK(OFFSET(A$1,,,SUMPRODUCT(MAX(ROW(E$1:E7161)*(E2=E$1:E7161))))))</f>
        <v> </v>
      </c>
      <c r="K7162" s="26" t="str">
        <f>IF(OR(E7162="",E7162="!!!",F7162="NEW"),"",INDEX(J$1:J7161,SUMPRODUCT(MAX(ROW(E$1:E7161)*(E7162=E$1:E7161)))))</f>
        <v> </v>
      </c>
      <c r="L7162" s="27"/>
    </row>
    <row r="7163" spans="1:12">
      <c r="A7163" s="20" t="s">
        <v>994</v>
      </c>
      <c r="B7163" s="21" t="s">
        <v>1227</v>
      </c>
      <c r="C7163" s="21" t="s">
        <v>1004</v>
      </c>
      <c r="E7163" s="22">
        <f>IF(D7163="?OLD","!!!","")</f>
        <v/>
      </c>
      <c r="F7163" s="23" t="str">
        <f>IF(OR(E7163="",E7163="!!!"),"",IF(NOT(ISNA(VLOOKUP(E7163,E$1:E7162,1,FALSE()))),"OLD",IF(AND(E7163&lt;&gt;"",E7163&lt;&gt;"!!!"),"NEW","")))</f>
        <v> </v>
      </c>
      <c r="G7163" s="24" t="str">
        <f>IF(OR(E7163="",E7163="!!!"),"",IF(OR(J7163=0,AND(J7163=1,K7163=1),AND(J7163=1,I7163="SBJ"),AND(J7163=1,I7163=0)),"?IN_FOCUS",IF(J7163&lt;=2,"?ACTIVATED",IF(J7163&lt;&gt;"","?FAMILIAR",IF(F7163="NEW",IF(ISNA(VLOOKUP(E7163,#REF!,1,FALSE())),"?TYPE_IDENTIFIABLE","?REFERENTIAL"),"_")))))</f>
        <v> </v>
      </c>
      <c r="H7163" s="25" t="str">
        <f>IF(J7163&lt;&gt;1,"",IF(I7163="SBJ","CB","?"))</f>
        <v> </v>
      </c>
      <c r="I7163" s="26" t="str">
        <f>IF(OR(E7163="",E7163="!!!",F7163="NEW"),"",INDEX(B7162:B$2,-1+SUMPRODUCT(MAX(ROW(E7162:E$2)*(E7163=E7162:E$2)))))</f>
        <v> </v>
      </c>
      <c r="J7163" s="26" t="str">
        <f>IF(OR(E7163="",E7163="!!!",F7163="NEW"),"",COUNTBLANK(OFFSET(A$1,,,SUMPRODUCT(MAX(ROW(E$2:E7163)*(E7163=E$2:E7163)))))-COUNTBLANK(OFFSET(A$1,,,SUMPRODUCT(MAX(ROW(E$1:E7162)*(E2=E$1:E7162))))))</f>
        <v> </v>
      </c>
      <c r="K7163" s="26" t="str">
        <f>IF(OR(E7163="",E7163="!!!",F7163="NEW"),"",INDEX(J$1:J7162,SUMPRODUCT(MAX(ROW(E$1:E7162)*(E7163=E$1:E7162)))))</f>
        <v> </v>
      </c>
      <c r="L7163" s="27"/>
    </row>
    <row r="7164" spans="1:12">
      <c r="A7164" s="20" t="s">
        <v>970</v>
      </c>
      <c r="E7164" s="22">
        <f>IF(D7164="?OLD","!!!","")</f>
        <v/>
      </c>
      <c r="F7164" s="23" t="str">
        <f>IF(OR(E7164="",E7164="!!!"),"",IF(NOT(ISNA(VLOOKUP(E7164,E$1:E7163,1,FALSE()))),"OLD",IF(AND(E7164&lt;&gt;"",E7164&lt;&gt;"!!!"),"NEW","")))</f>
        <v> </v>
      </c>
      <c r="G7164" s="24" t="str">
        <f>IF(OR(E7164="",E7164="!!!"),"",IF(OR(J7164=0,AND(J7164=1,K7164=1),AND(J7164=1,I7164="SBJ"),AND(J7164=1,I7164=0)),"?IN_FOCUS",IF(J7164&lt;=2,"?ACTIVATED",IF(J7164&lt;&gt;"","?FAMILIAR",IF(F7164="NEW",IF(ISNA(VLOOKUP(E7164,#REF!,1,FALSE())),"?TYPE_IDENTIFIABLE","?REFERENTIAL"),"_")))))</f>
        <v> </v>
      </c>
      <c r="H7164" s="25" t="str">
        <f>IF(J7164&lt;&gt;1,"",IF(I7164="SBJ","CB","?"))</f>
        <v> </v>
      </c>
      <c r="I7164" s="26" t="str">
        <f>IF(OR(E7164="",E7164="!!!",F7164="NEW"),"",INDEX(B7163:B$2,-1+SUMPRODUCT(MAX(ROW(E7163:E$2)*(E7164=E7163:E$2)))))</f>
        <v> </v>
      </c>
      <c r="J7164" s="26" t="str">
        <f>IF(OR(E7164="",E7164="!!!",F7164="NEW"),"",COUNTBLANK(OFFSET(A$1,,,SUMPRODUCT(MAX(ROW(E$2:E7164)*(E7164=E$2:E7164)))))-COUNTBLANK(OFFSET(A$1,,,SUMPRODUCT(MAX(ROW(E$1:E7163)*(E2=E$1:E7163))))))</f>
        <v> </v>
      </c>
      <c r="K7164" s="26" t="str">
        <f>IF(OR(E7164="",E7164="!!!",F7164="NEW"),"",INDEX(J$1:J7163,SUMPRODUCT(MAX(ROW(E$1:E7163)*(E7164=E$1:E7163)))))</f>
        <v> </v>
      </c>
      <c r="L7164" s="27"/>
    </row>
    <row r="7165" spans="1:12">
      <c r="A7165" s="20" t="s">
        <v>971</v>
      </c>
      <c r="E7165" s="22">
        <f>IF(D7165="?OLD","!!!","")</f>
        <v/>
      </c>
      <c r="F7165" s="23" t="str">
        <f>IF(OR(E7165="",E7165="!!!"),"",IF(NOT(ISNA(VLOOKUP(E7165,E$1:E7164,1,FALSE()))),"OLD",IF(AND(E7165&lt;&gt;"",E7165&lt;&gt;"!!!"),"NEW","")))</f>
        <v> </v>
      </c>
      <c r="G7165" s="24" t="str">
        <f>IF(OR(E7165="",E7165="!!!"),"",IF(OR(J7165=0,AND(J7165=1,K7165=1),AND(J7165=1,I7165="SBJ"),AND(J7165=1,I7165=0)),"?IN_FOCUS",IF(J7165&lt;=2,"?ACTIVATED",IF(J7165&lt;&gt;"","?FAMILIAR",IF(F7165="NEW",IF(ISNA(VLOOKUP(E7165,#REF!,1,FALSE())),"?TYPE_IDENTIFIABLE","?REFERENTIAL"),"_")))))</f>
        <v> </v>
      </c>
      <c r="H7165" s="25" t="str">
        <f>IF(J7165&lt;&gt;1,"",IF(I7165="SBJ","CB","?"))</f>
        <v> </v>
      </c>
      <c r="I7165" s="26" t="str">
        <f>IF(OR(E7165="",E7165="!!!",F7165="NEW"),"",INDEX(B7164:B$2,-1+SUMPRODUCT(MAX(ROW(E7164:E$2)*(E7165=E7164:E$2)))))</f>
        <v> </v>
      </c>
      <c r="J7165" s="26" t="str">
        <f>IF(OR(E7165="",E7165="!!!",F7165="NEW"),"",COUNTBLANK(OFFSET(A$1,,,SUMPRODUCT(MAX(ROW(E$2:E7165)*(E7165=E$2:E7165)))))-COUNTBLANK(OFFSET(A$1,,,SUMPRODUCT(MAX(ROW(E$1:E7164)*(E2=E$1:E7164))))))</f>
        <v> </v>
      </c>
      <c r="K7165" s="26" t="str">
        <f>IF(OR(E7165="",E7165="!!!",F7165="NEW"),"",INDEX(J$1:J7164,SUMPRODUCT(MAX(ROW(E$1:E7164)*(E7165=E$1:E7164)))))</f>
        <v> </v>
      </c>
      <c r="L7165" s="27"/>
    </row>
    <row r="7166" spans="1:12">
      <c r="A7166" s="20" t="s">
        <v>2076</v>
      </c>
      <c r="B7166" s="21" t="s">
        <v>1204</v>
      </c>
      <c r="C7166" s="21" t="s">
        <v>969</v>
      </c>
      <c r="D7166" s="21" t="s">
        <v>964</v>
      </c>
      <c r="E7166" s="22">
        <f>IF(D7166="?OLD","!!!","")</f>
        <v/>
      </c>
      <c r="F7166" s="23" t="str">
        <f>IF(OR(E7166="",E7166="!!!"),"",IF(NOT(ISNA(VLOOKUP(E7166,E$1:E7165,1,FALSE()))),"OLD",IF(AND(E7166&lt;&gt;"",E7166&lt;&gt;"!!!"),"NEW","")))</f>
        <v> </v>
      </c>
      <c r="G7166" s="24" t="str">
        <f>IF(OR(E7166="",E7166="!!!"),"",IF(OR(J7166=0,AND(J7166=1,K7166=1),AND(J7166=1,I7166="SBJ"),AND(J7166=1,I7166=0)),"?IN_FOCUS",IF(J7166&lt;=2,"?ACTIVATED",IF(J7166&lt;&gt;"","?FAMILIAR",IF(F7166="NEW",IF(ISNA(VLOOKUP(E7166,#REF!,1,FALSE())),"?TYPE_IDENTIFIABLE","?REFERENTIAL"),"_")))))</f>
        <v> </v>
      </c>
      <c r="H7166" s="25" t="str">
        <f>IF(J7166&lt;&gt;1,"",IF(I7166="SBJ","CB","?"))</f>
        <v> </v>
      </c>
      <c r="I7166" s="26" t="str">
        <f>IF(OR(E7166="",E7166="!!!",F7166="NEW"),"",INDEX(B7165:B$2,-1+SUMPRODUCT(MAX(ROW(E7165:E$2)*(E7166=E7165:E$2)))))</f>
        <v> </v>
      </c>
      <c r="J7166" s="26" t="str">
        <f>IF(OR(E7166="",E7166="!!!",F7166="NEW"),"",COUNTBLANK(OFFSET(A$1,,,SUMPRODUCT(MAX(ROW(E$2:E7166)*(E7166=E$2:E7166)))))-COUNTBLANK(OFFSET(A$1,,,SUMPRODUCT(MAX(ROW(E$1:E7165)*(E2=E$1:E7165))))))</f>
        <v> </v>
      </c>
      <c r="K7166" s="26" t="str">
        <f>IF(OR(E7166="",E7166="!!!",F7166="NEW"),"",INDEX(J$1:J7165,SUMPRODUCT(MAX(ROW(E$1:E7165)*(E7166=E$1:E7165)))))</f>
        <v> </v>
      </c>
      <c r="L7166" s="27"/>
    </row>
    <row r="7167" spans="1:12">
      <c r="A7167" s="20" t="s">
        <v>2646</v>
      </c>
      <c r="E7167" s="22">
        <f>IF(D7167="?OLD","!!!","")</f>
        <v/>
      </c>
      <c r="F7167" s="23" t="str">
        <f>IF(OR(E7167="",E7167="!!!"),"",IF(NOT(ISNA(VLOOKUP(E7167,E$1:E7166,1,FALSE()))),"OLD",IF(AND(E7167&lt;&gt;"",E7167&lt;&gt;"!!!"),"NEW","")))</f>
        <v> </v>
      </c>
      <c r="G7167" s="24" t="str">
        <f>IF(OR(E7167="",E7167="!!!"),"",IF(OR(J7167=0,AND(J7167=1,K7167=1),AND(J7167=1,I7167="SBJ"),AND(J7167=1,I7167=0)),"?IN_FOCUS",IF(J7167&lt;=2,"?ACTIVATED",IF(J7167&lt;&gt;"","?FAMILIAR",IF(F7167="NEW",IF(ISNA(VLOOKUP(E7167,#REF!,1,FALSE())),"?TYPE_IDENTIFIABLE","?REFERENTIAL"),"_")))))</f>
        <v> </v>
      </c>
      <c r="H7167" s="25" t="str">
        <f>IF(J7167&lt;&gt;1,"",IF(I7167="SBJ","CB","?"))</f>
        <v> </v>
      </c>
      <c r="I7167" s="26" t="str">
        <f>IF(OR(E7167="",E7167="!!!",F7167="NEW"),"",INDEX(B7166:B$2,-1+SUMPRODUCT(MAX(ROW(E7166:E$2)*(E7167=E7166:E$2)))))</f>
        <v> </v>
      </c>
      <c r="J7167" s="26" t="str">
        <f>IF(OR(E7167="",E7167="!!!",F7167="NEW"),"",COUNTBLANK(OFFSET(A$1,,,SUMPRODUCT(MAX(ROW(E$2:E7167)*(E7167=E$2:E7167)))))-COUNTBLANK(OFFSET(A$1,,,SUMPRODUCT(MAX(ROW(E$1:E7166)*(E2=E$1:E7166))))))</f>
        <v> </v>
      </c>
      <c r="K7167" s="26" t="str">
        <f>IF(OR(E7167="",E7167="!!!",F7167="NEW"),"",INDEX(J$1:J7166,SUMPRODUCT(MAX(ROW(E$1:E7166)*(E7167=E$1:E7166)))))</f>
        <v> </v>
      </c>
      <c r="L7167" s="27"/>
    </row>
    <row r="7168" spans="1:12">
      <c r="A7168" s="20" t="s">
        <v>974</v>
      </c>
      <c r="E7168" s="22">
        <f>IF(D7168="?OLD","!!!","")</f>
        <v/>
      </c>
      <c r="F7168" s="23" t="str">
        <f>IF(OR(E7168="",E7168="!!!"),"",IF(NOT(ISNA(VLOOKUP(E7168,E$1:E7167,1,FALSE()))),"OLD",IF(AND(E7168&lt;&gt;"",E7168&lt;&gt;"!!!"),"NEW","")))</f>
        <v> </v>
      </c>
      <c r="G7168" s="24" t="str">
        <f>IF(OR(E7168="",E7168="!!!"),"",IF(OR(J7168=0,AND(J7168=1,K7168=1),AND(J7168=1,I7168="SBJ"),AND(J7168=1,I7168=0)),"?IN_FOCUS",IF(J7168&lt;=2,"?ACTIVATED",IF(J7168&lt;&gt;"","?FAMILIAR",IF(F7168="NEW",IF(ISNA(VLOOKUP(E7168,#REF!,1,FALSE())),"?TYPE_IDENTIFIABLE","?REFERENTIAL"),"_")))))</f>
        <v> </v>
      </c>
      <c r="H7168" s="25" t="str">
        <f>IF(J7168&lt;&gt;1,"",IF(I7168="SBJ","CB","?"))</f>
        <v> </v>
      </c>
      <c r="I7168" s="26" t="str">
        <f>IF(OR(E7168="",E7168="!!!",F7168="NEW"),"",INDEX(B7167:B$2,-1+SUMPRODUCT(MAX(ROW(E7167:E$2)*(E7168=E7167:E$2)))))</f>
        <v> </v>
      </c>
      <c r="J7168" s="26" t="str">
        <f>IF(OR(E7168="",E7168="!!!",F7168="NEW"),"",COUNTBLANK(OFFSET(A$1,,,SUMPRODUCT(MAX(ROW(E$2:E7168)*(E7168=E$2:E7168)))))-COUNTBLANK(OFFSET(A$1,,,SUMPRODUCT(MAX(ROW(E$1:E7167)*(E2=E$1:E7167))))))</f>
        <v> </v>
      </c>
      <c r="K7168" s="26" t="str">
        <f>IF(OR(E7168="",E7168="!!!",F7168="NEW"),"",INDEX(J$1:J7167,SUMPRODUCT(MAX(ROW(E$1:E7167)*(E7168=E$1:E7167)))))</f>
        <v> </v>
      </c>
      <c r="L7168" s="27"/>
    </row>
    <row r="7169" spans="1:12">
      <c r="A7169" s="20" t="s">
        <v>1301</v>
      </c>
      <c r="E7169" s="22">
        <f>IF(D7169="?OLD","!!!","")</f>
        <v/>
      </c>
      <c r="F7169" s="23" t="str">
        <f>IF(OR(E7169="",E7169="!!!"),"",IF(NOT(ISNA(VLOOKUP(E7169,E$1:E7168,1,FALSE()))),"OLD",IF(AND(E7169&lt;&gt;"",E7169&lt;&gt;"!!!"),"NEW","")))</f>
        <v> </v>
      </c>
      <c r="G7169" s="24" t="str">
        <f>IF(OR(E7169="",E7169="!!!"),"",IF(OR(J7169=0,AND(J7169=1,K7169=1),AND(J7169=1,I7169="SBJ"),AND(J7169=1,I7169=0)),"?IN_FOCUS",IF(J7169&lt;=2,"?ACTIVATED",IF(J7169&lt;&gt;"","?FAMILIAR",IF(F7169="NEW",IF(ISNA(VLOOKUP(E7169,#REF!,1,FALSE())),"?TYPE_IDENTIFIABLE","?REFERENTIAL"),"_")))))</f>
        <v> </v>
      </c>
      <c r="H7169" s="25" t="str">
        <f>IF(J7169&lt;&gt;1,"",IF(I7169="SBJ","CB","?"))</f>
        <v> </v>
      </c>
      <c r="I7169" s="26" t="str">
        <f>IF(OR(E7169="",E7169="!!!",F7169="NEW"),"",INDEX(B7168:B$2,-1+SUMPRODUCT(MAX(ROW(E7168:E$2)*(E7169=E7168:E$2)))))</f>
        <v> </v>
      </c>
      <c r="J7169" s="26" t="str">
        <f>IF(OR(E7169="",E7169="!!!",F7169="NEW"),"",COUNTBLANK(OFFSET(A$1,,,SUMPRODUCT(MAX(ROW(E$2:E7169)*(E7169=E$2:E7169)))))-COUNTBLANK(OFFSET(A$1,,,SUMPRODUCT(MAX(ROW(E$1:E7168)*(E2=E$1:E7168))))))</f>
        <v> </v>
      </c>
      <c r="K7169" s="26" t="str">
        <f>IF(OR(E7169="",E7169="!!!",F7169="NEW"),"",INDEX(J$1:J7168,SUMPRODUCT(MAX(ROW(E$1:E7168)*(E7169=E$1:E7168)))))</f>
        <v> </v>
      </c>
      <c r="L7169" s="27"/>
    </row>
    <row r="7170" spans="1:12">
      <c r="A7170" s="20" t="s">
        <v>1017</v>
      </c>
      <c r="E7170" s="22">
        <f>IF(D7170="?OLD","!!!","")</f>
        <v/>
      </c>
      <c r="F7170" s="23" t="str">
        <f>IF(OR(E7170="",E7170="!!!"),"",IF(NOT(ISNA(VLOOKUP(E7170,E$1:E7169,1,FALSE()))),"OLD",IF(AND(E7170&lt;&gt;"",E7170&lt;&gt;"!!!"),"NEW","")))</f>
        <v> </v>
      </c>
      <c r="G7170" s="24" t="str">
        <f>IF(OR(E7170="",E7170="!!!"),"",IF(OR(J7170=0,AND(J7170=1,K7170=1),AND(J7170=1,I7170="SBJ"),AND(J7170=1,I7170=0)),"?IN_FOCUS",IF(J7170&lt;=2,"?ACTIVATED",IF(J7170&lt;&gt;"","?FAMILIAR",IF(F7170="NEW",IF(ISNA(VLOOKUP(E7170,#REF!,1,FALSE())),"?TYPE_IDENTIFIABLE","?REFERENTIAL"),"_")))))</f>
        <v> </v>
      </c>
      <c r="H7170" s="25" t="str">
        <f>IF(J7170&lt;&gt;1,"",IF(I7170="SBJ","CB","?"))</f>
        <v> </v>
      </c>
      <c r="I7170" s="26" t="str">
        <f>IF(OR(E7170="",E7170="!!!",F7170="NEW"),"",INDEX(B7169:B$2,-1+SUMPRODUCT(MAX(ROW(E7169:E$2)*(E7170=E7169:E$2)))))</f>
        <v> </v>
      </c>
      <c r="J7170" s="26" t="str">
        <f>IF(OR(E7170="",E7170="!!!",F7170="NEW"),"",COUNTBLANK(OFFSET(A$1,,,SUMPRODUCT(MAX(ROW(E$2:E7170)*(E7170=E$2:E7170)))))-COUNTBLANK(OFFSET(A$1,,,SUMPRODUCT(MAX(ROW(E$1:E7169)*(E2=E$1:E7169))))))</f>
        <v> </v>
      </c>
      <c r="K7170" s="26" t="str">
        <f>IF(OR(E7170="",E7170="!!!",F7170="NEW"),"",INDEX(J$1:J7169,SUMPRODUCT(MAX(ROW(E$1:E7169)*(E7170=E$1:E7169)))))</f>
        <v> </v>
      </c>
      <c r="L7170" s="27"/>
    </row>
    <row r="7171" spans="1:12">
      <c r="A7171" s="20" t="s">
        <v>1191</v>
      </c>
      <c r="E7171" s="22">
        <f>IF(D7171="?OLD","!!!","")</f>
        <v/>
      </c>
      <c r="F7171" s="23" t="str">
        <f>IF(OR(E7171="",E7171="!!!"),"",IF(NOT(ISNA(VLOOKUP(E7171,E$1:E7170,1,FALSE()))),"OLD",IF(AND(E7171&lt;&gt;"",E7171&lt;&gt;"!!!"),"NEW","")))</f>
        <v> </v>
      </c>
      <c r="G7171" s="24" t="str">
        <f>IF(OR(E7171="",E7171="!!!"),"",IF(OR(J7171=0,AND(J7171=1,K7171=1),AND(J7171=1,I7171="SBJ"),AND(J7171=1,I7171=0)),"?IN_FOCUS",IF(J7171&lt;=2,"?ACTIVATED",IF(J7171&lt;&gt;"","?FAMILIAR",IF(F7171="NEW",IF(ISNA(VLOOKUP(E7171,#REF!,1,FALSE())),"?TYPE_IDENTIFIABLE","?REFERENTIAL"),"_")))))</f>
        <v> </v>
      </c>
      <c r="H7171" s="25" t="str">
        <f>IF(J7171&lt;&gt;1,"",IF(I7171="SBJ","CB","?"))</f>
        <v> </v>
      </c>
      <c r="I7171" s="26" t="str">
        <f>IF(OR(E7171="",E7171="!!!",F7171="NEW"),"",INDEX(B7170:B$2,-1+SUMPRODUCT(MAX(ROW(E7170:E$2)*(E7171=E7170:E$2)))))</f>
        <v> </v>
      </c>
      <c r="J7171" s="26" t="str">
        <f>IF(OR(E7171="",E7171="!!!",F7171="NEW"),"",COUNTBLANK(OFFSET(A$1,,,SUMPRODUCT(MAX(ROW(E$2:E7171)*(E7171=E$2:E7171)))))-COUNTBLANK(OFFSET(A$1,,,SUMPRODUCT(MAX(ROW(E$1:E7170)*(E2=E$1:E7170))))))</f>
        <v> </v>
      </c>
      <c r="K7171" s="26" t="str">
        <f>IF(OR(E7171="",E7171="!!!",F7171="NEW"),"",INDEX(J$1:J7170,SUMPRODUCT(MAX(ROW(E$1:E7170)*(E7171=E$1:E7170)))))</f>
        <v> </v>
      </c>
      <c r="L7171" s="27"/>
    </row>
    <row r="7172" spans="1:12">
      <c r="A7172" s="20" t="s">
        <v>1029</v>
      </c>
      <c r="E7172" s="22">
        <f>IF(D7172="?OLD","!!!","")</f>
        <v/>
      </c>
      <c r="F7172" s="23" t="str">
        <f>IF(OR(E7172="",E7172="!!!"),"",IF(NOT(ISNA(VLOOKUP(E7172,E$1:E7171,1,FALSE()))),"OLD",IF(AND(E7172&lt;&gt;"",E7172&lt;&gt;"!!!"),"NEW","")))</f>
        <v> </v>
      </c>
      <c r="G7172" s="24" t="str">
        <f>IF(OR(E7172="",E7172="!!!"),"",IF(OR(J7172=0,AND(J7172=1,K7172=1),AND(J7172=1,I7172="SBJ"),AND(J7172=1,I7172=0)),"?IN_FOCUS",IF(J7172&lt;=2,"?ACTIVATED",IF(J7172&lt;&gt;"","?FAMILIAR",IF(F7172="NEW",IF(ISNA(VLOOKUP(E7172,#REF!,1,FALSE())),"?TYPE_IDENTIFIABLE","?REFERENTIAL"),"_")))))</f>
        <v> </v>
      </c>
      <c r="H7172" s="25" t="str">
        <f>IF(J7172&lt;&gt;1,"",IF(I7172="SBJ","CB","?"))</f>
        <v> </v>
      </c>
      <c r="I7172" s="26" t="str">
        <f>IF(OR(E7172="",E7172="!!!",F7172="NEW"),"",INDEX(B7171:B$2,-1+SUMPRODUCT(MAX(ROW(E7171:E$2)*(E7172=E7171:E$2)))))</f>
        <v> </v>
      </c>
      <c r="J7172" s="26" t="str">
        <f>IF(OR(E7172="",E7172="!!!",F7172="NEW"),"",COUNTBLANK(OFFSET(A$1,,,SUMPRODUCT(MAX(ROW(E$2:E7172)*(E7172=E$2:E7172)))))-COUNTBLANK(OFFSET(A$1,,,SUMPRODUCT(MAX(ROW(E$1:E7171)*(E2=E$1:E7171))))))</f>
        <v> </v>
      </c>
      <c r="K7172" s="26" t="str">
        <f>IF(OR(E7172="",E7172="!!!",F7172="NEW"),"",INDEX(J$1:J7171,SUMPRODUCT(MAX(ROW(E$1:E7171)*(E7172=E$1:E7171)))))</f>
        <v> </v>
      </c>
      <c r="L7172" s="27"/>
    </row>
    <row r="7173" spans="1:12">
      <c r="A7173" s="20" t="s">
        <v>2552</v>
      </c>
      <c r="B7173" s="21" t="s">
        <v>980</v>
      </c>
      <c r="C7173" s="21" t="s">
        <v>1004</v>
      </c>
      <c r="E7173" s="22">
        <f>IF(D7173="?OLD","!!!","")</f>
        <v/>
      </c>
      <c r="F7173" s="23" t="str">
        <f>IF(OR(E7173="",E7173="!!!"),"",IF(NOT(ISNA(VLOOKUP(E7173,E$1:E7172,1,FALSE()))),"OLD",IF(AND(E7173&lt;&gt;"",E7173&lt;&gt;"!!!"),"NEW","")))</f>
        <v> </v>
      </c>
      <c r="G7173" s="24" t="str">
        <f>IF(OR(E7173="",E7173="!!!"),"",IF(OR(J7173=0,AND(J7173=1,K7173=1),AND(J7173=1,I7173="SBJ"),AND(J7173=1,I7173=0)),"?IN_FOCUS",IF(J7173&lt;=2,"?ACTIVATED",IF(J7173&lt;&gt;"","?FAMILIAR",IF(F7173="NEW",IF(ISNA(VLOOKUP(E7173,#REF!,1,FALSE())),"?TYPE_IDENTIFIABLE","?REFERENTIAL"),"_")))))</f>
        <v> </v>
      </c>
      <c r="H7173" s="25" t="str">
        <f>IF(J7173&lt;&gt;1,"",IF(I7173="SBJ","CB","?"))</f>
        <v> </v>
      </c>
      <c r="I7173" s="26" t="str">
        <f>IF(OR(E7173="",E7173="!!!",F7173="NEW"),"",INDEX(B7172:B$2,-1+SUMPRODUCT(MAX(ROW(E7172:E$2)*(E7173=E7172:E$2)))))</f>
        <v> </v>
      </c>
      <c r="J7173" s="26" t="str">
        <f>IF(OR(E7173="",E7173="!!!",F7173="NEW"),"",COUNTBLANK(OFFSET(A$1,,,SUMPRODUCT(MAX(ROW(E$2:E7173)*(E7173=E$2:E7173)))))-COUNTBLANK(OFFSET(A$1,,,SUMPRODUCT(MAX(ROW(E$1:E7172)*(E2=E$1:E7172))))))</f>
        <v> </v>
      </c>
      <c r="K7173" s="26" t="str">
        <f>IF(OR(E7173="",E7173="!!!",F7173="NEW"),"",INDEX(J$1:J7172,SUMPRODUCT(MAX(ROW(E$1:E7172)*(E7173=E$1:E7172)))))</f>
        <v> </v>
      </c>
      <c r="L7173" s="27"/>
    </row>
    <row r="7174" spans="1:12">
      <c r="A7174" s="20" t="s">
        <v>974</v>
      </c>
      <c r="E7174" s="22">
        <f>IF(D7174="?OLD","!!!","")</f>
        <v/>
      </c>
      <c r="F7174" s="23" t="str">
        <f>IF(OR(E7174="",E7174="!!!"),"",IF(NOT(ISNA(VLOOKUP(E7174,E$1:E7173,1,FALSE()))),"OLD",IF(AND(E7174&lt;&gt;"",E7174&lt;&gt;"!!!"),"NEW","")))</f>
        <v> </v>
      </c>
      <c r="G7174" s="24" t="str">
        <f>IF(OR(E7174="",E7174="!!!"),"",IF(OR(J7174=0,AND(J7174=1,K7174=1),AND(J7174=1,I7174="SBJ"),AND(J7174=1,I7174=0)),"?IN_FOCUS",IF(J7174&lt;=2,"?ACTIVATED",IF(J7174&lt;&gt;"","?FAMILIAR",IF(F7174="NEW",IF(ISNA(VLOOKUP(E7174,#REF!,1,FALSE())),"?TYPE_IDENTIFIABLE","?REFERENTIAL"),"_")))))</f>
        <v> </v>
      </c>
      <c r="H7174" s="25" t="str">
        <f>IF(J7174&lt;&gt;1,"",IF(I7174="SBJ","CB","?"))</f>
        <v> </v>
      </c>
      <c r="I7174" s="26" t="str">
        <f>IF(OR(E7174="",E7174="!!!",F7174="NEW"),"",INDEX(B7173:B$2,-1+SUMPRODUCT(MAX(ROW(E7173:E$2)*(E7174=E7173:E$2)))))</f>
        <v> </v>
      </c>
      <c r="J7174" s="26" t="str">
        <f>IF(OR(E7174="",E7174="!!!",F7174="NEW"),"",COUNTBLANK(OFFSET(A$1,,,SUMPRODUCT(MAX(ROW(E$2:E7174)*(E7174=E$2:E7174)))))-COUNTBLANK(OFFSET(A$1,,,SUMPRODUCT(MAX(ROW(E$1:E7173)*(E2=E$1:E7173))))))</f>
        <v> </v>
      </c>
      <c r="K7174" s="26" t="str">
        <f>IF(OR(E7174="",E7174="!!!",F7174="NEW"),"",INDEX(J$1:J7173,SUMPRODUCT(MAX(ROW(E$1:E7173)*(E7174=E$1:E7173)))))</f>
        <v> </v>
      </c>
      <c r="L7174" s="27"/>
    </row>
    <row r="7175" spans="1:12">
      <c r="A7175" s="20" t="s">
        <v>1108</v>
      </c>
      <c r="B7175" s="21" t="s">
        <v>1084</v>
      </c>
      <c r="C7175" s="21" t="s">
        <v>985</v>
      </c>
      <c r="D7175" s="21" t="s">
        <v>964</v>
      </c>
      <c r="E7175" s="22">
        <f>IF(D7175="?OLD","!!!","")</f>
        <v/>
      </c>
      <c r="F7175" s="23" t="str">
        <f>IF(OR(E7175="",E7175="!!!"),"",IF(NOT(ISNA(VLOOKUP(E7175,E$1:E7174,1,FALSE()))),"OLD",IF(AND(E7175&lt;&gt;"",E7175&lt;&gt;"!!!"),"NEW","")))</f>
        <v> </v>
      </c>
      <c r="G7175" s="24" t="str">
        <f>IF(OR(E7175="",E7175="!!!"),"",IF(OR(J7175=0,AND(J7175=1,K7175=1),AND(J7175=1,I7175="SBJ"),AND(J7175=1,I7175=0)),"?IN_FOCUS",IF(J7175&lt;=2,"?ACTIVATED",IF(J7175&lt;&gt;"","?FAMILIAR",IF(F7175="NEW",IF(ISNA(VLOOKUP(E7175,#REF!,1,FALSE())),"?TYPE_IDENTIFIABLE","?REFERENTIAL"),"_")))))</f>
        <v> </v>
      </c>
      <c r="H7175" s="25" t="str">
        <f>IF(J7175&lt;&gt;1,"",IF(I7175="SBJ","CB","?"))</f>
        <v> </v>
      </c>
      <c r="I7175" s="26" t="str">
        <f>IF(OR(E7175="",E7175="!!!",F7175="NEW"),"",INDEX(B7174:B$2,-1+SUMPRODUCT(MAX(ROW(E7174:E$2)*(E7175=E7174:E$2)))))</f>
        <v> </v>
      </c>
      <c r="J7175" s="26" t="str">
        <f>IF(OR(E7175="",E7175="!!!",F7175="NEW"),"",COUNTBLANK(OFFSET(A$1,,,SUMPRODUCT(MAX(ROW(E$2:E7175)*(E7175=E$2:E7175)))))-COUNTBLANK(OFFSET(A$1,,,SUMPRODUCT(MAX(ROW(E$1:E7174)*(E2=E$1:E7174))))))</f>
        <v> </v>
      </c>
      <c r="K7175" s="26" t="str">
        <f>IF(OR(E7175="",E7175="!!!",F7175="NEW"),"",INDEX(J$1:J7174,SUMPRODUCT(MAX(ROW(E$1:E7174)*(E7175=E$1:E7174)))))</f>
        <v> </v>
      </c>
      <c r="L7175" s="27"/>
    </row>
    <row r="7176" spans="1:12">
      <c r="A7176" s="20" t="s">
        <v>2551</v>
      </c>
      <c r="E7176" s="22">
        <f>IF(D7176="?OLD","!!!","")</f>
        <v/>
      </c>
      <c r="F7176" s="23" t="str">
        <f>IF(OR(E7176="",E7176="!!!"),"",IF(NOT(ISNA(VLOOKUP(E7176,E$1:E7175,1,FALSE()))),"OLD",IF(AND(E7176&lt;&gt;"",E7176&lt;&gt;"!!!"),"NEW","")))</f>
        <v> </v>
      </c>
      <c r="G7176" s="24" t="str">
        <f>IF(OR(E7176="",E7176="!!!"),"",IF(OR(J7176=0,AND(J7176=1,K7176=1),AND(J7176=1,I7176="SBJ"),AND(J7176=1,I7176=0)),"?IN_FOCUS",IF(J7176&lt;=2,"?ACTIVATED",IF(J7176&lt;&gt;"","?FAMILIAR",IF(F7176="NEW",IF(ISNA(VLOOKUP(E7176,#REF!,1,FALSE())),"?TYPE_IDENTIFIABLE","?REFERENTIAL"),"_")))))</f>
        <v> </v>
      </c>
      <c r="H7176" s="25" t="str">
        <f>IF(J7176&lt;&gt;1,"",IF(I7176="SBJ","CB","?"))</f>
        <v> </v>
      </c>
      <c r="I7176" s="26" t="str">
        <f>IF(OR(E7176="",E7176="!!!",F7176="NEW"),"",INDEX(B7175:B$2,-1+SUMPRODUCT(MAX(ROW(E7175:E$2)*(E7176=E7175:E$2)))))</f>
        <v> </v>
      </c>
      <c r="J7176" s="26" t="str">
        <f>IF(OR(E7176="",E7176="!!!",F7176="NEW"),"",COUNTBLANK(OFFSET(A$1,,,SUMPRODUCT(MAX(ROW(E$2:E7176)*(E7176=E$2:E7176)))))-COUNTBLANK(OFFSET(A$1,,,SUMPRODUCT(MAX(ROW(E$1:E7175)*(E2=E$1:E7175))))))</f>
        <v> </v>
      </c>
      <c r="K7176" s="26" t="str">
        <f>IF(OR(E7176="",E7176="!!!",F7176="NEW"),"",INDEX(J$1:J7175,SUMPRODUCT(MAX(ROW(E$1:E7175)*(E7176=E$1:E7175)))))</f>
        <v> </v>
      </c>
      <c r="L7176" s="27"/>
    </row>
    <row r="7177" spans="1:12">
      <c r="A7177" s="20" t="s">
        <v>2647</v>
      </c>
      <c r="E7177" s="22">
        <f>IF(D7177="?OLD","!!!","")</f>
        <v/>
      </c>
      <c r="F7177" s="23" t="str">
        <f>IF(OR(E7177="",E7177="!!!"),"",IF(NOT(ISNA(VLOOKUP(E7177,E$1:E7176,1,FALSE()))),"OLD",IF(AND(E7177&lt;&gt;"",E7177&lt;&gt;"!!!"),"NEW","")))</f>
        <v> </v>
      </c>
      <c r="G7177" s="24" t="str">
        <f>IF(OR(E7177="",E7177="!!!"),"",IF(OR(J7177=0,AND(J7177=1,K7177=1),AND(J7177=1,I7177="SBJ"),AND(J7177=1,I7177=0)),"?IN_FOCUS",IF(J7177&lt;=2,"?ACTIVATED",IF(J7177&lt;&gt;"","?FAMILIAR",IF(F7177="NEW",IF(ISNA(VLOOKUP(E7177,#REF!,1,FALSE())),"?TYPE_IDENTIFIABLE","?REFERENTIAL"),"_")))))</f>
        <v> </v>
      </c>
      <c r="H7177" s="25" t="str">
        <f>IF(J7177&lt;&gt;1,"",IF(I7177="SBJ","CB","?"))</f>
        <v> </v>
      </c>
      <c r="I7177" s="26" t="str">
        <f>IF(OR(E7177="",E7177="!!!",F7177="NEW"),"",INDEX(B7176:B$2,-1+SUMPRODUCT(MAX(ROW(E7176:E$2)*(E7177=E7176:E$2)))))</f>
        <v> </v>
      </c>
      <c r="J7177" s="26" t="str">
        <f>IF(OR(E7177="",E7177="!!!",F7177="NEW"),"",COUNTBLANK(OFFSET(A$1,,,SUMPRODUCT(MAX(ROW(E$2:E7177)*(E7177=E$2:E7177)))))-COUNTBLANK(OFFSET(A$1,,,SUMPRODUCT(MAX(ROW(E$1:E7176)*(E2=E$1:E7176))))))</f>
        <v> </v>
      </c>
      <c r="K7177" s="26" t="str">
        <f>IF(OR(E7177="",E7177="!!!",F7177="NEW"),"",INDEX(J$1:J7176,SUMPRODUCT(MAX(ROW(E$1:E7176)*(E7177=E$1:E7176)))))</f>
        <v> </v>
      </c>
      <c r="L7177" s="27"/>
    </row>
    <row r="7178" spans="1:12">
      <c r="A7178" s="20" t="s">
        <v>994</v>
      </c>
      <c r="E7178" s="22">
        <f>IF(D7178="?OLD","!!!","")</f>
        <v/>
      </c>
      <c r="F7178" s="23" t="str">
        <f>IF(OR(E7178="",E7178="!!!"),"",IF(NOT(ISNA(VLOOKUP(E7178,E$1:E7177,1,FALSE()))),"OLD",IF(AND(E7178&lt;&gt;"",E7178&lt;&gt;"!!!"),"NEW","")))</f>
        <v> </v>
      </c>
      <c r="G7178" s="24" t="str">
        <f>IF(OR(E7178="",E7178="!!!"),"",IF(OR(J7178=0,AND(J7178=1,K7178=1),AND(J7178=1,I7178="SBJ"),AND(J7178=1,I7178=0)),"?IN_FOCUS",IF(J7178&lt;=2,"?ACTIVATED",IF(J7178&lt;&gt;"","?FAMILIAR",IF(F7178="NEW",IF(ISNA(VLOOKUP(E7178,#REF!,1,FALSE())),"?TYPE_IDENTIFIABLE","?REFERENTIAL"),"_")))))</f>
        <v> </v>
      </c>
      <c r="H7178" s="25" t="str">
        <f>IF(J7178&lt;&gt;1,"",IF(I7178="SBJ","CB","?"))</f>
        <v> </v>
      </c>
      <c r="I7178" s="26" t="str">
        <f>IF(OR(E7178="",E7178="!!!",F7178="NEW"),"",INDEX(B7177:B$2,-1+SUMPRODUCT(MAX(ROW(E7177:E$2)*(E7178=E7177:E$2)))))</f>
        <v> </v>
      </c>
      <c r="J7178" s="26" t="str">
        <f>IF(OR(E7178="",E7178="!!!",F7178="NEW"),"",COUNTBLANK(OFFSET(A$1,,,SUMPRODUCT(MAX(ROW(E$2:E7178)*(E7178=E$2:E7178)))))-COUNTBLANK(OFFSET(A$1,,,SUMPRODUCT(MAX(ROW(E$1:E7177)*(E2=E$1:E7177))))))</f>
        <v> </v>
      </c>
      <c r="K7178" s="26" t="str">
        <f>IF(OR(E7178="",E7178="!!!",F7178="NEW"),"",INDEX(J$1:J7177,SUMPRODUCT(MAX(ROW(E$1:E7177)*(E7178=E$1:E7177)))))</f>
        <v> </v>
      </c>
      <c r="L7178" s="27"/>
    </row>
    <row r="7179" spans="1:12">
      <c r="A7179" s="20" t="s">
        <v>995</v>
      </c>
      <c r="E7179" s="22">
        <f>IF(D7179="?OLD","!!!","")</f>
        <v/>
      </c>
      <c r="F7179" s="23" t="str">
        <f>IF(OR(E7179="",E7179="!!!"),"",IF(NOT(ISNA(VLOOKUP(E7179,E$1:E7178,1,FALSE()))),"OLD",IF(AND(E7179&lt;&gt;"",E7179&lt;&gt;"!!!"),"NEW","")))</f>
        <v> </v>
      </c>
      <c r="G7179" s="24" t="str">
        <f>IF(OR(E7179="",E7179="!!!"),"",IF(OR(J7179=0,AND(J7179=1,K7179=1),AND(J7179=1,I7179="SBJ"),AND(J7179=1,I7179=0)),"?IN_FOCUS",IF(J7179&lt;=2,"?ACTIVATED",IF(J7179&lt;&gt;"","?FAMILIAR",IF(F7179="NEW",IF(ISNA(VLOOKUP(E7179,#REF!,1,FALSE())),"?TYPE_IDENTIFIABLE","?REFERENTIAL"),"_")))))</f>
        <v> </v>
      </c>
      <c r="H7179" s="25" t="str">
        <f>IF(J7179&lt;&gt;1,"",IF(I7179="SBJ","CB","?"))</f>
        <v> </v>
      </c>
      <c r="I7179" s="26" t="str">
        <f>IF(OR(E7179="",E7179="!!!",F7179="NEW"),"",INDEX(B7178:B$2,-1+SUMPRODUCT(MAX(ROW(E7178:E$2)*(E7179=E7178:E$2)))))</f>
        <v> </v>
      </c>
      <c r="J7179" s="26" t="str">
        <f>IF(OR(E7179="",E7179="!!!",F7179="NEW"),"",COUNTBLANK(OFFSET(A$1,,,SUMPRODUCT(MAX(ROW(E$2:E7179)*(E7179=E$2:E7179)))))-COUNTBLANK(OFFSET(A$1,,,SUMPRODUCT(MAX(ROW(E$1:E7178)*(E2=E$1:E7178))))))</f>
        <v> </v>
      </c>
      <c r="K7179" s="26" t="str">
        <f>IF(OR(E7179="",E7179="!!!",F7179="NEW"),"",INDEX(J$1:J7178,SUMPRODUCT(MAX(ROW(E$1:E7178)*(E7179=E$1:E7178)))))</f>
        <v> </v>
      </c>
      <c r="L7179" s="27"/>
    </row>
    <row r="7180" spans="1:12">
      <c r="A7180" s="20" t="s">
        <v>2648</v>
      </c>
      <c r="E7180" s="22">
        <f>IF(D7180="?OLD","!!!","")</f>
        <v/>
      </c>
      <c r="F7180" s="23" t="str">
        <f>IF(OR(E7180="",E7180="!!!"),"",IF(NOT(ISNA(VLOOKUP(E7180,E$1:E7179,1,FALSE()))),"OLD",IF(AND(E7180&lt;&gt;"",E7180&lt;&gt;"!!!"),"NEW","")))</f>
        <v> </v>
      </c>
      <c r="G7180" s="24" t="str">
        <f>IF(OR(E7180="",E7180="!!!"),"",IF(OR(J7180=0,AND(J7180=1,K7180=1),AND(J7180=1,I7180="SBJ"),AND(J7180=1,I7180=0)),"?IN_FOCUS",IF(J7180&lt;=2,"?ACTIVATED",IF(J7180&lt;&gt;"","?FAMILIAR",IF(F7180="NEW",IF(ISNA(VLOOKUP(E7180,#REF!,1,FALSE())),"?TYPE_IDENTIFIABLE","?REFERENTIAL"),"_")))))</f>
        <v> </v>
      </c>
      <c r="H7180" s="25" t="str">
        <f>IF(J7180&lt;&gt;1,"",IF(I7180="SBJ","CB","?"))</f>
        <v> </v>
      </c>
      <c r="I7180" s="26" t="str">
        <f>IF(OR(E7180="",E7180="!!!",F7180="NEW"),"",INDEX(B7179:B$2,-1+SUMPRODUCT(MAX(ROW(E7179:E$2)*(E7180=E7179:E$2)))))</f>
        <v> </v>
      </c>
      <c r="J7180" s="26" t="str">
        <f>IF(OR(E7180="",E7180="!!!",F7180="NEW"),"",COUNTBLANK(OFFSET(A$1,,,SUMPRODUCT(MAX(ROW(E$2:E7180)*(E7180=E$2:E7180)))))-COUNTBLANK(OFFSET(A$1,,,SUMPRODUCT(MAX(ROW(E$1:E7179)*(E2=E$1:E7179))))))</f>
        <v> </v>
      </c>
      <c r="K7180" s="26" t="str">
        <f>IF(OR(E7180="",E7180="!!!",F7180="NEW"),"",INDEX(J$1:J7179,SUMPRODUCT(MAX(ROW(E$1:E7179)*(E7180=E$1:E7179)))))</f>
        <v> </v>
      </c>
      <c r="L7180" s="27"/>
    </row>
    <row r="7181" spans="1:12">
      <c r="A7181" s="20" t="s">
        <v>2076</v>
      </c>
      <c r="B7181" s="21" t="s">
        <v>980</v>
      </c>
      <c r="C7181" s="21" t="s">
        <v>997</v>
      </c>
      <c r="D7181" s="21" t="s">
        <v>964</v>
      </c>
      <c r="E7181" s="22">
        <f>IF(D7181="?OLD","!!!","")</f>
        <v/>
      </c>
      <c r="F7181" s="23" t="str">
        <f>IF(OR(E7181="",E7181="!!!"),"",IF(NOT(ISNA(VLOOKUP(E7181,E$1:E7180,1,FALSE()))),"OLD",IF(AND(E7181&lt;&gt;"",E7181&lt;&gt;"!!!"),"NEW","")))</f>
        <v> </v>
      </c>
      <c r="G7181" s="24" t="str">
        <f>IF(OR(E7181="",E7181="!!!"),"",IF(OR(J7181=0,AND(J7181=1,K7181=1),AND(J7181=1,I7181="SBJ"),AND(J7181=1,I7181=0)),"?IN_FOCUS",IF(J7181&lt;=2,"?ACTIVATED",IF(J7181&lt;&gt;"","?FAMILIAR",IF(F7181="NEW",IF(ISNA(VLOOKUP(E7181,#REF!,1,FALSE())),"?TYPE_IDENTIFIABLE","?REFERENTIAL"),"_")))))</f>
        <v> </v>
      </c>
      <c r="H7181" s="25" t="str">
        <f>IF(J7181&lt;&gt;1,"",IF(I7181="SBJ","CB","?"))</f>
        <v> </v>
      </c>
      <c r="I7181" s="26" t="str">
        <f>IF(OR(E7181="",E7181="!!!",F7181="NEW"),"",INDEX(B7180:B$2,-1+SUMPRODUCT(MAX(ROW(E7180:E$2)*(E7181=E7180:E$2)))))</f>
        <v> </v>
      </c>
      <c r="J7181" s="26" t="str">
        <f>IF(OR(E7181="",E7181="!!!",F7181="NEW"),"",COUNTBLANK(OFFSET(A$1,,,SUMPRODUCT(MAX(ROW(E$2:E7181)*(E7181=E$2:E7181)))))-COUNTBLANK(OFFSET(A$1,,,SUMPRODUCT(MAX(ROW(E$1:E7180)*(E2=E$1:E7180))))))</f>
        <v> </v>
      </c>
      <c r="K7181" s="26" t="str">
        <f>IF(OR(E7181="",E7181="!!!",F7181="NEW"),"",INDEX(J$1:J7180,SUMPRODUCT(MAX(ROW(E$1:E7180)*(E7181=E$1:E7180)))))</f>
        <v> </v>
      </c>
      <c r="L7181" s="27"/>
    </row>
    <row r="7182" spans="1:12">
      <c r="A7182" s="20" t="s">
        <v>2646</v>
      </c>
      <c r="E7182" s="22">
        <f>IF(D7182="?OLD","!!!","")</f>
        <v/>
      </c>
      <c r="F7182" s="23" t="str">
        <f>IF(OR(E7182="",E7182="!!!"),"",IF(NOT(ISNA(VLOOKUP(E7182,E$1:E7181,1,FALSE()))),"OLD",IF(AND(E7182&lt;&gt;"",E7182&lt;&gt;"!!!"),"NEW","")))</f>
        <v> </v>
      </c>
      <c r="G7182" s="24" t="str">
        <f>IF(OR(E7182="",E7182="!!!"),"",IF(OR(J7182=0,AND(J7182=1,K7182=1),AND(J7182=1,I7182="SBJ"),AND(J7182=1,I7182=0)),"?IN_FOCUS",IF(J7182&lt;=2,"?ACTIVATED",IF(J7182&lt;&gt;"","?FAMILIAR",IF(F7182="NEW",IF(ISNA(VLOOKUP(E7182,#REF!,1,FALSE())),"?TYPE_IDENTIFIABLE","?REFERENTIAL"),"_")))))</f>
        <v> </v>
      </c>
      <c r="H7182" s="25" t="str">
        <f>IF(J7182&lt;&gt;1,"",IF(I7182="SBJ","CB","?"))</f>
        <v> </v>
      </c>
      <c r="I7182" s="26" t="str">
        <f>IF(OR(E7182="",E7182="!!!",F7182="NEW"),"",INDEX(B7181:B$2,-1+SUMPRODUCT(MAX(ROW(E7181:E$2)*(E7182=E7181:E$2)))))</f>
        <v> </v>
      </c>
      <c r="J7182" s="26" t="str">
        <f>IF(OR(E7182="",E7182="!!!",F7182="NEW"),"",COUNTBLANK(OFFSET(A$1,,,SUMPRODUCT(MAX(ROW(E$2:E7182)*(E7182=E$2:E7182)))))-COUNTBLANK(OFFSET(A$1,,,SUMPRODUCT(MAX(ROW(E$1:E7181)*(E2=E$1:E7181))))))</f>
        <v> </v>
      </c>
      <c r="K7182" s="26" t="str">
        <f>IF(OR(E7182="",E7182="!!!",F7182="NEW"),"",INDEX(J$1:J7181,SUMPRODUCT(MAX(ROW(E$1:E7181)*(E7182=E$1:E7181)))))</f>
        <v> </v>
      </c>
      <c r="L7182" s="27"/>
    </row>
    <row r="7183" spans="1:12">
      <c r="A7183" s="20" t="s">
        <v>974</v>
      </c>
      <c r="E7183" s="22">
        <f>IF(D7183="?OLD","!!!","")</f>
        <v/>
      </c>
      <c r="F7183" s="23" t="str">
        <f>IF(OR(E7183="",E7183="!!!"),"",IF(NOT(ISNA(VLOOKUP(E7183,E$1:E7182,1,FALSE()))),"OLD",IF(AND(E7183&lt;&gt;"",E7183&lt;&gt;"!!!"),"NEW","")))</f>
        <v> </v>
      </c>
      <c r="G7183" s="24" t="str">
        <f>IF(OR(E7183="",E7183="!!!"),"",IF(OR(J7183=0,AND(J7183=1,K7183=1),AND(J7183=1,I7183="SBJ"),AND(J7183=1,I7183=0)),"?IN_FOCUS",IF(J7183&lt;=2,"?ACTIVATED",IF(J7183&lt;&gt;"","?FAMILIAR",IF(F7183="NEW",IF(ISNA(VLOOKUP(E7183,#REF!,1,FALSE())),"?TYPE_IDENTIFIABLE","?REFERENTIAL"),"_")))))</f>
        <v> </v>
      </c>
      <c r="H7183" s="25" t="str">
        <f>IF(J7183&lt;&gt;1,"",IF(I7183="SBJ","CB","?"))</f>
        <v> </v>
      </c>
      <c r="I7183" s="26" t="str">
        <f>IF(OR(E7183="",E7183="!!!",F7183="NEW"),"",INDEX(B7182:B$2,-1+SUMPRODUCT(MAX(ROW(E7182:E$2)*(E7183=E7182:E$2)))))</f>
        <v> </v>
      </c>
      <c r="J7183" s="26" t="str">
        <f>IF(OR(E7183="",E7183="!!!",F7183="NEW"),"",COUNTBLANK(OFFSET(A$1,,,SUMPRODUCT(MAX(ROW(E$2:E7183)*(E7183=E$2:E7183)))))-COUNTBLANK(OFFSET(A$1,,,SUMPRODUCT(MAX(ROW(E$1:E7182)*(E2=E$1:E7182))))))</f>
        <v> </v>
      </c>
      <c r="K7183" s="26" t="str">
        <f>IF(OR(E7183="",E7183="!!!",F7183="NEW"),"",INDEX(J$1:J7182,SUMPRODUCT(MAX(ROW(E$1:E7182)*(E7183=E$1:E7182)))))</f>
        <v> </v>
      </c>
      <c r="L7183" s="27"/>
    </row>
    <row r="7184" spans="1:12">
      <c r="A7184" s="20" t="s">
        <v>1094</v>
      </c>
      <c r="E7184" s="22">
        <f>IF(D7184="?OLD","!!!","")</f>
        <v/>
      </c>
      <c r="F7184" s="23" t="str">
        <f>IF(OR(E7184="",E7184="!!!"),"",IF(NOT(ISNA(VLOOKUP(E7184,E$1:E7183,1,FALSE()))),"OLD",IF(AND(E7184&lt;&gt;"",E7184&lt;&gt;"!!!"),"NEW","")))</f>
        <v> </v>
      </c>
      <c r="G7184" s="24" t="str">
        <f>IF(OR(E7184="",E7184="!!!"),"",IF(OR(J7184=0,AND(J7184=1,K7184=1),AND(J7184=1,I7184="SBJ"),AND(J7184=1,I7184=0)),"?IN_FOCUS",IF(J7184&lt;=2,"?ACTIVATED",IF(J7184&lt;&gt;"","?FAMILIAR",IF(F7184="NEW",IF(ISNA(VLOOKUP(E7184,#REF!,1,FALSE())),"?TYPE_IDENTIFIABLE","?REFERENTIAL"),"_")))))</f>
        <v> </v>
      </c>
      <c r="H7184" s="25" t="str">
        <f>IF(J7184&lt;&gt;1,"",IF(I7184="SBJ","CB","?"))</f>
        <v> </v>
      </c>
      <c r="I7184" s="26" t="str">
        <f>IF(OR(E7184="",E7184="!!!",F7184="NEW"),"",INDEX(B7183:B$2,-1+SUMPRODUCT(MAX(ROW(E7183:E$2)*(E7184=E7183:E$2)))))</f>
        <v> </v>
      </c>
      <c r="J7184" s="26" t="str">
        <f>IF(OR(E7184="",E7184="!!!",F7184="NEW"),"",COUNTBLANK(OFFSET(A$1,,,SUMPRODUCT(MAX(ROW(E$2:E7184)*(E7184=E$2:E7184)))))-COUNTBLANK(OFFSET(A$1,,,SUMPRODUCT(MAX(ROW(E$1:E7183)*(E2=E$1:E7183))))))</f>
        <v> </v>
      </c>
      <c r="K7184" s="26" t="str">
        <f>IF(OR(E7184="",E7184="!!!",F7184="NEW"),"",INDEX(J$1:J7183,SUMPRODUCT(MAX(ROW(E$1:E7183)*(E7184=E$1:E7183)))))</f>
        <v> </v>
      </c>
      <c r="L7184" s="27"/>
    </row>
    <row r="7185" spans="1:12">
      <c r="A7185" s="20" t="s">
        <v>1108</v>
      </c>
      <c r="B7185" s="21" t="s">
        <v>1152</v>
      </c>
      <c r="C7185" s="21" t="s">
        <v>985</v>
      </c>
      <c r="D7185" s="21" t="s">
        <v>964</v>
      </c>
      <c r="E7185" s="22">
        <f>IF(D7185="?OLD","!!!","")</f>
        <v/>
      </c>
      <c r="F7185" s="23" t="str">
        <f>IF(OR(E7185="",E7185="!!!"),"",IF(NOT(ISNA(VLOOKUP(E7185,E$1:E7184,1,FALSE()))),"OLD",IF(AND(E7185&lt;&gt;"",E7185&lt;&gt;"!!!"),"NEW","")))</f>
        <v> </v>
      </c>
      <c r="G7185" s="24" t="str">
        <f>IF(OR(E7185="",E7185="!!!"),"",IF(OR(J7185=0,AND(J7185=1,K7185=1),AND(J7185=1,I7185="SBJ"),AND(J7185=1,I7185=0)),"?IN_FOCUS",IF(J7185&lt;=2,"?ACTIVATED",IF(J7185&lt;&gt;"","?FAMILIAR",IF(F7185="NEW",IF(ISNA(VLOOKUP(E7185,#REF!,1,FALSE())),"?TYPE_IDENTIFIABLE","?REFERENTIAL"),"_")))))</f>
        <v> </v>
      </c>
      <c r="H7185" s="25" t="str">
        <f>IF(J7185&lt;&gt;1,"",IF(I7185="SBJ","CB","?"))</f>
        <v> </v>
      </c>
      <c r="I7185" s="26" t="str">
        <f>IF(OR(E7185="",E7185="!!!",F7185="NEW"),"",INDEX(B7184:B$2,-1+SUMPRODUCT(MAX(ROW(E7184:E$2)*(E7185=E7184:E$2)))))</f>
        <v> </v>
      </c>
      <c r="J7185" s="26" t="str">
        <f>IF(OR(E7185="",E7185="!!!",F7185="NEW"),"",COUNTBLANK(OFFSET(A$1,,,SUMPRODUCT(MAX(ROW(E$2:E7185)*(E7185=E$2:E7185)))))-COUNTBLANK(OFFSET(A$1,,,SUMPRODUCT(MAX(ROW(E$1:E7184)*(E2=E$1:E7184))))))</f>
        <v> </v>
      </c>
      <c r="K7185" s="26" t="str">
        <f>IF(OR(E7185="",E7185="!!!",F7185="NEW"),"",INDEX(J$1:J7184,SUMPRODUCT(MAX(ROW(E$1:E7184)*(E7185=E$1:E7184)))))</f>
        <v> </v>
      </c>
      <c r="L7185" s="27"/>
    </row>
    <row r="7186" spans="1:12">
      <c r="A7186" s="20" t="s">
        <v>963</v>
      </c>
      <c r="E7186" s="22">
        <f>IF(D7186="?OLD","!!!","")</f>
        <v/>
      </c>
      <c r="F7186" s="23" t="str">
        <f>IF(OR(E7186="",E7186="!!!"),"",IF(NOT(ISNA(VLOOKUP(E7186,E$1:E7185,1,FALSE()))),"OLD",IF(AND(E7186&lt;&gt;"",E7186&lt;&gt;"!!!"),"NEW","")))</f>
        <v> </v>
      </c>
      <c r="G7186" s="24" t="str">
        <f>IF(OR(E7186="",E7186="!!!"),"",IF(OR(J7186=0,AND(J7186=1,K7186=1),AND(J7186=1,I7186="SBJ"),AND(J7186=1,I7186=0)),"?IN_FOCUS",IF(J7186&lt;=2,"?ACTIVATED",IF(J7186&lt;&gt;"","?FAMILIAR",IF(F7186="NEW",IF(ISNA(VLOOKUP(E7186,#REF!,1,FALSE())),"?TYPE_IDENTIFIABLE","?REFERENTIAL"),"_")))))</f>
        <v> </v>
      </c>
      <c r="H7186" s="25" t="str">
        <f>IF(J7186&lt;&gt;1,"",IF(I7186="SBJ","CB","?"))</f>
        <v> </v>
      </c>
      <c r="I7186" s="26" t="str">
        <f>IF(OR(E7186="",E7186="!!!",F7186="NEW"),"",INDEX(B7185:B$2,-1+SUMPRODUCT(MAX(ROW(E7185:E$2)*(E7186=E7185:E$2)))))</f>
        <v> </v>
      </c>
      <c r="J7186" s="26" t="str">
        <f>IF(OR(E7186="",E7186="!!!",F7186="NEW"),"",COUNTBLANK(OFFSET(A$1,,,SUMPRODUCT(MAX(ROW(E$2:E7186)*(E7186=E$2:E7186)))))-COUNTBLANK(OFFSET(A$1,,,SUMPRODUCT(MAX(ROW(E$1:E7185)*(E2=E$1:E7185))))))</f>
        <v> </v>
      </c>
      <c r="K7186" s="26" t="str">
        <f>IF(OR(E7186="",E7186="!!!",F7186="NEW"),"",INDEX(J$1:J7185,SUMPRODUCT(MAX(ROW(E$1:E7185)*(E7186=E$1:E7185)))))</f>
        <v> </v>
      </c>
      <c r="L7186" s="27"/>
    </row>
    <row r="7187" spans="1:12">
      <c r="A7187" s="20" t="s">
        <v>2551</v>
      </c>
      <c r="E7187" s="22">
        <f>IF(D7187="?OLD","!!!","")</f>
        <v/>
      </c>
      <c r="F7187" s="23" t="str">
        <f>IF(OR(E7187="",E7187="!!!"),"",IF(NOT(ISNA(VLOOKUP(E7187,E$1:E7186,1,FALSE()))),"OLD",IF(AND(E7187&lt;&gt;"",E7187&lt;&gt;"!!!"),"NEW","")))</f>
        <v> </v>
      </c>
      <c r="G7187" s="24" t="str">
        <f>IF(OR(E7187="",E7187="!!!"),"",IF(OR(J7187=0,AND(J7187=1,K7187=1),AND(J7187=1,I7187="SBJ"),AND(J7187=1,I7187=0)),"?IN_FOCUS",IF(J7187&lt;=2,"?ACTIVATED",IF(J7187&lt;&gt;"","?FAMILIAR",IF(F7187="NEW",IF(ISNA(VLOOKUP(E7187,#REF!,1,FALSE())),"?TYPE_IDENTIFIABLE","?REFERENTIAL"),"_")))))</f>
        <v> </v>
      </c>
      <c r="H7187" s="25" t="str">
        <f>IF(J7187&lt;&gt;1,"",IF(I7187="SBJ","CB","?"))</f>
        <v> </v>
      </c>
      <c r="I7187" s="26" t="str">
        <f>IF(OR(E7187="",E7187="!!!",F7187="NEW"),"",INDEX(B7186:B$2,-1+SUMPRODUCT(MAX(ROW(E7186:E$2)*(E7187=E7186:E$2)))))</f>
        <v> </v>
      </c>
      <c r="J7187" s="26" t="str">
        <f>IF(OR(E7187="",E7187="!!!",F7187="NEW"),"",COUNTBLANK(OFFSET(A$1,,,SUMPRODUCT(MAX(ROW(E$2:E7187)*(E7187=E$2:E7187)))))-COUNTBLANK(OFFSET(A$1,,,SUMPRODUCT(MAX(ROW(E$1:E7186)*(E2=E$1:E7186))))))</f>
        <v> </v>
      </c>
      <c r="K7187" s="26" t="str">
        <f>IF(OR(E7187="",E7187="!!!",F7187="NEW"),"",INDEX(J$1:J7186,SUMPRODUCT(MAX(ROW(E$1:E7186)*(E7187=E$1:E7186)))))</f>
        <v> </v>
      </c>
      <c r="L7187" s="27"/>
    </row>
    <row r="7188" spans="1:12">
      <c r="A7188" s="20" t="s">
        <v>1106</v>
      </c>
      <c r="E7188" s="22">
        <f>IF(D7188="?OLD","!!!","")</f>
        <v/>
      </c>
      <c r="F7188" s="23" t="str">
        <f>IF(OR(E7188="",E7188="!!!"),"",IF(NOT(ISNA(VLOOKUP(E7188,E$1:E7187,1,FALSE()))),"OLD",IF(AND(E7188&lt;&gt;"",E7188&lt;&gt;"!!!"),"NEW","")))</f>
        <v> </v>
      </c>
      <c r="G7188" s="24" t="str">
        <f>IF(OR(E7188="",E7188="!!!"),"",IF(OR(J7188=0,AND(J7188=1,K7188=1),AND(J7188=1,I7188="SBJ"),AND(J7188=1,I7188=0)),"?IN_FOCUS",IF(J7188&lt;=2,"?ACTIVATED",IF(J7188&lt;&gt;"","?FAMILIAR",IF(F7188="NEW",IF(ISNA(VLOOKUP(E7188,#REF!,1,FALSE())),"?TYPE_IDENTIFIABLE","?REFERENTIAL"),"_")))))</f>
        <v> </v>
      </c>
      <c r="H7188" s="25" t="str">
        <f>IF(J7188&lt;&gt;1,"",IF(I7188="SBJ","CB","?"))</f>
        <v> </v>
      </c>
      <c r="I7188" s="26" t="str">
        <f>IF(OR(E7188="",E7188="!!!",F7188="NEW"),"",INDEX(B7187:B$2,-1+SUMPRODUCT(MAX(ROW(E7187:E$2)*(E7188=E7187:E$2)))))</f>
        <v> </v>
      </c>
      <c r="J7188" s="26" t="str">
        <f>IF(OR(E7188="",E7188="!!!",F7188="NEW"),"",COUNTBLANK(OFFSET(A$1,,,SUMPRODUCT(MAX(ROW(E$2:E7188)*(E7188=E$2:E7188)))))-COUNTBLANK(OFFSET(A$1,,,SUMPRODUCT(MAX(ROW(E$1:E7187)*(E2=E$1:E7187))))))</f>
        <v> </v>
      </c>
      <c r="K7188" s="26" t="str">
        <f>IF(OR(E7188="",E7188="!!!",F7188="NEW"),"",INDEX(J$1:J7187,SUMPRODUCT(MAX(ROW(E$1:E7187)*(E7188=E$1:E7187)))))</f>
        <v> </v>
      </c>
      <c r="L7188" s="27"/>
    </row>
    <row r="7189" spans="1:12">
      <c r="A7189" s="20" t="s">
        <v>2649</v>
      </c>
      <c r="E7189" s="22">
        <f>IF(D7189="?OLD","!!!","")</f>
        <v/>
      </c>
      <c r="F7189" s="23" t="str">
        <f>IF(OR(E7189="",E7189="!!!"),"",IF(NOT(ISNA(VLOOKUP(E7189,E$1:E7188,1,FALSE()))),"OLD",IF(AND(E7189&lt;&gt;"",E7189&lt;&gt;"!!!"),"NEW","")))</f>
        <v> </v>
      </c>
      <c r="G7189" s="24" t="str">
        <f>IF(OR(E7189="",E7189="!!!"),"",IF(OR(J7189=0,AND(J7189=1,K7189=1),AND(J7189=1,I7189="SBJ"),AND(J7189=1,I7189=0)),"?IN_FOCUS",IF(J7189&lt;=2,"?ACTIVATED",IF(J7189&lt;&gt;"","?FAMILIAR",IF(F7189="NEW",IF(ISNA(VLOOKUP(E7189,#REF!,1,FALSE())),"?TYPE_IDENTIFIABLE","?REFERENTIAL"),"_")))))</f>
        <v> </v>
      </c>
      <c r="H7189" s="25" t="str">
        <f>IF(J7189&lt;&gt;1,"",IF(I7189="SBJ","CB","?"))</f>
        <v> </v>
      </c>
      <c r="I7189" s="26" t="str">
        <f>IF(OR(E7189="",E7189="!!!",F7189="NEW"),"",INDEX(B7188:B$2,-1+SUMPRODUCT(MAX(ROW(E7188:E$2)*(E7189=E7188:E$2)))))</f>
        <v> </v>
      </c>
      <c r="J7189" s="26" t="str">
        <f>IF(OR(E7189="",E7189="!!!",F7189="NEW"),"",COUNTBLANK(OFFSET(A$1,,,SUMPRODUCT(MAX(ROW(E$2:E7189)*(E7189=E$2:E7189)))))-COUNTBLANK(OFFSET(A$1,,,SUMPRODUCT(MAX(ROW(E$1:E7188)*(E2=E$1:E7188))))))</f>
        <v> </v>
      </c>
      <c r="K7189" s="26" t="str">
        <f>IF(OR(E7189="",E7189="!!!",F7189="NEW"),"",INDEX(J$1:J7188,SUMPRODUCT(MAX(ROW(E$1:E7188)*(E7189=E$1:E7188)))))</f>
        <v> </v>
      </c>
      <c r="L7189" s="27"/>
    </row>
    <row r="7190" spans="1:12">
      <c r="A7190" s="20" t="s">
        <v>978</v>
      </c>
      <c r="E7190" s="22">
        <f>IF(D7190="?OLD","!!!","")</f>
        <v/>
      </c>
      <c r="F7190" s="23" t="str">
        <f>IF(OR(E7190="",E7190="!!!"),"",IF(NOT(ISNA(VLOOKUP(E7190,E$1:E7189,1,FALSE()))),"OLD",IF(AND(E7190&lt;&gt;"",E7190&lt;&gt;"!!!"),"NEW","")))</f>
        <v> </v>
      </c>
      <c r="G7190" s="24" t="str">
        <f>IF(OR(E7190="",E7190="!!!"),"",IF(OR(J7190=0,AND(J7190=1,K7190=1),AND(J7190=1,I7190="SBJ"),AND(J7190=1,I7190=0)),"?IN_FOCUS",IF(J7190&lt;=2,"?ACTIVATED",IF(J7190&lt;&gt;"","?FAMILIAR",IF(F7190="NEW",IF(ISNA(VLOOKUP(E7190,#REF!,1,FALSE())),"?TYPE_IDENTIFIABLE","?REFERENTIAL"),"_")))))</f>
        <v> </v>
      </c>
      <c r="H7190" s="25" t="str">
        <f>IF(J7190&lt;&gt;1,"",IF(I7190="SBJ","CB","?"))</f>
        <v> </v>
      </c>
      <c r="I7190" s="26" t="str">
        <f>IF(OR(E7190="",E7190="!!!",F7190="NEW"),"",INDEX(B7189:B$2,-1+SUMPRODUCT(MAX(ROW(E7189:E$2)*(E7190=E7189:E$2)))))</f>
        <v> </v>
      </c>
      <c r="J7190" s="26" t="str">
        <f>IF(OR(E7190="",E7190="!!!",F7190="NEW"),"",COUNTBLANK(OFFSET(A$1,,,SUMPRODUCT(MAX(ROW(E$2:E7190)*(E7190=E$2:E7190)))))-COUNTBLANK(OFFSET(A$1,,,SUMPRODUCT(MAX(ROW(E$1:E7189)*(E2=E$1:E7189))))))</f>
        <v> </v>
      </c>
      <c r="K7190" s="26" t="str">
        <f>IF(OR(E7190="",E7190="!!!",F7190="NEW"),"",INDEX(J$1:J7189,SUMPRODUCT(MAX(ROW(E$1:E7189)*(E7190=E$1:E7189)))))</f>
        <v> </v>
      </c>
      <c r="L7190" s="27"/>
    </row>
    <row r="7191" spans="1:12">
      <c r="A7191" s="20" t="s">
        <v>2650</v>
      </c>
      <c r="E7191" s="22">
        <f>IF(D7191="?OLD","!!!","")</f>
        <v/>
      </c>
      <c r="F7191" s="23" t="str">
        <f>IF(OR(E7191="",E7191="!!!"),"",IF(NOT(ISNA(VLOOKUP(E7191,E$1:E7190,1,FALSE()))),"OLD",IF(AND(E7191&lt;&gt;"",E7191&lt;&gt;"!!!"),"NEW","")))</f>
        <v> </v>
      </c>
      <c r="G7191" s="24" t="str">
        <f>IF(OR(E7191="",E7191="!!!"),"",IF(OR(J7191=0,AND(J7191=1,K7191=1),AND(J7191=1,I7191="SBJ"),AND(J7191=1,I7191=0)),"?IN_FOCUS",IF(J7191&lt;=2,"?ACTIVATED",IF(J7191&lt;&gt;"","?FAMILIAR",IF(F7191="NEW",IF(ISNA(VLOOKUP(E7191,#REF!,1,FALSE())),"?TYPE_IDENTIFIABLE","?REFERENTIAL"),"_")))))</f>
        <v> </v>
      </c>
      <c r="H7191" s="25" t="str">
        <f>IF(J7191&lt;&gt;1,"",IF(I7191="SBJ","CB","?"))</f>
        <v> </v>
      </c>
      <c r="I7191" s="26" t="str">
        <f>IF(OR(E7191="",E7191="!!!",F7191="NEW"),"",INDEX(B7190:B$2,-1+SUMPRODUCT(MAX(ROW(E7190:E$2)*(E7191=E7190:E$2)))))</f>
        <v> </v>
      </c>
      <c r="J7191" s="26" t="str">
        <f>IF(OR(E7191="",E7191="!!!",F7191="NEW"),"",COUNTBLANK(OFFSET(A$1,,,SUMPRODUCT(MAX(ROW(E$2:E7191)*(E7191=E$2:E7191)))))-COUNTBLANK(OFFSET(A$1,,,SUMPRODUCT(MAX(ROW(E$1:E7190)*(E2=E$1:E7190))))))</f>
        <v> </v>
      </c>
      <c r="K7191" s="26" t="str">
        <f>IF(OR(E7191="",E7191="!!!",F7191="NEW"),"",INDEX(J$1:J7190,SUMPRODUCT(MAX(ROW(E$1:E7190)*(E7191=E$1:E7190)))))</f>
        <v> </v>
      </c>
      <c r="L7191" s="27"/>
    </row>
    <row r="7192" spans="1:12">
      <c r="A7192" s="20" t="s">
        <v>1860</v>
      </c>
      <c r="B7192" s="21" t="s">
        <v>1204</v>
      </c>
      <c r="C7192" s="21" t="s">
        <v>1025</v>
      </c>
      <c r="D7192" s="21" t="s">
        <v>964</v>
      </c>
      <c r="E7192" s="22">
        <f>IF(D7192="?OLD","!!!","")</f>
        <v/>
      </c>
      <c r="F7192" s="23" t="str">
        <f>IF(OR(E7192="",E7192="!!!"),"",IF(NOT(ISNA(VLOOKUP(E7192,E$1:E7191,1,FALSE()))),"OLD",IF(AND(E7192&lt;&gt;"",E7192&lt;&gt;"!!!"),"NEW","")))</f>
        <v> </v>
      </c>
      <c r="G7192" s="24" t="str">
        <f>IF(OR(E7192="",E7192="!!!"),"",IF(OR(J7192=0,AND(J7192=1,K7192=1),AND(J7192=1,I7192="SBJ"),AND(J7192=1,I7192=0)),"?IN_FOCUS",IF(J7192&lt;=2,"?ACTIVATED",IF(J7192&lt;&gt;"","?FAMILIAR",IF(F7192="NEW",IF(ISNA(VLOOKUP(E7192,#REF!,1,FALSE())),"?TYPE_IDENTIFIABLE","?REFERENTIAL"),"_")))))</f>
        <v> </v>
      </c>
      <c r="H7192" s="25" t="str">
        <f>IF(J7192&lt;&gt;1,"",IF(I7192="SBJ","CB","?"))</f>
        <v> </v>
      </c>
      <c r="I7192" s="26" t="str">
        <f>IF(OR(E7192="",E7192="!!!",F7192="NEW"),"",INDEX(B7191:B$2,-1+SUMPRODUCT(MAX(ROW(E7191:E$2)*(E7192=E7191:E$2)))))</f>
        <v> </v>
      </c>
      <c r="J7192" s="26" t="str">
        <f>IF(OR(E7192="",E7192="!!!",F7192="NEW"),"",COUNTBLANK(OFFSET(A$1,,,SUMPRODUCT(MAX(ROW(E$2:E7192)*(E7192=E$2:E7192)))))-COUNTBLANK(OFFSET(A$1,,,SUMPRODUCT(MAX(ROW(E$1:E7191)*(E2=E$1:E7191))))))</f>
        <v> </v>
      </c>
      <c r="K7192" s="26" t="str">
        <f>IF(OR(E7192="",E7192="!!!",F7192="NEW"),"",INDEX(J$1:J7191,SUMPRODUCT(MAX(ROW(E$1:E7191)*(E7192=E$1:E7191)))))</f>
        <v> </v>
      </c>
      <c r="L7192" s="27"/>
    </row>
    <row r="7193" spans="1:12">
      <c r="A7193" s="20" t="s">
        <v>1721</v>
      </c>
      <c r="B7193" s="21" t="s">
        <v>1227</v>
      </c>
      <c r="C7193" s="21" t="s">
        <v>977</v>
      </c>
      <c r="D7193" s="21" t="s">
        <v>964</v>
      </c>
      <c r="E7193" s="22">
        <f>IF(D7193="?OLD","!!!","")</f>
        <v/>
      </c>
      <c r="F7193" s="23" t="str">
        <f>IF(OR(E7193="",E7193="!!!"),"",IF(NOT(ISNA(VLOOKUP(E7193,E$1:E7192,1,FALSE()))),"OLD",IF(AND(E7193&lt;&gt;"",E7193&lt;&gt;"!!!"),"NEW","")))</f>
        <v> </v>
      </c>
      <c r="G7193" s="24" t="str">
        <f>IF(OR(E7193="",E7193="!!!"),"",IF(OR(J7193=0,AND(J7193=1,K7193=1),AND(J7193=1,I7193="SBJ"),AND(J7193=1,I7193=0)),"?IN_FOCUS",IF(J7193&lt;=2,"?ACTIVATED",IF(J7193&lt;&gt;"","?FAMILIAR",IF(F7193="NEW",IF(ISNA(VLOOKUP(E7193,#REF!,1,FALSE())),"?TYPE_IDENTIFIABLE","?REFERENTIAL"),"_")))))</f>
        <v> </v>
      </c>
      <c r="H7193" s="25" t="str">
        <f>IF(J7193&lt;&gt;1,"",IF(I7193="SBJ","CB","?"))</f>
        <v> </v>
      </c>
      <c r="I7193" s="26" t="str">
        <f>IF(OR(E7193="",E7193="!!!",F7193="NEW"),"",INDEX(B7192:B$2,-1+SUMPRODUCT(MAX(ROW(E7192:E$2)*(E7193=E7192:E$2)))))</f>
        <v> </v>
      </c>
      <c r="J7193" s="26" t="str">
        <f>IF(OR(E7193="",E7193="!!!",F7193="NEW"),"",COUNTBLANK(OFFSET(A$1,,,SUMPRODUCT(MAX(ROW(E$2:E7193)*(E7193=E$2:E7193)))))-COUNTBLANK(OFFSET(A$1,,,SUMPRODUCT(MAX(ROW(E$1:E7192)*(E2=E$1:E7192))))))</f>
        <v> </v>
      </c>
      <c r="K7193" s="26" t="str">
        <f>IF(OR(E7193="",E7193="!!!",F7193="NEW"),"",INDEX(J$1:J7192,SUMPRODUCT(MAX(ROW(E$1:E7192)*(E7193=E$1:E7192)))))</f>
        <v> </v>
      </c>
      <c r="L7193" s="27"/>
    </row>
    <row r="7194" spans="1:12">
      <c r="A7194" s="20" t="s">
        <v>1722</v>
      </c>
      <c r="E7194" s="22">
        <f>IF(D7194="?OLD","!!!","")</f>
        <v/>
      </c>
      <c r="F7194" s="23" t="str">
        <f>IF(OR(E7194="",E7194="!!!"),"",IF(NOT(ISNA(VLOOKUP(E7194,E$1:E7193,1,FALSE()))),"OLD",IF(AND(E7194&lt;&gt;"",E7194&lt;&gt;"!!!"),"NEW","")))</f>
        <v> </v>
      </c>
      <c r="G7194" s="24" t="str">
        <f>IF(OR(E7194="",E7194="!!!"),"",IF(OR(J7194=0,AND(J7194=1,K7194=1),AND(J7194=1,I7194="SBJ"),AND(J7194=1,I7194=0)),"?IN_FOCUS",IF(J7194&lt;=2,"?ACTIVATED",IF(J7194&lt;&gt;"","?FAMILIAR",IF(F7194="NEW",IF(ISNA(VLOOKUP(E7194,#REF!,1,FALSE())),"?TYPE_IDENTIFIABLE","?REFERENTIAL"),"_")))))</f>
        <v> </v>
      </c>
      <c r="H7194" s="25" t="str">
        <f>IF(J7194&lt;&gt;1,"",IF(I7194="SBJ","CB","?"))</f>
        <v> </v>
      </c>
      <c r="I7194" s="26" t="str">
        <f>IF(OR(E7194="",E7194="!!!",F7194="NEW"),"",INDEX(B7193:B$2,-1+SUMPRODUCT(MAX(ROW(E7193:E$2)*(E7194=E7193:E$2)))))</f>
        <v> </v>
      </c>
      <c r="J7194" s="26" t="str">
        <f>IF(OR(E7194="",E7194="!!!",F7194="NEW"),"",COUNTBLANK(OFFSET(A$1,,,SUMPRODUCT(MAX(ROW(E$2:E7194)*(E7194=E$2:E7194)))))-COUNTBLANK(OFFSET(A$1,,,SUMPRODUCT(MAX(ROW(E$1:E7193)*(E2=E$1:E7193))))))</f>
        <v> </v>
      </c>
      <c r="K7194" s="26" t="str">
        <f>IF(OR(E7194="",E7194="!!!",F7194="NEW"),"",INDEX(J$1:J7193,SUMPRODUCT(MAX(ROW(E$1:E7193)*(E7194=E$1:E7193)))))</f>
        <v> </v>
      </c>
      <c r="L7194" s="27"/>
    </row>
    <row r="7195" spans="1:12">
      <c r="A7195" s="20" t="s">
        <v>1059</v>
      </c>
      <c r="E7195" s="22">
        <f>IF(D7195="?OLD","!!!","")</f>
        <v/>
      </c>
      <c r="F7195" s="23" t="str">
        <f>IF(OR(E7195="",E7195="!!!"),"",IF(NOT(ISNA(VLOOKUP(E7195,E$1:E7194,1,FALSE()))),"OLD",IF(AND(E7195&lt;&gt;"",E7195&lt;&gt;"!!!"),"NEW","")))</f>
        <v> </v>
      </c>
      <c r="G7195" s="24" t="str">
        <f>IF(OR(E7195="",E7195="!!!"),"",IF(OR(J7195=0,AND(J7195=1,K7195=1),AND(J7195=1,I7195="SBJ"),AND(J7195=1,I7195=0)),"?IN_FOCUS",IF(J7195&lt;=2,"?ACTIVATED",IF(J7195&lt;&gt;"","?FAMILIAR",IF(F7195="NEW",IF(ISNA(VLOOKUP(E7195,#REF!,1,FALSE())),"?TYPE_IDENTIFIABLE","?REFERENTIAL"),"_")))))</f>
        <v> </v>
      </c>
      <c r="H7195" s="25" t="str">
        <f>IF(J7195&lt;&gt;1,"",IF(I7195="SBJ","CB","?"))</f>
        <v> </v>
      </c>
      <c r="I7195" s="26" t="str">
        <f>IF(OR(E7195="",E7195="!!!",F7195="NEW"),"",INDEX(B7194:B$2,-1+SUMPRODUCT(MAX(ROW(E7194:E$2)*(E7195=E7194:E$2)))))</f>
        <v> </v>
      </c>
      <c r="J7195" s="26" t="str">
        <f>IF(OR(E7195="",E7195="!!!",F7195="NEW"),"",COUNTBLANK(OFFSET(A$1,,,SUMPRODUCT(MAX(ROW(E$2:E7195)*(E7195=E$2:E7195)))))-COUNTBLANK(OFFSET(A$1,,,SUMPRODUCT(MAX(ROW(E$1:E7194)*(E2=E$1:E7194))))))</f>
        <v> </v>
      </c>
      <c r="K7195" s="26" t="str">
        <f>IF(OR(E7195="",E7195="!!!",F7195="NEW"),"",INDEX(J$1:J7194,SUMPRODUCT(MAX(ROW(E$1:E7194)*(E7195=E$1:E7194)))))</f>
        <v> </v>
      </c>
      <c r="L7195" s="27"/>
    </row>
    <row r="7196" spans="1:12">
      <c r="A7196" s="20" t="s">
        <v>70</v>
      </c>
      <c r="E7196" s="22">
        <f>IF(D7196="?OLD","!!!","")</f>
        <v/>
      </c>
      <c r="F7196" s="23" t="str">
        <f>IF(OR(E7196="",E7196="!!!"),"",IF(NOT(ISNA(VLOOKUP(E7196,E$1:E7195,1,FALSE()))),"OLD",IF(AND(E7196&lt;&gt;"",E7196&lt;&gt;"!!!"),"NEW","")))</f>
        <v> </v>
      </c>
      <c r="G7196" s="24" t="str">
        <f>IF(OR(E7196="",E7196="!!!"),"",IF(OR(J7196=0,AND(J7196=1,K7196=1),AND(J7196=1,I7196="SBJ"),AND(J7196=1,I7196=0)),"?IN_FOCUS",IF(J7196&lt;=2,"?ACTIVATED",IF(J7196&lt;&gt;"","?FAMILIAR",IF(F7196="NEW",IF(ISNA(VLOOKUP(E7196,#REF!,1,FALSE())),"?TYPE_IDENTIFIABLE","?REFERENTIAL"),"_")))))</f>
        <v> </v>
      </c>
      <c r="H7196" s="25" t="str">
        <f>IF(J7196&lt;&gt;1,"",IF(I7196="SBJ","CB","?"))</f>
        <v> </v>
      </c>
      <c r="I7196" s="26" t="str">
        <f>IF(OR(E7196="",E7196="!!!",F7196="NEW"),"",INDEX(B7195:B$2,-1+SUMPRODUCT(MAX(ROW(E7195:E$2)*(E7196=E7195:E$2)))))</f>
        <v> </v>
      </c>
      <c r="J7196" s="26" t="str">
        <f>IF(OR(E7196="",E7196="!!!",F7196="NEW"),"",COUNTBLANK(OFFSET(A$1,,,SUMPRODUCT(MAX(ROW(E$2:E7196)*(E7196=E$2:E7196)))))-COUNTBLANK(OFFSET(A$1,,,SUMPRODUCT(MAX(ROW(E$1:E7195)*(E2=E$1:E7195))))))</f>
        <v> </v>
      </c>
      <c r="K7196" s="26" t="str">
        <f>IF(OR(E7196="",E7196="!!!",F7196="NEW"),"",INDEX(J$1:J7195,SUMPRODUCT(MAX(ROW(E$1:E7195)*(E7196=E$1:E7195)))))</f>
        <v> </v>
      </c>
      <c r="L7196" s="27"/>
    </row>
    <row r="7197" spans="1:12">
      <c r="A7197" s="20" t="s">
        <v>970</v>
      </c>
      <c r="E7197" s="22">
        <f>IF(D7197="?OLD","!!!","")</f>
        <v/>
      </c>
      <c r="F7197" s="23" t="str">
        <f>IF(OR(E7197="",E7197="!!!"),"",IF(NOT(ISNA(VLOOKUP(E7197,E$1:E7196,1,FALSE()))),"OLD",IF(AND(E7197&lt;&gt;"",E7197&lt;&gt;"!!!"),"NEW","")))</f>
        <v> </v>
      </c>
      <c r="G7197" s="24" t="str">
        <f>IF(OR(E7197="",E7197="!!!"),"",IF(OR(J7197=0,AND(J7197=1,K7197=1),AND(J7197=1,I7197="SBJ"),AND(J7197=1,I7197=0)),"?IN_FOCUS",IF(J7197&lt;=2,"?ACTIVATED",IF(J7197&lt;&gt;"","?FAMILIAR",IF(F7197="NEW",IF(ISNA(VLOOKUP(E7197,#REF!,1,FALSE())),"?TYPE_IDENTIFIABLE","?REFERENTIAL"),"_")))))</f>
        <v> </v>
      </c>
      <c r="H7197" s="25" t="str">
        <f>IF(J7197&lt;&gt;1,"",IF(I7197="SBJ","CB","?"))</f>
        <v> </v>
      </c>
      <c r="I7197" s="26" t="str">
        <f>IF(OR(E7197="",E7197="!!!",F7197="NEW"),"",INDEX(B7196:B$2,-1+SUMPRODUCT(MAX(ROW(E7196:E$2)*(E7197=E7196:E$2)))))</f>
        <v> </v>
      </c>
      <c r="J7197" s="26" t="str">
        <f>IF(OR(E7197="",E7197="!!!",F7197="NEW"),"",COUNTBLANK(OFFSET(A$1,,,SUMPRODUCT(MAX(ROW(E$2:E7197)*(E7197=E$2:E7197)))))-COUNTBLANK(OFFSET(A$1,,,SUMPRODUCT(MAX(ROW(E$1:E7196)*(E2=E$1:E7196))))))</f>
        <v> </v>
      </c>
      <c r="K7197" s="26" t="str">
        <f>IF(OR(E7197="",E7197="!!!",F7197="NEW"),"",INDEX(J$1:J7196,SUMPRODUCT(MAX(ROW(E$1:E7196)*(E7197=E$1:E7196)))))</f>
        <v> </v>
      </c>
      <c r="L7197" s="27"/>
    </row>
    <row r="7198" spans="1:12">
      <c r="A7198" s="20" t="s">
        <v>2651</v>
      </c>
      <c r="E7198" s="22">
        <f>IF(D7198="?OLD","!!!","")</f>
        <v/>
      </c>
      <c r="F7198" s="23" t="str">
        <f>IF(OR(E7198="",E7198="!!!"),"",IF(NOT(ISNA(VLOOKUP(E7198,E$1:E7197,1,FALSE()))),"OLD",IF(AND(E7198&lt;&gt;"",E7198&lt;&gt;"!!!"),"NEW","")))</f>
        <v> </v>
      </c>
      <c r="G7198" s="24" t="str">
        <f>IF(OR(E7198="",E7198="!!!"),"",IF(OR(J7198=0,AND(J7198=1,K7198=1),AND(J7198=1,I7198="SBJ"),AND(J7198=1,I7198=0)),"?IN_FOCUS",IF(J7198&lt;=2,"?ACTIVATED",IF(J7198&lt;&gt;"","?FAMILIAR",IF(F7198="NEW",IF(ISNA(VLOOKUP(E7198,#REF!,1,FALSE())),"?TYPE_IDENTIFIABLE","?REFERENTIAL"),"_")))))</f>
        <v> </v>
      </c>
      <c r="H7198" s="25" t="str">
        <f>IF(J7198&lt;&gt;1,"",IF(I7198="SBJ","CB","?"))</f>
        <v> </v>
      </c>
      <c r="I7198" s="26" t="str">
        <f>IF(OR(E7198="",E7198="!!!",F7198="NEW"),"",INDEX(B7197:B$2,-1+SUMPRODUCT(MAX(ROW(E7197:E$2)*(E7198=E7197:E$2)))))</f>
        <v> </v>
      </c>
      <c r="J7198" s="26" t="str">
        <f>IF(OR(E7198="",E7198="!!!",F7198="NEW"),"",COUNTBLANK(OFFSET(A$1,,,SUMPRODUCT(MAX(ROW(E$2:E7198)*(E7198=E$2:E7198)))))-COUNTBLANK(OFFSET(A$1,,,SUMPRODUCT(MAX(ROW(E$1:E7197)*(E2=E$1:E7197))))))</f>
        <v> </v>
      </c>
      <c r="K7198" s="26" t="str">
        <f>IF(OR(E7198="",E7198="!!!",F7198="NEW"),"",INDEX(J$1:J7197,SUMPRODUCT(MAX(ROW(E$1:E7197)*(E7198=E$1:E7197)))))</f>
        <v> </v>
      </c>
      <c r="L7198" s="27"/>
    </row>
    <row r="7199" spans="1:12">
      <c r="A7199" s="20" t="s">
        <v>1942</v>
      </c>
      <c r="B7199" s="21" t="s">
        <v>1437</v>
      </c>
      <c r="C7199" s="21" t="s">
        <v>1012</v>
      </c>
      <c r="E7199" s="22">
        <f>IF(D7199="?OLD","!!!","")</f>
        <v/>
      </c>
      <c r="F7199" s="23" t="str">
        <f>IF(OR(E7199="",E7199="!!!"),"",IF(NOT(ISNA(VLOOKUP(E7199,E$1:E7198,1,FALSE()))),"OLD",IF(AND(E7199&lt;&gt;"",E7199&lt;&gt;"!!!"),"NEW","")))</f>
        <v> </v>
      </c>
      <c r="G7199" s="24" t="str">
        <f>IF(OR(E7199="",E7199="!!!"),"",IF(OR(J7199=0,AND(J7199=1,K7199=1),AND(J7199=1,I7199="SBJ"),AND(J7199=1,I7199=0)),"?IN_FOCUS",IF(J7199&lt;=2,"?ACTIVATED",IF(J7199&lt;&gt;"","?FAMILIAR",IF(F7199="NEW",IF(ISNA(VLOOKUP(E7199,#REF!,1,FALSE())),"?TYPE_IDENTIFIABLE","?REFERENTIAL"),"_")))))</f>
        <v> </v>
      </c>
      <c r="H7199" s="25" t="str">
        <f>IF(J7199&lt;&gt;1,"",IF(I7199="SBJ","CB","?"))</f>
        <v> </v>
      </c>
      <c r="I7199" s="26" t="str">
        <f>IF(OR(E7199="",E7199="!!!",F7199="NEW"),"",INDEX(B7198:B$2,-1+SUMPRODUCT(MAX(ROW(E7198:E$2)*(E7199=E7198:E$2)))))</f>
        <v> </v>
      </c>
      <c r="J7199" s="26" t="str">
        <f>IF(OR(E7199="",E7199="!!!",F7199="NEW"),"",COUNTBLANK(OFFSET(A$1,,,SUMPRODUCT(MAX(ROW(E$2:E7199)*(E7199=E$2:E7199)))))-COUNTBLANK(OFFSET(A$1,,,SUMPRODUCT(MAX(ROW(E$1:E7198)*(E2=E$1:E7198))))))</f>
        <v> </v>
      </c>
      <c r="K7199" s="26" t="str">
        <f>IF(OR(E7199="",E7199="!!!",F7199="NEW"),"",INDEX(J$1:J7198,SUMPRODUCT(MAX(ROW(E$1:E7198)*(E7199=E$1:E7198)))))</f>
        <v> </v>
      </c>
      <c r="L7199" s="27"/>
    </row>
    <row r="7200" spans="1:12">
      <c r="A7200" s="20" t="s">
        <v>981</v>
      </c>
      <c r="E7200" s="22">
        <f>IF(D7200="?OLD","!!!","")</f>
        <v/>
      </c>
      <c r="F7200" s="23" t="str">
        <f>IF(OR(E7200="",E7200="!!!"),"",IF(NOT(ISNA(VLOOKUP(E7200,E$1:E7199,1,FALSE()))),"OLD",IF(AND(E7200&lt;&gt;"",E7200&lt;&gt;"!!!"),"NEW","")))</f>
        <v> </v>
      </c>
      <c r="G7200" s="24" t="str">
        <f>IF(OR(E7200="",E7200="!!!"),"",IF(OR(J7200=0,AND(J7200=1,K7200=1),AND(J7200=1,I7200="SBJ"),AND(J7200=1,I7200=0)),"?IN_FOCUS",IF(J7200&lt;=2,"?ACTIVATED",IF(J7200&lt;&gt;"","?FAMILIAR",IF(F7200="NEW",IF(ISNA(VLOOKUP(E7200,#REF!,1,FALSE())),"?TYPE_IDENTIFIABLE","?REFERENTIAL"),"_")))))</f>
        <v> </v>
      </c>
      <c r="H7200" s="25" t="str">
        <f>IF(J7200&lt;&gt;1,"",IF(I7200="SBJ","CB","?"))</f>
        <v> </v>
      </c>
      <c r="I7200" s="26" t="str">
        <f>IF(OR(E7200="",E7200="!!!",F7200="NEW"),"",INDEX(B7199:B$2,-1+SUMPRODUCT(MAX(ROW(E7199:E$2)*(E7200=E7199:E$2)))))</f>
        <v> </v>
      </c>
      <c r="J7200" s="26" t="str">
        <f>IF(OR(E7200="",E7200="!!!",F7200="NEW"),"",COUNTBLANK(OFFSET(A$1,,,SUMPRODUCT(MAX(ROW(E$2:E7200)*(E7200=E$2:E7200)))))-COUNTBLANK(OFFSET(A$1,,,SUMPRODUCT(MAX(ROW(E$1:E7199)*(E2=E$1:E7199))))))</f>
        <v> </v>
      </c>
      <c r="K7200" s="26" t="str">
        <f>IF(OR(E7200="",E7200="!!!",F7200="NEW"),"",INDEX(J$1:J7199,SUMPRODUCT(MAX(ROW(E$1:E7199)*(E7200=E$1:E7199)))))</f>
        <v> </v>
      </c>
      <c r="L7200" s="27"/>
    </row>
    <row r="7201" spans="1:12">
      <c r="A7201" s="20"/>
    </row>
    <row r="7202" spans="1:12">
      <c r="A7202" s="20" t="s">
        <v>2652</v>
      </c>
    </row>
    <row r="7203" spans="1:12">
      <c r="A7203" s="20" t="s">
        <v>1230</v>
      </c>
      <c r="B7203" s="21" t="s">
        <v>984</v>
      </c>
      <c r="C7203" s="21" t="s">
        <v>985</v>
      </c>
      <c r="D7203" s="21" t="s">
        <v>964</v>
      </c>
      <c r="E7203" s="22">
        <f>IF(D7203="?OLD","!!!","")</f>
        <v/>
      </c>
      <c r="F7203" s="23" t="str">
        <f>IF(OR(E7203="",E7203="!!!"),"",IF(NOT(ISNA(VLOOKUP(E7203,E$1:E7202,1,FALSE()))),"OLD",IF(AND(E7203&lt;&gt;"",E7203&lt;&gt;"!!!"),"NEW","")))</f>
        <v> </v>
      </c>
      <c r="G7203" s="24" t="str">
        <f>IF(OR(E7203="",E7203="!!!"),"",IF(OR(J7203=0,AND(J7203=1,K7203=1),AND(J7203=1,I7203="SBJ"),AND(J7203=1,I7203=0)),"?IN_FOCUS",IF(J7203&lt;=2,"?ACTIVATED",IF(J7203&lt;&gt;"","?FAMILIAR",IF(F7203="NEW",IF(ISNA(VLOOKUP(E7203,#REF!,1,FALSE())),"?TYPE_IDENTIFIABLE","?REFERENTIAL"),"_")))))</f>
        <v> </v>
      </c>
      <c r="H7203" s="25" t="str">
        <f>IF(J7203&lt;&gt;1,"",IF(I7203="SBJ","CB","?"))</f>
        <v> </v>
      </c>
      <c r="I7203" s="26" t="str">
        <f>IF(OR(E7203="",E7203="!!!",F7203="NEW"),"",INDEX(B7202:B$2,-1+SUMPRODUCT(MAX(ROW(E7202:E$2)*(E7203=E7202:E$2)))))</f>
        <v> </v>
      </c>
      <c r="J7203" s="26" t="str">
        <f>IF(OR(E7203="",E7203="!!!",F7203="NEW"),"",COUNTBLANK(OFFSET(A$1,,,SUMPRODUCT(MAX(ROW(E$2:E7203)*(E7203=E$2:E7203)))))-COUNTBLANK(OFFSET(A$1,,,SUMPRODUCT(MAX(ROW(E$1:E7202)*(E2=E$1:E7202))))))</f>
        <v> </v>
      </c>
      <c r="K7203" s="26" t="str">
        <f>IF(OR(E7203="",E7203="!!!",F7203="NEW"),"",INDEX(J$1:J7202,SUMPRODUCT(MAX(ROW(E$1:E7202)*(E7203=E$1:E7202)))))</f>
        <v> </v>
      </c>
      <c r="L7203" s="27"/>
    </row>
    <row r="7204" spans="1:12">
      <c r="A7204" s="20" t="s">
        <v>963</v>
      </c>
      <c r="E7204" s="22">
        <f>IF(D7204="?OLD","!!!","")</f>
        <v/>
      </c>
      <c r="F7204" s="23" t="str">
        <f>IF(OR(E7204="",E7204="!!!"),"",IF(NOT(ISNA(VLOOKUP(E7204,E$1:E7203,1,FALSE()))),"OLD",IF(AND(E7204&lt;&gt;"",E7204&lt;&gt;"!!!"),"NEW","")))</f>
        <v> </v>
      </c>
      <c r="G7204" s="24" t="str">
        <f>IF(OR(E7204="",E7204="!!!"),"",IF(OR(J7204=0,AND(J7204=1,K7204=1),AND(J7204=1,I7204="SBJ"),AND(J7204=1,I7204=0)),"?IN_FOCUS",IF(J7204&lt;=2,"?ACTIVATED",IF(J7204&lt;&gt;"","?FAMILIAR",IF(F7204="NEW",IF(ISNA(VLOOKUP(E7204,#REF!,1,FALSE())),"?TYPE_IDENTIFIABLE","?REFERENTIAL"),"_")))))</f>
        <v> </v>
      </c>
      <c r="H7204" s="25" t="str">
        <f>IF(J7204&lt;&gt;1,"",IF(I7204="SBJ","CB","?"))</f>
        <v> </v>
      </c>
      <c r="I7204" s="26" t="str">
        <f>IF(OR(E7204="",E7204="!!!",F7204="NEW"),"",INDEX(B7203:B$2,-1+SUMPRODUCT(MAX(ROW(E7203:E$2)*(E7204=E7203:E$2)))))</f>
        <v> </v>
      </c>
      <c r="J7204" s="26" t="str">
        <f>IF(OR(E7204="",E7204="!!!",F7204="NEW"),"",COUNTBLANK(OFFSET(A$1,,,SUMPRODUCT(MAX(ROW(E$2:E7204)*(E7204=E$2:E7204)))))-COUNTBLANK(OFFSET(A$1,,,SUMPRODUCT(MAX(ROW(E$1:E7203)*(E2=E$1:E7203))))))</f>
        <v> </v>
      </c>
      <c r="K7204" s="26" t="str">
        <f>IF(OR(E7204="",E7204="!!!",F7204="NEW"),"",INDEX(J$1:J7203,SUMPRODUCT(MAX(ROW(E$1:E7203)*(E7204=E$1:E7203)))))</f>
        <v> </v>
      </c>
      <c r="L7204" s="27"/>
    </row>
    <row r="7205" spans="1:12">
      <c r="A7205" s="20" t="s">
        <v>2551</v>
      </c>
      <c r="E7205" s="22">
        <f>IF(D7205="?OLD","!!!","")</f>
        <v/>
      </c>
      <c r="F7205" s="23" t="str">
        <f>IF(OR(E7205="",E7205="!!!"),"",IF(NOT(ISNA(VLOOKUP(E7205,E$1:E7204,1,FALSE()))),"OLD",IF(AND(E7205&lt;&gt;"",E7205&lt;&gt;"!!!"),"NEW","")))</f>
        <v> </v>
      </c>
      <c r="G7205" s="24" t="str">
        <f>IF(OR(E7205="",E7205="!!!"),"",IF(OR(J7205=0,AND(J7205=1,K7205=1),AND(J7205=1,I7205="SBJ"),AND(J7205=1,I7205=0)),"?IN_FOCUS",IF(J7205&lt;=2,"?ACTIVATED",IF(J7205&lt;&gt;"","?FAMILIAR",IF(F7205="NEW",IF(ISNA(VLOOKUP(E7205,#REF!,1,FALSE())),"?TYPE_IDENTIFIABLE","?REFERENTIAL"),"_")))))</f>
        <v> </v>
      </c>
      <c r="H7205" s="25" t="str">
        <f>IF(J7205&lt;&gt;1,"",IF(I7205="SBJ","CB","?"))</f>
        <v> </v>
      </c>
      <c r="I7205" s="26" t="str">
        <f>IF(OR(E7205="",E7205="!!!",F7205="NEW"),"",INDEX(B7204:B$2,-1+SUMPRODUCT(MAX(ROW(E7204:E$2)*(E7205=E7204:E$2)))))</f>
        <v> </v>
      </c>
      <c r="J7205" s="26" t="str">
        <f>IF(OR(E7205="",E7205="!!!",F7205="NEW"),"",COUNTBLANK(OFFSET(A$1,,,SUMPRODUCT(MAX(ROW(E$2:E7205)*(E7205=E$2:E7205)))))-COUNTBLANK(OFFSET(A$1,,,SUMPRODUCT(MAX(ROW(E$1:E7204)*(E2=E$1:E7204))))))</f>
        <v> </v>
      </c>
      <c r="K7205" s="26" t="str">
        <f>IF(OR(E7205="",E7205="!!!",F7205="NEW"),"",INDEX(J$1:J7204,SUMPRODUCT(MAX(ROW(E$1:E7204)*(E7205=E$1:E7204)))))</f>
        <v> </v>
      </c>
      <c r="L7205" s="27"/>
    </row>
    <row r="7206" spans="1:12">
      <c r="A7206" s="20" t="s">
        <v>1106</v>
      </c>
      <c r="E7206" s="22">
        <f>IF(D7206="?OLD","!!!","")</f>
        <v/>
      </c>
      <c r="F7206" s="23" t="str">
        <f>IF(OR(E7206="",E7206="!!!"),"",IF(NOT(ISNA(VLOOKUP(E7206,E$1:E7205,1,FALSE()))),"OLD",IF(AND(E7206&lt;&gt;"",E7206&lt;&gt;"!!!"),"NEW","")))</f>
        <v> </v>
      </c>
      <c r="G7206" s="24" t="str">
        <f>IF(OR(E7206="",E7206="!!!"),"",IF(OR(J7206=0,AND(J7206=1,K7206=1),AND(J7206=1,I7206="SBJ"),AND(J7206=1,I7206=0)),"?IN_FOCUS",IF(J7206&lt;=2,"?ACTIVATED",IF(J7206&lt;&gt;"","?FAMILIAR",IF(F7206="NEW",IF(ISNA(VLOOKUP(E7206,#REF!,1,FALSE())),"?TYPE_IDENTIFIABLE","?REFERENTIAL"),"_")))))</f>
        <v> </v>
      </c>
      <c r="H7206" s="25" t="str">
        <f>IF(J7206&lt;&gt;1,"",IF(I7206="SBJ","CB","?"))</f>
        <v> </v>
      </c>
      <c r="I7206" s="26" t="str">
        <f>IF(OR(E7206="",E7206="!!!",F7206="NEW"),"",INDEX(B7205:B$2,-1+SUMPRODUCT(MAX(ROW(E7205:E$2)*(E7206=E7205:E$2)))))</f>
        <v> </v>
      </c>
      <c r="J7206" s="26" t="str">
        <f>IF(OR(E7206="",E7206="!!!",F7206="NEW"),"",COUNTBLANK(OFFSET(A$1,,,SUMPRODUCT(MAX(ROW(E$2:E7206)*(E7206=E$2:E7206)))))-COUNTBLANK(OFFSET(A$1,,,SUMPRODUCT(MAX(ROW(E$1:E7205)*(E2=E$1:E7205))))))</f>
        <v> </v>
      </c>
      <c r="K7206" s="26" t="str">
        <f>IF(OR(E7206="",E7206="!!!",F7206="NEW"),"",INDEX(J$1:J7205,SUMPRODUCT(MAX(ROW(E$1:E7205)*(E7206=E$1:E7205)))))</f>
        <v> </v>
      </c>
      <c r="L7206" s="27"/>
    </row>
    <row r="7207" spans="1:12">
      <c r="A7207" s="20" t="s">
        <v>2649</v>
      </c>
      <c r="E7207" s="22">
        <f>IF(D7207="?OLD","!!!","")</f>
        <v/>
      </c>
      <c r="F7207" s="23" t="str">
        <f>IF(OR(E7207="",E7207="!!!"),"",IF(NOT(ISNA(VLOOKUP(E7207,E$1:E7206,1,FALSE()))),"OLD",IF(AND(E7207&lt;&gt;"",E7207&lt;&gt;"!!!"),"NEW","")))</f>
        <v> </v>
      </c>
      <c r="G7207" s="24" t="str">
        <f>IF(OR(E7207="",E7207="!!!"),"",IF(OR(J7207=0,AND(J7207=1,K7207=1),AND(J7207=1,I7207="SBJ"),AND(J7207=1,I7207=0)),"?IN_FOCUS",IF(J7207&lt;=2,"?ACTIVATED",IF(J7207&lt;&gt;"","?FAMILIAR",IF(F7207="NEW",IF(ISNA(VLOOKUP(E7207,#REF!,1,FALSE())),"?TYPE_IDENTIFIABLE","?REFERENTIAL"),"_")))))</f>
        <v> </v>
      </c>
      <c r="H7207" s="25" t="str">
        <f>IF(J7207&lt;&gt;1,"",IF(I7207="SBJ","CB","?"))</f>
        <v> </v>
      </c>
      <c r="I7207" s="26" t="str">
        <f>IF(OR(E7207="",E7207="!!!",F7207="NEW"),"",INDEX(B7206:B$2,-1+SUMPRODUCT(MAX(ROW(E7206:E$2)*(E7207=E7206:E$2)))))</f>
        <v> </v>
      </c>
      <c r="J7207" s="26" t="str">
        <f>IF(OR(E7207="",E7207="!!!",F7207="NEW"),"",COUNTBLANK(OFFSET(A$1,,,SUMPRODUCT(MAX(ROW(E$2:E7207)*(E7207=E$2:E7207)))))-COUNTBLANK(OFFSET(A$1,,,SUMPRODUCT(MAX(ROW(E$1:E7206)*(E2=E$1:E7206))))))</f>
        <v> </v>
      </c>
      <c r="K7207" s="26" t="str">
        <f>IF(OR(E7207="",E7207="!!!",F7207="NEW"),"",INDEX(J$1:J7206,SUMPRODUCT(MAX(ROW(E$1:E7206)*(E7207=E$1:E7206)))))</f>
        <v> </v>
      </c>
      <c r="L7207" s="27"/>
    </row>
    <row r="7208" spans="1:12">
      <c r="A7208" s="20" t="s">
        <v>978</v>
      </c>
      <c r="E7208" s="22">
        <f>IF(D7208="?OLD","!!!","")</f>
        <v/>
      </c>
      <c r="F7208" s="23" t="str">
        <f>IF(OR(E7208="",E7208="!!!"),"",IF(NOT(ISNA(VLOOKUP(E7208,E$1:E7207,1,FALSE()))),"OLD",IF(AND(E7208&lt;&gt;"",E7208&lt;&gt;"!!!"),"NEW","")))</f>
        <v> </v>
      </c>
      <c r="G7208" s="24" t="str">
        <f>IF(OR(E7208="",E7208="!!!"),"",IF(OR(J7208=0,AND(J7208=1,K7208=1),AND(J7208=1,I7208="SBJ"),AND(J7208=1,I7208=0)),"?IN_FOCUS",IF(J7208&lt;=2,"?ACTIVATED",IF(J7208&lt;&gt;"","?FAMILIAR",IF(F7208="NEW",IF(ISNA(VLOOKUP(E7208,#REF!,1,FALSE())),"?TYPE_IDENTIFIABLE","?REFERENTIAL"),"_")))))</f>
        <v> </v>
      </c>
      <c r="H7208" s="25" t="str">
        <f>IF(J7208&lt;&gt;1,"",IF(I7208="SBJ","CB","?"))</f>
        <v> </v>
      </c>
      <c r="I7208" s="26" t="str">
        <f>IF(OR(E7208="",E7208="!!!",F7208="NEW"),"",INDEX(B7207:B$2,-1+SUMPRODUCT(MAX(ROW(E7207:E$2)*(E7208=E7207:E$2)))))</f>
        <v> </v>
      </c>
      <c r="J7208" s="26" t="str">
        <f>IF(OR(E7208="",E7208="!!!",F7208="NEW"),"",COUNTBLANK(OFFSET(A$1,,,SUMPRODUCT(MAX(ROW(E$2:E7208)*(E7208=E$2:E7208)))))-COUNTBLANK(OFFSET(A$1,,,SUMPRODUCT(MAX(ROW(E$1:E7207)*(E2=E$1:E7207))))))</f>
        <v> </v>
      </c>
      <c r="K7208" s="26" t="str">
        <f>IF(OR(E7208="",E7208="!!!",F7208="NEW"),"",INDEX(J$1:J7207,SUMPRODUCT(MAX(ROW(E$1:E7207)*(E7208=E$1:E7207)))))</f>
        <v> </v>
      </c>
      <c r="L7208" s="27"/>
    </row>
    <row r="7209" spans="1:12">
      <c r="A7209" s="20" t="s">
        <v>2650</v>
      </c>
      <c r="E7209" s="22">
        <f>IF(D7209="?OLD","!!!","")</f>
        <v/>
      </c>
      <c r="F7209" s="23" t="str">
        <f>IF(OR(E7209="",E7209="!!!"),"",IF(NOT(ISNA(VLOOKUP(E7209,E$1:E7208,1,FALSE()))),"OLD",IF(AND(E7209&lt;&gt;"",E7209&lt;&gt;"!!!"),"NEW","")))</f>
        <v> </v>
      </c>
      <c r="G7209" s="24" t="str">
        <f>IF(OR(E7209="",E7209="!!!"),"",IF(OR(J7209=0,AND(J7209=1,K7209=1),AND(J7209=1,I7209="SBJ"),AND(J7209=1,I7209=0)),"?IN_FOCUS",IF(J7209&lt;=2,"?ACTIVATED",IF(J7209&lt;&gt;"","?FAMILIAR",IF(F7209="NEW",IF(ISNA(VLOOKUP(E7209,#REF!,1,FALSE())),"?TYPE_IDENTIFIABLE","?REFERENTIAL"),"_")))))</f>
        <v> </v>
      </c>
      <c r="H7209" s="25" t="str">
        <f>IF(J7209&lt;&gt;1,"",IF(I7209="SBJ","CB","?"))</f>
        <v> </v>
      </c>
      <c r="I7209" s="26" t="str">
        <f>IF(OR(E7209="",E7209="!!!",F7209="NEW"),"",INDEX(B7208:B$2,-1+SUMPRODUCT(MAX(ROW(E7208:E$2)*(E7209=E7208:E$2)))))</f>
        <v> </v>
      </c>
      <c r="J7209" s="26" t="str">
        <f>IF(OR(E7209="",E7209="!!!",F7209="NEW"),"",COUNTBLANK(OFFSET(A$1,,,SUMPRODUCT(MAX(ROW(E$2:E7209)*(E7209=E$2:E7209)))))-COUNTBLANK(OFFSET(A$1,,,SUMPRODUCT(MAX(ROW(E$1:E7208)*(E2=E$1:E7208))))))</f>
        <v> </v>
      </c>
      <c r="K7209" s="26" t="str">
        <f>IF(OR(E7209="",E7209="!!!",F7209="NEW"),"",INDEX(J$1:J7208,SUMPRODUCT(MAX(ROW(E$1:E7208)*(E7209=E$1:E7208)))))</f>
        <v> </v>
      </c>
      <c r="L7209" s="27"/>
    </row>
    <row r="7210" spans="1:12">
      <c r="A7210" s="20" t="s">
        <v>1860</v>
      </c>
      <c r="B7210" s="21" t="s">
        <v>980</v>
      </c>
      <c r="C7210" s="21" t="s">
        <v>1025</v>
      </c>
      <c r="D7210" s="21" t="s">
        <v>964</v>
      </c>
      <c r="E7210" s="22">
        <f>IF(D7210="?OLD","!!!","")</f>
        <v/>
      </c>
      <c r="F7210" s="23" t="str">
        <f>IF(OR(E7210="",E7210="!!!"),"",IF(NOT(ISNA(VLOOKUP(E7210,E$1:E7209,1,FALSE()))),"OLD",IF(AND(E7210&lt;&gt;"",E7210&lt;&gt;"!!!"),"NEW","")))</f>
        <v> </v>
      </c>
      <c r="G7210" s="24" t="str">
        <f>IF(OR(E7210="",E7210="!!!"),"",IF(OR(J7210=0,AND(J7210=1,K7210=1),AND(J7210=1,I7210="SBJ"),AND(J7210=1,I7210=0)),"?IN_FOCUS",IF(J7210&lt;=2,"?ACTIVATED",IF(J7210&lt;&gt;"","?FAMILIAR",IF(F7210="NEW",IF(ISNA(VLOOKUP(E7210,#REF!,1,FALSE())),"?TYPE_IDENTIFIABLE","?REFERENTIAL"),"_")))))</f>
        <v> </v>
      </c>
      <c r="H7210" s="25" t="str">
        <f>IF(J7210&lt;&gt;1,"",IF(I7210="SBJ","CB","?"))</f>
        <v> </v>
      </c>
      <c r="I7210" s="26" t="str">
        <f>IF(OR(E7210="",E7210="!!!",F7210="NEW"),"",INDEX(B7209:B$2,-1+SUMPRODUCT(MAX(ROW(E7209:E$2)*(E7210=E7209:E$2)))))</f>
        <v> </v>
      </c>
      <c r="J7210" s="26" t="str">
        <f>IF(OR(E7210="",E7210="!!!",F7210="NEW"),"",COUNTBLANK(OFFSET(A$1,,,SUMPRODUCT(MAX(ROW(E$2:E7210)*(E7210=E$2:E7210)))))-COUNTBLANK(OFFSET(A$1,,,SUMPRODUCT(MAX(ROW(E$1:E7209)*(E2=E$1:E7209))))))</f>
        <v> </v>
      </c>
      <c r="K7210" s="26" t="str">
        <f>IF(OR(E7210="",E7210="!!!",F7210="NEW"),"",INDEX(J$1:J7209,SUMPRODUCT(MAX(ROW(E$1:E7209)*(E7210=E$1:E7209)))))</f>
        <v> </v>
      </c>
      <c r="L7210" s="27"/>
    </row>
    <row r="7211" spans="1:12">
      <c r="A7211" s="20" t="s">
        <v>2388</v>
      </c>
      <c r="B7211" s="21" t="s">
        <v>993</v>
      </c>
      <c r="C7211" s="21" t="s">
        <v>977</v>
      </c>
      <c r="D7211" s="21" t="s">
        <v>964</v>
      </c>
      <c r="E7211" s="22">
        <f>IF(D7211="?OLD","!!!","")</f>
        <v/>
      </c>
      <c r="F7211" s="23" t="str">
        <f>IF(OR(E7211="",E7211="!!!"),"",IF(NOT(ISNA(VLOOKUP(E7211,E$1:E7210,1,FALSE()))),"OLD",IF(AND(E7211&lt;&gt;"",E7211&lt;&gt;"!!!"),"NEW","")))</f>
        <v> </v>
      </c>
      <c r="G7211" s="24" t="str">
        <f>IF(OR(E7211="",E7211="!!!"),"",IF(OR(J7211=0,AND(J7211=1,K7211=1),AND(J7211=1,I7211="SBJ"),AND(J7211=1,I7211=0)),"?IN_FOCUS",IF(J7211&lt;=2,"?ACTIVATED",IF(J7211&lt;&gt;"","?FAMILIAR",IF(F7211="NEW",IF(ISNA(VLOOKUP(E7211,#REF!,1,FALSE())),"?TYPE_IDENTIFIABLE","?REFERENTIAL"),"_")))))</f>
        <v> </v>
      </c>
      <c r="H7211" s="25" t="str">
        <f>IF(J7211&lt;&gt;1,"",IF(I7211="SBJ","CB","?"))</f>
        <v> </v>
      </c>
      <c r="I7211" s="26" t="str">
        <f>IF(OR(E7211="",E7211="!!!",F7211="NEW"),"",INDEX(B7210:B$2,-1+SUMPRODUCT(MAX(ROW(E7210:E$2)*(E7211=E7210:E$2)))))</f>
        <v> </v>
      </c>
      <c r="J7211" s="26" t="str">
        <f>IF(OR(E7211="",E7211="!!!",F7211="NEW"),"",COUNTBLANK(OFFSET(A$1,,,SUMPRODUCT(MAX(ROW(E$2:E7211)*(E7211=E$2:E7211)))))-COUNTBLANK(OFFSET(A$1,,,SUMPRODUCT(MAX(ROW(E$1:E7210)*(E2=E$1:E7210))))))</f>
        <v> </v>
      </c>
      <c r="K7211" s="26" t="str">
        <f>IF(OR(E7211="",E7211="!!!",F7211="NEW"),"",INDEX(J$1:J7210,SUMPRODUCT(MAX(ROW(E$1:E7210)*(E7211=E$1:E7210)))))</f>
        <v> </v>
      </c>
      <c r="L7211" s="27"/>
    </row>
    <row r="7212" spans="1:12">
      <c r="A7212" s="20"/>
    </row>
    <row r="7213" spans="1:12">
      <c r="A7213" s="20" t="s">
        <v>2653</v>
      </c>
    </row>
    <row r="7214" spans="1:12">
      <c r="A7214" s="20" t="s">
        <v>1145</v>
      </c>
      <c r="E7214" s="22">
        <f>IF(D7214="?OLD","!!!","")</f>
        <v/>
      </c>
      <c r="F7214" s="23" t="str">
        <f>IF(OR(E7214="",E7214="!!!"),"",IF(NOT(ISNA(VLOOKUP(E7214,E$1:E7213,1,FALSE()))),"OLD",IF(AND(E7214&lt;&gt;"",E7214&lt;&gt;"!!!"),"NEW","")))</f>
        <v> </v>
      </c>
      <c r="G7214" s="24" t="str">
        <f>IF(OR(E7214="",E7214="!!!"),"",IF(OR(J7214=0,AND(J7214=1,K7214=1),AND(J7214=1,I7214="SBJ"),AND(J7214=1,I7214=0)),"?IN_FOCUS",IF(J7214&lt;=2,"?ACTIVATED",IF(J7214&lt;&gt;"","?FAMILIAR",IF(F7214="NEW",IF(ISNA(VLOOKUP(E7214,#REF!,1,FALSE())),"?TYPE_IDENTIFIABLE","?REFERENTIAL"),"_")))))</f>
        <v> </v>
      </c>
      <c r="H7214" s="25" t="str">
        <f>IF(J7214&lt;&gt;1,"",IF(I7214="SBJ","CB","?"))</f>
        <v> </v>
      </c>
      <c r="I7214" s="26" t="str">
        <f>IF(OR(E7214="",E7214="!!!",F7214="NEW"),"",INDEX(B7213:B$2,-1+SUMPRODUCT(MAX(ROW(E7213:E$2)*(E7214=E7213:E$2)))))</f>
        <v> </v>
      </c>
      <c r="J7214" s="26" t="str">
        <f>IF(OR(E7214="",E7214="!!!",F7214="NEW"),"",COUNTBLANK(OFFSET(A$1,,,SUMPRODUCT(MAX(ROW(E$2:E7214)*(E7214=E$2:E7214)))))-COUNTBLANK(OFFSET(A$1,,,SUMPRODUCT(MAX(ROW(E$1:E7213)*(E2=E$1:E7213))))))</f>
        <v> </v>
      </c>
      <c r="K7214" s="26" t="str">
        <f>IF(OR(E7214="",E7214="!!!",F7214="NEW"),"",INDEX(J$1:J7213,SUMPRODUCT(MAX(ROW(E$1:E7213)*(E7214=E$1:E7213)))))</f>
        <v> </v>
      </c>
      <c r="L7214" s="27"/>
    </row>
    <row r="7215" spans="1:12">
      <c r="A7215" s="20" t="s">
        <v>1045</v>
      </c>
      <c r="B7215" s="21" t="s">
        <v>984</v>
      </c>
      <c r="C7215" s="21" t="s">
        <v>985</v>
      </c>
      <c r="D7215" s="21" t="s">
        <v>964</v>
      </c>
      <c r="E7215" s="22">
        <f>IF(D7215="?OLD","!!!","")</f>
        <v/>
      </c>
      <c r="F7215" s="23" t="str">
        <f>IF(OR(E7215="",E7215="!!!"),"",IF(NOT(ISNA(VLOOKUP(E7215,E$1:E7214,1,FALSE()))),"OLD",IF(AND(E7215&lt;&gt;"",E7215&lt;&gt;"!!!"),"NEW","")))</f>
        <v> </v>
      </c>
      <c r="G7215" s="24" t="str">
        <f>IF(OR(E7215="",E7215="!!!"),"",IF(OR(J7215=0,AND(J7215=1,K7215=1),AND(J7215=1,I7215="SBJ"),AND(J7215=1,I7215=0)),"?IN_FOCUS",IF(J7215&lt;=2,"?ACTIVATED",IF(J7215&lt;&gt;"","?FAMILIAR",IF(F7215="NEW",IF(ISNA(VLOOKUP(E7215,#REF!,1,FALSE())),"?TYPE_IDENTIFIABLE","?REFERENTIAL"),"_")))))</f>
        <v> </v>
      </c>
      <c r="H7215" s="25" t="str">
        <f>IF(J7215&lt;&gt;1,"",IF(I7215="SBJ","CB","?"))</f>
        <v> </v>
      </c>
      <c r="I7215" s="26" t="str">
        <f>IF(OR(E7215="",E7215="!!!",F7215="NEW"),"",INDEX(B7214:B$2,-1+SUMPRODUCT(MAX(ROW(E7214:E$2)*(E7215=E7214:E$2)))))</f>
        <v> </v>
      </c>
      <c r="J7215" s="26" t="str">
        <f>IF(OR(E7215="",E7215="!!!",F7215="NEW"),"",COUNTBLANK(OFFSET(A$1,,,SUMPRODUCT(MAX(ROW(E$2:E7215)*(E7215=E$2:E7215)))))-COUNTBLANK(OFFSET(A$1,,,SUMPRODUCT(MAX(ROW(E$1:E7214)*(E2=E$1:E7214))))))</f>
        <v> </v>
      </c>
      <c r="K7215" s="26" t="str">
        <f>IF(OR(E7215="",E7215="!!!",F7215="NEW"),"",INDEX(J$1:J7214,SUMPRODUCT(MAX(ROW(E$1:E7214)*(E7215=E$1:E7214)))))</f>
        <v> </v>
      </c>
      <c r="L7215" s="27"/>
    </row>
    <row r="7216" spans="1:12">
      <c r="A7216" s="20" t="s">
        <v>1103</v>
      </c>
      <c r="E7216" s="22">
        <f>IF(D7216="?OLD","!!!","")</f>
        <v/>
      </c>
      <c r="F7216" s="23" t="str">
        <f>IF(OR(E7216="",E7216="!!!"),"",IF(NOT(ISNA(VLOOKUP(E7216,E$1:E7215,1,FALSE()))),"OLD",IF(AND(E7216&lt;&gt;"",E7216&lt;&gt;"!!!"),"NEW","")))</f>
        <v> </v>
      </c>
      <c r="G7216" s="24" t="str">
        <f>IF(OR(E7216="",E7216="!!!"),"",IF(OR(J7216=0,AND(J7216=1,K7216=1),AND(J7216=1,I7216="SBJ"),AND(J7216=1,I7216=0)),"?IN_FOCUS",IF(J7216&lt;=2,"?ACTIVATED",IF(J7216&lt;&gt;"","?FAMILIAR",IF(F7216="NEW",IF(ISNA(VLOOKUP(E7216,#REF!,1,FALSE())),"?TYPE_IDENTIFIABLE","?REFERENTIAL"),"_")))))</f>
        <v> </v>
      </c>
      <c r="H7216" s="25" t="str">
        <f>IF(J7216&lt;&gt;1,"",IF(I7216="SBJ","CB","?"))</f>
        <v> </v>
      </c>
      <c r="I7216" s="26" t="str">
        <f>IF(OR(E7216="",E7216="!!!",F7216="NEW"),"",INDEX(B7215:B$2,-1+SUMPRODUCT(MAX(ROW(E7215:E$2)*(E7216=E7215:E$2)))))</f>
        <v> </v>
      </c>
      <c r="J7216" s="26" t="str">
        <f>IF(OR(E7216="",E7216="!!!",F7216="NEW"),"",COUNTBLANK(OFFSET(A$1,,,SUMPRODUCT(MAX(ROW(E$2:E7216)*(E7216=E$2:E7216)))))-COUNTBLANK(OFFSET(A$1,,,SUMPRODUCT(MAX(ROW(E$1:E7215)*(E2=E$1:E7215))))))</f>
        <v> </v>
      </c>
      <c r="K7216" s="26" t="str">
        <f>IF(OR(E7216="",E7216="!!!",F7216="NEW"),"",INDEX(J$1:J7215,SUMPRODUCT(MAX(ROW(E$1:E7215)*(E7216=E$1:E7215)))))</f>
        <v> </v>
      </c>
      <c r="L7216" s="27"/>
    </row>
    <row r="7217" spans="1:12">
      <c r="A7217" s="20" t="s">
        <v>1029</v>
      </c>
      <c r="E7217" s="22">
        <f>IF(D7217="?OLD","!!!","")</f>
        <v/>
      </c>
      <c r="F7217" s="23" t="str">
        <f>IF(OR(E7217="",E7217="!!!"),"",IF(NOT(ISNA(VLOOKUP(E7217,E$1:E7216,1,FALSE()))),"OLD",IF(AND(E7217&lt;&gt;"",E7217&lt;&gt;"!!!"),"NEW","")))</f>
        <v> </v>
      </c>
      <c r="G7217" s="24" t="str">
        <f>IF(OR(E7217="",E7217="!!!"),"",IF(OR(J7217=0,AND(J7217=1,K7217=1),AND(J7217=1,I7217="SBJ"),AND(J7217=1,I7217=0)),"?IN_FOCUS",IF(J7217&lt;=2,"?ACTIVATED",IF(J7217&lt;&gt;"","?FAMILIAR",IF(F7217="NEW",IF(ISNA(VLOOKUP(E7217,#REF!,1,FALSE())),"?TYPE_IDENTIFIABLE","?REFERENTIAL"),"_")))))</f>
        <v> </v>
      </c>
      <c r="H7217" s="25" t="str">
        <f>IF(J7217&lt;&gt;1,"",IF(I7217="SBJ","CB","?"))</f>
        <v> </v>
      </c>
      <c r="I7217" s="26" t="str">
        <f>IF(OR(E7217="",E7217="!!!",F7217="NEW"),"",INDEX(B7216:B$2,-1+SUMPRODUCT(MAX(ROW(E7216:E$2)*(E7217=E7216:E$2)))))</f>
        <v> </v>
      </c>
      <c r="J7217" s="26" t="str">
        <f>IF(OR(E7217="",E7217="!!!",F7217="NEW"),"",COUNTBLANK(OFFSET(A$1,,,SUMPRODUCT(MAX(ROW(E$2:E7217)*(E7217=E$2:E7217)))))-COUNTBLANK(OFFSET(A$1,,,SUMPRODUCT(MAX(ROW(E$1:E7216)*(E2=E$1:E7216))))))</f>
        <v> </v>
      </c>
      <c r="K7217" s="26" t="str">
        <f>IF(OR(E7217="",E7217="!!!",F7217="NEW"),"",INDEX(J$1:J7216,SUMPRODUCT(MAX(ROW(E$1:E7216)*(E7217=E$1:E7216)))))</f>
        <v> </v>
      </c>
      <c r="L7217" s="27"/>
    </row>
    <row r="7218" spans="1:12">
      <c r="A7218" s="20" t="s">
        <v>1017</v>
      </c>
      <c r="E7218" s="22">
        <f>IF(D7218="?OLD","!!!","")</f>
        <v/>
      </c>
      <c r="F7218" s="23" t="str">
        <f>IF(OR(E7218="",E7218="!!!"),"",IF(NOT(ISNA(VLOOKUP(E7218,E$1:E7217,1,FALSE()))),"OLD",IF(AND(E7218&lt;&gt;"",E7218&lt;&gt;"!!!"),"NEW","")))</f>
        <v> </v>
      </c>
      <c r="G7218" s="24" t="str">
        <f>IF(OR(E7218="",E7218="!!!"),"",IF(OR(J7218=0,AND(J7218=1,K7218=1),AND(J7218=1,I7218="SBJ"),AND(J7218=1,I7218=0)),"?IN_FOCUS",IF(J7218&lt;=2,"?ACTIVATED",IF(J7218&lt;&gt;"","?FAMILIAR",IF(F7218="NEW",IF(ISNA(VLOOKUP(E7218,#REF!,1,FALSE())),"?TYPE_IDENTIFIABLE","?REFERENTIAL"),"_")))))</f>
        <v> </v>
      </c>
      <c r="H7218" s="25" t="str">
        <f>IF(J7218&lt;&gt;1,"",IF(I7218="SBJ","CB","?"))</f>
        <v> </v>
      </c>
      <c r="I7218" s="26" t="str">
        <f>IF(OR(E7218="",E7218="!!!",F7218="NEW"),"",INDEX(B7217:B$2,-1+SUMPRODUCT(MAX(ROW(E7217:E$2)*(E7218=E7217:E$2)))))</f>
        <v> </v>
      </c>
      <c r="J7218" s="26" t="str">
        <f>IF(OR(E7218="",E7218="!!!",F7218="NEW"),"",COUNTBLANK(OFFSET(A$1,,,SUMPRODUCT(MAX(ROW(E$2:E7218)*(E7218=E$2:E7218)))))-COUNTBLANK(OFFSET(A$1,,,SUMPRODUCT(MAX(ROW(E$1:E7217)*(E2=E$1:E7217))))))</f>
        <v> </v>
      </c>
      <c r="K7218" s="26" t="str">
        <f>IF(OR(E7218="",E7218="!!!",F7218="NEW"),"",INDEX(J$1:J7217,SUMPRODUCT(MAX(ROW(E$1:E7217)*(E7218=E$1:E7217)))))</f>
        <v> </v>
      </c>
      <c r="L7218" s="27"/>
    </row>
    <row r="7219" spans="1:12">
      <c r="A7219" s="20" t="s">
        <v>1315</v>
      </c>
      <c r="E7219" s="22">
        <f>IF(D7219="?OLD","!!!","")</f>
        <v/>
      </c>
      <c r="F7219" s="23" t="str">
        <f>IF(OR(E7219="",E7219="!!!"),"",IF(NOT(ISNA(VLOOKUP(E7219,E$1:E7218,1,FALSE()))),"OLD",IF(AND(E7219&lt;&gt;"",E7219&lt;&gt;"!!!"),"NEW","")))</f>
        <v> </v>
      </c>
      <c r="G7219" s="24" t="str">
        <f>IF(OR(E7219="",E7219="!!!"),"",IF(OR(J7219=0,AND(J7219=1,K7219=1),AND(J7219=1,I7219="SBJ"),AND(J7219=1,I7219=0)),"?IN_FOCUS",IF(J7219&lt;=2,"?ACTIVATED",IF(J7219&lt;&gt;"","?FAMILIAR",IF(F7219="NEW",IF(ISNA(VLOOKUP(E7219,#REF!,1,FALSE())),"?TYPE_IDENTIFIABLE","?REFERENTIAL"),"_")))))</f>
        <v> </v>
      </c>
      <c r="H7219" s="25" t="str">
        <f>IF(J7219&lt;&gt;1,"",IF(I7219="SBJ","CB","?"))</f>
        <v> </v>
      </c>
      <c r="I7219" s="26" t="str">
        <f>IF(OR(E7219="",E7219="!!!",F7219="NEW"),"",INDEX(B7218:B$2,-1+SUMPRODUCT(MAX(ROW(E7218:E$2)*(E7219=E7218:E$2)))))</f>
        <v> </v>
      </c>
      <c r="J7219" s="26" t="str">
        <f>IF(OR(E7219="",E7219="!!!",F7219="NEW"),"",COUNTBLANK(OFFSET(A$1,,,SUMPRODUCT(MAX(ROW(E$2:E7219)*(E7219=E$2:E7219)))))-COUNTBLANK(OFFSET(A$1,,,SUMPRODUCT(MAX(ROW(E$1:E7218)*(E2=E$1:E7218))))))</f>
        <v> </v>
      </c>
      <c r="K7219" s="26" t="str">
        <f>IF(OR(E7219="",E7219="!!!",F7219="NEW"),"",INDEX(J$1:J7218,SUMPRODUCT(MAX(ROW(E$1:E7218)*(E7219=E$1:E7218)))))</f>
        <v> </v>
      </c>
      <c r="L7219" s="27"/>
    </row>
    <row r="7220" spans="1:12">
      <c r="A7220" s="20" t="s">
        <v>2654</v>
      </c>
      <c r="E7220" s="22">
        <f>IF(D7220="?OLD","!!!","")</f>
        <v/>
      </c>
      <c r="F7220" s="23" t="str">
        <f>IF(OR(E7220="",E7220="!!!"),"",IF(NOT(ISNA(VLOOKUP(E7220,E$1:E7219,1,FALSE()))),"OLD",IF(AND(E7220&lt;&gt;"",E7220&lt;&gt;"!!!"),"NEW","")))</f>
        <v> </v>
      </c>
      <c r="G7220" s="24" t="str">
        <f>IF(OR(E7220="",E7220="!!!"),"",IF(OR(J7220=0,AND(J7220=1,K7220=1),AND(J7220=1,I7220="SBJ"),AND(J7220=1,I7220=0)),"?IN_FOCUS",IF(J7220&lt;=2,"?ACTIVATED",IF(J7220&lt;&gt;"","?FAMILIAR",IF(F7220="NEW",IF(ISNA(VLOOKUP(E7220,#REF!,1,FALSE())),"?TYPE_IDENTIFIABLE","?REFERENTIAL"),"_")))))</f>
        <v> </v>
      </c>
      <c r="H7220" s="25" t="str">
        <f>IF(J7220&lt;&gt;1,"",IF(I7220="SBJ","CB","?"))</f>
        <v> </v>
      </c>
      <c r="I7220" s="26" t="str">
        <f>IF(OR(E7220="",E7220="!!!",F7220="NEW"),"",INDEX(B7219:B$2,-1+SUMPRODUCT(MAX(ROW(E7219:E$2)*(E7220=E7219:E$2)))))</f>
        <v> </v>
      </c>
      <c r="J7220" s="26" t="str">
        <f>IF(OR(E7220="",E7220="!!!",F7220="NEW"),"",COUNTBLANK(OFFSET(A$1,,,SUMPRODUCT(MAX(ROW(E$2:E7220)*(E7220=E$2:E7220)))))-COUNTBLANK(OFFSET(A$1,,,SUMPRODUCT(MAX(ROW(E$1:E7219)*(E2=E$1:E7219))))))</f>
        <v> </v>
      </c>
      <c r="K7220" s="26" t="str">
        <f>IF(OR(E7220="",E7220="!!!",F7220="NEW"),"",INDEX(J$1:J7219,SUMPRODUCT(MAX(ROW(E$1:E7219)*(E7220=E$1:E7219)))))</f>
        <v> </v>
      </c>
      <c r="L7220" s="27"/>
    </row>
    <row r="7221" spans="1:12">
      <c r="A7221" s="20" t="s">
        <v>974</v>
      </c>
      <c r="E7221" s="22">
        <f>IF(D7221="?OLD","!!!","")</f>
        <v/>
      </c>
      <c r="F7221" s="23" t="str">
        <f>IF(OR(E7221="",E7221="!!!"),"",IF(NOT(ISNA(VLOOKUP(E7221,E$1:E7220,1,FALSE()))),"OLD",IF(AND(E7221&lt;&gt;"",E7221&lt;&gt;"!!!"),"NEW","")))</f>
        <v> </v>
      </c>
      <c r="G7221" s="24" t="str">
        <f>IF(OR(E7221="",E7221="!!!"),"",IF(OR(J7221=0,AND(J7221=1,K7221=1),AND(J7221=1,I7221="SBJ"),AND(J7221=1,I7221=0)),"?IN_FOCUS",IF(J7221&lt;=2,"?ACTIVATED",IF(J7221&lt;&gt;"","?FAMILIAR",IF(F7221="NEW",IF(ISNA(VLOOKUP(E7221,#REF!,1,FALSE())),"?TYPE_IDENTIFIABLE","?REFERENTIAL"),"_")))))</f>
        <v> </v>
      </c>
      <c r="H7221" s="25" t="str">
        <f>IF(J7221&lt;&gt;1,"",IF(I7221="SBJ","CB","?"))</f>
        <v> </v>
      </c>
      <c r="I7221" s="26" t="str">
        <f>IF(OR(E7221="",E7221="!!!",F7221="NEW"),"",INDEX(B7220:B$2,-1+SUMPRODUCT(MAX(ROW(E7220:E$2)*(E7221=E7220:E$2)))))</f>
        <v> </v>
      </c>
      <c r="J7221" s="26" t="str">
        <f>IF(OR(E7221="",E7221="!!!",F7221="NEW"),"",COUNTBLANK(OFFSET(A$1,,,SUMPRODUCT(MAX(ROW(E$2:E7221)*(E7221=E$2:E7221)))))-COUNTBLANK(OFFSET(A$1,,,SUMPRODUCT(MAX(ROW(E$1:E7220)*(E2=E$1:E7220))))))</f>
        <v> </v>
      </c>
      <c r="K7221" s="26" t="str">
        <f>IF(OR(E7221="",E7221="!!!",F7221="NEW"),"",INDEX(J$1:J7220,SUMPRODUCT(MAX(ROW(E$1:E7220)*(E7221=E$1:E7220)))))</f>
        <v> </v>
      </c>
      <c r="L7221" s="27"/>
    </row>
    <row r="7222" spans="1:12">
      <c r="A7222" s="20" t="s">
        <v>1280</v>
      </c>
      <c r="B7222" s="21" t="s">
        <v>1046</v>
      </c>
      <c r="C7222" s="21" t="s">
        <v>1050</v>
      </c>
      <c r="D7222" s="21" t="s">
        <v>964</v>
      </c>
      <c r="E7222" s="22">
        <f>IF(D7222="?OLD","!!!","")</f>
        <v/>
      </c>
      <c r="F7222" s="23" t="str">
        <f>IF(OR(E7222="",E7222="!!!"),"",IF(NOT(ISNA(VLOOKUP(E7222,E$1:E7221,1,FALSE()))),"OLD",IF(AND(E7222&lt;&gt;"",E7222&lt;&gt;"!!!"),"NEW","")))</f>
        <v> </v>
      </c>
      <c r="G7222" s="24" t="str">
        <f>IF(OR(E7222="",E7222="!!!"),"",IF(OR(J7222=0,AND(J7222=1,K7222=1),AND(J7222=1,I7222="SBJ"),AND(J7222=1,I7222=0)),"?IN_FOCUS",IF(J7222&lt;=2,"?ACTIVATED",IF(J7222&lt;&gt;"","?FAMILIAR",IF(F7222="NEW",IF(ISNA(VLOOKUP(E7222,#REF!,1,FALSE())),"?TYPE_IDENTIFIABLE","?REFERENTIAL"),"_")))))</f>
        <v> </v>
      </c>
      <c r="H7222" s="25" t="str">
        <f>IF(J7222&lt;&gt;1,"",IF(I7222="SBJ","CB","?"))</f>
        <v> </v>
      </c>
      <c r="I7222" s="26" t="str">
        <f>IF(OR(E7222="",E7222="!!!",F7222="NEW"),"",INDEX(B7221:B$2,-1+SUMPRODUCT(MAX(ROW(E7221:E$2)*(E7222=E7221:E$2)))))</f>
        <v> </v>
      </c>
      <c r="J7222" s="26" t="str">
        <f>IF(OR(E7222="",E7222="!!!",F7222="NEW"),"",COUNTBLANK(OFFSET(A$1,,,SUMPRODUCT(MAX(ROW(E$2:E7222)*(E7222=E$2:E7222)))))-COUNTBLANK(OFFSET(A$1,,,SUMPRODUCT(MAX(ROW(E$1:E7221)*(E2=E$1:E7221))))))</f>
        <v> </v>
      </c>
      <c r="K7222" s="26" t="str">
        <f>IF(OR(E7222="",E7222="!!!",F7222="NEW"),"",INDEX(J$1:J7221,SUMPRODUCT(MAX(ROW(E$1:E7221)*(E7222=E$1:E7221)))))</f>
        <v> </v>
      </c>
      <c r="L7222" s="27"/>
    </row>
    <row r="7223" spans="1:12">
      <c r="A7223" s="20" t="s">
        <v>1632</v>
      </c>
      <c r="E7223" s="22">
        <f>IF(D7223="?OLD","!!!","")</f>
        <v/>
      </c>
      <c r="F7223" s="23" t="str">
        <f>IF(OR(E7223="",E7223="!!!"),"",IF(NOT(ISNA(VLOOKUP(E7223,E$1:E7222,1,FALSE()))),"OLD",IF(AND(E7223&lt;&gt;"",E7223&lt;&gt;"!!!"),"NEW","")))</f>
        <v> </v>
      </c>
      <c r="G7223" s="24" t="str">
        <f>IF(OR(E7223="",E7223="!!!"),"",IF(OR(J7223=0,AND(J7223=1,K7223=1),AND(J7223=1,I7223="SBJ"),AND(J7223=1,I7223=0)),"?IN_FOCUS",IF(J7223&lt;=2,"?ACTIVATED",IF(J7223&lt;&gt;"","?FAMILIAR",IF(F7223="NEW",IF(ISNA(VLOOKUP(E7223,#REF!,1,FALSE())),"?TYPE_IDENTIFIABLE","?REFERENTIAL"),"_")))))</f>
        <v> </v>
      </c>
      <c r="H7223" s="25" t="str">
        <f>IF(J7223&lt;&gt;1,"",IF(I7223="SBJ","CB","?"))</f>
        <v> </v>
      </c>
      <c r="I7223" s="26" t="str">
        <f>IF(OR(E7223="",E7223="!!!",F7223="NEW"),"",INDEX(B7222:B$2,-1+SUMPRODUCT(MAX(ROW(E7222:E$2)*(E7223=E7222:E$2)))))</f>
        <v> </v>
      </c>
      <c r="J7223" s="26" t="str">
        <f>IF(OR(E7223="",E7223="!!!",F7223="NEW"),"",COUNTBLANK(OFFSET(A$1,,,SUMPRODUCT(MAX(ROW(E$2:E7223)*(E7223=E$2:E7223)))))-COUNTBLANK(OFFSET(A$1,,,SUMPRODUCT(MAX(ROW(E$1:E7222)*(E2=E$1:E7222))))))</f>
        <v> </v>
      </c>
      <c r="K7223" s="26" t="str">
        <f>IF(OR(E7223="",E7223="!!!",F7223="NEW"),"",INDEX(J$1:J7222,SUMPRODUCT(MAX(ROW(E$1:E7222)*(E7223=E$1:E7222)))))</f>
        <v> </v>
      </c>
      <c r="L7223" s="27"/>
    </row>
    <row r="7224" spans="1:12">
      <c r="A7224" s="20" t="s">
        <v>70</v>
      </c>
      <c r="E7224" s="22">
        <f>IF(D7224="?OLD","!!!","")</f>
        <v/>
      </c>
      <c r="F7224" s="23" t="str">
        <f>IF(OR(E7224="",E7224="!!!"),"",IF(NOT(ISNA(VLOOKUP(E7224,E$1:E7223,1,FALSE()))),"OLD",IF(AND(E7224&lt;&gt;"",E7224&lt;&gt;"!!!"),"NEW","")))</f>
        <v> </v>
      </c>
      <c r="G7224" s="24" t="str">
        <f>IF(OR(E7224="",E7224="!!!"),"",IF(OR(J7224=0,AND(J7224=1,K7224=1),AND(J7224=1,I7224="SBJ"),AND(J7224=1,I7224=0)),"?IN_FOCUS",IF(J7224&lt;=2,"?ACTIVATED",IF(J7224&lt;&gt;"","?FAMILIAR",IF(F7224="NEW",IF(ISNA(VLOOKUP(E7224,#REF!,1,FALSE())),"?TYPE_IDENTIFIABLE","?REFERENTIAL"),"_")))))</f>
        <v> </v>
      </c>
      <c r="H7224" s="25" t="str">
        <f>IF(J7224&lt;&gt;1,"",IF(I7224="SBJ","CB","?"))</f>
        <v> </v>
      </c>
      <c r="I7224" s="26" t="str">
        <f>IF(OR(E7224="",E7224="!!!",F7224="NEW"),"",INDEX(B7223:B$2,-1+SUMPRODUCT(MAX(ROW(E7223:E$2)*(E7224=E7223:E$2)))))</f>
        <v> </v>
      </c>
      <c r="J7224" s="26" t="str">
        <f>IF(OR(E7224="",E7224="!!!",F7224="NEW"),"",COUNTBLANK(OFFSET(A$1,,,SUMPRODUCT(MAX(ROW(E$2:E7224)*(E7224=E$2:E7224)))))-COUNTBLANK(OFFSET(A$1,,,SUMPRODUCT(MAX(ROW(E$1:E7223)*(E2=E$1:E7223))))))</f>
        <v> </v>
      </c>
      <c r="K7224" s="26" t="str">
        <f>IF(OR(E7224="",E7224="!!!",F7224="NEW"),"",INDEX(J$1:J7223,SUMPRODUCT(MAX(ROW(E$1:E7223)*(E7224=E$1:E7223)))))</f>
        <v> </v>
      </c>
      <c r="L7224" s="27"/>
    </row>
    <row r="7225" spans="1:12">
      <c r="A7225" s="20" t="s">
        <v>1019</v>
      </c>
      <c r="E7225" s="22">
        <f>IF(D7225="?OLD","!!!","")</f>
        <v/>
      </c>
      <c r="F7225" s="23" t="str">
        <f>IF(OR(E7225="",E7225="!!!"),"",IF(NOT(ISNA(VLOOKUP(E7225,E$1:E7224,1,FALSE()))),"OLD",IF(AND(E7225&lt;&gt;"",E7225&lt;&gt;"!!!"),"NEW","")))</f>
        <v> </v>
      </c>
      <c r="G7225" s="24" t="str">
        <f>IF(OR(E7225="",E7225="!!!"),"",IF(OR(J7225=0,AND(J7225=1,K7225=1),AND(J7225=1,I7225="SBJ"),AND(J7225=1,I7225=0)),"?IN_FOCUS",IF(J7225&lt;=2,"?ACTIVATED",IF(J7225&lt;&gt;"","?FAMILIAR",IF(F7225="NEW",IF(ISNA(VLOOKUP(E7225,#REF!,1,FALSE())),"?TYPE_IDENTIFIABLE","?REFERENTIAL"),"_")))))</f>
        <v> </v>
      </c>
      <c r="H7225" s="25" t="str">
        <f>IF(J7225&lt;&gt;1,"",IF(I7225="SBJ","CB","?"))</f>
        <v> </v>
      </c>
      <c r="I7225" s="26" t="str">
        <f>IF(OR(E7225="",E7225="!!!",F7225="NEW"),"",INDEX(B7224:B$2,-1+SUMPRODUCT(MAX(ROW(E7224:E$2)*(E7225=E7224:E$2)))))</f>
        <v> </v>
      </c>
      <c r="J7225" s="26" t="str">
        <f>IF(OR(E7225="",E7225="!!!",F7225="NEW"),"",COUNTBLANK(OFFSET(A$1,,,SUMPRODUCT(MAX(ROW(E$2:E7225)*(E7225=E$2:E7225)))))-COUNTBLANK(OFFSET(A$1,,,SUMPRODUCT(MAX(ROW(E$1:E7224)*(E2=E$1:E7224))))))</f>
        <v> </v>
      </c>
      <c r="K7225" s="26" t="str">
        <f>IF(OR(E7225="",E7225="!!!",F7225="NEW"),"",INDEX(J$1:J7224,SUMPRODUCT(MAX(ROW(E$1:E7224)*(E7225=E$1:E7224)))))</f>
        <v> </v>
      </c>
      <c r="L7225" s="27"/>
    </row>
    <row r="7226" spans="1:12">
      <c r="A7226" s="20" t="s">
        <v>989</v>
      </c>
      <c r="E7226" s="22">
        <f>IF(D7226="?OLD","!!!","")</f>
        <v/>
      </c>
      <c r="F7226" s="23" t="str">
        <f>IF(OR(E7226="",E7226="!!!"),"",IF(NOT(ISNA(VLOOKUP(E7226,E$1:E7225,1,FALSE()))),"OLD",IF(AND(E7226&lt;&gt;"",E7226&lt;&gt;"!!!"),"NEW","")))</f>
        <v> </v>
      </c>
      <c r="G7226" s="24" t="str">
        <f>IF(OR(E7226="",E7226="!!!"),"",IF(OR(J7226=0,AND(J7226=1,K7226=1),AND(J7226=1,I7226="SBJ"),AND(J7226=1,I7226=0)),"?IN_FOCUS",IF(J7226&lt;=2,"?ACTIVATED",IF(J7226&lt;&gt;"","?FAMILIAR",IF(F7226="NEW",IF(ISNA(VLOOKUP(E7226,#REF!,1,FALSE())),"?TYPE_IDENTIFIABLE","?REFERENTIAL"),"_")))))</f>
        <v> </v>
      </c>
      <c r="H7226" s="25" t="str">
        <f>IF(J7226&lt;&gt;1,"",IF(I7226="SBJ","CB","?"))</f>
        <v> </v>
      </c>
      <c r="I7226" s="26" t="str">
        <f>IF(OR(E7226="",E7226="!!!",F7226="NEW"),"",INDEX(B7225:B$2,-1+SUMPRODUCT(MAX(ROW(E7225:E$2)*(E7226=E7225:E$2)))))</f>
        <v> </v>
      </c>
      <c r="J7226" s="26" t="str">
        <f>IF(OR(E7226="",E7226="!!!",F7226="NEW"),"",COUNTBLANK(OFFSET(A$1,,,SUMPRODUCT(MAX(ROW(E$2:E7226)*(E7226=E$2:E7226)))))-COUNTBLANK(OFFSET(A$1,,,SUMPRODUCT(MAX(ROW(E$1:E7225)*(E2=E$1:E7225))))))</f>
        <v> </v>
      </c>
      <c r="K7226" s="26" t="str">
        <f>IF(OR(E7226="",E7226="!!!",F7226="NEW"),"",INDEX(J$1:J7225,SUMPRODUCT(MAX(ROW(E$1:E7225)*(E7226=E$1:E7225)))))</f>
        <v> </v>
      </c>
      <c r="L7226" s="27"/>
    </row>
    <row r="7227" spans="1:12">
      <c r="A7227" s="20" t="s">
        <v>1750</v>
      </c>
      <c r="B7227" s="21" t="s">
        <v>1156</v>
      </c>
      <c r="C7227" s="21" t="s">
        <v>1004</v>
      </c>
      <c r="E7227" s="22">
        <f>IF(D7227="?OLD","!!!","")</f>
        <v/>
      </c>
      <c r="F7227" s="23" t="str">
        <f>IF(OR(E7227="",E7227="!!!"),"",IF(NOT(ISNA(VLOOKUP(E7227,E$1:E7226,1,FALSE()))),"OLD",IF(AND(E7227&lt;&gt;"",E7227&lt;&gt;"!!!"),"NEW","")))</f>
        <v> </v>
      </c>
      <c r="G7227" s="24" t="str">
        <f>IF(OR(E7227="",E7227="!!!"),"",IF(OR(J7227=0,AND(J7227=1,K7227=1),AND(J7227=1,I7227="SBJ"),AND(J7227=1,I7227=0)),"?IN_FOCUS",IF(J7227&lt;=2,"?ACTIVATED",IF(J7227&lt;&gt;"","?FAMILIAR",IF(F7227="NEW",IF(ISNA(VLOOKUP(E7227,#REF!,1,FALSE())),"?TYPE_IDENTIFIABLE","?REFERENTIAL"),"_")))))</f>
        <v> </v>
      </c>
      <c r="H7227" s="25" t="str">
        <f>IF(J7227&lt;&gt;1,"",IF(I7227="SBJ","CB","?"))</f>
        <v> </v>
      </c>
      <c r="I7227" s="26" t="str">
        <f>IF(OR(E7227="",E7227="!!!",F7227="NEW"),"",INDEX(B7226:B$2,-1+SUMPRODUCT(MAX(ROW(E7226:E$2)*(E7227=E7226:E$2)))))</f>
        <v> </v>
      </c>
      <c r="J7227" s="26" t="str">
        <f>IF(OR(E7227="",E7227="!!!",F7227="NEW"),"",COUNTBLANK(OFFSET(A$1,,,SUMPRODUCT(MAX(ROW(E$2:E7227)*(E7227=E$2:E7227)))))-COUNTBLANK(OFFSET(A$1,,,SUMPRODUCT(MAX(ROW(E$1:E7226)*(E2=E$1:E7226))))))</f>
        <v> </v>
      </c>
      <c r="K7227" s="26" t="str">
        <f>IF(OR(E7227="",E7227="!!!",F7227="NEW"),"",INDEX(J$1:J7226,SUMPRODUCT(MAX(ROW(E$1:E7226)*(E7227=E$1:E7226)))))</f>
        <v> </v>
      </c>
      <c r="L7227" s="27"/>
    </row>
    <row r="7228" spans="1:12">
      <c r="A7228" s="20" t="s">
        <v>970</v>
      </c>
      <c r="E7228" s="22">
        <f>IF(D7228="?OLD","!!!","")</f>
        <v/>
      </c>
      <c r="F7228" s="23" t="str">
        <f>IF(OR(E7228="",E7228="!!!"),"",IF(NOT(ISNA(VLOOKUP(E7228,E$1:E7227,1,FALSE()))),"OLD",IF(AND(E7228&lt;&gt;"",E7228&lt;&gt;"!!!"),"NEW","")))</f>
        <v> </v>
      </c>
      <c r="G7228" s="24" t="str">
        <f>IF(OR(E7228="",E7228="!!!"),"",IF(OR(J7228=0,AND(J7228=1,K7228=1),AND(J7228=1,I7228="SBJ"),AND(J7228=1,I7228=0)),"?IN_FOCUS",IF(J7228&lt;=2,"?ACTIVATED",IF(J7228&lt;&gt;"","?FAMILIAR",IF(F7228="NEW",IF(ISNA(VLOOKUP(E7228,#REF!,1,FALSE())),"?TYPE_IDENTIFIABLE","?REFERENTIAL"),"_")))))</f>
        <v> </v>
      </c>
      <c r="H7228" s="25" t="str">
        <f>IF(J7228&lt;&gt;1,"",IF(I7228="SBJ","CB","?"))</f>
        <v> </v>
      </c>
      <c r="I7228" s="26" t="str">
        <f>IF(OR(E7228="",E7228="!!!",F7228="NEW"),"",INDEX(B7227:B$2,-1+SUMPRODUCT(MAX(ROW(E7227:E$2)*(E7228=E7227:E$2)))))</f>
        <v> </v>
      </c>
      <c r="J7228" s="26" t="str">
        <f>IF(OR(E7228="",E7228="!!!",F7228="NEW"),"",COUNTBLANK(OFFSET(A$1,,,SUMPRODUCT(MAX(ROW(E$2:E7228)*(E7228=E$2:E7228)))))-COUNTBLANK(OFFSET(A$1,,,SUMPRODUCT(MAX(ROW(E$1:E7227)*(E2=E$1:E7227))))))</f>
        <v> </v>
      </c>
      <c r="K7228" s="26" t="str">
        <f>IF(OR(E7228="",E7228="!!!",F7228="NEW"),"",INDEX(J$1:J7227,SUMPRODUCT(MAX(ROW(E$1:E7227)*(E7228=E$1:E7227)))))</f>
        <v> </v>
      </c>
      <c r="L7228" s="27"/>
    </row>
    <row r="7229" spans="1:12">
      <c r="A7229" s="20" t="s">
        <v>971</v>
      </c>
      <c r="E7229" s="22">
        <f>IF(D7229="?OLD","!!!","")</f>
        <v/>
      </c>
      <c r="F7229" s="23" t="str">
        <f>IF(OR(E7229="",E7229="!!!"),"",IF(NOT(ISNA(VLOOKUP(E7229,E$1:E7228,1,FALSE()))),"OLD",IF(AND(E7229&lt;&gt;"",E7229&lt;&gt;"!!!"),"NEW","")))</f>
        <v> </v>
      </c>
      <c r="G7229" s="24" t="str">
        <f>IF(OR(E7229="",E7229="!!!"),"",IF(OR(J7229=0,AND(J7229=1,K7229=1),AND(J7229=1,I7229="SBJ"),AND(J7229=1,I7229=0)),"?IN_FOCUS",IF(J7229&lt;=2,"?ACTIVATED",IF(J7229&lt;&gt;"","?FAMILIAR",IF(F7229="NEW",IF(ISNA(VLOOKUP(E7229,#REF!,1,FALSE())),"?TYPE_IDENTIFIABLE","?REFERENTIAL"),"_")))))</f>
        <v> </v>
      </c>
      <c r="H7229" s="25" t="str">
        <f>IF(J7229&lt;&gt;1,"",IF(I7229="SBJ","CB","?"))</f>
        <v> </v>
      </c>
      <c r="I7229" s="26" t="str">
        <f>IF(OR(E7229="",E7229="!!!",F7229="NEW"),"",INDEX(B7228:B$2,-1+SUMPRODUCT(MAX(ROW(E7228:E$2)*(E7229=E7228:E$2)))))</f>
        <v> </v>
      </c>
      <c r="J7229" s="26" t="str">
        <f>IF(OR(E7229="",E7229="!!!",F7229="NEW"),"",COUNTBLANK(OFFSET(A$1,,,SUMPRODUCT(MAX(ROW(E$2:E7229)*(E7229=E$2:E7229)))))-COUNTBLANK(OFFSET(A$1,,,SUMPRODUCT(MAX(ROW(E$1:E7228)*(E2=E$1:E7228))))))</f>
        <v> </v>
      </c>
      <c r="K7229" s="26" t="str">
        <f>IF(OR(E7229="",E7229="!!!",F7229="NEW"),"",INDEX(J$1:J7228,SUMPRODUCT(MAX(ROW(E$1:E7228)*(E7229=E$1:E7228)))))</f>
        <v> </v>
      </c>
      <c r="L7229" s="27"/>
    </row>
    <row r="7230" spans="1:12">
      <c r="A7230" s="20" t="s">
        <v>1942</v>
      </c>
      <c r="B7230" s="21" t="s">
        <v>980</v>
      </c>
      <c r="C7230" s="21" t="s">
        <v>969</v>
      </c>
      <c r="D7230" s="21" t="s">
        <v>964</v>
      </c>
      <c r="E7230" s="22">
        <f>IF(D7230="?OLD","!!!","")</f>
        <v/>
      </c>
      <c r="F7230" s="23" t="str">
        <f>IF(OR(E7230="",E7230="!!!"),"",IF(NOT(ISNA(VLOOKUP(E7230,E$1:E7229,1,FALSE()))),"OLD",IF(AND(E7230&lt;&gt;"",E7230&lt;&gt;"!!!"),"NEW","")))</f>
        <v> </v>
      </c>
      <c r="G7230" s="24" t="str">
        <f>IF(OR(E7230="",E7230="!!!"),"",IF(OR(J7230=0,AND(J7230=1,K7230=1),AND(J7230=1,I7230="SBJ"),AND(J7230=1,I7230=0)),"?IN_FOCUS",IF(J7230&lt;=2,"?ACTIVATED",IF(J7230&lt;&gt;"","?FAMILIAR",IF(F7230="NEW",IF(ISNA(VLOOKUP(E7230,#REF!,1,FALSE())),"?TYPE_IDENTIFIABLE","?REFERENTIAL"),"_")))))</f>
        <v> </v>
      </c>
      <c r="H7230" s="25" t="str">
        <f>IF(J7230&lt;&gt;1,"",IF(I7230="SBJ","CB","?"))</f>
        <v> </v>
      </c>
      <c r="I7230" s="26" t="str">
        <f>IF(OR(E7230="",E7230="!!!",F7230="NEW"),"",INDEX(B7229:B$2,-1+SUMPRODUCT(MAX(ROW(E7229:E$2)*(E7230=E7229:E$2)))))</f>
        <v> </v>
      </c>
      <c r="J7230" s="26" t="str">
        <f>IF(OR(E7230="",E7230="!!!",F7230="NEW"),"",COUNTBLANK(OFFSET(A$1,,,SUMPRODUCT(MAX(ROW(E$2:E7230)*(E7230=E$2:E7230)))))-COUNTBLANK(OFFSET(A$1,,,SUMPRODUCT(MAX(ROW(E$1:E7229)*(E2=E$1:E7229))))))</f>
        <v> </v>
      </c>
      <c r="K7230" s="26" t="str">
        <f>IF(OR(E7230="",E7230="!!!",F7230="NEW"),"",INDEX(J$1:J7229,SUMPRODUCT(MAX(ROW(E$1:E7229)*(E7230=E$1:E7229)))))</f>
        <v> </v>
      </c>
      <c r="L7230" s="27"/>
    </row>
    <row r="7231" spans="1:12">
      <c r="A7231" s="20" t="s">
        <v>2655</v>
      </c>
      <c r="E7231" s="22">
        <f>IF(D7231="?OLD","!!!","")</f>
        <v/>
      </c>
      <c r="F7231" s="23" t="str">
        <f>IF(OR(E7231="",E7231="!!!"),"",IF(NOT(ISNA(VLOOKUP(E7231,E$1:E7230,1,FALSE()))),"OLD",IF(AND(E7231&lt;&gt;"",E7231&lt;&gt;"!!!"),"NEW","")))</f>
        <v> </v>
      </c>
      <c r="G7231" s="24" t="str">
        <f>IF(OR(E7231="",E7231="!!!"),"",IF(OR(J7231=0,AND(J7231=1,K7231=1),AND(J7231=1,I7231="SBJ"),AND(J7231=1,I7231=0)),"?IN_FOCUS",IF(J7231&lt;=2,"?ACTIVATED",IF(J7231&lt;&gt;"","?FAMILIAR",IF(F7231="NEW",IF(ISNA(VLOOKUP(E7231,#REF!,1,FALSE())),"?TYPE_IDENTIFIABLE","?REFERENTIAL"),"_")))))</f>
        <v> </v>
      </c>
      <c r="H7231" s="25" t="str">
        <f>IF(J7231&lt;&gt;1,"",IF(I7231="SBJ","CB","?"))</f>
        <v> </v>
      </c>
      <c r="I7231" s="26" t="str">
        <f>IF(OR(E7231="",E7231="!!!",F7231="NEW"),"",INDEX(B7230:B$2,-1+SUMPRODUCT(MAX(ROW(E7230:E$2)*(E7231=E7230:E$2)))))</f>
        <v> </v>
      </c>
      <c r="J7231" s="26" t="str">
        <f>IF(OR(E7231="",E7231="!!!",F7231="NEW"),"",COUNTBLANK(OFFSET(A$1,,,SUMPRODUCT(MAX(ROW(E$2:E7231)*(E7231=E$2:E7231)))))-COUNTBLANK(OFFSET(A$1,,,SUMPRODUCT(MAX(ROW(E$1:E7230)*(E2=E$1:E7230))))))</f>
        <v> </v>
      </c>
      <c r="K7231" s="26" t="str">
        <f>IF(OR(E7231="",E7231="!!!",F7231="NEW"),"",INDEX(J$1:J7230,SUMPRODUCT(MAX(ROW(E$1:E7230)*(E7231=E$1:E7230)))))</f>
        <v> </v>
      </c>
      <c r="L7231" s="27"/>
    </row>
    <row r="7232" spans="1:12">
      <c r="A7232" s="20" t="s">
        <v>1094</v>
      </c>
      <c r="E7232" s="22">
        <f>IF(D7232="?OLD","!!!","")</f>
        <v/>
      </c>
      <c r="F7232" s="23" t="str">
        <f>IF(OR(E7232="",E7232="!!!"),"",IF(NOT(ISNA(VLOOKUP(E7232,E$1:E7231,1,FALSE()))),"OLD",IF(AND(E7232&lt;&gt;"",E7232&lt;&gt;"!!!"),"NEW","")))</f>
        <v> </v>
      </c>
      <c r="G7232" s="24" t="str">
        <f>IF(OR(E7232="",E7232="!!!"),"",IF(OR(J7232=0,AND(J7232=1,K7232=1),AND(J7232=1,I7232="SBJ"),AND(J7232=1,I7232=0)),"?IN_FOCUS",IF(J7232&lt;=2,"?ACTIVATED",IF(J7232&lt;&gt;"","?FAMILIAR",IF(F7232="NEW",IF(ISNA(VLOOKUP(E7232,#REF!,1,FALSE())),"?TYPE_IDENTIFIABLE","?REFERENTIAL"),"_")))))</f>
        <v> </v>
      </c>
      <c r="H7232" s="25" t="str">
        <f>IF(J7232&lt;&gt;1,"",IF(I7232="SBJ","CB","?"))</f>
        <v> </v>
      </c>
      <c r="I7232" s="26" t="str">
        <f>IF(OR(E7232="",E7232="!!!",F7232="NEW"),"",INDEX(B7231:B$2,-1+SUMPRODUCT(MAX(ROW(E7231:E$2)*(E7232=E7231:E$2)))))</f>
        <v> </v>
      </c>
      <c r="J7232" s="26" t="str">
        <f>IF(OR(E7232="",E7232="!!!",F7232="NEW"),"",COUNTBLANK(OFFSET(A$1,,,SUMPRODUCT(MAX(ROW(E$2:E7232)*(E7232=E$2:E7232)))))-COUNTBLANK(OFFSET(A$1,,,SUMPRODUCT(MAX(ROW(E$1:E7231)*(E2=E$1:E7231))))))</f>
        <v> </v>
      </c>
      <c r="K7232" s="26" t="str">
        <f>IF(OR(E7232="",E7232="!!!",F7232="NEW"),"",INDEX(J$1:J7231,SUMPRODUCT(MAX(ROW(E$1:E7231)*(E7232=E$1:E7231)))))</f>
        <v> </v>
      </c>
      <c r="L7232" s="27"/>
    </row>
    <row r="7233" spans="1:12">
      <c r="A7233" s="20" t="s">
        <v>970</v>
      </c>
      <c r="E7233" s="22">
        <f>IF(D7233="?OLD","!!!","")</f>
        <v/>
      </c>
      <c r="F7233" s="23" t="str">
        <f>IF(OR(E7233="",E7233="!!!"),"",IF(NOT(ISNA(VLOOKUP(E7233,E$1:E7232,1,FALSE()))),"OLD",IF(AND(E7233&lt;&gt;"",E7233&lt;&gt;"!!!"),"NEW","")))</f>
        <v> </v>
      </c>
      <c r="G7233" s="24" t="str">
        <f>IF(OR(E7233="",E7233="!!!"),"",IF(OR(J7233=0,AND(J7233=1,K7233=1),AND(J7233=1,I7233="SBJ"),AND(J7233=1,I7233=0)),"?IN_FOCUS",IF(J7233&lt;=2,"?ACTIVATED",IF(J7233&lt;&gt;"","?FAMILIAR",IF(F7233="NEW",IF(ISNA(VLOOKUP(E7233,#REF!,1,FALSE())),"?TYPE_IDENTIFIABLE","?REFERENTIAL"),"_")))))</f>
        <v> </v>
      </c>
      <c r="H7233" s="25" t="str">
        <f>IF(J7233&lt;&gt;1,"",IF(I7233="SBJ","CB","?"))</f>
        <v> </v>
      </c>
      <c r="I7233" s="26" t="str">
        <f>IF(OR(E7233="",E7233="!!!",F7233="NEW"),"",INDEX(B7232:B$2,-1+SUMPRODUCT(MAX(ROW(E7232:E$2)*(E7233=E7232:E$2)))))</f>
        <v> </v>
      </c>
      <c r="J7233" s="26" t="str">
        <f>IF(OR(E7233="",E7233="!!!",F7233="NEW"),"",COUNTBLANK(OFFSET(A$1,,,SUMPRODUCT(MAX(ROW(E$2:E7233)*(E7233=E$2:E7233)))))-COUNTBLANK(OFFSET(A$1,,,SUMPRODUCT(MAX(ROW(E$1:E7232)*(E2=E$1:E7232))))))</f>
        <v> </v>
      </c>
      <c r="K7233" s="26" t="str">
        <f>IF(OR(E7233="",E7233="!!!",F7233="NEW"),"",INDEX(J$1:J7232,SUMPRODUCT(MAX(ROW(E$1:E7232)*(E7233=E$1:E7232)))))</f>
        <v> </v>
      </c>
      <c r="L7233" s="27"/>
    </row>
    <row r="7234" spans="1:12">
      <c r="A7234" s="20" t="s">
        <v>971</v>
      </c>
      <c r="E7234" s="22">
        <f>IF(D7234="?OLD","!!!","")</f>
        <v/>
      </c>
      <c r="F7234" s="23" t="str">
        <f>IF(OR(E7234="",E7234="!!!"),"",IF(NOT(ISNA(VLOOKUP(E7234,E$1:E7233,1,FALSE()))),"OLD",IF(AND(E7234&lt;&gt;"",E7234&lt;&gt;"!!!"),"NEW","")))</f>
        <v> </v>
      </c>
      <c r="G7234" s="24" t="str">
        <f>IF(OR(E7234="",E7234="!!!"),"",IF(OR(J7234=0,AND(J7234=1,K7234=1),AND(J7234=1,I7234="SBJ"),AND(J7234=1,I7234=0)),"?IN_FOCUS",IF(J7234&lt;=2,"?ACTIVATED",IF(J7234&lt;&gt;"","?FAMILIAR",IF(F7234="NEW",IF(ISNA(VLOOKUP(E7234,#REF!,1,FALSE())),"?TYPE_IDENTIFIABLE","?REFERENTIAL"),"_")))))</f>
        <v> </v>
      </c>
      <c r="H7234" s="25" t="str">
        <f>IF(J7234&lt;&gt;1,"",IF(I7234="SBJ","CB","?"))</f>
        <v> </v>
      </c>
      <c r="I7234" s="26" t="str">
        <f>IF(OR(E7234="",E7234="!!!",F7234="NEW"),"",INDEX(B7233:B$2,-1+SUMPRODUCT(MAX(ROW(E7233:E$2)*(E7234=E7233:E$2)))))</f>
        <v> </v>
      </c>
      <c r="J7234" s="26" t="str">
        <f>IF(OR(E7234="",E7234="!!!",F7234="NEW"),"",COUNTBLANK(OFFSET(A$1,,,SUMPRODUCT(MAX(ROW(E$2:E7234)*(E7234=E$2:E7234)))))-COUNTBLANK(OFFSET(A$1,,,SUMPRODUCT(MAX(ROW(E$1:E7233)*(E2=E$1:E7233))))))</f>
        <v> </v>
      </c>
      <c r="K7234" s="26" t="str">
        <f>IF(OR(E7234="",E7234="!!!",F7234="NEW"),"",INDEX(J$1:J7233,SUMPRODUCT(MAX(ROW(E$1:E7233)*(E7234=E$1:E7233)))))</f>
        <v> </v>
      </c>
      <c r="L7234" s="27"/>
    </row>
    <row r="7235" spans="1:12">
      <c r="A7235" s="20" t="s">
        <v>2656</v>
      </c>
      <c r="B7235" s="21" t="s">
        <v>1000</v>
      </c>
      <c r="C7235" s="21" t="s">
        <v>969</v>
      </c>
      <c r="D7235" s="21" t="s">
        <v>964</v>
      </c>
      <c r="E7235" s="22">
        <f>IF(D7235="?OLD","!!!","")</f>
        <v/>
      </c>
      <c r="F7235" s="23" t="str">
        <f>IF(OR(E7235="",E7235="!!!"),"",IF(NOT(ISNA(VLOOKUP(E7235,E$1:E7234,1,FALSE()))),"OLD",IF(AND(E7235&lt;&gt;"",E7235&lt;&gt;"!!!"),"NEW","")))</f>
        <v> </v>
      </c>
      <c r="G7235" s="24" t="str">
        <f>IF(OR(E7235="",E7235="!!!"),"",IF(OR(J7235=0,AND(J7235=1,K7235=1),AND(J7235=1,I7235="SBJ"),AND(J7235=1,I7235=0)),"?IN_FOCUS",IF(J7235&lt;=2,"?ACTIVATED",IF(J7235&lt;&gt;"","?FAMILIAR",IF(F7235="NEW",IF(ISNA(VLOOKUP(E7235,#REF!,1,FALSE())),"?TYPE_IDENTIFIABLE","?REFERENTIAL"),"_")))))</f>
        <v> </v>
      </c>
      <c r="H7235" s="25" t="str">
        <f>IF(J7235&lt;&gt;1,"",IF(I7235="SBJ","CB","?"))</f>
        <v> </v>
      </c>
      <c r="I7235" s="26" t="str">
        <f>IF(OR(E7235="",E7235="!!!",F7235="NEW"),"",INDEX(B7234:B$2,-1+SUMPRODUCT(MAX(ROW(E7234:E$2)*(E7235=E7234:E$2)))))</f>
        <v> </v>
      </c>
      <c r="J7235" s="26" t="str">
        <f>IF(OR(E7235="",E7235="!!!",F7235="NEW"),"",COUNTBLANK(OFFSET(A$1,,,SUMPRODUCT(MAX(ROW(E$2:E7235)*(E7235=E$2:E7235)))))-COUNTBLANK(OFFSET(A$1,,,SUMPRODUCT(MAX(ROW(E$1:E7234)*(E2=E$1:E7234))))))</f>
        <v> </v>
      </c>
      <c r="K7235" s="26" t="str">
        <f>IF(OR(E7235="",E7235="!!!",F7235="NEW"),"",INDEX(J$1:J7234,SUMPRODUCT(MAX(ROW(E$1:E7234)*(E7235=E$1:E7234)))))</f>
        <v> </v>
      </c>
      <c r="L7235" s="27"/>
    </row>
    <row r="7236" spans="1:12">
      <c r="A7236" s="20" t="s">
        <v>2657</v>
      </c>
      <c r="E7236" s="22">
        <f>IF(D7236="?OLD","!!!","")</f>
        <v/>
      </c>
      <c r="F7236" s="23" t="str">
        <f>IF(OR(E7236="",E7236="!!!"),"",IF(NOT(ISNA(VLOOKUP(E7236,E$1:E7235,1,FALSE()))),"OLD",IF(AND(E7236&lt;&gt;"",E7236&lt;&gt;"!!!"),"NEW","")))</f>
        <v> </v>
      </c>
      <c r="G7236" s="24" t="str">
        <f>IF(OR(E7236="",E7236="!!!"),"",IF(OR(J7236=0,AND(J7236=1,K7236=1),AND(J7236=1,I7236="SBJ"),AND(J7236=1,I7236=0)),"?IN_FOCUS",IF(J7236&lt;=2,"?ACTIVATED",IF(J7236&lt;&gt;"","?FAMILIAR",IF(F7236="NEW",IF(ISNA(VLOOKUP(E7236,#REF!,1,FALSE())),"?TYPE_IDENTIFIABLE","?REFERENTIAL"),"_")))))</f>
        <v> </v>
      </c>
      <c r="H7236" s="25" t="str">
        <f>IF(J7236&lt;&gt;1,"",IF(I7236="SBJ","CB","?"))</f>
        <v> </v>
      </c>
      <c r="I7236" s="26" t="str">
        <f>IF(OR(E7236="",E7236="!!!",F7236="NEW"),"",INDEX(B7235:B$2,-1+SUMPRODUCT(MAX(ROW(E7235:E$2)*(E7236=E7235:E$2)))))</f>
        <v> </v>
      </c>
      <c r="J7236" s="26" t="str">
        <f>IF(OR(E7236="",E7236="!!!",F7236="NEW"),"",COUNTBLANK(OFFSET(A$1,,,SUMPRODUCT(MAX(ROW(E$2:E7236)*(E7236=E$2:E7236)))))-COUNTBLANK(OFFSET(A$1,,,SUMPRODUCT(MAX(ROW(E$1:E7235)*(E2=E$1:E7235))))))</f>
        <v> </v>
      </c>
      <c r="K7236" s="26" t="str">
        <f>IF(OR(E7236="",E7236="!!!",F7236="NEW"),"",INDEX(J$1:J7235,SUMPRODUCT(MAX(ROW(E$1:E7235)*(E7236=E$1:E7235)))))</f>
        <v> </v>
      </c>
      <c r="L7236" s="27"/>
    </row>
    <row r="7237" spans="1:12">
      <c r="A7237" s="20" t="s">
        <v>974</v>
      </c>
      <c r="E7237" s="22">
        <f>IF(D7237="?OLD","!!!","")</f>
        <v/>
      </c>
      <c r="F7237" s="23" t="str">
        <f>IF(OR(E7237="",E7237="!!!"),"",IF(NOT(ISNA(VLOOKUP(E7237,E$1:E7236,1,FALSE()))),"OLD",IF(AND(E7237&lt;&gt;"",E7237&lt;&gt;"!!!"),"NEW","")))</f>
        <v> </v>
      </c>
      <c r="G7237" s="24" t="str">
        <f>IF(OR(E7237="",E7237="!!!"),"",IF(OR(J7237=0,AND(J7237=1,K7237=1),AND(J7237=1,I7237="SBJ"),AND(J7237=1,I7237=0)),"?IN_FOCUS",IF(J7237&lt;=2,"?ACTIVATED",IF(J7237&lt;&gt;"","?FAMILIAR",IF(F7237="NEW",IF(ISNA(VLOOKUP(E7237,#REF!,1,FALSE())),"?TYPE_IDENTIFIABLE","?REFERENTIAL"),"_")))))</f>
        <v> </v>
      </c>
      <c r="H7237" s="25" t="str">
        <f>IF(J7237&lt;&gt;1,"",IF(I7237="SBJ","CB","?"))</f>
        <v> </v>
      </c>
      <c r="I7237" s="26" t="str">
        <f>IF(OR(E7237="",E7237="!!!",F7237="NEW"),"",INDEX(B7236:B$2,-1+SUMPRODUCT(MAX(ROW(E7236:E$2)*(E7237=E7236:E$2)))))</f>
        <v> </v>
      </c>
      <c r="J7237" s="26" t="str">
        <f>IF(OR(E7237="",E7237="!!!",F7237="NEW"),"",COUNTBLANK(OFFSET(A$1,,,SUMPRODUCT(MAX(ROW(E$2:E7237)*(E7237=E$2:E7237)))))-COUNTBLANK(OFFSET(A$1,,,SUMPRODUCT(MAX(ROW(E$1:E7236)*(E2=E$1:E7236))))))</f>
        <v> </v>
      </c>
      <c r="K7237" s="26" t="str">
        <f>IF(OR(E7237="",E7237="!!!",F7237="NEW"),"",INDEX(J$1:J7236,SUMPRODUCT(MAX(ROW(E$1:E7236)*(E7237=E$1:E7236)))))</f>
        <v> </v>
      </c>
      <c r="L7237" s="27"/>
    </row>
    <row r="7238" spans="1:12">
      <c r="A7238" s="20" t="s">
        <v>1094</v>
      </c>
      <c r="E7238" s="22">
        <f>IF(D7238="?OLD","!!!","")</f>
        <v/>
      </c>
      <c r="F7238" s="23" t="str">
        <f>IF(OR(E7238="",E7238="!!!"),"",IF(NOT(ISNA(VLOOKUP(E7238,E$1:E7237,1,FALSE()))),"OLD",IF(AND(E7238&lt;&gt;"",E7238&lt;&gt;"!!!"),"NEW","")))</f>
        <v> </v>
      </c>
      <c r="G7238" s="24" t="str">
        <f>IF(OR(E7238="",E7238="!!!"),"",IF(OR(J7238=0,AND(J7238=1,K7238=1),AND(J7238=1,I7238="SBJ"),AND(J7238=1,I7238=0)),"?IN_FOCUS",IF(J7238&lt;=2,"?ACTIVATED",IF(J7238&lt;&gt;"","?FAMILIAR",IF(F7238="NEW",IF(ISNA(VLOOKUP(E7238,#REF!,1,FALSE())),"?TYPE_IDENTIFIABLE","?REFERENTIAL"),"_")))))</f>
        <v> </v>
      </c>
      <c r="H7238" s="25" t="str">
        <f>IF(J7238&lt;&gt;1,"",IF(I7238="SBJ","CB","?"))</f>
        <v> </v>
      </c>
      <c r="I7238" s="26" t="str">
        <f>IF(OR(E7238="",E7238="!!!",F7238="NEW"),"",INDEX(B7237:B$2,-1+SUMPRODUCT(MAX(ROW(E7237:E$2)*(E7238=E7237:E$2)))))</f>
        <v> </v>
      </c>
      <c r="J7238" s="26" t="str">
        <f>IF(OR(E7238="",E7238="!!!",F7238="NEW"),"",COUNTBLANK(OFFSET(A$1,,,SUMPRODUCT(MAX(ROW(E$2:E7238)*(E7238=E$2:E7238)))))-COUNTBLANK(OFFSET(A$1,,,SUMPRODUCT(MAX(ROW(E$1:E7237)*(E2=E$1:E7237))))))</f>
        <v> </v>
      </c>
      <c r="K7238" s="26" t="str">
        <f>IF(OR(E7238="",E7238="!!!",F7238="NEW"),"",INDEX(J$1:J7237,SUMPRODUCT(MAX(ROW(E$1:E7237)*(E7238=E$1:E7237)))))</f>
        <v> </v>
      </c>
      <c r="L7238" s="27"/>
    </row>
    <row r="7239" spans="1:12">
      <c r="A7239" s="20" t="s">
        <v>1045</v>
      </c>
      <c r="B7239" s="21" t="s">
        <v>1046</v>
      </c>
      <c r="C7239" s="21" t="s">
        <v>985</v>
      </c>
      <c r="D7239" s="21" t="s">
        <v>964</v>
      </c>
      <c r="E7239" s="22">
        <f>IF(D7239="?OLD","!!!","")</f>
        <v/>
      </c>
      <c r="F7239" s="23" t="str">
        <f>IF(OR(E7239="",E7239="!!!"),"",IF(NOT(ISNA(VLOOKUP(E7239,E$1:E7238,1,FALSE()))),"OLD",IF(AND(E7239&lt;&gt;"",E7239&lt;&gt;"!!!"),"NEW","")))</f>
        <v> </v>
      </c>
      <c r="G7239" s="24" t="str">
        <f>IF(OR(E7239="",E7239="!!!"),"",IF(OR(J7239=0,AND(J7239=1,K7239=1),AND(J7239=1,I7239="SBJ"),AND(J7239=1,I7239=0)),"?IN_FOCUS",IF(J7239&lt;=2,"?ACTIVATED",IF(J7239&lt;&gt;"","?FAMILIAR",IF(F7239="NEW",IF(ISNA(VLOOKUP(E7239,#REF!,1,FALSE())),"?TYPE_IDENTIFIABLE","?REFERENTIAL"),"_")))))</f>
        <v> </v>
      </c>
      <c r="H7239" s="25" t="str">
        <f>IF(J7239&lt;&gt;1,"",IF(I7239="SBJ","CB","?"))</f>
        <v> </v>
      </c>
      <c r="I7239" s="26" t="str">
        <f>IF(OR(E7239="",E7239="!!!",F7239="NEW"),"",INDEX(B7238:B$2,-1+SUMPRODUCT(MAX(ROW(E7238:E$2)*(E7239=E7238:E$2)))))</f>
        <v> </v>
      </c>
      <c r="J7239" s="26" t="str">
        <f>IF(OR(E7239="",E7239="!!!",F7239="NEW"),"",COUNTBLANK(OFFSET(A$1,,,SUMPRODUCT(MAX(ROW(E$2:E7239)*(E7239=E$2:E7239)))))-COUNTBLANK(OFFSET(A$1,,,SUMPRODUCT(MAX(ROW(E$1:E7238)*(E2=E$1:E7238))))))</f>
        <v> </v>
      </c>
      <c r="K7239" s="26" t="str">
        <f>IF(OR(E7239="",E7239="!!!",F7239="NEW"),"",INDEX(J$1:J7238,SUMPRODUCT(MAX(ROW(E$1:E7238)*(E7239=E$1:E7238)))))</f>
        <v> </v>
      </c>
      <c r="L7239" s="27"/>
    </row>
    <row r="7240" spans="1:12">
      <c r="A7240" s="20" t="s">
        <v>1114</v>
      </c>
      <c r="E7240" s="22">
        <f>IF(D7240="?OLD","!!!","")</f>
        <v/>
      </c>
      <c r="F7240" s="23" t="str">
        <f>IF(OR(E7240="",E7240="!!!"),"",IF(NOT(ISNA(VLOOKUP(E7240,E$1:E7239,1,FALSE()))),"OLD",IF(AND(E7240&lt;&gt;"",E7240&lt;&gt;"!!!"),"NEW","")))</f>
        <v> </v>
      </c>
      <c r="G7240" s="24" t="str">
        <f>IF(OR(E7240="",E7240="!!!"),"",IF(OR(J7240=0,AND(J7240=1,K7240=1),AND(J7240=1,I7240="SBJ"),AND(J7240=1,I7240=0)),"?IN_FOCUS",IF(J7240&lt;=2,"?ACTIVATED",IF(J7240&lt;&gt;"","?FAMILIAR",IF(F7240="NEW",IF(ISNA(VLOOKUP(E7240,#REF!,1,FALSE())),"?TYPE_IDENTIFIABLE","?REFERENTIAL"),"_")))))</f>
        <v> </v>
      </c>
      <c r="H7240" s="25" t="str">
        <f>IF(J7240&lt;&gt;1,"",IF(I7240="SBJ","CB","?"))</f>
        <v> </v>
      </c>
      <c r="I7240" s="26" t="str">
        <f>IF(OR(E7240="",E7240="!!!",F7240="NEW"),"",INDEX(B7239:B$2,-1+SUMPRODUCT(MAX(ROW(E7239:E$2)*(E7240=E7239:E$2)))))</f>
        <v> </v>
      </c>
      <c r="J7240" s="26" t="str">
        <f>IF(OR(E7240="",E7240="!!!",F7240="NEW"),"",COUNTBLANK(OFFSET(A$1,,,SUMPRODUCT(MAX(ROW(E$2:E7240)*(E7240=E$2:E7240)))))-COUNTBLANK(OFFSET(A$1,,,SUMPRODUCT(MAX(ROW(E$1:E7239)*(E2=E$1:E7239))))))</f>
        <v> </v>
      </c>
      <c r="K7240" s="26" t="str">
        <f>IF(OR(E7240="",E7240="!!!",F7240="NEW"),"",INDEX(J$1:J7239,SUMPRODUCT(MAX(ROW(E$1:E7239)*(E7240=E$1:E7239)))))</f>
        <v> </v>
      </c>
      <c r="L7240" s="27"/>
    </row>
    <row r="7241" spans="1:12">
      <c r="A7241" s="20" t="s">
        <v>2658</v>
      </c>
      <c r="E7241" s="22">
        <f>IF(D7241="?OLD","!!!","")</f>
        <v/>
      </c>
      <c r="F7241" s="23" t="str">
        <f>IF(OR(E7241="",E7241="!!!"),"",IF(NOT(ISNA(VLOOKUP(E7241,E$1:E7240,1,FALSE()))),"OLD",IF(AND(E7241&lt;&gt;"",E7241&lt;&gt;"!!!"),"NEW","")))</f>
        <v> </v>
      </c>
      <c r="G7241" s="24" t="str">
        <f>IF(OR(E7241="",E7241="!!!"),"",IF(OR(J7241=0,AND(J7241=1,K7241=1),AND(J7241=1,I7241="SBJ"),AND(J7241=1,I7241=0)),"?IN_FOCUS",IF(J7241&lt;=2,"?ACTIVATED",IF(J7241&lt;&gt;"","?FAMILIAR",IF(F7241="NEW",IF(ISNA(VLOOKUP(E7241,#REF!,1,FALSE())),"?TYPE_IDENTIFIABLE","?REFERENTIAL"),"_")))))</f>
        <v> </v>
      </c>
      <c r="H7241" s="25" t="str">
        <f>IF(J7241&lt;&gt;1,"",IF(I7241="SBJ","CB","?"))</f>
        <v> </v>
      </c>
      <c r="I7241" s="26" t="str">
        <f>IF(OR(E7241="",E7241="!!!",F7241="NEW"),"",INDEX(B7240:B$2,-1+SUMPRODUCT(MAX(ROW(E7240:E$2)*(E7241=E7240:E$2)))))</f>
        <v> </v>
      </c>
      <c r="J7241" s="26" t="str">
        <f>IF(OR(E7241="",E7241="!!!",F7241="NEW"),"",COUNTBLANK(OFFSET(A$1,,,SUMPRODUCT(MAX(ROW(E$2:E7241)*(E7241=E$2:E7241)))))-COUNTBLANK(OFFSET(A$1,,,SUMPRODUCT(MAX(ROW(E$1:E7240)*(E2=E$1:E7240))))))</f>
        <v> </v>
      </c>
      <c r="K7241" s="26" t="str">
        <f>IF(OR(E7241="",E7241="!!!",F7241="NEW"),"",INDEX(J$1:J7240,SUMPRODUCT(MAX(ROW(E$1:E7240)*(E7241=E$1:E7240)))))</f>
        <v> </v>
      </c>
      <c r="L7241" s="27"/>
    </row>
    <row r="7242" spans="1:12">
      <c r="A7242" s="20" t="s">
        <v>970</v>
      </c>
      <c r="E7242" s="22">
        <f>IF(D7242="?OLD","!!!","")</f>
        <v/>
      </c>
      <c r="F7242" s="23" t="str">
        <f>IF(OR(E7242="",E7242="!!!"),"",IF(NOT(ISNA(VLOOKUP(E7242,E$1:E7241,1,FALSE()))),"OLD",IF(AND(E7242&lt;&gt;"",E7242&lt;&gt;"!!!"),"NEW","")))</f>
        <v> </v>
      </c>
      <c r="G7242" s="24" t="str">
        <f>IF(OR(E7242="",E7242="!!!"),"",IF(OR(J7242=0,AND(J7242=1,K7242=1),AND(J7242=1,I7242="SBJ"),AND(J7242=1,I7242=0)),"?IN_FOCUS",IF(J7242&lt;=2,"?ACTIVATED",IF(J7242&lt;&gt;"","?FAMILIAR",IF(F7242="NEW",IF(ISNA(VLOOKUP(E7242,#REF!,1,FALSE())),"?TYPE_IDENTIFIABLE","?REFERENTIAL"),"_")))))</f>
        <v> </v>
      </c>
      <c r="H7242" s="25" t="str">
        <f>IF(J7242&lt;&gt;1,"",IF(I7242="SBJ","CB","?"))</f>
        <v> </v>
      </c>
      <c r="I7242" s="26" t="str">
        <f>IF(OR(E7242="",E7242="!!!",F7242="NEW"),"",INDEX(B7241:B$2,-1+SUMPRODUCT(MAX(ROW(E7241:E$2)*(E7242=E7241:E$2)))))</f>
        <v> </v>
      </c>
      <c r="J7242" s="26" t="str">
        <f>IF(OR(E7242="",E7242="!!!",F7242="NEW"),"",COUNTBLANK(OFFSET(A$1,,,SUMPRODUCT(MAX(ROW(E$2:E7242)*(E7242=E$2:E7242)))))-COUNTBLANK(OFFSET(A$1,,,SUMPRODUCT(MAX(ROW(E$1:E7241)*(E2=E$1:E7241))))))</f>
        <v> </v>
      </c>
      <c r="K7242" s="26" t="str">
        <f>IF(OR(E7242="",E7242="!!!",F7242="NEW"),"",INDEX(J$1:J7241,SUMPRODUCT(MAX(ROW(E$1:E7241)*(E7242=E$1:E7241)))))</f>
        <v> </v>
      </c>
      <c r="L7242" s="27"/>
    </row>
    <row r="7243" spans="1:12">
      <c r="A7243" s="20" t="s">
        <v>2614</v>
      </c>
      <c r="E7243" s="22">
        <f>IF(D7243="?OLD","!!!","")</f>
        <v/>
      </c>
      <c r="F7243" s="23" t="str">
        <f>IF(OR(E7243="",E7243="!!!"),"",IF(NOT(ISNA(VLOOKUP(E7243,E$1:E7242,1,FALSE()))),"OLD",IF(AND(E7243&lt;&gt;"",E7243&lt;&gt;"!!!"),"NEW","")))</f>
        <v> </v>
      </c>
      <c r="G7243" s="24" t="str">
        <f>IF(OR(E7243="",E7243="!!!"),"",IF(OR(J7243=0,AND(J7243=1,K7243=1),AND(J7243=1,I7243="SBJ"),AND(J7243=1,I7243=0)),"?IN_FOCUS",IF(J7243&lt;=2,"?ACTIVATED",IF(J7243&lt;&gt;"","?FAMILIAR",IF(F7243="NEW",IF(ISNA(VLOOKUP(E7243,#REF!,1,FALSE())),"?TYPE_IDENTIFIABLE","?REFERENTIAL"),"_")))))</f>
        <v> </v>
      </c>
      <c r="H7243" s="25" t="str">
        <f>IF(J7243&lt;&gt;1,"",IF(I7243="SBJ","CB","?"))</f>
        <v> </v>
      </c>
      <c r="I7243" s="26" t="str">
        <f>IF(OR(E7243="",E7243="!!!",F7243="NEW"),"",INDEX(B7242:B$2,-1+SUMPRODUCT(MAX(ROW(E7242:E$2)*(E7243=E7242:E$2)))))</f>
        <v> </v>
      </c>
      <c r="J7243" s="26" t="str">
        <f>IF(OR(E7243="",E7243="!!!",F7243="NEW"),"",COUNTBLANK(OFFSET(A$1,,,SUMPRODUCT(MAX(ROW(E$2:E7243)*(E7243=E$2:E7243)))))-COUNTBLANK(OFFSET(A$1,,,SUMPRODUCT(MAX(ROW(E$1:E7242)*(E2=E$1:E7242))))))</f>
        <v> </v>
      </c>
      <c r="K7243" s="26" t="str">
        <f>IF(OR(E7243="",E7243="!!!",F7243="NEW"),"",INDEX(J$1:J7242,SUMPRODUCT(MAX(ROW(E$1:E7242)*(E7243=E$1:E7242)))))</f>
        <v> </v>
      </c>
      <c r="L7243" s="27"/>
    </row>
    <row r="7244" spans="1:12">
      <c r="A7244" s="20" t="s">
        <v>1282</v>
      </c>
      <c r="E7244" s="22">
        <f>IF(D7244="?OLD","!!!","")</f>
        <v/>
      </c>
      <c r="F7244" s="23" t="str">
        <f>IF(OR(E7244="",E7244="!!!"),"",IF(NOT(ISNA(VLOOKUP(E7244,E$1:E7243,1,FALSE()))),"OLD",IF(AND(E7244&lt;&gt;"",E7244&lt;&gt;"!!!"),"NEW","")))</f>
        <v> </v>
      </c>
      <c r="G7244" s="24" t="str">
        <f>IF(OR(E7244="",E7244="!!!"),"",IF(OR(J7244=0,AND(J7244=1,K7244=1),AND(J7244=1,I7244="SBJ"),AND(J7244=1,I7244=0)),"?IN_FOCUS",IF(J7244&lt;=2,"?ACTIVATED",IF(J7244&lt;&gt;"","?FAMILIAR",IF(F7244="NEW",IF(ISNA(VLOOKUP(E7244,#REF!,1,FALSE())),"?TYPE_IDENTIFIABLE","?REFERENTIAL"),"_")))))</f>
        <v> </v>
      </c>
      <c r="H7244" s="25" t="str">
        <f>IF(J7244&lt;&gt;1,"",IF(I7244="SBJ","CB","?"))</f>
        <v> </v>
      </c>
      <c r="I7244" s="26" t="str">
        <f>IF(OR(E7244="",E7244="!!!",F7244="NEW"),"",INDEX(B7243:B$2,-1+SUMPRODUCT(MAX(ROW(E7243:E$2)*(E7244=E7243:E$2)))))</f>
        <v> </v>
      </c>
      <c r="J7244" s="26" t="str">
        <f>IF(OR(E7244="",E7244="!!!",F7244="NEW"),"",COUNTBLANK(OFFSET(A$1,,,SUMPRODUCT(MAX(ROW(E$2:E7244)*(E7244=E$2:E7244)))))-COUNTBLANK(OFFSET(A$1,,,SUMPRODUCT(MAX(ROW(E$1:E7243)*(E2=E$1:E7243))))))</f>
        <v> </v>
      </c>
      <c r="K7244" s="26" t="str">
        <f>IF(OR(E7244="",E7244="!!!",F7244="NEW"),"",INDEX(J$1:J7243,SUMPRODUCT(MAX(ROW(E$1:E7243)*(E7244=E$1:E7243)))))</f>
        <v> </v>
      </c>
      <c r="L7244" s="27"/>
    </row>
    <row r="7245" spans="1:12">
      <c r="A7245" s="20" t="s">
        <v>1331</v>
      </c>
      <c r="B7245" s="21" t="s">
        <v>980</v>
      </c>
      <c r="C7245" s="21" t="s">
        <v>1050</v>
      </c>
      <c r="D7245" s="21" t="s">
        <v>964</v>
      </c>
      <c r="E7245" s="22">
        <f>IF(D7245="?OLD","!!!","")</f>
        <v/>
      </c>
      <c r="F7245" s="23" t="str">
        <f>IF(OR(E7245="",E7245="!!!"),"",IF(NOT(ISNA(VLOOKUP(E7245,E$1:E7244,1,FALSE()))),"OLD",IF(AND(E7245&lt;&gt;"",E7245&lt;&gt;"!!!"),"NEW","")))</f>
        <v> </v>
      </c>
      <c r="G7245" s="24" t="str">
        <f>IF(OR(E7245="",E7245="!!!"),"",IF(OR(J7245=0,AND(J7245=1,K7245=1),AND(J7245=1,I7245="SBJ"),AND(J7245=1,I7245=0)),"?IN_FOCUS",IF(J7245&lt;=2,"?ACTIVATED",IF(J7245&lt;&gt;"","?FAMILIAR",IF(F7245="NEW",IF(ISNA(VLOOKUP(E7245,#REF!,1,FALSE())),"?TYPE_IDENTIFIABLE","?REFERENTIAL"),"_")))))</f>
        <v> </v>
      </c>
      <c r="H7245" s="25" t="str">
        <f>IF(J7245&lt;&gt;1,"",IF(I7245="SBJ","CB","?"))</f>
        <v> </v>
      </c>
      <c r="I7245" s="26" t="str">
        <f>IF(OR(E7245="",E7245="!!!",F7245="NEW"),"",INDEX(B7244:B$2,-1+SUMPRODUCT(MAX(ROW(E7244:E$2)*(E7245=E7244:E$2)))))</f>
        <v> </v>
      </c>
      <c r="J7245" s="26" t="str">
        <f>IF(OR(E7245="",E7245="!!!",F7245="NEW"),"",COUNTBLANK(OFFSET(A$1,,,SUMPRODUCT(MAX(ROW(E$2:E7245)*(E7245=E$2:E7245)))))-COUNTBLANK(OFFSET(A$1,,,SUMPRODUCT(MAX(ROW(E$1:E7244)*(E2=E$1:E7244))))))</f>
        <v> </v>
      </c>
      <c r="K7245" s="26" t="str">
        <f>IF(OR(E7245="",E7245="!!!",F7245="NEW"),"",INDEX(J$1:J7244,SUMPRODUCT(MAX(ROW(E$1:E7244)*(E7245=E$1:E7244)))))</f>
        <v> </v>
      </c>
      <c r="L7245" s="27"/>
    </row>
    <row r="7246" spans="1:12">
      <c r="A7246" s="20" t="s">
        <v>974</v>
      </c>
      <c r="E7246" s="22">
        <f>IF(D7246="?OLD","!!!","")</f>
        <v/>
      </c>
      <c r="F7246" s="23" t="str">
        <f>IF(OR(E7246="",E7246="!!!"),"",IF(NOT(ISNA(VLOOKUP(E7246,E$1:E7245,1,FALSE()))),"OLD",IF(AND(E7246&lt;&gt;"",E7246&lt;&gt;"!!!"),"NEW","")))</f>
        <v> </v>
      </c>
      <c r="G7246" s="24" t="str">
        <f>IF(OR(E7246="",E7246="!!!"),"",IF(OR(J7246=0,AND(J7246=1,K7246=1),AND(J7246=1,I7246="SBJ"),AND(J7246=1,I7246=0)),"?IN_FOCUS",IF(J7246&lt;=2,"?ACTIVATED",IF(J7246&lt;&gt;"","?FAMILIAR",IF(F7246="NEW",IF(ISNA(VLOOKUP(E7246,#REF!,1,FALSE())),"?TYPE_IDENTIFIABLE","?REFERENTIAL"),"_")))))</f>
        <v> </v>
      </c>
      <c r="H7246" s="25" t="str">
        <f>IF(J7246&lt;&gt;1,"",IF(I7246="SBJ","CB","?"))</f>
        <v> </v>
      </c>
      <c r="I7246" s="26" t="str">
        <f>IF(OR(E7246="",E7246="!!!",F7246="NEW"),"",INDEX(B7245:B$2,-1+SUMPRODUCT(MAX(ROW(E7245:E$2)*(E7246=E7245:E$2)))))</f>
        <v> </v>
      </c>
      <c r="J7246" s="26" t="str">
        <f>IF(OR(E7246="",E7246="!!!",F7246="NEW"),"",COUNTBLANK(OFFSET(A$1,,,SUMPRODUCT(MAX(ROW(E$2:E7246)*(E7246=E$2:E7246)))))-COUNTBLANK(OFFSET(A$1,,,SUMPRODUCT(MAX(ROW(E$1:E7245)*(E2=E$1:E7245))))))</f>
        <v> </v>
      </c>
      <c r="K7246" s="26" t="str">
        <f>IF(OR(E7246="",E7246="!!!",F7246="NEW"),"",INDEX(J$1:J7245,SUMPRODUCT(MAX(ROW(E$1:E7245)*(E7246=E$1:E7245)))))</f>
        <v> </v>
      </c>
      <c r="L7246" s="27"/>
    </row>
    <row r="7247" spans="1:12">
      <c r="A7247" s="20" t="s">
        <v>2457</v>
      </c>
      <c r="E7247" s="22">
        <f>IF(D7247="?OLD","!!!","")</f>
        <v/>
      </c>
      <c r="F7247" s="23" t="str">
        <f>IF(OR(E7247="",E7247="!!!"),"",IF(NOT(ISNA(VLOOKUP(E7247,E$1:E7246,1,FALSE()))),"OLD",IF(AND(E7247&lt;&gt;"",E7247&lt;&gt;"!!!"),"NEW","")))</f>
        <v> </v>
      </c>
      <c r="G7247" s="24" t="str">
        <f>IF(OR(E7247="",E7247="!!!"),"",IF(OR(J7247=0,AND(J7247=1,K7247=1),AND(J7247=1,I7247="SBJ"),AND(J7247=1,I7247=0)),"?IN_FOCUS",IF(J7247&lt;=2,"?ACTIVATED",IF(J7247&lt;&gt;"","?FAMILIAR",IF(F7247="NEW",IF(ISNA(VLOOKUP(E7247,#REF!,1,FALSE())),"?TYPE_IDENTIFIABLE","?REFERENTIAL"),"_")))))</f>
        <v> </v>
      </c>
      <c r="H7247" s="25" t="str">
        <f>IF(J7247&lt;&gt;1,"",IF(I7247="SBJ","CB","?"))</f>
        <v> </v>
      </c>
      <c r="I7247" s="26" t="str">
        <f>IF(OR(E7247="",E7247="!!!",F7247="NEW"),"",INDEX(B7246:B$2,-1+SUMPRODUCT(MAX(ROW(E7246:E$2)*(E7247=E7246:E$2)))))</f>
        <v> </v>
      </c>
      <c r="J7247" s="26" t="str">
        <f>IF(OR(E7247="",E7247="!!!",F7247="NEW"),"",COUNTBLANK(OFFSET(A$1,,,SUMPRODUCT(MAX(ROW(E$2:E7247)*(E7247=E$2:E7247)))))-COUNTBLANK(OFFSET(A$1,,,SUMPRODUCT(MAX(ROW(E$1:E7246)*(E2=E$1:E7246))))))</f>
        <v> </v>
      </c>
      <c r="K7247" s="26" t="str">
        <f>IF(OR(E7247="",E7247="!!!",F7247="NEW"),"",INDEX(J$1:J7246,SUMPRODUCT(MAX(ROW(E$1:E7246)*(E7247=E$1:E7246)))))</f>
        <v> </v>
      </c>
      <c r="L7247" s="27"/>
    </row>
    <row r="7248" spans="1:12">
      <c r="A7248" s="20" t="s">
        <v>1009</v>
      </c>
      <c r="E7248" s="22">
        <f>IF(D7248="?OLD","!!!","")</f>
        <v/>
      </c>
      <c r="F7248" s="23" t="str">
        <f>IF(OR(E7248="",E7248="!!!"),"",IF(NOT(ISNA(VLOOKUP(E7248,E$1:E7247,1,FALSE()))),"OLD",IF(AND(E7248&lt;&gt;"",E7248&lt;&gt;"!!!"),"NEW","")))</f>
        <v> </v>
      </c>
      <c r="G7248" s="24" t="str">
        <f>IF(OR(E7248="",E7248="!!!"),"",IF(OR(J7248=0,AND(J7248=1,K7248=1),AND(J7248=1,I7248="SBJ"),AND(J7248=1,I7248=0)),"?IN_FOCUS",IF(J7248&lt;=2,"?ACTIVATED",IF(J7248&lt;&gt;"","?FAMILIAR",IF(F7248="NEW",IF(ISNA(VLOOKUP(E7248,#REF!,1,FALSE())),"?TYPE_IDENTIFIABLE","?REFERENTIAL"),"_")))))</f>
        <v> </v>
      </c>
      <c r="H7248" s="25" t="str">
        <f>IF(J7248&lt;&gt;1,"",IF(I7248="SBJ","CB","?"))</f>
        <v> </v>
      </c>
      <c r="I7248" s="26" t="str">
        <f>IF(OR(E7248="",E7248="!!!",F7248="NEW"),"",INDEX(B7247:B$2,-1+SUMPRODUCT(MAX(ROW(E7247:E$2)*(E7248=E7247:E$2)))))</f>
        <v> </v>
      </c>
      <c r="J7248" s="26" t="str">
        <f>IF(OR(E7248="",E7248="!!!",F7248="NEW"),"",COUNTBLANK(OFFSET(A$1,,,SUMPRODUCT(MAX(ROW(E$2:E7248)*(E7248=E$2:E7248)))))-COUNTBLANK(OFFSET(A$1,,,SUMPRODUCT(MAX(ROW(E$1:E7247)*(E2=E$1:E7247))))))</f>
        <v> </v>
      </c>
      <c r="K7248" s="26" t="str">
        <f>IF(OR(E7248="",E7248="!!!",F7248="NEW"),"",INDEX(J$1:J7247,SUMPRODUCT(MAX(ROW(E$1:E7247)*(E7248=E$1:E7247)))))</f>
        <v> </v>
      </c>
      <c r="L7248" s="27"/>
    </row>
    <row r="7249" spans="1:12">
      <c r="A7249" s="20" t="s">
        <v>1020</v>
      </c>
      <c r="E7249" s="22">
        <f>IF(D7249="?OLD","!!!","")</f>
        <v/>
      </c>
      <c r="F7249" s="23" t="str">
        <f>IF(OR(E7249="",E7249="!!!"),"",IF(NOT(ISNA(VLOOKUP(E7249,E$1:E7248,1,FALSE()))),"OLD",IF(AND(E7249&lt;&gt;"",E7249&lt;&gt;"!!!"),"NEW","")))</f>
        <v> </v>
      </c>
      <c r="G7249" s="24" t="str">
        <f>IF(OR(E7249="",E7249="!!!"),"",IF(OR(J7249=0,AND(J7249=1,K7249=1),AND(J7249=1,I7249="SBJ"),AND(J7249=1,I7249=0)),"?IN_FOCUS",IF(J7249&lt;=2,"?ACTIVATED",IF(J7249&lt;&gt;"","?FAMILIAR",IF(F7249="NEW",IF(ISNA(VLOOKUP(E7249,#REF!,1,FALSE())),"?TYPE_IDENTIFIABLE","?REFERENTIAL"),"_")))))</f>
        <v> </v>
      </c>
      <c r="H7249" s="25" t="str">
        <f>IF(J7249&lt;&gt;1,"",IF(I7249="SBJ","CB","?"))</f>
        <v> </v>
      </c>
      <c r="I7249" s="26" t="str">
        <f>IF(OR(E7249="",E7249="!!!",F7249="NEW"),"",INDEX(B7248:B$2,-1+SUMPRODUCT(MAX(ROW(E7248:E$2)*(E7249=E7248:E$2)))))</f>
        <v> </v>
      </c>
      <c r="J7249" s="26" t="str">
        <f>IF(OR(E7249="",E7249="!!!",F7249="NEW"),"",COUNTBLANK(OFFSET(A$1,,,SUMPRODUCT(MAX(ROW(E$2:E7249)*(E7249=E$2:E7249)))))-COUNTBLANK(OFFSET(A$1,,,SUMPRODUCT(MAX(ROW(E$1:E7248)*(E2=E$1:E7248))))))</f>
        <v> </v>
      </c>
      <c r="K7249" s="26" t="str">
        <f>IF(OR(E7249="",E7249="!!!",F7249="NEW"),"",INDEX(J$1:J7248,SUMPRODUCT(MAX(ROW(E$1:E7248)*(E7249=E$1:E7248)))))</f>
        <v> </v>
      </c>
      <c r="L7249" s="27"/>
    </row>
    <row r="7250" spans="1:12">
      <c r="A7250" s="20" t="s">
        <v>1122</v>
      </c>
      <c r="B7250" s="21" t="s">
        <v>980</v>
      </c>
      <c r="C7250" s="21" t="s">
        <v>969</v>
      </c>
      <c r="D7250" s="21" t="s">
        <v>964</v>
      </c>
      <c r="E7250" s="22">
        <f>IF(D7250="?OLD","!!!","")</f>
        <v/>
      </c>
      <c r="F7250" s="23" t="str">
        <f>IF(OR(E7250="",E7250="!!!"),"",IF(NOT(ISNA(VLOOKUP(E7250,E$1:E7249,1,FALSE()))),"OLD",IF(AND(E7250&lt;&gt;"",E7250&lt;&gt;"!!!"),"NEW","")))</f>
        <v> </v>
      </c>
      <c r="G7250" s="24" t="str">
        <f>IF(OR(E7250="",E7250="!!!"),"",IF(OR(J7250=0,AND(J7250=1,K7250=1),AND(J7250=1,I7250="SBJ"),AND(J7250=1,I7250=0)),"?IN_FOCUS",IF(J7250&lt;=2,"?ACTIVATED",IF(J7250&lt;&gt;"","?FAMILIAR",IF(F7250="NEW",IF(ISNA(VLOOKUP(E7250,#REF!,1,FALSE())),"?TYPE_IDENTIFIABLE","?REFERENTIAL"),"_")))))</f>
        <v> </v>
      </c>
      <c r="H7250" s="25" t="str">
        <f>IF(J7250&lt;&gt;1,"",IF(I7250="SBJ","CB","?"))</f>
        <v> </v>
      </c>
      <c r="I7250" s="26" t="str">
        <f>IF(OR(E7250="",E7250="!!!",F7250="NEW"),"",INDEX(B7249:B$2,-1+SUMPRODUCT(MAX(ROW(E7249:E$2)*(E7250=E7249:E$2)))))</f>
        <v> </v>
      </c>
      <c r="J7250" s="26" t="str">
        <f>IF(OR(E7250="",E7250="!!!",F7250="NEW"),"",COUNTBLANK(OFFSET(A$1,,,SUMPRODUCT(MAX(ROW(E$2:E7250)*(E7250=E$2:E7250)))))-COUNTBLANK(OFFSET(A$1,,,SUMPRODUCT(MAX(ROW(E$1:E7249)*(E2=E$1:E7249))))))</f>
        <v> </v>
      </c>
      <c r="K7250" s="26" t="str">
        <f>IF(OR(E7250="",E7250="!!!",F7250="NEW"),"",INDEX(J$1:J7249,SUMPRODUCT(MAX(ROW(E$1:E7249)*(E7250=E$1:E7249)))))</f>
        <v> </v>
      </c>
      <c r="L7250" s="27"/>
    </row>
    <row r="7251" spans="1:12">
      <c r="A7251" s="20" t="s">
        <v>974</v>
      </c>
      <c r="E7251" s="22">
        <f>IF(D7251="?OLD","!!!","")</f>
        <v/>
      </c>
      <c r="F7251" s="23" t="str">
        <f>IF(OR(E7251="",E7251="!!!"),"",IF(NOT(ISNA(VLOOKUP(E7251,E$1:E7250,1,FALSE()))),"OLD",IF(AND(E7251&lt;&gt;"",E7251&lt;&gt;"!!!"),"NEW","")))</f>
        <v> </v>
      </c>
      <c r="G7251" s="24" t="str">
        <f>IF(OR(E7251="",E7251="!!!"),"",IF(OR(J7251=0,AND(J7251=1,K7251=1),AND(J7251=1,I7251="SBJ"),AND(J7251=1,I7251=0)),"?IN_FOCUS",IF(J7251&lt;=2,"?ACTIVATED",IF(J7251&lt;&gt;"","?FAMILIAR",IF(F7251="NEW",IF(ISNA(VLOOKUP(E7251,#REF!,1,FALSE())),"?TYPE_IDENTIFIABLE","?REFERENTIAL"),"_")))))</f>
        <v> </v>
      </c>
      <c r="H7251" s="25" t="str">
        <f>IF(J7251&lt;&gt;1,"",IF(I7251="SBJ","CB","?"))</f>
        <v> </v>
      </c>
      <c r="I7251" s="26" t="str">
        <f>IF(OR(E7251="",E7251="!!!",F7251="NEW"),"",INDEX(B7250:B$2,-1+SUMPRODUCT(MAX(ROW(E7250:E$2)*(E7251=E7250:E$2)))))</f>
        <v> </v>
      </c>
      <c r="J7251" s="26" t="str">
        <f>IF(OR(E7251="",E7251="!!!",F7251="NEW"),"",COUNTBLANK(OFFSET(A$1,,,SUMPRODUCT(MAX(ROW(E$2:E7251)*(E7251=E$2:E7251)))))-COUNTBLANK(OFFSET(A$1,,,SUMPRODUCT(MAX(ROW(E$1:E7250)*(E2=E$1:E7250))))))</f>
        <v> </v>
      </c>
      <c r="K7251" s="26" t="str">
        <f>IF(OR(E7251="",E7251="!!!",F7251="NEW"),"",INDEX(J$1:J7250,SUMPRODUCT(MAX(ROW(E$1:E7250)*(E7251=E$1:E7250)))))</f>
        <v> </v>
      </c>
      <c r="L7251" s="27"/>
    </row>
    <row r="7252" spans="1:12">
      <c r="A7252" s="20" t="s">
        <v>1059</v>
      </c>
      <c r="E7252" s="22">
        <f>IF(D7252="?OLD","!!!","")</f>
        <v/>
      </c>
      <c r="F7252" s="23" t="str">
        <f>IF(OR(E7252="",E7252="!!!"),"",IF(NOT(ISNA(VLOOKUP(E7252,E$1:E7251,1,FALSE()))),"OLD",IF(AND(E7252&lt;&gt;"",E7252&lt;&gt;"!!!"),"NEW","")))</f>
        <v> </v>
      </c>
      <c r="G7252" s="24" t="str">
        <f>IF(OR(E7252="",E7252="!!!"),"",IF(OR(J7252=0,AND(J7252=1,K7252=1),AND(J7252=1,I7252="SBJ"),AND(J7252=1,I7252=0)),"?IN_FOCUS",IF(J7252&lt;=2,"?ACTIVATED",IF(J7252&lt;&gt;"","?FAMILIAR",IF(F7252="NEW",IF(ISNA(VLOOKUP(E7252,#REF!,1,FALSE())),"?TYPE_IDENTIFIABLE","?REFERENTIAL"),"_")))))</f>
        <v> </v>
      </c>
      <c r="H7252" s="25" t="str">
        <f>IF(J7252&lt;&gt;1,"",IF(I7252="SBJ","CB","?"))</f>
        <v> </v>
      </c>
      <c r="I7252" s="26" t="str">
        <f>IF(OR(E7252="",E7252="!!!",F7252="NEW"),"",INDEX(B7251:B$2,-1+SUMPRODUCT(MAX(ROW(E7251:E$2)*(E7252=E7251:E$2)))))</f>
        <v> </v>
      </c>
      <c r="J7252" s="26" t="str">
        <f>IF(OR(E7252="",E7252="!!!",F7252="NEW"),"",COUNTBLANK(OFFSET(A$1,,,SUMPRODUCT(MAX(ROW(E$2:E7252)*(E7252=E$2:E7252)))))-COUNTBLANK(OFFSET(A$1,,,SUMPRODUCT(MAX(ROW(E$1:E7251)*(E2=E$1:E7251))))))</f>
        <v> </v>
      </c>
      <c r="K7252" s="26" t="str">
        <f>IF(OR(E7252="",E7252="!!!",F7252="NEW"),"",INDEX(J$1:J7251,SUMPRODUCT(MAX(ROW(E$1:E7251)*(E7252=E$1:E7251)))))</f>
        <v> </v>
      </c>
      <c r="L7252" s="27"/>
    </row>
    <row r="7253" spans="1:12">
      <c r="A7253" s="20" t="s">
        <v>160</v>
      </c>
      <c r="E7253" s="22">
        <f>IF(D7253="?OLD","!!!","")</f>
        <v/>
      </c>
      <c r="F7253" s="23" t="str">
        <f>IF(OR(E7253="",E7253="!!!"),"",IF(NOT(ISNA(VLOOKUP(E7253,E$1:E7252,1,FALSE()))),"OLD",IF(AND(E7253&lt;&gt;"",E7253&lt;&gt;"!!!"),"NEW","")))</f>
        <v> </v>
      </c>
      <c r="G7253" s="24" t="str">
        <f>IF(OR(E7253="",E7253="!!!"),"",IF(OR(J7253=0,AND(J7253=1,K7253=1),AND(J7253=1,I7253="SBJ"),AND(J7253=1,I7253=0)),"?IN_FOCUS",IF(J7253&lt;=2,"?ACTIVATED",IF(J7253&lt;&gt;"","?FAMILIAR",IF(F7253="NEW",IF(ISNA(VLOOKUP(E7253,#REF!,1,FALSE())),"?TYPE_IDENTIFIABLE","?REFERENTIAL"),"_")))))</f>
        <v> </v>
      </c>
      <c r="H7253" s="25" t="str">
        <f>IF(J7253&lt;&gt;1,"",IF(I7253="SBJ","CB","?"))</f>
        <v> </v>
      </c>
      <c r="I7253" s="26" t="str">
        <f>IF(OR(E7253="",E7253="!!!",F7253="NEW"),"",INDEX(B7252:B$2,-1+SUMPRODUCT(MAX(ROW(E7252:E$2)*(E7253=E7252:E$2)))))</f>
        <v> </v>
      </c>
      <c r="J7253" s="26" t="str">
        <f>IF(OR(E7253="",E7253="!!!",F7253="NEW"),"",COUNTBLANK(OFFSET(A$1,,,SUMPRODUCT(MAX(ROW(E$2:E7253)*(E7253=E$2:E7253)))))-COUNTBLANK(OFFSET(A$1,,,SUMPRODUCT(MAX(ROW(E$1:E7252)*(E2=E$1:E7252))))))</f>
        <v> </v>
      </c>
      <c r="K7253" s="26" t="str">
        <f>IF(OR(E7253="",E7253="!!!",F7253="NEW"),"",INDEX(J$1:J7252,SUMPRODUCT(MAX(ROW(E$1:E7252)*(E7253=E$1:E7252)))))</f>
        <v> </v>
      </c>
      <c r="L7253" s="27"/>
    </row>
    <row r="7254" spans="1:12">
      <c r="A7254" s="20" t="s">
        <v>385</v>
      </c>
      <c r="B7254" s="21" t="s">
        <v>1098</v>
      </c>
      <c r="C7254" s="21" t="s">
        <v>1028</v>
      </c>
      <c r="D7254" s="21" t="s">
        <v>964</v>
      </c>
      <c r="E7254" s="22">
        <f>IF(D7254="?OLD","!!!","")</f>
        <v/>
      </c>
      <c r="F7254" s="23" t="str">
        <f>IF(OR(E7254="",E7254="!!!"),"",IF(NOT(ISNA(VLOOKUP(E7254,E$1:E7253,1,FALSE()))),"OLD",IF(AND(E7254&lt;&gt;"",E7254&lt;&gt;"!!!"),"NEW","")))</f>
        <v> </v>
      </c>
      <c r="G7254" s="24" t="str">
        <f>IF(OR(E7254="",E7254="!!!"),"",IF(OR(J7254=0,AND(J7254=1,K7254=1),AND(J7254=1,I7254="SBJ"),AND(J7254=1,I7254=0)),"?IN_FOCUS",IF(J7254&lt;=2,"?ACTIVATED",IF(J7254&lt;&gt;"","?FAMILIAR",IF(F7254="NEW",IF(ISNA(VLOOKUP(E7254,#REF!,1,FALSE())),"?TYPE_IDENTIFIABLE","?REFERENTIAL"),"_")))))</f>
        <v> </v>
      </c>
      <c r="H7254" s="25" t="str">
        <f>IF(J7254&lt;&gt;1,"",IF(I7254="SBJ","CB","?"))</f>
        <v> </v>
      </c>
      <c r="I7254" s="26" t="str">
        <f>IF(OR(E7254="",E7254="!!!",F7254="NEW"),"",INDEX(B7253:B$2,-1+SUMPRODUCT(MAX(ROW(E7253:E$2)*(E7254=E7253:E$2)))))</f>
        <v> </v>
      </c>
      <c r="J7254" s="26" t="str">
        <f>IF(OR(E7254="",E7254="!!!",F7254="NEW"),"",COUNTBLANK(OFFSET(A$1,,,SUMPRODUCT(MAX(ROW(E$2:E7254)*(E7254=E$2:E7254)))))-COUNTBLANK(OFFSET(A$1,,,SUMPRODUCT(MAX(ROW(E$1:E7253)*(E2=E$1:E7253))))))</f>
        <v> </v>
      </c>
      <c r="K7254" s="26" t="str">
        <f>IF(OR(E7254="",E7254="!!!",F7254="NEW"),"",INDEX(J$1:J7253,SUMPRODUCT(MAX(ROW(E$1:E7253)*(E7254=E$1:E7253)))))</f>
        <v> </v>
      </c>
      <c r="L7254" s="27"/>
    </row>
    <row r="7255" spans="1:12">
      <c r="A7255" s="20" t="s">
        <v>1029</v>
      </c>
      <c r="B7255" s="21" t="s">
        <v>1437</v>
      </c>
      <c r="E7255" s="22">
        <f>IF(D7255="?OLD","!!!","")</f>
        <v/>
      </c>
      <c r="F7255" s="23" t="str">
        <f>IF(OR(E7255="",E7255="!!!"),"",IF(NOT(ISNA(VLOOKUP(E7255,E$1:E7254,1,FALSE()))),"OLD",IF(AND(E7255&lt;&gt;"",E7255&lt;&gt;"!!!"),"NEW","")))</f>
        <v> </v>
      </c>
      <c r="G7255" s="24" t="str">
        <f>IF(OR(E7255="",E7255="!!!"),"",IF(OR(J7255=0,AND(J7255=1,K7255=1),AND(J7255=1,I7255="SBJ"),AND(J7255=1,I7255=0)),"?IN_FOCUS",IF(J7255&lt;=2,"?ACTIVATED",IF(J7255&lt;&gt;"","?FAMILIAR",IF(F7255="NEW",IF(ISNA(VLOOKUP(E7255,#REF!,1,FALSE())),"?TYPE_IDENTIFIABLE","?REFERENTIAL"),"_")))))</f>
        <v> </v>
      </c>
      <c r="H7255" s="25" t="str">
        <f>IF(J7255&lt;&gt;1,"",IF(I7255="SBJ","CB","?"))</f>
        <v> </v>
      </c>
      <c r="I7255" s="26" t="str">
        <f>IF(OR(E7255="",E7255="!!!",F7255="NEW"),"",INDEX(B7254:B$2,-1+SUMPRODUCT(MAX(ROW(E7254:E$2)*(E7255=E7254:E$2)))))</f>
        <v> </v>
      </c>
      <c r="J7255" s="26" t="str">
        <f>IF(OR(E7255="",E7255="!!!",F7255="NEW"),"",COUNTBLANK(OFFSET(A$1,,,SUMPRODUCT(MAX(ROW(E$2:E7255)*(E7255=E$2:E7255)))))-COUNTBLANK(OFFSET(A$1,,,SUMPRODUCT(MAX(ROW(E$1:E7254)*(E2=E$1:E7254))))))</f>
        <v> </v>
      </c>
      <c r="K7255" s="26" t="str">
        <f>IF(OR(E7255="",E7255="!!!",F7255="NEW"),"",INDEX(J$1:J7254,SUMPRODUCT(MAX(ROW(E$1:E7254)*(E7255=E$1:E7254)))))</f>
        <v> </v>
      </c>
      <c r="L7255" s="27"/>
    </row>
    <row r="7256" spans="1:12">
      <c r="A7256" s="20" t="s">
        <v>744</v>
      </c>
      <c r="B7256" s="21" t="s">
        <v>1030</v>
      </c>
      <c r="C7256" s="21" t="s">
        <v>985</v>
      </c>
      <c r="D7256" s="21" t="s">
        <v>964</v>
      </c>
      <c r="E7256" s="22">
        <f>IF(D7256="?OLD","!!!","")</f>
        <v/>
      </c>
      <c r="F7256" s="23" t="str">
        <f>IF(OR(E7256="",E7256="!!!"),"",IF(NOT(ISNA(VLOOKUP(E7256,E$1:E7255,1,FALSE()))),"OLD",IF(AND(E7256&lt;&gt;"",E7256&lt;&gt;"!!!"),"NEW","")))</f>
        <v> </v>
      </c>
      <c r="G7256" s="24" t="str">
        <f>IF(OR(E7256="",E7256="!!!"),"",IF(OR(J7256=0,AND(J7256=1,K7256=1),AND(J7256=1,I7256="SBJ"),AND(J7256=1,I7256=0)),"?IN_FOCUS",IF(J7256&lt;=2,"?ACTIVATED",IF(J7256&lt;&gt;"","?FAMILIAR",IF(F7256="NEW",IF(ISNA(VLOOKUP(E7256,#REF!,1,FALSE())),"?TYPE_IDENTIFIABLE","?REFERENTIAL"),"_")))))</f>
        <v> </v>
      </c>
      <c r="H7256" s="25" t="str">
        <f>IF(J7256&lt;&gt;1,"",IF(I7256="SBJ","CB","?"))</f>
        <v> </v>
      </c>
      <c r="I7256" s="26" t="str">
        <f>IF(OR(E7256="",E7256="!!!",F7256="NEW"),"",INDEX(B7255:B$2,-1+SUMPRODUCT(MAX(ROW(E7255:E$2)*(E7256=E7255:E$2)))))</f>
        <v> </v>
      </c>
      <c r="J7256" s="26" t="str">
        <f>IF(OR(E7256="",E7256="!!!",F7256="NEW"),"",COUNTBLANK(OFFSET(A$1,,,SUMPRODUCT(MAX(ROW(E$2:E7256)*(E7256=E$2:E7256)))))-COUNTBLANK(OFFSET(A$1,,,SUMPRODUCT(MAX(ROW(E$1:E7255)*(E2=E$1:E7255))))))</f>
        <v> </v>
      </c>
      <c r="K7256" s="26" t="str">
        <f>IF(OR(E7256="",E7256="!!!",F7256="NEW"),"",INDEX(J$1:J7255,SUMPRODUCT(MAX(ROW(E$1:E7255)*(E7256=E$1:E7255)))))</f>
        <v> </v>
      </c>
      <c r="L7256" s="27"/>
    </row>
    <row r="7257" spans="1:12">
      <c r="A7257" s="20" t="s">
        <v>2659</v>
      </c>
      <c r="E7257" s="22">
        <f>IF(D7257="?OLD","!!!","")</f>
        <v/>
      </c>
      <c r="F7257" s="23" t="str">
        <f>IF(OR(E7257="",E7257="!!!"),"",IF(NOT(ISNA(VLOOKUP(E7257,E$1:E7256,1,FALSE()))),"OLD",IF(AND(E7257&lt;&gt;"",E7257&lt;&gt;"!!!"),"NEW","")))</f>
        <v> </v>
      </c>
      <c r="G7257" s="24" t="str">
        <f>IF(OR(E7257="",E7257="!!!"),"",IF(OR(J7257=0,AND(J7257=1,K7257=1),AND(J7257=1,I7257="SBJ"),AND(J7257=1,I7257=0)),"?IN_FOCUS",IF(J7257&lt;=2,"?ACTIVATED",IF(J7257&lt;&gt;"","?FAMILIAR",IF(F7257="NEW",IF(ISNA(VLOOKUP(E7257,#REF!,1,FALSE())),"?TYPE_IDENTIFIABLE","?REFERENTIAL"),"_")))))</f>
        <v> </v>
      </c>
      <c r="H7257" s="25" t="str">
        <f>IF(J7257&lt;&gt;1,"",IF(I7257="SBJ","CB","?"))</f>
        <v> </v>
      </c>
      <c r="I7257" s="26" t="str">
        <f>IF(OR(E7257="",E7257="!!!",F7257="NEW"),"",INDEX(B7256:B$2,-1+SUMPRODUCT(MAX(ROW(E7256:E$2)*(E7257=E7256:E$2)))))</f>
        <v> </v>
      </c>
      <c r="J7257" s="26" t="str">
        <f>IF(OR(E7257="",E7257="!!!",F7257="NEW"),"",COUNTBLANK(OFFSET(A$1,,,SUMPRODUCT(MAX(ROW(E$2:E7257)*(E7257=E$2:E7257)))))-COUNTBLANK(OFFSET(A$1,,,SUMPRODUCT(MAX(ROW(E$1:E7256)*(E2=E$1:E7256))))))</f>
        <v> </v>
      </c>
      <c r="K7257" s="26" t="str">
        <f>IF(OR(E7257="",E7257="!!!",F7257="NEW"),"",INDEX(J$1:J7256,SUMPRODUCT(MAX(ROW(E$1:E7256)*(E7257=E$1:E7256)))))</f>
        <v> </v>
      </c>
      <c r="L7257" s="27"/>
    </row>
    <row r="7258" spans="1:12">
      <c r="A7258" s="20" t="s">
        <v>981</v>
      </c>
      <c r="E7258" s="22">
        <f>IF(D7258="?OLD","!!!","")</f>
        <v/>
      </c>
      <c r="F7258" s="23" t="str">
        <f>IF(OR(E7258="",E7258="!!!"),"",IF(NOT(ISNA(VLOOKUP(E7258,E$1:E7257,1,FALSE()))),"OLD",IF(AND(E7258&lt;&gt;"",E7258&lt;&gt;"!!!"),"NEW","")))</f>
        <v> </v>
      </c>
      <c r="G7258" s="24" t="str">
        <f>IF(OR(E7258="",E7258="!!!"),"",IF(OR(J7258=0,AND(J7258=1,K7258=1),AND(J7258=1,I7258="SBJ"),AND(J7258=1,I7258=0)),"?IN_FOCUS",IF(J7258&lt;=2,"?ACTIVATED",IF(J7258&lt;&gt;"","?FAMILIAR",IF(F7258="NEW",IF(ISNA(VLOOKUP(E7258,#REF!,1,FALSE())),"?TYPE_IDENTIFIABLE","?REFERENTIAL"),"_")))))</f>
        <v> </v>
      </c>
      <c r="H7258" s="25" t="str">
        <f>IF(J7258&lt;&gt;1,"",IF(I7258="SBJ","CB","?"))</f>
        <v> </v>
      </c>
      <c r="I7258" s="26" t="str">
        <f>IF(OR(E7258="",E7258="!!!",F7258="NEW"),"",INDEX(B7257:B$2,-1+SUMPRODUCT(MAX(ROW(E7257:E$2)*(E7258=E7257:E$2)))))</f>
        <v> </v>
      </c>
      <c r="J7258" s="26" t="str">
        <f>IF(OR(E7258="",E7258="!!!",F7258="NEW"),"",COUNTBLANK(OFFSET(A$1,,,SUMPRODUCT(MAX(ROW(E$2:E7258)*(E7258=E$2:E7258)))))-COUNTBLANK(OFFSET(A$1,,,SUMPRODUCT(MAX(ROW(E$1:E7257)*(E2=E$1:E7257))))))</f>
        <v> </v>
      </c>
      <c r="K7258" s="26" t="str">
        <f>IF(OR(E7258="",E7258="!!!",F7258="NEW"),"",INDEX(J$1:J7257,SUMPRODUCT(MAX(ROW(E$1:E7257)*(E7258=E$1:E7257)))))</f>
        <v> </v>
      </c>
      <c r="L7258" s="27"/>
    </row>
    <row r="7259" spans="1:12">
      <c r="A7259" s="20"/>
    </row>
    <row r="7260" spans="1:12">
      <c r="A7260" s="20" t="s">
        <v>2660</v>
      </c>
    </row>
    <row r="7261" spans="1:12">
      <c r="A7261" s="20" t="s">
        <v>1937</v>
      </c>
      <c r="E7261" s="22">
        <f>IF(D7261="?OLD","!!!","")</f>
        <v/>
      </c>
      <c r="F7261" s="23" t="str">
        <f>IF(OR(E7261="",E7261="!!!"),"",IF(NOT(ISNA(VLOOKUP(E7261,E$1:E7260,1,FALSE()))),"OLD",IF(AND(E7261&lt;&gt;"",E7261&lt;&gt;"!!!"),"NEW","")))</f>
        <v> </v>
      </c>
      <c r="G7261" s="24" t="str">
        <f>IF(OR(E7261="",E7261="!!!"),"",IF(OR(J7261=0,AND(J7261=1,K7261=1),AND(J7261=1,I7261="SBJ"),AND(J7261=1,I7261=0)),"?IN_FOCUS",IF(J7261&lt;=2,"?ACTIVATED",IF(J7261&lt;&gt;"","?FAMILIAR",IF(F7261="NEW",IF(ISNA(VLOOKUP(E7261,#REF!,1,FALSE())),"?TYPE_IDENTIFIABLE","?REFERENTIAL"),"_")))))</f>
        <v> </v>
      </c>
      <c r="H7261" s="25" t="str">
        <f>IF(J7261&lt;&gt;1,"",IF(I7261="SBJ","CB","?"))</f>
        <v> </v>
      </c>
      <c r="I7261" s="26" t="str">
        <f>IF(OR(E7261="",E7261="!!!",F7261="NEW"),"",INDEX(B7260:B$2,-1+SUMPRODUCT(MAX(ROW(E7260:E$2)*(E7261=E7260:E$2)))))</f>
        <v> </v>
      </c>
      <c r="J7261" s="26" t="str">
        <f>IF(OR(E7261="",E7261="!!!",F7261="NEW"),"",COUNTBLANK(OFFSET(A$1,,,SUMPRODUCT(MAX(ROW(E$2:E7261)*(E7261=E$2:E7261)))))-COUNTBLANK(OFFSET(A$1,,,SUMPRODUCT(MAX(ROW(E$1:E7260)*(E2=E$1:E7260))))))</f>
        <v> </v>
      </c>
      <c r="K7261" s="26" t="str">
        <f>IF(OR(E7261="",E7261="!!!",F7261="NEW"),"",INDEX(J$1:J7260,SUMPRODUCT(MAX(ROW(E$1:E7260)*(E7261=E$1:E7260)))))</f>
        <v> </v>
      </c>
      <c r="L7261" s="27"/>
    </row>
    <row r="7262" spans="1:12">
      <c r="A7262" s="20" t="s">
        <v>1570</v>
      </c>
      <c r="E7262" s="22">
        <f>IF(D7262="?OLD","!!!","")</f>
        <v/>
      </c>
      <c r="F7262" s="23" t="str">
        <f>IF(OR(E7262="",E7262="!!!"),"",IF(NOT(ISNA(VLOOKUP(E7262,E$1:E7261,1,FALSE()))),"OLD",IF(AND(E7262&lt;&gt;"",E7262&lt;&gt;"!!!"),"NEW","")))</f>
        <v> </v>
      </c>
      <c r="G7262" s="24" t="str">
        <f>IF(OR(E7262="",E7262="!!!"),"",IF(OR(J7262=0,AND(J7262=1,K7262=1),AND(J7262=1,I7262="SBJ"),AND(J7262=1,I7262=0)),"?IN_FOCUS",IF(J7262&lt;=2,"?ACTIVATED",IF(J7262&lt;&gt;"","?FAMILIAR",IF(F7262="NEW",IF(ISNA(VLOOKUP(E7262,#REF!,1,FALSE())),"?TYPE_IDENTIFIABLE","?REFERENTIAL"),"_")))))</f>
        <v> </v>
      </c>
      <c r="H7262" s="25" t="str">
        <f>IF(J7262&lt;&gt;1,"",IF(I7262="SBJ","CB","?"))</f>
        <v> </v>
      </c>
      <c r="I7262" s="26" t="str">
        <f>IF(OR(E7262="",E7262="!!!",F7262="NEW"),"",INDEX(B7261:B$2,-1+SUMPRODUCT(MAX(ROW(E7261:E$2)*(E7262=E7261:E$2)))))</f>
        <v> </v>
      </c>
      <c r="J7262" s="26" t="str">
        <f>IF(OR(E7262="",E7262="!!!",F7262="NEW"),"",COUNTBLANK(OFFSET(A$1,,,SUMPRODUCT(MAX(ROW(E$2:E7262)*(E7262=E$2:E7262)))))-COUNTBLANK(OFFSET(A$1,,,SUMPRODUCT(MAX(ROW(E$1:E7261)*(E2=E$1:E7261))))))</f>
        <v> </v>
      </c>
      <c r="K7262" s="26" t="str">
        <f>IF(OR(E7262="",E7262="!!!",F7262="NEW"),"",INDEX(J$1:J7261,SUMPRODUCT(MAX(ROW(E$1:E7261)*(E7262=E$1:E7261)))))</f>
        <v> </v>
      </c>
      <c r="L7262" s="27"/>
    </row>
    <row r="7263" spans="1:12">
      <c r="A7263" s="20" t="s">
        <v>981</v>
      </c>
      <c r="E7263" s="22">
        <f>IF(D7263="?OLD","!!!","")</f>
        <v/>
      </c>
      <c r="F7263" s="23" t="str">
        <f>IF(OR(E7263="",E7263="!!!"),"",IF(NOT(ISNA(VLOOKUP(E7263,E$1:E7262,1,FALSE()))),"OLD",IF(AND(E7263&lt;&gt;"",E7263&lt;&gt;"!!!"),"NEW","")))</f>
        <v> </v>
      </c>
      <c r="G7263" s="24" t="str">
        <f>IF(OR(E7263="",E7263="!!!"),"",IF(OR(J7263=0,AND(J7263=1,K7263=1),AND(J7263=1,I7263="SBJ"),AND(J7263=1,I7263=0)),"?IN_FOCUS",IF(J7263&lt;=2,"?ACTIVATED",IF(J7263&lt;&gt;"","?FAMILIAR",IF(F7263="NEW",IF(ISNA(VLOOKUP(E7263,#REF!,1,FALSE())),"?TYPE_IDENTIFIABLE","?REFERENTIAL"),"_")))))</f>
        <v> </v>
      </c>
      <c r="H7263" s="25" t="str">
        <f>IF(J7263&lt;&gt;1,"",IF(I7263="SBJ","CB","?"))</f>
        <v> </v>
      </c>
      <c r="I7263" s="26" t="str">
        <f>IF(OR(E7263="",E7263="!!!",F7263="NEW"),"",INDEX(B7262:B$2,-1+SUMPRODUCT(MAX(ROW(E7262:E$2)*(E7263=E7262:E$2)))))</f>
        <v> </v>
      </c>
      <c r="J7263" s="26" t="str">
        <f>IF(OR(E7263="",E7263="!!!",F7263="NEW"),"",COUNTBLANK(OFFSET(A$1,,,SUMPRODUCT(MAX(ROW(E$2:E7263)*(E7263=E$2:E7263)))))-COUNTBLANK(OFFSET(A$1,,,SUMPRODUCT(MAX(ROW(E$1:E7262)*(E2=E$1:E7262))))))</f>
        <v> </v>
      </c>
      <c r="K7263" s="26" t="str">
        <f>IF(OR(E7263="",E7263="!!!",F7263="NEW"),"",INDEX(J$1:J7262,SUMPRODUCT(MAX(ROW(E$1:E7262)*(E7263=E$1:E7262)))))</f>
        <v> </v>
      </c>
      <c r="L7263" s="27"/>
    </row>
    <row r="7264" spans="1:12">
      <c r="A7264" s="20"/>
    </row>
    <row r="7265" spans="1:12">
      <c r="A7265" s="20" t="s">
        <v>2661</v>
      </c>
    </row>
    <row r="7266" spans="1:12">
      <c r="A7266" s="20" t="s">
        <v>1056</v>
      </c>
      <c r="B7266" s="21" t="s">
        <v>962</v>
      </c>
      <c r="C7266" s="21" t="s">
        <v>963</v>
      </c>
      <c r="D7266" s="21" t="s">
        <v>964</v>
      </c>
      <c r="E7266" s="22">
        <f>IF(D7266="?OLD","!!!","")</f>
        <v/>
      </c>
      <c r="F7266" s="23" t="str">
        <f>IF(OR(E7266="",E7266="!!!"),"",IF(NOT(ISNA(VLOOKUP(E7266,E$1:E7265,1,FALSE()))),"OLD",IF(AND(E7266&lt;&gt;"",E7266&lt;&gt;"!!!"),"NEW","")))</f>
        <v> </v>
      </c>
      <c r="G7266" s="24" t="str">
        <f>IF(OR(E7266="",E7266="!!!"),"",IF(OR(J7266=0,AND(J7266=1,K7266=1),AND(J7266=1,I7266="SBJ"),AND(J7266=1,I7266=0)),"?IN_FOCUS",IF(J7266&lt;=2,"?ACTIVATED",IF(J7266&lt;&gt;"","?FAMILIAR",IF(F7266="NEW",IF(ISNA(VLOOKUP(E7266,#REF!,1,FALSE())),"?TYPE_IDENTIFIABLE","?REFERENTIAL"),"_")))))</f>
        <v> </v>
      </c>
      <c r="H7266" s="25" t="str">
        <f>IF(J7266&lt;&gt;1,"",IF(I7266="SBJ","CB","?"))</f>
        <v> </v>
      </c>
      <c r="I7266" s="26" t="str">
        <f>IF(OR(E7266="",E7266="!!!",F7266="NEW"),"",INDEX(B7265:B$2,-1+SUMPRODUCT(MAX(ROW(E7265:E$2)*(E7266=E7265:E$2)))))</f>
        <v> </v>
      </c>
      <c r="J7266" s="26" t="str">
        <f>IF(OR(E7266="",E7266="!!!",F7266="NEW"),"",COUNTBLANK(OFFSET(A$1,,,SUMPRODUCT(MAX(ROW(E$2:E7266)*(E7266=E$2:E7266)))))-COUNTBLANK(OFFSET(A$1,,,SUMPRODUCT(MAX(ROW(E$1:E7265)*(E2=E$1:E7265))))))</f>
        <v> </v>
      </c>
      <c r="K7266" s="26" t="str">
        <f>IF(OR(E7266="",E7266="!!!",F7266="NEW"),"",INDEX(J$1:J7265,SUMPRODUCT(MAX(ROW(E$1:E7265)*(E7266=E$1:E7265)))))</f>
        <v> </v>
      </c>
      <c r="L7266" s="27"/>
    </row>
    <row r="7267" spans="1:12">
      <c r="A7267" s="20" t="s">
        <v>966</v>
      </c>
      <c r="E7267" s="22">
        <f>IF(D7267="?OLD","!!!","")</f>
        <v/>
      </c>
      <c r="F7267" s="23" t="str">
        <f>IF(OR(E7267="",E7267="!!!"),"",IF(NOT(ISNA(VLOOKUP(E7267,E$1:E7266,1,FALSE()))),"OLD",IF(AND(E7267&lt;&gt;"",E7267&lt;&gt;"!!!"),"NEW","")))</f>
        <v> </v>
      </c>
      <c r="G7267" s="24" t="str">
        <f>IF(OR(E7267="",E7267="!!!"),"",IF(OR(J7267=0,AND(J7267=1,K7267=1),AND(J7267=1,I7267="SBJ"),AND(J7267=1,I7267=0)),"?IN_FOCUS",IF(J7267&lt;=2,"?ACTIVATED",IF(J7267&lt;&gt;"","?FAMILIAR",IF(F7267="NEW",IF(ISNA(VLOOKUP(E7267,#REF!,1,FALSE())),"?TYPE_IDENTIFIABLE","?REFERENTIAL"),"_")))))</f>
        <v> </v>
      </c>
      <c r="H7267" s="25" t="str">
        <f>IF(J7267&lt;&gt;1,"",IF(I7267="SBJ","CB","?"))</f>
        <v> </v>
      </c>
      <c r="I7267" s="26" t="str">
        <f>IF(OR(E7267="",E7267="!!!",F7267="NEW"),"",INDEX(B7266:B$2,-1+SUMPRODUCT(MAX(ROW(E7266:E$2)*(E7267=E7266:E$2)))))</f>
        <v> </v>
      </c>
      <c r="J7267" s="26" t="str">
        <f>IF(OR(E7267="",E7267="!!!",F7267="NEW"),"",COUNTBLANK(OFFSET(A$1,,,SUMPRODUCT(MAX(ROW(E$2:E7267)*(E7267=E$2:E7267)))))-COUNTBLANK(OFFSET(A$1,,,SUMPRODUCT(MAX(ROW(E$1:E7266)*(E2=E$1:E7266))))))</f>
        <v> </v>
      </c>
      <c r="K7267" s="26" t="str">
        <f>IF(OR(E7267="",E7267="!!!",F7267="NEW"),"",INDEX(J$1:J7266,SUMPRODUCT(MAX(ROW(E$1:E7266)*(E7267=E$1:E7266)))))</f>
        <v> </v>
      </c>
      <c r="L7267" s="27"/>
    </row>
    <row r="7268" spans="1:12">
      <c r="A7268" s="20" t="s">
        <v>998</v>
      </c>
      <c r="B7268" s="21" t="s">
        <v>962</v>
      </c>
      <c r="C7268" s="21" t="s">
        <v>963</v>
      </c>
      <c r="D7268" s="21" t="s">
        <v>964</v>
      </c>
      <c r="E7268" s="22">
        <f>IF(D7268="?OLD","!!!","")</f>
        <v/>
      </c>
      <c r="F7268" s="23" t="str">
        <f>IF(OR(E7268="",E7268="!!!"),"",IF(NOT(ISNA(VLOOKUP(E7268,E$1:E7267,1,FALSE()))),"OLD",IF(AND(E7268&lt;&gt;"",E7268&lt;&gt;"!!!"),"NEW","")))</f>
        <v> </v>
      </c>
      <c r="G7268" s="24" t="str">
        <f>IF(OR(E7268="",E7268="!!!"),"",IF(OR(J7268=0,AND(J7268=1,K7268=1),AND(J7268=1,I7268="SBJ"),AND(J7268=1,I7268=0)),"?IN_FOCUS",IF(J7268&lt;=2,"?ACTIVATED",IF(J7268&lt;&gt;"","?FAMILIAR",IF(F7268="NEW",IF(ISNA(VLOOKUP(E7268,#REF!,1,FALSE())),"?TYPE_IDENTIFIABLE","?REFERENTIAL"),"_")))))</f>
        <v> </v>
      </c>
      <c r="H7268" s="25" t="str">
        <f>IF(J7268&lt;&gt;1,"",IF(I7268="SBJ","CB","?"))</f>
        <v> </v>
      </c>
      <c r="I7268" s="26" t="str">
        <f>IF(OR(E7268="",E7268="!!!",F7268="NEW"),"",INDEX(B7267:B$2,-1+SUMPRODUCT(MAX(ROW(E7267:E$2)*(E7268=E7267:E$2)))))</f>
        <v> </v>
      </c>
      <c r="J7268" s="26" t="str">
        <f>IF(OR(E7268="",E7268="!!!",F7268="NEW"),"",COUNTBLANK(OFFSET(A$1,,,SUMPRODUCT(MAX(ROW(E$2:E7268)*(E7268=E$2:E7268)))))-COUNTBLANK(OFFSET(A$1,,,SUMPRODUCT(MAX(ROW(E$1:E7267)*(E2=E$1:E7267))))))</f>
        <v> </v>
      </c>
      <c r="K7268" s="26" t="str">
        <f>IF(OR(E7268="",E7268="!!!",F7268="NEW"),"",INDEX(J$1:J7267,SUMPRODUCT(MAX(ROW(E$1:E7267)*(E7268=E$1:E7267)))))</f>
        <v> </v>
      </c>
      <c r="L7268" s="27"/>
    </row>
    <row r="7269" spans="1:12">
      <c r="A7269" s="20" t="s">
        <v>974</v>
      </c>
      <c r="E7269" s="22">
        <f>IF(D7269="?OLD","!!!","")</f>
        <v/>
      </c>
      <c r="F7269" s="23" t="str">
        <f>IF(OR(E7269="",E7269="!!!"),"",IF(NOT(ISNA(VLOOKUP(E7269,E$1:E7268,1,FALSE()))),"OLD",IF(AND(E7269&lt;&gt;"",E7269&lt;&gt;"!!!"),"NEW","")))</f>
        <v> </v>
      </c>
      <c r="G7269" s="24" t="str">
        <f>IF(OR(E7269="",E7269="!!!"),"",IF(OR(J7269=0,AND(J7269=1,K7269=1),AND(J7269=1,I7269="SBJ"),AND(J7269=1,I7269=0)),"?IN_FOCUS",IF(J7269&lt;=2,"?ACTIVATED",IF(J7269&lt;&gt;"","?FAMILIAR",IF(F7269="NEW",IF(ISNA(VLOOKUP(E7269,#REF!,1,FALSE())),"?TYPE_IDENTIFIABLE","?REFERENTIAL"),"_")))))</f>
        <v> </v>
      </c>
      <c r="H7269" s="25" t="str">
        <f>IF(J7269&lt;&gt;1,"",IF(I7269="SBJ","CB","?"))</f>
        <v> </v>
      </c>
      <c r="I7269" s="26" t="str">
        <f>IF(OR(E7269="",E7269="!!!",F7269="NEW"),"",INDEX(B7268:B$2,-1+SUMPRODUCT(MAX(ROW(E7268:E$2)*(E7269=E7268:E$2)))))</f>
        <v> </v>
      </c>
      <c r="J7269" s="26" t="str">
        <f>IF(OR(E7269="",E7269="!!!",F7269="NEW"),"",COUNTBLANK(OFFSET(A$1,,,SUMPRODUCT(MAX(ROW(E$2:E7269)*(E7269=E$2:E7269)))))-COUNTBLANK(OFFSET(A$1,,,SUMPRODUCT(MAX(ROW(E$1:E7268)*(E2=E$1:E7268))))))</f>
        <v> </v>
      </c>
      <c r="K7269" s="26" t="str">
        <f>IF(OR(E7269="",E7269="!!!",F7269="NEW"),"",INDEX(J$1:J7268,SUMPRODUCT(MAX(ROW(E$1:E7268)*(E7269=E$1:E7268)))))</f>
        <v> </v>
      </c>
      <c r="L7269" s="27"/>
    </row>
    <row r="7270" spans="1:12">
      <c r="A7270" s="20" t="s">
        <v>462</v>
      </c>
      <c r="E7270" s="22">
        <f>IF(D7270="?OLD","!!!","")</f>
        <v/>
      </c>
      <c r="F7270" s="23" t="str">
        <f>IF(OR(E7270="",E7270="!!!"),"",IF(NOT(ISNA(VLOOKUP(E7270,E$1:E7269,1,FALSE()))),"OLD",IF(AND(E7270&lt;&gt;"",E7270&lt;&gt;"!!!"),"NEW","")))</f>
        <v> </v>
      </c>
      <c r="G7270" s="24" t="str">
        <f>IF(OR(E7270="",E7270="!!!"),"",IF(OR(J7270=0,AND(J7270=1,K7270=1),AND(J7270=1,I7270="SBJ"),AND(J7270=1,I7270=0)),"?IN_FOCUS",IF(J7270&lt;=2,"?ACTIVATED",IF(J7270&lt;&gt;"","?FAMILIAR",IF(F7270="NEW",IF(ISNA(VLOOKUP(E7270,#REF!,1,FALSE())),"?TYPE_IDENTIFIABLE","?REFERENTIAL"),"_")))))</f>
        <v> </v>
      </c>
      <c r="H7270" s="25" t="str">
        <f>IF(J7270&lt;&gt;1,"",IF(I7270="SBJ","CB","?"))</f>
        <v> </v>
      </c>
      <c r="I7270" s="26" t="str">
        <f>IF(OR(E7270="",E7270="!!!",F7270="NEW"),"",INDEX(B7269:B$2,-1+SUMPRODUCT(MAX(ROW(E7269:E$2)*(E7270=E7269:E$2)))))</f>
        <v> </v>
      </c>
      <c r="J7270" s="26" t="str">
        <f>IF(OR(E7270="",E7270="!!!",F7270="NEW"),"",COUNTBLANK(OFFSET(A$1,,,SUMPRODUCT(MAX(ROW(E$2:E7270)*(E7270=E$2:E7270)))))-COUNTBLANK(OFFSET(A$1,,,SUMPRODUCT(MAX(ROW(E$1:E7269)*(E2=E$1:E7269))))))</f>
        <v> </v>
      </c>
      <c r="K7270" s="26" t="str">
        <f>IF(OR(E7270="",E7270="!!!",F7270="NEW"),"",INDEX(J$1:J7269,SUMPRODUCT(MAX(ROW(E$1:E7269)*(E7270=E$1:E7269)))))</f>
        <v> </v>
      </c>
      <c r="L7270" s="27"/>
    </row>
    <row r="7271" spans="1:12">
      <c r="A7271" s="20" t="s">
        <v>981</v>
      </c>
      <c r="E7271" s="22">
        <f>IF(D7271="?OLD","!!!","")</f>
        <v/>
      </c>
      <c r="F7271" s="23" t="str">
        <f>IF(OR(E7271="",E7271="!!!"),"",IF(NOT(ISNA(VLOOKUP(E7271,E$1:E7270,1,FALSE()))),"OLD",IF(AND(E7271&lt;&gt;"",E7271&lt;&gt;"!!!"),"NEW","")))</f>
        <v> </v>
      </c>
      <c r="G7271" s="24" t="str">
        <f>IF(OR(E7271="",E7271="!!!"),"",IF(OR(J7271=0,AND(J7271=1,K7271=1),AND(J7271=1,I7271="SBJ"),AND(J7271=1,I7271=0)),"?IN_FOCUS",IF(J7271&lt;=2,"?ACTIVATED",IF(J7271&lt;&gt;"","?FAMILIAR",IF(F7271="NEW",IF(ISNA(VLOOKUP(E7271,#REF!,1,FALSE())),"?TYPE_IDENTIFIABLE","?REFERENTIAL"),"_")))))</f>
        <v> </v>
      </c>
      <c r="H7271" s="25" t="str">
        <f>IF(J7271&lt;&gt;1,"",IF(I7271="SBJ","CB","?"))</f>
        <v> </v>
      </c>
      <c r="I7271" s="26" t="str">
        <f>IF(OR(E7271="",E7271="!!!",F7271="NEW"),"",INDEX(B7270:B$2,-1+SUMPRODUCT(MAX(ROW(E7270:E$2)*(E7271=E7270:E$2)))))</f>
        <v> </v>
      </c>
      <c r="J7271" s="26" t="str">
        <f>IF(OR(E7271="",E7271="!!!",F7271="NEW"),"",COUNTBLANK(OFFSET(A$1,,,SUMPRODUCT(MAX(ROW(E$2:E7271)*(E7271=E$2:E7271)))))-COUNTBLANK(OFFSET(A$1,,,SUMPRODUCT(MAX(ROW(E$1:E7270)*(E2=E$1:E7270))))))</f>
        <v> </v>
      </c>
      <c r="K7271" s="26" t="str">
        <f>IF(OR(E7271="",E7271="!!!",F7271="NEW"),"",INDEX(J$1:J7270,SUMPRODUCT(MAX(ROW(E$1:E7270)*(E7271=E$1:E7270)))))</f>
        <v> </v>
      </c>
      <c r="L7271" s="27"/>
    </row>
    <row r="7272" spans="1:12">
      <c r="A7272"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2024-07-05T08:21:51Z</dcterms:created>
  <dcterms:modified xsi:type="dcterms:W3CDTF">2024-07-05T08:21:51Z</dcterms:modified>
</cp:coreProperties>
</file>