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<sst xmlns="http://schemas.openxmlformats.org/spreadsheetml/2006/main" count="18605" uniqueCount="4273">
  <si>
    <t>ID</t>
  </si>
  <si>
    <t>PRED_ID</t>
  </si>
  <si>
    <t>MARKER_AUTO</t>
  </si>
  <si>
    <t>PREDICATE</t>
  </si>
  <si>
    <t>TEXT</t>
  </si>
  <si>
    <t>SENTENCE</t>
  </si>
  <si>
    <t>MARKER</t>
  </si>
  <si>
    <t>TARGET</t>
  </si>
  <si>
    <t>RELATION</t>
  </si>
  <si>
    <t>COMMENT</t>
  </si>
  <si>
    <t>1</t>
  </si>
  <si>
    <t>7</t>
  </si>
  <si>
    <t>_</t>
  </si>
  <si>
    <t>bringen</t>
  </si>
  <si>
    <t>Ein unangenehmer Marsch von einigen Meilen brachte uns zu einem hohen hölzernen Tor , das sich gegen eine Kastanienallee öffnete ;</t>
  </si>
  <si>
    <t>file://conllu/de/doyle_wist.02.conllu#s1_0</t>
  </si>
  <si>
    <t>2</t>
  </si>
  <si>
    <t>5</t>
  </si>
  <si>
    <t>führen</t>
  </si>
  <si>
    <t>die Anfahrt zwischen Buchsbaumhecken führte uns zu dem Haus , das sich tintenschwarz von dem schiefergrauen Himmel abhob .</t>
  </si>
  <si>
    <t>file://conllu/de/doyle_wist.02.conllu#s2_0</t>
  </si>
  <si>
    <t>3</t>
  </si>
  <si>
    <t>sein (sein beleuchten)</t>
  </si>
  <si>
    <t>Links von der Eingangstür war ein Fenster schwach beleuchtet .</t>
  </si>
  <si>
    <t>file://conllu/de/doyle_wist.02.conllu#s3_0</t>
  </si>
  <si>
    <t>4</t>
  </si>
  <si>
    <t>6</t>
  </si>
  <si>
    <t>halten (halten sagen)</t>
  </si>
  <si>
    <t>» Einer von meinen Leuten hält hier Wache « , sagte Baynes .</t>
  </si>
  <si>
    <t>file://conllu/de/doyle_wist.02.conllu#s4_0</t>
  </si>
  <si>
    <t>klopfen</t>
  </si>
  <si>
    <t>» Ich will ans an das Fenster klopfen . «</t>
  </si>
  <si>
    <t>file://conllu/de/doyle_wist.02.conllu#s5_0</t>
  </si>
  <si>
    <t>schreiten</t>
  </si>
  <si>
    <t>Er schritt über den Rasen und pochte an den Fensterrahmen .</t>
  </si>
  <si>
    <t>file://conllu/de/doyle_wist.02.conllu#s6_0</t>
  </si>
  <si>
    <t>17</t>
  </si>
  <si>
    <t>Durch?</t>
  </si>
  <si>
    <t>hören (hören sehen)</t>
  </si>
  <si>
    <t>Durch das trübe Glas sah ich einen Mann von einem Stuhl neben dem Kaminfeuer hochspringen und hörte gleichzeitig einen scharfen Schrei in dem Zimmer .</t>
  </si>
  <si>
    <t>file://conllu/de/doyle_wist.02.conllu#s7_0</t>
  </si>
  <si>
    <t>8</t>
  </si>
  <si>
    <t>öffnen</t>
  </si>
  <si>
    <t>Kurze Zeit darauf öffnete ein schwer atmender Konstabler , schreckensbleich und so zittrig , daß die Kerze , die er in der Hand hielt , flackerte , die Eingangstür .</t>
  </si>
  <si>
    <t>file://conllu/de/doyle_wist.02.conllu#s8_0</t>
  </si>
  <si>
    <t>9</t>
  </si>
  <si>
    <t>Was?</t>
  </si>
  <si>
    <t>fragt</t>
  </si>
  <si>
    <t>» Was ist los mit Ihnen ? « fragte Baynes streng .</t>
  </si>
  <si>
    <t>file://conllu/de/doyle_wist.02.conllu#s9_0</t>
  </si>
  <si>
    <t>10</t>
  </si>
  <si>
    <t>wischen</t>
  </si>
  <si>
    <t>Der Mann wischte sich die Stirn mit dem Taschentuch und stieß einen Seufzer der Erleichterung aus .</t>
  </si>
  <si>
    <t>file://conllu/de/doyle_wist.02.conllu#s10_0</t>
  </si>
  <si>
    <t>11</t>
  </si>
  <si>
    <t>friehen</t>
  </si>
  <si>
    <t>» Ich bin so froh , daß Sie gekommen sind , Herr Inspektor .</t>
  </si>
  <si>
    <t>file://conllu/de/doyle_wist.02.conllu#s11_0</t>
  </si>
  <si>
    <t>12</t>
  </si>
  <si>
    <t>werden</t>
  </si>
  <si>
    <t>Die Wache ist mir sehr lang geworden , und meine Nerven sind nicht mehr das , was sie einmal waren . «</t>
  </si>
  <si>
    <t>file://conllu/de/doyle_wist.02.conllu#s12_0</t>
  </si>
  <si>
    <t>13</t>
  </si>
  <si>
    <t>Nerv|Nerven</t>
  </si>
  <si>
    <t>» Ihre Nerven , Walters ?</t>
  </si>
  <si>
    <t>file://conllu/de/doyle_wist.02.conllu#s13_0</t>
  </si>
  <si>
    <t>14</t>
  </si>
  <si>
    <t>denken|gedenken</t>
  </si>
  <si>
    <t>Ich hätte nicht gedacht , daß Sie in Ihrem Leib einen einzigen Nerv haben . «</t>
  </si>
  <si>
    <t>file://conllu/de/doyle_wist.02.conllu#s14_0</t>
  </si>
  <si>
    <t>15</t>
  </si>
  <si>
    <t>Inspektor</t>
  </si>
  <si>
    <t>» Ja , Herr Inspektor , das kommt von dem einsamen verlassenen Haus und dem sonderbaren Ding in der Küche .</t>
  </si>
  <si>
    <t>file://conllu/de/doyle_wist.02.conllu#s15_0</t>
  </si>
  <si>
    <t>16</t>
  </si>
  <si>
    <t>glauben</t>
  </si>
  <si>
    <t>Wie Sie ans an das Fenster klopften , glaubte ich , er sei wiedergekommen . «</t>
  </si>
  <si>
    <t>file://conllu/de/doyle_wist.02.conllu#s16_0</t>
  </si>
  <si>
    <t>wiedergekommen</t>
  </si>
  <si>
    <t>» Wer sei wiedergekommen ? «</t>
  </si>
  <si>
    <t>file://conllu/de/doyle_wist.02.conllu#s17_0</t>
  </si>
  <si>
    <t>18</t>
  </si>
  <si>
    <t>Teufel</t>
  </si>
  <si>
    <t>» Der Teufel , Herr Inspektor !</t>
  </si>
  <si>
    <t>file://conllu/de/doyle_wist.02.conllu#s18_0</t>
  </si>
  <si>
    <t>19</t>
  </si>
  <si>
    <t>sein (sein ander)</t>
  </si>
  <si>
    <t>Etwas anderes kann es kaum gewesen sein .</t>
  </si>
  <si>
    <t>file://conllu/de/doyle_wist.02.conllu#s19_0</t>
  </si>
  <si>
    <t>20</t>
  </si>
  <si>
    <t>sein (sein Fenster)</t>
  </si>
  <si>
    <t>Es war am an dem Fenster . «</t>
  </si>
  <si>
    <t>file://conllu/de/doyle_wist.02.conllu#s20_0</t>
  </si>
  <si>
    <t>21</t>
  </si>
  <si>
    <t>«</t>
  </si>
  <si>
    <t>» Was war da am an dem Fenster , und wann ? «</t>
  </si>
  <si>
    <t>file://conllu/de/doyle_wist.02.conllu#s21_0</t>
  </si>
  <si>
    <t>22</t>
  </si>
  <si>
    <t>Stunde|Stunden</t>
  </si>
  <si>
    <t>» Ungefähr vor zwei Stunden .</t>
  </si>
  <si>
    <t>file://conllu/de/doyle_wist.02.conllu#s22_0</t>
  </si>
  <si>
    <t>23</t>
  </si>
  <si>
    <t>sein (sein dämmerig)</t>
  </si>
  <si>
    <t>Es war schon dämmerig .</t>
  </si>
  <si>
    <t>file://conllu/de/doyle_wist.02.conllu#s23_0</t>
  </si>
  <si>
    <t>24</t>
  </si>
  <si>
    <t>sitzen</t>
  </si>
  <si>
    <t>Ich saß da auf dem Stuhl und las .</t>
  </si>
  <si>
    <t>file://conllu/de/doyle_wist.02.conllu#s24_0</t>
  </si>
  <si>
    <t>25</t>
  </si>
  <si>
    <t>wissen</t>
  </si>
  <si>
    <t>Ich weiß nicht , was mich veranlaßte , aufzuschauen , aber da war ein Gesicht unten am an dem Fenster , das mich ansah .</t>
  </si>
  <si>
    <t>file://conllu/de/doyle_wist.02.conllu#s25_0</t>
  </si>
  <si>
    <t>26</t>
  </si>
  <si>
    <t>sein (sein Gesicht)</t>
  </si>
  <si>
    <t>Mein Gott , war das ein Gesicht !</t>
  </si>
  <si>
    <t>file://conllu/de/doyle_wist.02.conllu#s26_0</t>
  </si>
  <si>
    <t>27</t>
  </si>
  <si>
    <t>träumen</t>
  </si>
  <si>
    <t>Ich werde davon träumen . «</t>
  </si>
  <si>
    <t>file://conllu/de/doyle_wist.02.conllu#s27_0</t>
  </si>
  <si>
    <t>28</t>
  </si>
  <si>
    <t>sprechen</t>
  </si>
  <si>
    <t>» Na , na , Walters , so spricht doch kein Konstabler ! «</t>
  </si>
  <si>
    <t>file://conllu/de/doyle_wist.02.conllu#s28_0</t>
  </si>
  <si>
    <t>29</t>
  </si>
  <si>
    <t>» Ich weiß , Herr Inspektor , ich weiß ;</t>
  </si>
  <si>
    <t>file://conllu/de/doyle_wist.02.conllu#s29_0</t>
  </si>
  <si>
    <t>30</t>
  </si>
  <si>
    <t>haben</t>
  </si>
  <si>
    <t>aber es hat mich richtig geschüttelt , und es hätte keinen Sinn , das zu leugnen .</t>
  </si>
  <si>
    <t>file://conllu/de/doyle_wist.02.conllu#s30_0</t>
  </si>
  <si>
    <t>31</t>
  </si>
  <si>
    <t>sein (sein schwarz)</t>
  </si>
  <si>
    <t>Es war nicht schwarz , noch war es weiß – überhaupt keine Farbe , die ich kenne .</t>
  </si>
  <si>
    <t>file://conllu/de/doyle_wist.02.conllu#s31_0</t>
  </si>
  <si>
    <t>32</t>
  </si>
  <si>
    <t>sein (sein Schatten)</t>
  </si>
  <si>
    <t>Es war wie ein Schatten , ganz sonderbar , wie – wie Tonerde mit einem Klecks Milch darauf .</t>
  </si>
  <si>
    <t>file://conllu/de/doyle_wist.02.conllu#s32_0</t>
  </si>
  <si>
    <t>33</t>
  </si>
  <si>
    <t>Umfang</t>
  </si>
  <si>
    <t>Und dann der Umfang , Herr Inspektor !</t>
  </si>
  <si>
    <t>file://conllu/de/doyle_wist.02.conllu#s33_0</t>
  </si>
  <si>
    <t>34</t>
  </si>
  <si>
    <t>groß</t>
  </si>
  <si>
    <t>Zweimal so groß wie Ihr Gesicht .</t>
  </si>
  <si>
    <t>file://conllu/de/doyle_wist.02.conllu#s34_0</t>
  </si>
  <si>
    <t>35</t>
  </si>
  <si>
    <t>Und der Blick , den es hatte , so große , starre Glotzaugen , und eine Reihe weiße Zähne wie ein hungriges Raubtier .</t>
  </si>
  <si>
    <t>file://conllu/de/doyle_wist.02.conllu#s35_0</t>
  </si>
  <si>
    <t>36</t>
  </si>
  <si>
    <t>Sie|sie</t>
  </si>
  <si>
    <t>Ich versichere Sie , Herr Inspektor , ich konnte keinen Finger rühren , noch Atem holen , bis es weghuschte und verschwunden war .</t>
  </si>
  <si>
    <t>file://conllu/de/doyle_wist.02.conllu#s36_0</t>
  </si>
  <si>
    <t>37</t>
  </si>
  <si>
    <t>laufen</t>
  </si>
  <si>
    <t>Dann lief ich hinaus und durch das Buschwerk , aber dem Himmel sei Dank , es war niemand da . «</t>
  </si>
  <si>
    <t>file://conllu/de/doyle_wist.02.conllu#s37_0</t>
  </si>
  <si>
    <t>38</t>
  </si>
  <si>
    <t>geben</t>
  </si>
  <si>
    <t>» Wenn ich Sie nicht als einen tüchtigen Beamten kennte , Walters , würde ich Ihnen dafür eine schlechte Note geben .</t>
  </si>
  <si>
    <t>file://conllu/de/doyle_wist.02.conllu#s38_0</t>
  </si>
  <si>
    <t>39</t>
  </si>
  <si>
    <t>sein (sein Teufel)</t>
  </si>
  <si>
    <t>Und wenn es der leibhaftige Teufel wäre , ein Konstabler auf Wache und im in dem Dienst sollte niemals dem Himmel danken , daß er ihn nicht festnehmen konnte .</t>
  </si>
  <si>
    <t>file://conllu/de/doyle_wist.02.conllu#s39_0</t>
  </si>
  <si>
    <t>40</t>
  </si>
  <si>
    <t>sein (sein Sinnestäuschung)</t>
  </si>
  <si>
    <t>Das Ganze ist doch nicht etwa nur eine Sinnestäuschung ?</t>
  </si>
  <si>
    <t>file://conllu/de/doyle_wist.02.conllu#s40_0</t>
  </si>
  <si>
    <t>41</t>
  </si>
  <si>
    <t>spielen</t>
  </si>
  <si>
    <t>Haben Ihnen Ihre Nerven keinen Streich gespielt ? «</t>
  </si>
  <si>
    <t>file://conllu/de/doyle_wist.02.conllu#s41_0</t>
  </si>
  <si>
    <t>42</t>
  </si>
  <si>
    <t>sagen</t>
  </si>
  <si>
    <t>» Das wenigstens ist sehr leicht festzustellen « , sagte Holmes , indem er seine Taschenlaterne ansteckte .</t>
  </si>
  <si>
    <t>file://conllu/de/doyle_wist.02.conllu#s42_0</t>
  </si>
  <si>
    <t>43</t>
  </si>
  <si>
    <t>rufen</t>
  </si>
  <si>
    <t>» Ja « , rief er , nach einer kurzen Besichtigung der Grasnarbe ;</t>
  </si>
  <si>
    <t>file://conllu/de/doyle_wist.02.conllu#s43_0</t>
  </si>
  <si>
    <t>44</t>
  </si>
  <si>
    <t>schätzen</t>
  </si>
  <si>
    <t>»Schuhnummer zwölf schätze ich .</t>
  </si>
  <si>
    <t>file://conllu/de/doyle_wist.02.conllu#s44_0</t>
  </si>
  <si>
    <t>45</t>
  </si>
  <si>
    <t>sein (sein Riese)</t>
  </si>
  <si>
    <t>Wenn der ganze Mann im in dem Verhältnis zu seinen Füßen gewachsen ist , dann muß er wahrhaftig ein Riese sein . «</t>
  </si>
  <si>
    <t>file://conllu/de/doyle_wist.02.conllu#s45_0</t>
  </si>
  <si>
    <t>46</t>
  </si>
  <si>
    <t>» Was ist aus ihm geworden ? «</t>
  </si>
  <si>
    <t>file://conllu/de/doyle_wist.02.conllu#s46_0</t>
  </si>
  <si>
    <t>47</t>
  </si>
  <si>
    <t>scheinen</t>
  </si>
  <si>
    <t>» Er scheint durch das Buschwerk gedrungen zu sein , um die Straße zu gewinnen . «</t>
  </si>
  <si>
    <t>file://conllu/de/doyle_wist.02.conllu#s47_0</t>
  </si>
  <si>
    <t>48</t>
  </si>
  <si>
    <t>» Gut « , sagte Baynes mit ernstem , gedankenvollem Gesicht , »wer es auch gewesen sein mag und was seine Absichten hier gewesen sein mögen , er ist fort , und wir haben vorläufig dringendere Aufgaben zu erfüllen .</t>
  </si>
  <si>
    <t>file://conllu/de/doyle_wist.02.conllu#s48_0</t>
  </si>
  <si>
    <t>49</t>
  </si>
  <si>
    <t>fahren|führen</t>
  </si>
  <si>
    <t>Herr Holmes , wenn Sie einverstanden sind , so führe ich Sie jetzt durch das Haus . «</t>
  </si>
  <si>
    <t>file://conllu/de/doyle_wist.02.conllu#s49_0</t>
  </si>
  <si>
    <t>50</t>
  </si>
  <si>
    <t>untersuchen</t>
  </si>
  <si>
    <t>Die verschiedenen Wohn und Schlafzimmer waren schnell untersucht .</t>
  </si>
  <si>
    <t>file://conllu/de/doyle_wist.02.conllu#s50_0</t>
  </si>
  <si>
    <t>51</t>
  </si>
  <si>
    <t>Die letzten Bewohner hatten offenbar fast nichts Eigenes mitgebracht , und die ganze Einrichtung , bis zum zu dem kleinsten Stück , war mit dem Haus gemietet worden .</t>
  </si>
  <si>
    <t>file://conllu/de/doyle_wist.02.conllu#s51_0</t>
  </si>
  <si>
    <t>52</t>
  </si>
  <si>
    <t>finden</t>
  </si>
  <si>
    <t>Jedoch fanden wir eine Anzahl Kleider mit der Marke von Marx und Comp .</t>
  </si>
  <si>
    <t>file://conllu/de/doyle_wist.02.conllu#s52_0</t>
  </si>
  <si>
    <t>53</t>
  </si>
  <si>
    <t>zurücklassen</t>
  </si>
  <si>
    <t>High Holborn , die offenbar Garcia zurückgelassen hatte .</t>
  </si>
  <si>
    <t>file://conllu/de/doyle_wist.02.conllu#s53_0</t>
  </si>
  <si>
    <t>54</t>
  </si>
  <si>
    <t>angefragen</t>
  </si>
  <si>
    <t>Telegraphisch hatte Baynes bei der Firma bereits angefragt ;</t>
  </si>
  <si>
    <t>file://conllu/de/doyle_wist.02.conllu#s54_0</t>
  </si>
  <si>
    <t>55</t>
  </si>
  <si>
    <t>wußen</t>
  </si>
  <si>
    <t>man wußte dort nichts Näheres über den Kunden , außer daß er ein pünktlicher Zahler sei .</t>
  </si>
  <si>
    <t>file://conllu/de/doyle_wist.02.conllu#s55_0</t>
  </si>
  <si>
    <t>56</t>
  </si>
  <si>
    <t>Kleinigkeit</t>
  </si>
  <si>
    <t>Allerlei Kleinigkeiten , ein paar Tabakspfeifen , ein paar Romane , davon zwei spanische , ein altmodischer Revolver mit Pistolfeuerung und eine Gitarre waren unter dem persönlichen Besitz .</t>
  </si>
  <si>
    <t>file://conllu/de/doyle_wist.02.conllu#s56_0</t>
  </si>
  <si>
    <t>57</t>
  </si>
  <si>
    <t>» Alles ohne Bedeutung « , sagte Baynes und schritt , die Kerze in der Hand , von Zimmer zu Zimmer .</t>
  </si>
  <si>
    <t>file://conllu/de/doyle_wist.02.conllu#s57_0</t>
  </si>
  <si>
    <t>58</t>
  </si>
  <si>
    <t>schenken</t>
  </si>
  <si>
    <t>» Aber jetzt , Herr Holmes , schenken Sie , bitte , Ihre ganze Aufmerksamkeit der Küche . «</t>
  </si>
  <si>
    <t>file://conllu/de/doyle_wist.02.conllu#s58_0</t>
  </si>
  <si>
    <t>59</t>
  </si>
  <si>
    <t>sein (sein Raum)</t>
  </si>
  <si>
    <t>Es war ein düsterer hoher Raum auf der Rückseite des Hauses , mit einer Strohmatte in einer Ecke , die offenbar dem Koch als Bett diente .</t>
  </si>
  <si>
    <t>file://conllu/de/doyle_wist.02.conllu#s59_0</t>
  </si>
  <si>
    <t>60</t>
  </si>
  <si>
    <t>stehen</t>
  </si>
  <si>
    <t>Der Tisch stand voll halb abgegessener Platten und schmutzigen Geschirrs , den Überresten der gestrigen Mahlzeit .</t>
  </si>
  <si>
    <t>file://conllu/de/doyle_wist.02.conllu#s60_0</t>
  </si>
  <si>
    <t>61</t>
  </si>
  <si>
    <t>sehen (sehen sagen)</t>
  </si>
  <si>
    <t>» Sehen Sie das da ? « sagte Baynes .</t>
  </si>
  <si>
    <t>file://conllu/de/doyle_wist.02.conllu#s61_0</t>
  </si>
  <si>
    <t>62</t>
  </si>
  <si>
    <t>halten</t>
  </si>
  <si>
    <t>» Für was halten Sie das ? «</t>
  </si>
  <si>
    <t>file://conllu/de/doyle_wist.02.conllu#s62_0</t>
  </si>
  <si>
    <t>63</t>
  </si>
  <si>
    <t>beleuchten</t>
  </si>
  <si>
    <t>Er beleuchtete einen ungewöhnlichen Gegenstand , der hinter der Anrichte stand .</t>
  </si>
  <si>
    <t>file://conllu/de/doyle_wist.02.conllu#s63_0</t>
  </si>
  <si>
    <t>64</t>
  </si>
  <si>
    <t>sein (sein falten)</t>
  </si>
  <si>
    <t>Er war so voller Falten , zusammengesunken und welk , daß es nicht leicht war , seine ursprüngliche Form zu erkennen .</t>
  </si>
  <si>
    <t>file://conllu/de/doyle_wist.02.conllu#s64_0</t>
  </si>
  <si>
    <t>65</t>
  </si>
  <si>
    <t>feststellen</t>
  </si>
  <si>
    <t>Man konnte nur feststellen , daß er schwarz war , anscheinend von Leder , und daß er einige Ähnlichkeit mit einem zwerghaften Menschen hatte .</t>
  </si>
  <si>
    <t>file://conllu/de/doyle_wist.02.conllu#s65_0</t>
  </si>
  <si>
    <t>66</t>
  </si>
  <si>
    <t>Bei der näheren Untersuchung glaubte ich zuerst , es sei die Mumie eines Negerkindes , dann aber schien es mir ein sehr entstellter Affe zu sein .</t>
  </si>
  <si>
    <t>file://conllu/de/doyle_wist.02.conllu#s66_0</t>
  </si>
  <si>
    <t>67</t>
  </si>
  <si>
    <t>bleiben</t>
  </si>
  <si>
    <t>Schließlich blieb ich im in dem Zweifel , ob ich etwas Tierisches oder Menschliches vor mir hatte .</t>
  </si>
  <si>
    <t>file://conllu/de/doyle_wist.02.conllu#s67_0</t>
  </si>
  <si>
    <t>68</t>
  </si>
  <si>
    <t>sein (sein geschlungen)</t>
  </si>
  <si>
    <t>Um die Mitte war ihm eine doppelte Schnur weißer Perlen geschlungen .</t>
  </si>
  <si>
    <t>file://conllu/de/doyle_wist.02.conllu#s68_0</t>
  </si>
  <si>
    <t>69</t>
  </si>
  <si>
    <t>Holmes</t>
  </si>
  <si>
    <t>» Sehr interessant – wirklich höchst interessant ! « rief Holmes und betrachtete dieses unheimliche Überbleibsel des Garciahaushaltes .</t>
  </si>
  <si>
    <t>file://conllu/de/doyle_wist.02.conllu#s69_0</t>
  </si>
  <si>
    <t>70</t>
  </si>
  <si>
    <t>etwas</t>
  </si>
  <si>
    <t>» Sonst noch etwas ? «</t>
  </si>
  <si>
    <t>file://conllu/de/doyle_wist.02.conllu#s70_0</t>
  </si>
  <si>
    <t>71</t>
  </si>
  <si>
    <t>Stillschweigend führte Baynes uns an den Ausguß .</t>
  </si>
  <si>
    <t>file://conllu/de/doyle_wist.02.conllu#s71_0</t>
  </si>
  <si>
    <t>72</t>
  </si>
  <si>
    <t>liegen</t>
  </si>
  <si>
    <t>Körper und Glieder eines großen weißen Vogels , der mitsamt den Federn auf eine wüste Art in Stücke zerrissen war , lagen hier herum .</t>
  </si>
  <si>
    <t>file://conllu/de/doyle_wist.02.conllu#s72_0</t>
  </si>
  <si>
    <t>73</t>
  </si>
  <si>
    <t>weisen</t>
  </si>
  <si>
    <t>Holmes wies auf die roten Lappen an dem abgetrennten Kopf .</t>
  </si>
  <si>
    <t>file://conllu/de/doyle_wist.02.conllu#s73_0</t>
  </si>
  <si>
    <t>74</t>
  </si>
  <si>
    <t>» Ein weißer Hahn « , sagte er .</t>
  </si>
  <si>
    <t>file://conllu/de/doyle_wist.02.conllu#s74_0</t>
  </si>
  <si>
    <t>75</t>
  </si>
  <si>
    <t>interessant</t>
  </si>
  <si>
    <t>» Sehr interessant , – das ist wirklich ein sehr merkwürdiger Fall . «</t>
  </si>
  <si>
    <t>file://conllu/de/doyle_wist.02.conllu#s75_0</t>
  </si>
  <si>
    <t>76</t>
  </si>
  <si>
    <t>aufbehalten</t>
  </si>
  <si>
    <t>Aber Herr Baynes hatte sein merkwürdigstes Schaustück bis zuletzt aufbehalten .</t>
  </si>
  <si>
    <t>file://conllu/de/doyle_wist.02.conllu#s76_0</t>
  </si>
  <si>
    <t>77</t>
  </si>
  <si>
    <t>langen</t>
  </si>
  <si>
    <t>Unter dem Ausguß hervor langte er einen Zinknapf , der mit Blut gefüllt war .</t>
  </si>
  <si>
    <t>file://conllu/de/doyle_wist.02.conllu#s77_0</t>
  </si>
  <si>
    <t>78</t>
  </si>
  <si>
    <t>holen</t>
  </si>
  <si>
    <t>Dann holte er vom von dem Tisch herüber eine Schüssel , gehäuft voll kleiner Stückchen verkohlter Knochen .</t>
  </si>
  <si>
    <t>file://conllu/de/doyle_wist.02.conllu#s78_0</t>
  </si>
  <si>
    <t>79</t>
  </si>
  <si>
    <t>töten</t>
  </si>
  <si>
    <t>» Hier ist etwas getötet worden .</t>
  </si>
  <si>
    <t>file://conllu/de/doyle_wist.02.conllu#s79_0</t>
  </si>
  <si>
    <t>80</t>
  </si>
  <si>
    <t>Wir haben die Knochen da alle aus dem Feuer herausgestochert .</t>
  </si>
  <si>
    <t>file://conllu/de/doyle_wist.02.conllu#s80_0</t>
  </si>
  <si>
    <t>81</t>
  </si>
  <si>
    <t>Heute früh hatten wir einen Arzt mit dabei , und der sagte , das seien keine Menschenknochen . «</t>
  </si>
  <si>
    <t>file://conllu/de/doyle_wist.02.conllu#s81_0</t>
  </si>
  <si>
    <t>82</t>
  </si>
  <si>
    <t>lächeln</t>
  </si>
  <si>
    <t>Holmes lächelte und rieb sich die Hände .</t>
  </si>
  <si>
    <t>file://conllu/de/doyle_wist.02.conllu#s82_0</t>
  </si>
  <si>
    <t>83</t>
  </si>
  <si>
    <t>beglückwünschen</t>
  </si>
  <si>
    <t>» Ich muß Sie beglückwünschen , Herr Baynes , zu der umfassenden , gründlichen Art , mit der Sie solch einen Fall behandeln .</t>
  </si>
  <si>
    <t>file://conllu/de/doyle_wist.02.conllu#s83_0</t>
  </si>
  <si>
    <t>84</t>
  </si>
  <si>
    <t>Ihre Fähigkeiten , wenn ich mir erlauben darf , das zu sagen , scheinen mir im in dem Mißverhältnis zu stehen zu Ihren Möglichkeiten , sie zur zu der Anwendung zu bringen . «</t>
  </si>
  <si>
    <t>file://conllu/de/doyle_wist.02.conllu#s84_0</t>
  </si>
  <si>
    <t>85</t>
  </si>
  <si>
    <t>funkelten</t>
  </si>
  <si>
    <t>Des Inspektors kleine Augen funkelten vor Behagen .</t>
  </si>
  <si>
    <t>file://conllu/de/doyle_wist.02.conllu#s85_0</t>
  </si>
  <si>
    <t>86</t>
  </si>
  <si>
    <t>» Sie haben recht , Herr Holmes , wir verkümmern hier draußen in der Provinz .</t>
  </si>
  <si>
    <t>file://conllu/de/doyle_wist.02.conllu#s86_0</t>
  </si>
  <si>
    <t>87</t>
  </si>
  <si>
    <t>Aber ein Fall wie dieser gibt unsereinem einmal eine Gelegenheit , und ich habe sie ergriffen .</t>
  </si>
  <si>
    <t>file://conllu/de/doyle_wist.02.conllu#s87_0</t>
  </si>
  <si>
    <t>88</t>
  </si>
  <si>
    <t>Was halten Sie von den Knochen ? «</t>
  </si>
  <si>
    <t>file://conllu/de/doyle_wist.02.conllu#s88_0</t>
  </si>
  <si>
    <t>89</t>
  </si>
  <si>
    <t>Lamm</t>
  </si>
  <si>
    <t>» Ein Lamm , meine ich , oder ein Kitzchen . «</t>
  </si>
  <si>
    <t>file://conllu/de/doyle_wist.02.conllu#s89_0</t>
  </si>
  <si>
    <t>90</t>
  </si>
  <si>
    <t>Hahn</t>
  </si>
  <si>
    <t>» Und der weiße Hahn ? «</t>
  </si>
  <si>
    <t>file://conllu/de/doyle_wist.02.conllu#s90_0</t>
  </si>
  <si>
    <t>91</t>
  </si>
  <si>
    <t>merkwürdig</t>
  </si>
  <si>
    <t>» Merkwürdig , Herr Baynes , sehr merkwürdig .</t>
  </si>
  <si>
    <t>file://conllu/de/doyle_wist.02.conllu#s91_0</t>
  </si>
  <si>
    <t>92</t>
  </si>
  <si>
    <t>Ja , beinahe einzigartig , könnte man sagen . «</t>
  </si>
  <si>
    <t>file://conllu/de/doyle_wist.02.conllu#s92_0</t>
  </si>
  <si>
    <t>93</t>
  </si>
  <si>
    <t>leben</t>
  </si>
  <si>
    <t>» Jawohl , Herr Holmes , in diesem Haus müssen sonderbare Leute mit ganz sonderbaren Gewohnheiten gelebt haben .</t>
  </si>
  <si>
    <t>file://conllu/de/doyle_wist.02.conllu#s93_0</t>
  </si>
  <si>
    <t>94</t>
  </si>
  <si>
    <t>sein (sein tot)</t>
  </si>
  <si>
    <t>Einer von ihnen ist tot .</t>
  </si>
  <si>
    <t>file://conllu/de/doyle_wist.02.conllu#s94_0</t>
  </si>
  <si>
    <t>95</t>
  </si>
  <si>
    <t>nachgehen</t>
  </si>
  <si>
    <t>Sind seine zwei Diener ihm nachgegangen und haben sie ihn getötet ?</t>
  </si>
  <si>
    <t>file://conllu/de/doyle_wist.02.conllu#s95_0</t>
  </si>
  <si>
    <t>96</t>
  </si>
  <si>
    <t>entwischen</t>
  </si>
  <si>
    <t>Wenn sie es waren , dann werden wir sie nicht entwischen lassen , denn jeder Hafen wird überwacht .</t>
  </si>
  <si>
    <t>file://conllu/de/doyle_wist.02.conllu#s96_0</t>
  </si>
  <si>
    <t>97</t>
  </si>
  <si>
    <t>bewegen</t>
  </si>
  <si>
    <t>Aber meine eigene Ansicht bewegt sich in ganz anderer Richtung .</t>
  </si>
  <si>
    <t>file://conllu/de/doyle_wist.02.conllu#s97_0</t>
  </si>
  <si>
    <t>98</t>
  </si>
  <si>
    <t>Ja , Herr Holmes , in ganz anderer Richtung ! «</t>
  </si>
  <si>
    <t>file://conllu/de/doyle_wist.02.conllu#s98_0</t>
  </si>
  <si>
    <t>99</t>
  </si>
  <si>
    <t>» Sie haben also eine bestimmte Ansicht über den Mordfall ? «</t>
  </si>
  <si>
    <t>file://conllu/de/doyle_wist.02.conllu#s99_0</t>
  </si>
  <si>
    <t>100</t>
  </si>
  <si>
    <t>verfolgen</t>
  </si>
  <si>
    <t>» Und ich werde den Mordfall allein weiter verfolgen , Herr Holmes .</t>
  </si>
  <si>
    <t>file://conllu/de/doyle_wist.02.conllu#s100_0</t>
  </si>
  <si>
    <t>101</t>
  </si>
  <si>
    <t>sein (sein schuldig)</t>
  </si>
  <si>
    <t>Das bin ich mir einfach schuldig .</t>
  </si>
  <si>
    <t>file://conllu/de/doyle_wist.02.conllu#s101_0</t>
  </si>
  <si>
    <t>102</t>
  </si>
  <si>
    <t>sein (sein machen)</t>
  </si>
  <si>
    <t>Ihr Name ist gemacht , aber meinen muß ich mir erst noch machen .</t>
  </si>
  <si>
    <t>file://conllu/de/doyle_wist.02.conllu#s102_0</t>
  </si>
  <si>
    <t>103</t>
  </si>
  <si>
    <t>Es wäre mir eine besondere Genugtuung , mir später sagen zu können , daß ich den Fall ganz allein bewältigt habe , und ohne Ihre Hilfe . «</t>
  </si>
  <si>
    <t>file://conllu/de/doyle_wist.02.conllu#s103_0</t>
  </si>
  <si>
    <t>104</t>
  </si>
  <si>
    <t>vergnügen</t>
  </si>
  <si>
    <t>Holmes lachte vergnügt .</t>
  </si>
  <si>
    <t>file://conllu/de/doyle_wist.02.conllu#s104_0</t>
  </si>
  <si>
    <t>105</t>
  </si>
  <si>
    <t>»Schön , schön , Herr Inspektor « , sagte er .</t>
  </si>
  <si>
    <t>file://conllu/de/doyle_wist.02.conllu#s105_0</t>
  </si>
  <si>
    <t>106</t>
  </si>
  <si>
    <t>gehen</t>
  </si>
  <si>
    <t>» Sie gehen also Ihren eigenen Weg , und ich gehe den meinigen .</t>
  </si>
  <si>
    <t>file://conllu/de/doyle_wist.02.conllu#s106_0</t>
  </si>
  <si>
    <t>107</t>
  </si>
  <si>
    <t>stellen</t>
  </si>
  <si>
    <t>Meine Ergebnisse stelle ich Ihnen jederzeit gern zur zu der Verfügung , falls Sie trotzdem einmal Wert darauf legen sollten , sie kennen zu lernen .</t>
  </si>
  <si>
    <t>file://conllu/de/doyle_wist.02.conllu#s107_0</t>
  </si>
  <si>
    <t>108</t>
  </si>
  <si>
    <t>sehen (sehen glauben)</t>
  </si>
  <si>
    <t>Ich glaube , ich habe hier alles gesehen , was für mich von Belang sein könnte , und ich kann meine Zeit jetzt anderswo besser anwenden .</t>
  </si>
  <si>
    <t>file://conllu/de/doyle_wist.02.conllu#s108_0</t>
  </si>
  <si>
    <t>109</t>
  </si>
  <si>
    <t>Wiedersehen</t>
  </si>
  <si>
    <t>Auf Wiedersehen , Herr Baynes , und Hals und Beinbruch ! «</t>
  </si>
  <si>
    <t>file://conllu/de/doyle_wist.02.conllu#s109_0</t>
  </si>
  <si>
    <t>110</t>
  </si>
  <si>
    <t>Anzeichen</t>
  </si>
  <si>
    <t>Aus verschiedenen kleinen Anzeichen , die ein anderer als ich kaum hätte beachtet haben können , merkte ich , daß Holmes eine Spur gefunden hatte .</t>
  </si>
  <si>
    <t>file://conllu/de/doyle_wist.02.conllu#s110_0</t>
  </si>
  <si>
    <t>111</t>
  </si>
  <si>
    <t>erscheinen</t>
  </si>
  <si>
    <t>So äußerlich ruhig er auch jedem erscheinen mußte , der ihn weniger genau kannte , – der Glanz seiner Augen und seine straffere Haltung , kurz seine ganze Art verrieten mir die starke innere Spannung , von der er erfüllt war , und daß der Kampf begonnen hatte .</t>
  </si>
  <si>
    <t>file://conllu/de/doyle_wist.02.conllu#s111_0</t>
  </si>
  <si>
    <t>112</t>
  </si>
  <si>
    <t>Nach seiner Gewohnheit sagte er nichts , und ich , nach meiner Gewohnheit , stellte keine Fragen .</t>
  </si>
  <si>
    <t>file://conllu/de/doyle_wist.02.conllu#s112_0</t>
  </si>
  <si>
    <t>113</t>
  </si>
  <si>
    <t>sein (sein genügen)</t>
  </si>
  <si>
    <t>Mir genügte es , mit dabei zu sein und meine geringe Hilfe betätigen zu können , ohne die Arbeit dieses ungewöhnlichen Gehirns mit überflüssigen Unterbrechungen zu stören .</t>
  </si>
  <si>
    <t>file://conllu/de/doyle_wist.02.conllu#s113_0</t>
  </si>
  <si>
    <t>115</t>
  </si>
  <si>
    <t>warten</t>
  </si>
  <si>
    <t>Ich wartete daher , und zu meinem wachsenden Erstaunen wartete ich umsonst .</t>
  </si>
  <si>
    <t>file://conllu/de/doyle_wist.02.conllu#s115_0</t>
  </si>
  <si>
    <t>116</t>
  </si>
  <si>
    <t>vergehen</t>
  </si>
  <si>
    <t>Tag um Tag verging , und mein Freund tat keinen Schritt weiter .</t>
  </si>
  <si>
    <t>file://conllu/de/doyle_wist.02.conllu#s116_0</t>
  </si>
  <si>
    <t>117</t>
  </si>
  <si>
    <t>Es blieb alles beim bei dem Alten .</t>
  </si>
  <si>
    <t>file://conllu/de/doyle_wist.02.conllu#s117_0</t>
  </si>
  <si>
    <t>118</t>
  </si>
  <si>
    <t>verbringen</t>
  </si>
  <si>
    <t>Einen Vormittag verbrachte er in London , und aus einer beiläufigen Bemerkung erfuhr ich , daß er im in dem Britischen Museum gewesen war .</t>
  </si>
  <si>
    <t>file://conllu/de/doyle_wist.02.conllu#s118_0</t>
  </si>
  <si>
    <t>119</t>
  </si>
  <si>
    <t>Aber von dieser einen Ausnahme abgesehen verbrachte er seine Tage mit langen und oft einsamen Spaziergängen oder in Plaudereien mit einigen gesprächigen Ortseinwohnern , deren Bekanntschaft er pflegte .</t>
  </si>
  <si>
    <t>file://conllu/de/doyle_wist.02.conllu#s119_0</t>
  </si>
  <si>
    <t>120</t>
  </si>
  <si>
    <t>» Eine Woche Landaufenthalt wird für dich von unermeßlichem Wert sein , Watson « , sagte er mir einmal .</t>
  </si>
  <si>
    <t>file://conllu/de/doyle_wist.02.conllu#s120_0</t>
  </si>
  <si>
    <t>121</t>
  </si>
  <si>
    <t>sein (sein entzückend)</t>
  </si>
  <si>
    <t>» Es ist entzückend , die ersten grünen Triebe an den Hecken kommen zu sehen und zu beobachten , wie auf der Sommerseite wieder einmal die Haselsträucher sich mit Kätzchen behängen .</t>
  </si>
  <si>
    <t>file://conllu/de/doyle_wist.02.conllu#s121_0</t>
  </si>
  <si>
    <t>122</t>
  </si>
  <si>
    <t>Mit einem Pflanzenstecher , einer Botanisiertrommel und einem kleinen Botanisierbuch kann man jetzt lehrreiche Tage verbringen . «</t>
  </si>
  <si>
    <t>file://conllu/de/doyle_wist.02.conllu#s122_0</t>
  </si>
  <si>
    <t>123</t>
  </si>
  <si>
    <t>dünken</t>
  </si>
  <si>
    <t>Er strich auch wirklich mit solchen Dingen in der Gegend umher , was er aber dann des Abends mit heimbrachte , dünkte mich eine recht bescheidene botanische Beute .</t>
  </si>
  <si>
    <t>file://conllu/de/doyle_wist.02.conllu#s123_0</t>
  </si>
  <si>
    <t>124</t>
  </si>
  <si>
    <t>stoßen</t>
  </si>
  <si>
    <t>Einmal stießen wir bei einem gemeinsamen Spaziergang auf Inspektor Baynes .</t>
  </si>
  <si>
    <t>file://conllu/de/doyle_wist.02.conllu#s124_0</t>
  </si>
  <si>
    <t>125</t>
  </si>
  <si>
    <t>verziehen</t>
  </si>
  <si>
    <t>Sein dickes rotes Gesicht verzog sich zu einem Lächeln , und seine Äuglein glitzerten , als er Holmes begrüßte .</t>
  </si>
  <si>
    <t>file://conllu/de/doyle_wist.02.conllu#s125_0</t>
  </si>
  <si>
    <t>126</t>
  </si>
  <si>
    <t>schließen (schließen sprechen)</t>
  </si>
  <si>
    <t>Er sprach nur wenig von der Mordsache , aber aus dem Wenigen schlossen wir , daß er mit der Entwickelung der Dinge zufrieden war .</t>
  </si>
  <si>
    <t>file://conllu/de/doyle_wist.02.conllu#s126_0</t>
  </si>
  <si>
    <t>127</t>
  </si>
  <si>
    <t>Ich muß jedoch gestehen , daß ich überrascht war , als ich fünf Tage nach dem Verbrechen die Morgenzeitung auffaltete und mein Blick auf die fettgedruckte Überschrift fiel : » Der Mord bei Oxshott aufgeklärt .</t>
  </si>
  <si>
    <t>file://conllu/de/doyle_wist.02.conllu#s127_0</t>
  </si>
  <si>
    <t>128</t>
  </si>
  <si>
    <t>Verhaftung</t>
  </si>
  <si>
    <t>Verhaftung des mutmaßlichen Täters . «</t>
  </si>
  <si>
    <t>file://conllu/de/doyle_wist.02.conllu#s128_0</t>
  </si>
  <si>
    <t>129</t>
  </si>
  <si>
    <t>fahren</t>
  </si>
  <si>
    <t>Holmes fuhr von seinem Sitz auf , als sei er gestochen worden , wie ich ihm diese Überschrift vorlas .</t>
  </si>
  <si>
    <t>file://conllu/de/doyle_wist.02.conllu#s129_0</t>
  </si>
  <si>
    <t>130</t>
  </si>
  <si>
    <t>» Donnerwetter ! « rief er .</t>
  </si>
  <si>
    <t>file://conllu/de/doyle_wist.02.conllu#s130_0</t>
  </si>
  <si>
    <t>131</t>
  </si>
  <si>
    <t>» Du glaubst doch nicht , daß Baynes ihn gefaßt hat ? «</t>
  </si>
  <si>
    <t>file://conllu/de/doyle_wist.02.conllu#s131_0</t>
  </si>
  <si>
    <t>132</t>
  </si>
  <si>
    <t>erwideren</t>
  </si>
  <si>
    <t>» Offenbar ist es so « , erwiderte ich , und las ihm den folgenden Bericht vor : » In Esher und Umgegend rief es große Erregung hervor , als spät in vergangener Nacht bekannt wurde , daß in Verbindung mit dem Oxshott Mord eine Verhaftung erfolgt sei .</t>
  </si>
  <si>
    <t>file://conllu/de/doyle_wist.02.conllu#s132_0</t>
  </si>
  <si>
    <t>133</t>
  </si>
  <si>
    <t>wohnhafen</t>
  </si>
  <si>
    <t>Wie erinnerlich , wurde Herr Garcia , wohnhaft in der Villa Wisteria , auf der Oxshotter Markung tot aufgefunden , und seine Leiche wies sehr schwere Verletzungen am an dem Kopfe auf .</t>
  </si>
  <si>
    <t>file://conllu/de/doyle_wist.02.conllu#s133_0</t>
  </si>
  <si>
    <t>134</t>
  </si>
  <si>
    <t>entdecken</t>
  </si>
  <si>
    <t>Gleichzeitig hatte man entdeckt , daß seine einzigen Hausgenossen , ein Diener und ein Koch , geflohen waren , woraus man auf ihre Täterschaft oder Mittäterschaft schloß .</t>
  </si>
  <si>
    <t>file://conllu/de/doyle_wist.02.conllu#s134_0</t>
  </si>
  <si>
    <t>135</t>
  </si>
  <si>
    <t>behaupten</t>
  </si>
  <si>
    <t>Man hatte behauptet , was aber nie nachgewiesen wurde , daß der Verstorbene Wertsachen in der Villa hatte , und daß die Mordtat ihretwegen geschah .</t>
  </si>
  <si>
    <t>file://conllu/de/doyle_wist.02.conllu#s135_0</t>
  </si>
  <si>
    <t>136</t>
  </si>
  <si>
    <t>Inspektor Baynes , in dessen Händen die Untersuchung liegt , hat keine Mühe gescheut , den Aufenthaltsort der Flüchtigen ausfindig zu machen , und er hatte hinreichenden Grund zu der Annahme , daß die Gesuchten nicht weit fort sein könnten , sondern sich in einem vorher schon bereiteten Versteck in der Nähe aufhielten .</t>
  </si>
  <si>
    <t>file://conllu/de/doyle_wist.02.conllu#s136_0</t>
  </si>
  <si>
    <t>137</t>
  </si>
  <si>
    <t>sicher</t>
  </si>
  <si>
    <t>Von allem Anfang an war es übrigens so gut wie sicher , daß der Koch über kurz oder lang entdeckt werden würde , denn er ist eine sehr auffällige Erscheinung , ein riesengroßer , häßlicher Mulatte mit gelbem Gesicht und ausgesprochenen Negerzügen .</t>
  </si>
  <si>
    <t>file://conllu/de/doyle_wist.02.conllu#s137_0</t>
  </si>
  <si>
    <t>138</t>
  </si>
  <si>
    <t>sehen</t>
  </si>
  <si>
    <t>Nach der Mordtat ist dieser Koch noch einmal gesehen worden , und zwar von Konstabler Walters , der ihn am an dem Abend nach dem Mord im in dem Garten der Villa Wisteria erblickte , freilich ohne daß er ihn festzunehmen vermocht hätte .</t>
  </si>
  <si>
    <t>file://conllu/de/doyle_wist.02.conllu#s138_0</t>
  </si>
  <si>
    <t>139</t>
  </si>
  <si>
    <t>schließen</t>
  </si>
  <si>
    <t>Inspektor Baynes schloß zutreffend , daß der Mulatte zu einem bestimmten Zweck zur zu der Villa zurückgekehrt sei und – da der Koch von Konstabler Walters vertrieben worden war – daß er nochmals dahin zurückkommen werde .</t>
  </si>
  <si>
    <t>file://conllu/de/doyle_wist.02.conllu#s139_0</t>
  </si>
  <si>
    <t>140</t>
  </si>
  <si>
    <t>entfernen</t>
  </si>
  <si>
    <t>Er entfernte daher den Wachposten aus dem Haus und legte dafür im in dem Gebüsch des Gartens einen Hinterhalt .</t>
  </si>
  <si>
    <t>file://conllu/de/doyle_wist.02.conllu#s140_0</t>
  </si>
  <si>
    <t>141</t>
  </si>
  <si>
    <t>Der Mulatte ging in die Falle und wurde vergangene Nacht gefangen , wobei ein heftiger Kampf sich entspann , in dessen Verlauf Konstabler Downing von dem Halbwilden eine erhebliche Bißwunde davontrug . «</t>
  </si>
  <si>
    <t>file://conllu/de/doyle_wist.02.conllu#s141_0</t>
  </si>
  <si>
    <t>142</t>
  </si>
  <si>
    <t>» Da muß ich aber sofort zu Baynes « , rief Holmes und griff nach seinem Hut .</t>
  </si>
  <si>
    <t>file://conllu/de/doyle_wist.02.conllu#s142_0</t>
  </si>
  <si>
    <t>143</t>
  </si>
  <si>
    <t>treffen</t>
  </si>
  <si>
    <t>» Wir werden ihn gerade noch treffen , ehe er nach London fährt . «</t>
  </si>
  <si>
    <t>file://conllu/de/doyle_wist.02.conllu#s143_0</t>
  </si>
  <si>
    <t>144</t>
  </si>
  <si>
    <t>Wir liefen die Straße hinunter und fanden ihn , wie Holmes erwartete , gerade unter seiner Haustür .</t>
  </si>
  <si>
    <t>file://conllu/de/doyle_wist.02.conllu#s144_0</t>
  </si>
  <si>
    <t>145</t>
  </si>
  <si>
    <t>lesen</t>
  </si>
  <si>
    <t>» Haben Sie es gelesen , Herr Holmes ? «</t>
  </si>
  <si>
    <t>file://conllu/de/doyle_wist.02.conllu#s145_0</t>
  </si>
  <si>
    <t>146</t>
  </si>
  <si>
    <t>fragen</t>
  </si>
  <si>
    <t>fragte er und zog eine Zeitung aus der Tasche .</t>
  </si>
  <si>
    <t>file://conllu/de/doyle_wist.02.conllu#s146_0</t>
  </si>
  <si>
    <t>147</t>
  </si>
  <si>
    <t>kommen</t>
  </si>
  <si>
    <t>» Deshalb komme ich ja her .</t>
  </si>
  <si>
    <t>file://conllu/de/doyle_wist.02.conllu#s147_0</t>
  </si>
  <si>
    <t>148</t>
  </si>
  <si>
    <t>fassen</t>
  </si>
  <si>
    <t>Bitte , fassen Sie es nicht als unerwünschte Einmischung auf , wenn ich Ihnen einen freundschaftlichen Rat gebe , das heißt , es ist eine Warnung . «</t>
  </si>
  <si>
    <t>file://conllu/de/doyle_wist.02.conllu#s148_0</t>
  </si>
  <si>
    <t>149</t>
  </si>
  <si>
    <t>» Eine Warnung wollen Sie mir geben ? «</t>
  </si>
  <si>
    <t>file://conllu/de/doyle_wist.02.conllu#s149_0</t>
  </si>
  <si>
    <t>150</t>
  </si>
  <si>
    <t>eingearbeitet</t>
  </si>
  <si>
    <t>» Ich habe mich in diesen Fall sehr sorgfältig eingearbeitet , Herr Baynes , und ich bin nicht ganz überzeugt davon , daß Sie auf dem richtigen Wege sind .</t>
  </si>
  <si>
    <t>file://conllu/de/doyle_wist.02.conllu#s150_0</t>
  </si>
  <si>
    <t>151</t>
  </si>
  <si>
    <t>täen</t>
  </si>
  <si>
    <t>Es täte mir leid , wenn Sie in Ihrer eingeschlagenen Richtung noch weiter gingen – es sei denn natürlich , daß Sie Ihrer Sache ganz sicher sind . «</t>
  </si>
  <si>
    <t>file://conllu/de/doyle_wist.02.conllu#s151_0</t>
  </si>
  <si>
    <t>152</t>
  </si>
  <si>
    <t>sein (sein gütig)</t>
  </si>
  <si>
    <t>» Sie sind sehr gütig , Herr Holmes . «</t>
  </si>
  <si>
    <t>file://conllu/de/doyle_wist.02.conllu#s152_0</t>
  </si>
  <si>
    <t>153</t>
  </si>
  <si>
    <t>» Ich versichere Sie , ich meine es nur gut mit Ihnen . «</t>
  </si>
  <si>
    <t>file://conllu/de/doyle_wist.02.conllu#s153_0</t>
  </si>
  <si>
    <t>154</t>
  </si>
  <si>
    <t>Es schien mir so , als ob Herr Baynes mit einem Auge etwas zwinkerte .</t>
  </si>
  <si>
    <t>file://conllu/de/doyle_wist.02.conllu#s154_0</t>
  </si>
  <si>
    <t>155</t>
  </si>
  <si>
    <t>sein (sein übereingekommen)</t>
  </si>
  <si>
    <t>» Wir sind übereingekommen , daß jeder seine eigenen Wege gehe , Herr Holmes .</t>
  </si>
  <si>
    <t>file://conllu/de/doyle_wist.02.conllu#s155_0</t>
  </si>
  <si>
    <t>156</t>
  </si>
  <si>
    <t>tuen</t>
  </si>
  <si>
    <t>Das tue ich für meinen Teil . «</t>
  </si>
  <si>
    <t>file://conllu/de/doyle_wist.02.conllu#s156_0</t>
  </si>
  <si>
    <t>157</t>
  </si>
  <si>
    <t>wünschen (wünschen sagen)</t>
  </si>
  <si>
    <t>» Ganz wie Sie es wünschen « , sagte Holmes .</t>
  </si>
  <si>
    <t>file://conllu/de/doyle_wist.02.conllu#s157_0</t>
  </si>
  <si>
    <t>158</t>
  </si>
  <si>
    <t>nehmen</t>
  </si>
  <si>
    <t>» Nehmen Sie mir , bitte , meine guten Absichten nicht übel . «</t>
  </si>
  <si>
    <t>file://conllu/de/doyle_wist.02.conllu#s158_0</t>
  </si>
  <si>
    <t>159</t>
  </si>
  <si>
    <t>durchaus</t>
  </si>
  <si>
    <t>» Durchaus nicht !</t>
  </si>
  <si>
    <t>file://conllu/de/doyle_wist.02.conllu#s159_0</t>
  </si>
  <si>
    <t>160</t>
  </si>
  <si>
    <t>sein (sein überzeugt)</t>
  </si>
  <si>
    <t>Ich bin überzeugt , daß Sie es gut mit mir meinen .</t>
  </si>
  <si>
    <t>file://conllu/de/doyle_wist.02.conllu#s160_0</t>
  </si>
  <si>
    <t>161</t>
  </si>
  <si>
    <t>befolgen</t>
  </si>
  <si>
    <t>Aber wir befolgen jeder ein eigenes System , Herr Holmes .</t>
  </si>
  <si>
    <t>file://conllu/de/doyle_wist.02.conllu#s161_0</t>
  </si>
  <si>
    <t>162</t>
  </si>
  <si>
    <t>Sie haben das Ihrige , und ich wahrscheinlich ein anderes . «</t>
  </si>
  <si>
    <t>file://conllu/de/doyle_wist.02.conllu#s162_0</t>
  </si>
  <si>
    <t>163</t>
  </si>
  <si>
    <t>Rede|Reden</t>
  </si>
  <si>
    <t>» Reden wir nicht mehr davon ! «</t>
  </si>
  <si>
    <t>file://conllu/de/doyle_wist.02.conllu#s163_0</t>
  </si>
  <si>
    <t>164</t>
  </si>
  <si>
    <t>» Was ich Neues in Erfahrung bringe , steht Ihnen jederzeit zur zu der Verfügung .</t>
  </si>
  <si>
    <t>file://conllu/de/doyle_wist.02.conllu#s164_0</t>
  </si>
  <si>
    <t>165</t>
  </si>
  <si>
    <t>sein (sein Wild)</t>
  </si>
  <si>
    <t>Dieser Koch ist ein richtiger Wilder , stark wie ein Lastpferd und unbändig wie der Teufel .</t>
  </si>
  <si>
    <t>file://conllu/de/doyle_wist.02.conllu#s165_0</t>
  </si>
  <si>
    <t>166</t>
  </si>
  <si>
    <t>Er hat Downings Daumen fast abgebissen , bevor wir seiner Herr werden konnten .</t>
  </si>
  <si>
    <t>file://conllu/de/doyle_wist.02.conllu#s166_0</t>
  </si>
  <si>
    <t>167</t>
  </si>
  <si>
    <t>herausbrachen</t>
  </si>
  <si>
    <t>Er kann kaum ein Wort Englisch , und was wir bis jetzt aus ihm herausbrachten , ist nichts als ein Grunzen . «</t>
  </si>
  <si>
    <t>file://conllu/de/doyle_wist.02.conllu#s167_0</t>
  </si>
  <si>
    <t>168</t>
  </si>
  <si>
    <t>» Und Sie glauben , den Beweis dafür zu haben , daß er seinen Herrn ermordet hat ? «</t>
  </si>
  <si>
    <t>file://conllu/de/doyle_wist.02.conllu#s168_0</t>
  </si>
  <si>
    <t>169</t>
  </si>
  <si>
    <t>» Das habe ich nicht gesagt , Herr Holmes ; kein Wort davon .</t>
  </si>
  <si>
    <t>file://conllu/de/doyle_wist.02.conllu#s169_0</t>
  </si>
  <si>
    <t>170</t>
  </si>
  <si>
    <t>Wir haben jeder so seine kleinen Listen .</t>
  </si>
  <si>
    <t>file://conllu/de/doyle_wist.02.conllu#s170_0</t>
  </si>
  <si>
    <t>171</t>
  </si>
  <si>
    <t>versuchen</t>
  </si>
  <si>
    <t>Sie versuchen es so , ich anders .</t>
  </si>
  <si>
    <t>file://conllu/de/doyle_wist.02.conllu#s171_0</t>
  </si>
  <si>
    <t>172</t>
  </si>
  <si>
    <t>sein (sein abgemachen)</t>
  </si>
  <si>
    <t>Das ist so zwischen uns abgemacht , nicht wahr ? «</t>
  </si>
  <si>
    <t>file://conllu/de/doyle_wist.02.conllu#s172_0</t>
  </si>
  <si>
    <t>173</t>
  </si>
  <si>
    <t>zucken</t>
  </si>
  <si>
    <t>Holmes zuckte mit den Schultern , als wir fortgingen .</t>
  </si>
  <si>
    <t>file://conllu/de/doyle_wist.02.conllu#s173_0</t>
  </si>
  <si>
    <t>174</t>
  </si>
  <si>
    <t>klagen</t>
  </si>
  <si>
    <t>» Ich kann aus dem Mann nicht klug werden .</t>
  </si>
  <si>
    <t>file://conllu/de/doyle_wist.02.conllu#s174_0</t>
  </si>
  <si>
    <t>175</t>
  </si>
  <si>
    <t>Mir scheint er auf einen Abgrund zuzureiten .</t>
  </si>
  <si>
    <t>file://conllu/de/doyle_wist.02.conllu#s175_0</t>
  </si>
  <si>
    <t>176</t>
  </si>
  <si>
    <t>Nun , es muß jeder seinen eigenen Weg gehen und sehen , wie weit er damit kommt .</t>
  </si>
  <si>
    <t>file://conllu/de/doyle_wist.02.conllu#s176_0</t>
  </si>
  <si>
    <t>177</t>
  </si>
  <si>
    <t>.</t>
  </si>
  <si>
    <t>Aber da ist etwas an dem Inspektor Baynes , das ich nicht recht verstehen kann . «</t>
  </si>
  <si>
    <t>file://conllu/de/doyle_wist.02.conllu#s177_0</t>
  </si>
  <si>
    <t>178</t>
  </si>
  <si>
    <t>sein (sein drücken)</t>
  </si>
  <si>
    <t>Als wir wieder in Esher im in dem » Admiral Nelson « auf unserm Zimmer waren , drückte Holmes mich in einen Sessel .</t>
  </si>
  <si>
    <t>file://conllu/de/doyle_wist.02.conllu#s178_0</t>
  </si>
  <si>
    <t>179</t>
  </si>
  <si>
    <t>» Setz ' dich einmal , Watson « , sagte er .</t>
  </si>
  <si>
    <t>file://conllu/de/doyle_wist.02.conllu#s179_0</t>
  </si>
  <si>
    <t>180</t>
  </si>
  <si>
    <t>erklären</t>
  </si>
  <si>
    <t>» Ich muß dir die Situation erklären , da ich heute nacht vielleicht deine Hilfe nötig habe .</t>
  </si>
  <si>
    <t>file://conllu/de/doyle_wist.02.conllu#s180_0</t>
  </si>
  <si>
    <t>181</t>
  </si>
  <si>
    <t>mögen</t>
  </si>
  <si>
    <t>Soweit ich den Fall aufgeklärt habe , möchte ich dir darlegen , wie er sich für mich entwickelt hat .</t>
  </si>
  <si>
    <t>file://conllu/de/doyle_wist.02.conllu#s181_0</t>
  </si>
  <si>
    <t>182</t>
  </si>
  <si>
    <t>sein (sein einfechen)</t>
  </si>
  <si>
    <t>So einfach er in seinen Hauptzügen ist , so haben sich der Festnahme des Schuldigen doch ganz überraschende Schwierigkeiten entgegengesetzt .</t>
  </si>
  <si>
    <t>file://conllu/de/doyle_wist.02.conllu#s182_0</t>
  </si>
  <si>
    <t>183</t>
  </si>
  <si>
    <t>klaffen</t>
  </si>
  <si>
    <t>In dieser Richtung klaffen noch einige Risse , die erst noch zu überbrücken sind .</t>
  </si>
  <si>
    <t>file://conllu/de/doyle_wist.02.conllu#s183_0</t>
  </si>
  <si>
    <t>184</t>
  </si>
  <si>
    <t>Gehen wir zurück bis zu der Botschaft , die Garcia am an dem Abend seines Todes erhielt .</t>
  </si>
  <si>
    <t>file://conllu/de/doyle_wist.02.conllu#s184_0</t>
  </si>
  <si>
    <t>185</t>
  </si>
  <si>
    <t>verstricken</t>
  </si>
  <si>
    <t>Wir können die Auffassung Baynes ' , als seien die zwei Bediensteten Garcias in die Mordsache verstrickt , gleich von vornherein ausschalten .</t>
  </si>
  <si>
    <t>file://conllu/de/doyle_wist.02.conllu#s185_0</t>
  </si>
  <si>
    <t>186</t>
  </si>
  <si>
    <t>Der Richtigkeitsbeweis dafür liegt darin , daß Garcia es war , der seines › Freundes ‹ Scott Eccles Anwesenheit in der Villa herbeiführte , was nur zum zu dem Zwecke eines Alibis geschehen sein kann .</t>
  </si>
  <si>
    <t>file://conllu/de/doyle_wist.02.conllu#s186_0</t>
  </si>
  <si>
    <t>187</t>
  </si>
  <si>
    <t>sein (sein Garcia)</t>
  </si>
  <si>
    <t>Also war es Garcia , der etwas im in dem Schilde führte , und zwar allem Anschein nach etwas Verbrecherisches , das er für eben die Nacht plante , wo er dann seinen Tod fand .</t>
  </si>
  <si>
    <t>file://conllu/de/doyle_wist.02.conllu#s187_0</t>
  </si>
  <si>
    <t>188</t>
  </si>
  <si>
    <t>Ich sage , er hatte etwas Verbrecherisches im in dem Sinn , denn nur ein Mann mit einem verbrecherischen Vorhaben wünscht ein Alibi aufzustellen .</t>
  </si>
  <si>
    <t>file://conllu/de/doyle_wist.02.conllu#s188_0</t>
  </si>
  <si>
    <t>189</t>
  </si>
  <si>
    <t>Wer hat nun aller Wahrscheinlichkeit nach den Todesstreich gegen Garcia geführt ?</t>
  </si>
  <si>
    <t>file://conllu/de/doyle_wist.02.conllu#s189_0</t>
  </si>
  <si>
    <t>190</t>
  </si>
  <si>
    <t>richten</t>
  </si>
  <si>
    <t>Sicher die Person , gegen die Garcias verbrecherischer Anschlag sich richtete .</t>
  </si>
  <si>
    <t>file://conllu/de/doyle_wist.02.conllu#s190_0</t>
  </si>
  <si>
    <t>191</t>
  </si>
  <si>
    <t>So weit scheinen wir auf festem Grund zu stehen .</t>
  </si>
  <si>
    <t>file://conllu/de/doyle_wist.02.conllu#s191_0</t>
  </si>
  <si>
    <t>192</t>
  </si>
  <si>
    <t>erkennen</t>
  </si>
  <si>
    <t>Wir können nun die Ursache dafür erkennen , daß Garcias ganzer Haushalt verschwunden ist .</t>
  </si>
  <si>
    <t>file://conllu/de/doyle_wist.02.conllu#s192_0</t>
  </si>
  <si>
    <t>193</t>
  </si>
  <si>
    <t>Zweck</t>
  </si>
  <si>
    <t>Sie waren alle Verbündete zu demselben uns unbekannten verbrecherischen Zweck .</t>
  </si>
  <si>
    <t>file://conllu/de/doyle_wist.02.conllu#s193_0</t>
  </si>
  <si>
    <t>194</t>
  </si>
  <si>
    <t>ablenken</t>
  </si>
  <si>
    <t>Sobald die Tat ruchbar wurde , würde die Zeugenschaft Scott Eccles jeden Verdacht von Garcia abgelenkt haben – wenn Garcia zurückkehrte .</t>
  </si>
  <si>
    <t>file://conllu/de/doyle_wist.02.conllu#s194_0</t>
  </si>
  <si>
    <t>195</t>
  </si>
  <si>
    <t>handeln</t>
  </si>
  <si>
    <t>Aber es handelte sich hier um ein gefahrvolles Unternehmen , und wenn Garcia innerhalb einer gewissen Zeit nicht wiederkam , wurde es wahrscheinlich , daß er sein eigenes Leben hatte opfern müssen .</t>
  </si>
  <si>
    <t>file://conllu/de/doyle_wist.02.conllu#s195_0</t>
  </si>
  <si>
    <t>196</t>
  </si>
  <si>
    <t>verabreden</t>
  </si>
  <si>
    <t>Für diesen Fall war daher verabredet worden , daß seine zwei Leute sich an einen im in dem voraus hierzu eingerichteten Ort begaben , wo sie vor der Verfolgung sicher waren und von wo aus sie später ihre Sache erneut versuchen konnten .</t>
  </si>
  <si>
    <t>file://conllu/de/doyle_wist.02.conllu#s196_0</t>
  </si>
  <si>
    <t>197</t>
  </si>
  <si>
    <t>denken (denken erklären)</t>
  </si>
  <si>
    <t>Das dürfte alle Tatsachen erklären , denke ich . «</t>
  </si>
  <si>
    <t>file://conllu/de/doyle_wist.02.conllu#s197_0</t>
  </si>
  <si>
    <t>198</t>
  </si>
  <si>
    <t>Das ganze verworrene Gewebe schien sich auf einmal vor meinen Augen klar auszubreiten .</t>
  </si>
  <si>
    <t>file://conllu/de/doyle_wist.02.conllu#s198_0</t>
  </si>
  <si>
    <t>199</t>
  </si>
  <si>
    <t>erkennen (erkennen wundern)</t>
  </si>
  <si>
    <t>Wie immer wunderte ich mich , daß ich die Zusammenhänge nicht früher , von selber , erkannt hatte .</t>
  </si>
  <si>
    <t>file://conllu/de/doyle_wist.02.conllu#s199_0</t>
  </si>
  <si>
    <t>200</t>
  </si>
  <si>
    <t>zurückgekommen</t>
  </si>
  <si>
    <t>» Aber der Koch ist doch zur zu der Villa zurückgekommen ! «</t>
  </si>
  <si>
    <t>file://conllu/de/doyle_wist.02.conllu#s200_0</t>
  </si>
  <si>
    <t>201</t>
  </si>
  <si>
    <t>» Wir können uns das vorläufig so erklären , daß bei der hastigen Flucht etwas im in dem Hause zurückblieb , etwas Wertvolles , etwas , das zurückzulassen der Koch einfach nicht ertragen konnte .</t>
  </si>
  <si>
    <t>file://conllu/de/doyle_wist.02.conllu#s201_0</t>
  </si>
  <si>
    <t>202</t>
  </si>
  <si>
    <t>sein (sein Schluß)</t>
  </si>
  <si>
    <t>Das ist kein zwingender Schluß , aber er hat eine große Wahrscheinlichkeit für sich , nicht wahr ? «</t>
  </si>
  <si>
    <t>file://conllu/de/doyle_wist.02.conllu#s202_0</t>
  </si>
  <si>
    <t>203</t>
  </si>
  <si>
    <t>sein (sein Punkt)</t>
  </si>
  <si>
    <t>» Und was ist nun der nächste Punkt ? «</t>
  </si>
  <si>
    <t>file://conllu/de/doyle_wist.02.conllu#s203_0</t>
  </si>
  <si>
    <t>204</t>
  </si>
  <si>
    <t>sein (sein Meldung)</t>
  </si>
  <si>
    <t>» Der nächste Punkt ist die Meldung , die Garcia abends erhielt .</t>
  </si>
  <si>
    <t>file://conllu/de/doyle_wist.02.conllu#s204_0</t>
  </si>
  <si>
    <t>205</t>
  </si>
  <si>
    <t>beweisen</t>
  </si>
  <si>
    <t>Sie beweist einen weiteren Verbündeten , einen auf der anderen Seite .</t>
  </si>
  <si>
    <t>file://conllu/de/doyle_wist.02.conllu#s205_0</t>
  </si>
  <si>
    <t>206</t>
  </si>
  <si>
    <t>sein (sein Seite)</t>
  </si>
  <si>
    <t>Wo ist aber diese andere Seite ?</t>
  </si>
  <si>
    <t>file://conllu/de/doyle_wist.02.conllu#s206_0</t>
  </si>
  <si>
    <t>207</t>
  </si>
  <si>
    <t>Ich habe dir bereits gesagt , daß es sich um ein sehr großes Haus handeln muß und daß die Zahl solch großer Häuser begrenzt ist .</t>
  </si>
  <si>
    <t>file://conllu/de/doyle_wist.02.conllu#s207_0</t>
  </si>
  <si>
    <t>208</t>
  </si>
  <si>
    <t>Meine erste Zeit hier draußen brachte ich damit zu , auf meinen botanischen Ausflügen diese Häuser ein wenig zu rekognoszieren und die Familiengeschichte ihrer Bewohner etwas zu erkunden .</t>
  </si>
  <si>
    <t>file://conllu/de/doyle_wist.02.conllu#s208_0</t>
  </si>
  <si>
    <t>209</t>
  </si>
  <si>
    <t>fesseln</t>
  </si>
  <si>
    <t>Ein einziges Haus nur fesselte mein Interesse .</t>
  </si>
  <si>
    <t>file://conllu/de/doyle_wist.02.conllu#s209_0</t>
  </si>
  <si>
    <t>210</t>
  </si>
  <si>
    <t>sein (sein Herrenhaus)</t>
  </si>
  <si>
    <t>Es ist das alte Herrenhaus High Gable , ein spätgotischer Bau , eine Meile jenseits Oxshott , und weniger als eine halbe Meile von der Stelle , wo Garcia gefunden wurde .</t>
  </si>
  <si>
    <t>file://conllu/de/doyle_wist.02.conllu#s210_0</t>
  </si>
  <si>
    <t>211</t>
  </si>
  <si>
    <t>gehören</t>
  </si>
  <si>
    <t>Alle die andern Häuser gehören prosaischen biederen Leuten , die weit abseits jeder Romantik leben .</t>
  </si>
  <si>
    <t>file://conllu/de/doyle_wist.02.conllu#s211_0</t>
  </si>
  <si>
    <t>212</t>
  </si>
  <si>
    <t>sein (sein Persönlichkeit)</t>
  </si>
  <si>
    <t>Aber Herr Henderson auf High Gable ist in jeder Hinsicht eine merkwürdige Persönlichkeit , die merkwürdige Abenteuer wohl erleben könnte .</t>
  </si>
  <si>
    <t>file://conllu/de/doyle_wist.02.conllu#s212_0</t>
  </si>
  <si>
    <t>213</t>
  </si>
  <si>
    <t>konzentrieren</t>
  </si>
  <si>
    <t>Ich konzentrierte daher meine Beobachtungen auf ihn und sein Hauswesen .</t>
  </si>
  <si>
    <t>file://conllu/de/doyle_wist.02.conllu#s213_0</t>
  </si>
  <si>
    <t>214</t>
  </si>
  <si>
    <t>Leute</t>
  </si>
  <si>
    <t>Sehr ungewöhnliche Leute , Watson – der Hausherr selbst der sonderbarste von allen .</t>
  </si>
  <si>
    <t>file://conllu/de/doyle_wist.02.conllu#s214_0</t>
  </si>
  <si>
    <t>215</t>
  </si>
  <si>
    <t>Ich brachte es fertig , ihn unter einem guten Vorwand zu besuchen , aber seine tiefliegenden dunkeln , mißtrauischen Augen verrieten mir , daß er sich über den wahren Zweck meines Besuches nicht im in dem unklaren war .</t>
  </si>
  <si>
    <t>file://conllu/de/doyle_wist.02.conllu#s215_0</t>
  </si>
  <si>
    <t>216</t>
  </si>
  <si>
    <t>sein (sein Mann)</t>
  </si>
  <si>
    <t>Henderson ist ein Mann von fünfzig Jahren , lebhaft , kräftig , mit grauem Haar , großen buschigen , schwarzen Brauen , mit dem Schritt eines Hirschs und der Miene eines Kaisers .</t>
  </si>
  <si>
    <t>file://conllu/de/doyle_wist.02.conllu#s216_0</t>
  </si>
  <si>
    <t>217</t>
  </si>
  <si>
    <t>Mann</t>
  </si>
  <si>
    <t>Ein herrischer , stolzer Mann mit einem glühenden Temperament hinter einer pergamentenen Maske .</t>
  </si>
  <si>
    <t>file://conllu/de/doyle_wist.02.conllu#s217_0</t>
  </si>
  <si>
    <t>218</t>
  </si>
  <si>
    <t>sein (sein Ausländer)</t>
  </si>
  <si>
    <t>Er ist entweder Ausländer , oder er hat lange in den Tropen gelebt , denn er ist gelb und wie vertrocknet , aber zäh wie Kupferdraht .</t>
  </si>
  <si>
    <t>file://conllu/de/doyle_wist.02.conllu#s218_0</t>
  </si>
  <si>
    <t>219</t>
  </si>
  <si>
    <t>Sein Freund und Sekretär , ein Herr Lucas , ist zweifelsohne Ausländer , braun wie Schokolade , verschlagen , glatt und katzenartig , mit einer giftigen Sanftheit der Sprache .</t>
  </si>
  <si>
    <t>file://conllu/de/doyle_wist.02.conllu#s219_0</t>
  </si>
  <si>
    <t>220</t>
  </si>
  <si>
    <t>siehen</t>
  </si>
  <si>
    <t>Du siehst , Watson , wir sind schon auf zwei Gruppen von Ausländern gestoßen , eine in Villa Wisteria und eine auf High Gable – so rundet sich alles schon ein wenig ab .</t>
  </si>
  <si>
    <t>file://conllu/de/doyle_wist.02.conllu#s220_0</t>
  </si>
  <si>
    <t>221</t>
  </si>
  <si>
    <t>bilden</t>
  </si>
  <si>
    <t>Die beiden Männer , enge vertraute Freunde , bilden den Mittelpunkt der Haushaltung .</t>
  </si>
  <si>
    <t>file://conllu/de/doyle_wist.02.conllu#s221_0</t>
  </si>
  <si>
    <t>222</t>
  </si>
  <si>
    <t>sein (sein Person)</t>
  </si>
  <si>
    <t>Aber da ist noch eine Person , die für unsere augenblicklichen Zwecke vielleicht noch wichtiger ist .</t>
  </si>
  <si>
    <t>file://conllu/de/doyle_wist.02.conllu#s222_0</t>
  </si>
  <si>
    <t>223</t>
  </si>
  <si>
    <t>Henderson hat zwei Kinder , Mädchen von zwölf und dreizehn .</t>
  </si>
  <si>
    <t>file://conllu/de/doyle_wist.02.conllu#s223_0</t>
  </si>
  <si>
    <t>224</t>
  </si>
  <si>
    <t>sein (sein Burnett)</t>
  </si>
  <si>
    <t>Ihre Gouvernante ist ein Fräulein Burnett , eine Engländerin von ungefähr vierzig Jahren .</t>
  </si>
  <si>
    <t>file://conllu/de/doyle_wist.02.conllu#s224_0</t>
  </si>
  <si>
    <t>225</t>
  </si>
  <si>
    <t>sein (sein Diener)</t>
  </si>
  <si>
    <t>Dann ist da noch ein vertrauenerweckender Diener .</t>
  </si>
  <si>
    <t>file://conllu/de/doyle_wist.02.conllu#s225_0</t>
  </si>
  <si>
    <t>226</t>
  </si>
  <si>
    <t>Diese kleine Gruppe bildet die eigentliche Familie , denn sie reisen zusammen , und Henderson reist viel , ist immer unterwegs .</t>
  </si>
  <si>
    <t>file://conllu/de/doyle_wist.02.conllu#s226_0</t>
  </si>
  <si>
    <t>227</t>
  </si>
  <si>
    <t>Nachdem?</t>
  </si>
  <si>
    <t>sein (sein zurückgekommen)</t>
  </si>
  <si>
    <t>Erst in den letzten Wochen ist er zurückgekommen , nachdem er länger als ein Jahr von High Gable abwesend war .</t>
  </si>
  <si>
    <t>file://conllu/de/doyle_wist.02.conllu#s227_0</t>
  </si>
  <si>
    <t>228</t>
  </si>
  <si>
    <t>hinzufügen</t>
  </si>
  <si>
    <t>Ich kann noch hinzufügen , daß er ungeheuer reich ist , und jede Laune kann er sich befriedigen .</t>
  </si>
  <si>
    <t>file://conllu/de/doyle_wist.02.conllu#s228_0</t>
  </si>
  <si>
    <t>230</t>
  </si>
  <si>
    <t>erfahren</t>
  </si>
  <si>
    <t>Das erfuhr ich teils von meinen neuen Bekannten hier , teils aus eigener Beobachtung .</t>
  </si>
  <si>
    <t>file://conllu/de/doyle_wist.02.conllu#s230_0</t>
  </si>
  <si>
    <t>231</t>
  </si>
  <si>
    <t>Es gibt keine besseren und zugänglicheren Helfershelfer , als entlassene Bedienstete , die einen Groll gegen ihre frühere Herrschaft haben , und ich hatte das Glück , einen zu finden .</t>
  </si>
  <si>
    <t>file://conllu/de/doyle_wist.02.conllu#s231_0</t>
  </si>
  <si>
    <t>232</t>
  </si>
  <si>
    <t>nennen</t>
  </si>
  <si>
    <t>Ich nenne es Glück , aber es ist mir nicht einfach in den Schoß gefallen , sondern ich habe es gesucht .</t>
  </si>
  <si>
    <t>file://conllu/de/doyle_wist.02.conllu#s232_0</t>
  </si>
  <si>
    <t>233</t>
  </si>
  <si>
    <t>Wie Baynes sagte , jeder von uns befolgt sein eigenes System .</t>
  </si>
  <si>
    <t>file://conllu/de/doyle_wist.02.conllu#s233_0</t>
  </si>
  <si>
    <t>234</t>
  </si>
  <si>
    <t>Mein System hat mich zu John Warner geführt , ehemals Gärtner auf High Gable und in einem Augenblick schlechter Laune von seinem kaiserhaften Herrn entlassen .</t>
  </si>
  <si>
    <t>file://conllu/de/doyle_wist.02.conllu#s234_0</t>
  </si>
  <si>
    <t>235</t>
  </si>
  <si>
    <t>Er wiederum hat seine Freunde unter dem Hauspersonal , die ihren Herrn ebenso fürchten und die gleiche Abneigung gegen ihn haben .</t>
  </si>
  <si>
    <t>file://conllu/de/doyle_wist.02.conllu#s235_0</t>
  </si>
  <si>
    <t>236</t>
  </si>
  <si>
    <t>So habe ich meinen Draht ins in das Innere des Hauses .</t>
  </si>
  <si>
    <t>file://conllu/de/doyle_wist.02.conllu#s236_0</t>
  </si>
  <si>
    <t>237</t>
  </si>
  <si>
    <t>Sonderbare Leute , Watson .</t>
  </si>
  <si>
    <t>file://conllu/de/doyle_wist.02.conllu#s237_0</t>
  </si>
  <si>
    <t>238</t>
  </si>
  <si>
    <t>behaupen</t>
  </si>
  <si>
    <t>Ich behaupte ja nicht , daß ich alles schon richtig erfaßt und durchschaut habe , aber ganz sonderbare Leute habe ich festgestellt .</t>
  </si>
  <si>
    <t>file://conllu/de/doyle_wist.02.conllu#s238_0</t>
  </si>
  <si>
    <t>239</t>
  </si>
  <si>
    <t>sein (sein Bau)</t>
  </si>
  <si>
    <t>Es ist ein Bau mit zwei Flügeln , die Dienerschaft wohnt im in dem einen , die Familie im in dem anderen .</t>
  </si>
  <si>
    <t>file://conllu/de/doyle_wist.02.conllu#s239_0</t>
  </si>
  <si>
    <t>240</t>
  </si>
  <si>
    <t>bestehen</t>
  </si>
  <si>
    <t>Es besteht kein Verkehr zwischen beiden , außer für Hendersons persönlichen Diener , der bei den Familienmahlzeiten serviert .</t>
  </si>
  <si>
    <t>file://conllu/de/doyle_wist.02.conllu#s240_0</t>
  </si>
  <si>
    <t>241</t>
  </si>
  <si>
    <t>Alles wird an eine bestimmte Tür gebracht , die die Verbindung herstellt .</t>
  </si>
  <si>
    <t>file://conllu/de/doyle_wist.02.conllu#s241_0</t>
  </si>
  <si>
    <t>242</t>
  </si>
  <si>
    <t>Die Gouvernante und die Kinder gehen kaum einmal aus , es sei denn in den Garten .</t>
  </si>
  <si>
    <t>file://conllu/de/doyle_wist.02.conllu#s242_0</t>
  </si>
  <si>
    <t>243</t>
  </si>
  <si>
    <t>Henderson geht unter keinen Umständen allein aus .</t>
  </si>
  <si>
    <t>file://conllu/de/doyle_wist.02.conllu#s243_0</t>
  </si>
  <si>
    <t>244</t>
  </si>
  <si>
    <t>Sein schwarzer Sekretär ist wie sein Schatten .</t>
  </si>
  <si>
    <t>file://conllu/de/doyle_wist.02.conllu#s244_0</t>
  </si>
  <si>
    <t>245</t>
  </si>
  <si>
    <t>redet</t>
  </si>
  <si>
    <t>Die Dienerschaft redet davon , daß ihr Herr vor irgend etwas eine furchtbare Angst habe .</t>
  </si>
  <si>
    <t>file://conllu/de/doyle_wist.02.conllu#s245_0</t>
  </si>
  <si>
    <t>246</t>
  </si>
  <si>
    <t>› Er hat dem Teufel seine Seele um Geld verkauft ‹ , sagt Warner , › und erwartet jetzt , daß der Gläubiger komme , um sich das Seine zu holen . ‹</t>
  </si>
  <si>
    <t>file://conllu/de/doyle_wist.02.conllu#s246_0</t>
  </si>
  <si>
    <t>247</t>
  </si>
  <si>
    <t>Woher sie gekommen , wer und was sie sind – kein Mensch weiß es .</t>
  </si>
  <si>
    <t>file://conllu/de/doyle_wist.02.conllu#s247_0</t>
  </si>
  <si>
    <t>248</t>
  </si>
  <si>
    <t>sein (sein Art)</t>
  </si>
  <si>
    <t>Sie sind von heftiger , gewalttätiger Art .</t>
  </si>
  <si>
    <t>file://conllu/de/doyle_wist.02.conllu#s248_0</t>
  </si>
  <si>
    <t>249</t>
  </si>
  <si>
    <t>einschlagen</t>
  </si>
  <si>
    <t>Zweimal hat Henderson mit der Hundepeitsche auf die Leute eingeschlagen , und nur mit großen Geldzahlungen konnte er seine gerichtliche Verfolgung abwenden .</t>
  </si>
  <si>
    <t>file://conllu/de/doyle_wist.02.conllu#s249_0</t>
  </si>
  <si>
    <t>250</t>
  </si>
  <si>
    <t>Hendersons</t>
  </si>
  <si>
    <t>Soweit die Hendersons .</t>
  </si>
  <si>
    <t>file://conllu/de/doyle_wist.02.conllu#s250_0</t>
  </si>
  <si>
    <t>251</t>
  </si>
  <si>
    <t>Und nun , Watson , wollen wir die alte Lage mit diesen neuen Kenntnissen in Verbindung bringen .</t>
  </si>
  <si>
    <t>file://conllu/de/doyle_wist.02.conllu#s251_0</t>
  </si>
  <si>
    <t>252</t>
  </si>
  <si>
    <t>annehmen</t>
  </si>
  <si>
    <t>Wir können annehmen , daß der Zettel aus diesem sonderbaren Hause kam und der Inhalt Garcia aufforderte , etwas auszuführen , das bereits fest geplant war .</t>
  </si>
  <si>
    <t>file://conllu/de/doyle_wist.02.conllu#s252_0</t>
  </si>
  <si>
    <t>253</t>
  </si>
  <si>
    <t>schreiben</t>
  </si>
  <si>
    <t>Wer hat den Zettel geschrieben ?</t>
  </si>
  <si>
    <t>file://conllu/de/doyle_wist.02.conllu#s253_0</t>
  </si>
  <si>
    <t>254</t>
  </si>
  <si>
    <t>jemand</t>
  </si>
  <si>
    <t>Irgend jemand innerhalb der Festung , und zwar eine Frau .</t>
  </si>
  <si>
    <t>file://conllu/de/doyle_wist.02.conllu#s254_0</t>
  </si>
  <si>
    <t>255</t>
  </si>
  <si>
    <t>sein (sein sein)</t>
  </si>
  <si>
    <t>Wer also kann das gewesen sein außer der Gouvernante , Fräulein Burnett ?</t>
  </si>
  <si>
    <t>file://conllu/de/doyle_wist.02.conllu#s255_0</t>
  </si>
  <si>
    <t>256</t>
  </si>
  <si>
    <t>Alle Überlegungen führen zu diesem Schluß ;</t>
  </si>
  <si>
    <t>file://conllu/de/doyle_wist.02.conllu#s256_0</t>
  </si>
  <si>
    <t>257</t>
  </si>
  <si>
    <t>aufstellen</t>
  </si>
  <si>
    <t>auf jeden Fall können wir es einmal als Behauptung aufstellen und wollen sehen , welche Folgerungen sich daraus ergeben .</t>
  </si>
  <si>
    <t>file://conllu/de/doyle_wist.02.conllu#s257_0</t>
  </si>
  <si>
    <t>258</t>
  </si>
  <si>
    <t>Bemerken</t>
  </si>
  <si>
    <t>Bemerken will ich noch , daß Fräulein Burnetts Alter und Charakter meine ursprüngliche Vermutung , es handle sich um eine Liebesangelegenheit , ausschließen .</t>
  </si>
  <si>
    <t>file://conllu/de/doyle_wist.02.conllu#s258_0</t>
  </si>
  <si>
    <t>259</t>
  </si>
  <si>
    <t>sein (sein befreundet)</t>
  </si>
  <si>
    <t>Wenn sie den Zettel geschrieben hat , dann war sie allem nach befreundet mit Garcia und seine Verbündete .</t>
  </si>
  <si>
    <t>file://conllu/de/doyle_wist.02.conllu#s259_0</t>
  </si>
  <si>
    <t>260</t>
  </si>
  <si>
    <t>erwarten</t>
  </si>
  <si>
    <t>Was können wir nun erwarten , daß sie auf die Nachricht von Garcias Tod tun würde ?</t>
  </si>
  <si>
    <t>file://conllu/de/doyle_wist.02.conllu#s260_0</t>
  </si>
  <si>
    <t>261</t>
  </si>
  <si>
    <t>schweig</t>
  </si>
  <si>
    <t>Wenn er den Tod bei einem verbrecherischen Unternehmen fand , dann würde sie natürlich schweigen .</t>
  </si>
  <si>
    <t>file://conllu/de/doyle_wist.02.conllu#s261_0</t>
  </si>
  <si>
    <t>262</t>
  </si>
  <si>
    <t>empfinden</t>
  </si>
  <si>
    <t>Aber im in dem Herzen mußte sie einen großen Haß und heftige Bitterkeit empfinden gegen die , die ihn getötet hatten .</t>
  </si>
  <si>
    <t>file://conllu/de/doyle_wist.02.conllu#s262_0</t>
  </si>
  <si>
    <t>263</t>
  </si>
  <si>
    <t>helfen</t>
  </si>
  <si>
    <t>Sie würde wahrscheinlich mit allen Mitteln helfen , seinen Tod zu rächen .</t>
  </si>
  <si>
    <t>file://conllu/de/doyle_wist.02.conllu#s263_0</t>
  </si>
  <si>
    <t>264</t>
  </si>
  <si>
    <t>überlegt</t>
  </si>
  <si>
    <t>Also überlegte ich , wie ich mit ihr in Verbindung treten könnte , um sie mir nutzbar zu machen .</t>
  </si>
  <si>
    <t>file://conllu/de/doyle_wist.02.conllu#s264_0</t>
  </si>
  <si>
    <t>265</t>
  </si>
  <si>
    <t>sein (sein Gedanke)</t>
  </si>
  <si>
    <t>Das war mein erster Gedanke .</t>
  </si>
  <si>
    <t>file://conllu/de/doyle_wist.02.conllu#s265_0</t>
  </si>
  <si>
    <t>266</t>
  </si>
  <si>
    <t>Nun aber stieß ich auf eine besorgniserregende Tatsache .</t>
  </si>
  <si>
    <t>file://conllu/de/doyle_wist.02.conllu#s266_0</t>
  </si>
  <si>
    <t>267</t>
  </si>
  <si>
    <t>Seit der Mordnacht hat kein menschliches Auge mehr etwas gesehen von ihr .</t>
  </si>
  <si>
    <t>file://conllu/de/doyle_wist.02.conllu#s267_0</t>
  </si>
  <si>
    <t>268</t>
  </si>
  <si>
    <t>sein (sein verschwinden)</t>
  </si>
  <si>
    <t>Seit jenem Abend ist sie völlig verschwunden .</t>
  </si>
  <si>
    <t>file://conllu/de/doyle_wist.02.conllu#s268_0</t>
  </si>
  <si>
    <t>269</t>
  </si>
  <si>
    <t>Lebt sie noch ?</t>
  </si>
  <si>
    <t>file://conllu/de/doyle_wist.02.conllu#s269_0</t>
  </si>
  <si>
    <t>270</t>
  </si>
  <si>
    <t>auffordern (auffordern finden)</t>
  </si>
  <si>
    <t>Hat sie in derselben Nacht ihr Ende gefunden , wie ihr Verbündeter Garcia , den sie zu einer dunkeln Tat aufgefordert hatte ?</t>
  </si>
  <si>
    <t>file://conllu/de/doyle_wist.02.conllu#s270_0</t>
  </si>
  <si>
    <t>271</t>
  </si>
  <si>
    <t>sein (sein Gefangene)</t>
  </si>
  <si>
    <t>Oder ist sie nur eine Gefangene ?</t>
  </si>
  <si>
    <t>file://conllu/de/doyle_wist.02.conllu#s271_0</t>
  </si>
  <si>
    <t>272</t>
  </si>
  <si>
    <t>verschaffen</t>
  </si>
  <si>
    <t>Hierüber müssen wir uns erst noch Gewißheit verschaffen .</t>
  </si>
  <si>
    <t>file://conllu/de/doyle_wist.02.conllu#s272_0</t>
  </si>
  <si>
    <t>273</t>
  </si>
  <si>
    <t>ermessen</t>
  </si>
  <si>
    <t>Die Schwierigkeit der Lage kannst du nun ermessen , Watson .</t>
  </si>
  <si>
    <t>file://conllu/de/doyle_wist.02.conllu#s273_0</t>
  </si>
  <si>
    <t>274</t>
  </si>
  <si>
    <t>Wir haben nirgends etwas so Greifbares , Festes , daß wir daraufhin einen Haftbefehl erwirken könnten .</t>
  </si>
  <si>
    <t>file://conllu/de/doyle_wist.02.conllu#s274_0</t>
  </si>
  <si>
    <t>275</t>
  </si>
  <si>
    <t>sein (sein scheinbar)</t>
  </si>
  <si>
    <t>Alles ist scheinbar zu phantastisch , um von einer Behörde ernst genommen zu werden .</t>
  </si>
  <si>
    <t>file://conllu/de/doyle_wist.02.conllu#s275_0</t>
  </si>
  <si>
    <t>276</t>
  </si>
  <si>
    <t>wiegen</t>
  </si>
  <si>
    <t>Das Verschwinden der Gouvernante wiegt nicht schwer genug , da in diesem ungewöhnlichen Hauswesen sehr wohl ein Mitglied einmal acht Tage lang unsichtbar sein könnte .</t>
  </si>
  <si>
    <t>file://conllu/de/doyle_wist.02.conllu#s276_0</t>
  </si>
  <si>
    <t>277</t>
  </si>
  <si>
    <t>befinden</t>
  </si>
  <si>
    <t>Und doch kann Fräulein Burnett in eben diesem Augenblick sich in Lebensgefahr befinden .</t>
  </si>
  <si>
    <t>file://conllu/de/doyle_wist.02.conllu#s277_0</t>
  </si>
  <si>
    <t>278</t>
  </si>
  <si>
    <t>sein (sein bewachen)</t>
  </si>
  <si>
    <t>Alles was ich , ohne die Gesetze zu verletzen , tun kann , ist : das Haus bewachen und meinen Agenten , Warner , als Wächter an den Eingang zu dem Anwesen stellen .</t>
  </si>
  <si>
    <t>file://conllu/de/doyle_wist.02.conllu#s278_0</t>
  </si>
  <si>
    <t>279</t>
  </si>
  <si>
    <t>lassen</t>
  </si>
  <si>
    <t>Wir können die Dinge aber nicht einfach laufen lassen .</t>
  </si>
  <si>
    <t>file://conllu/de/doyle_wist.02.conllu#s279_0</t>
  </si>
  <si>
    <t>280</t>
  </si>
  <si>
    <t>tragen</t>
  </si>
  <si>
    <t>Wenn das Gesetz nicht ein Eingreifen erlaubt , so müssen wir selber das Risiko tragen . «</t>
  </si>
  <si>
    <t>file://conllu/de/doyle_wist.02.conllu#s280_0</t>
  </si>
  <si>
    <t>281</t>
  </si>
  <si>
    <t>meinsen</t>
  </si>
  <si>
    <t>» Was meinst du damit ? «</t>
  </si>
  <si>
    <t>file://conllu/de/doyle_wist.02.conllu#s281_0</t>
  </si>
  <si>
    <t>282</t>
  </si>
  <si>
    <t>kennen</t>
  </si>
  <si>
    <t>» Ich kenne die Lage ihres Zimmers .</t>
  </si>
  <si>
    <t>file://conllu/de/doyle_wist.02.conllu#s282_0</t>
  </si>
  <si>
    <t>283</t>
  </si>
  <si>
    <t>sein (sein erreichbar)</t>
  </si>
  <si>
    <t>Es ist von außen erreichbar vom von dem Dach eines Vorbaues aus .</t>
  </si>
  <si>
    <t>file://conllu/de/doyle_wist.02.conllu#s283_0</t>
  </si>
  <si>
    <t>284</t>
  </si>
  <si>
    <t>Ich meine also , daß wir beide heute Nacht losziehen und versuchen , ob wir nicht in den Kern des ganzen Geheimnisses eindringen können . «</t>
  </si>
  <si>
    <t>file://conllu/de/doyle_wist.02.conllu#s284_0</t>
  </si>
  <si>
    <t>285</t>
  </si>
  <si>
    <t>sein (sein Vorschlag)</t>
  </si>
  <si>
    <t>Das war , wie ich gestehen muß , nicht gerade ein verlockender Vorschlag .</t>
  </si>
  <si>
    <t>file://conllu/de/doyle_wist.02.conllu#s285_0</t>
  </si>
  <si>
    <t>286</t>
  </si>
  <si>
    <t>machen</t>
  </si>
  <si>
    <t>Der alte gotische Bau mit seiner Atmosphäre von Mord und Totschlag , die eigenartigen und teilweise unheimlichen Bewohner , die unübersehbaren Gefahren unseres Unternehmens und die Tatsache , daß wir uns formal ins in das Unrecht setzten und strafbar machten , das alles zusammen dämpfte meinen Eifer .</t>
  </si>
  <si>
    <t>file://conllu/de/doyle_wist.02.conllu#s286_0</t>
  </si>
  <si>
    <t>287</t>
  </si>
  <si>
    <t>Aber in meines Freundes eiskalter Überlegung war etwas , das es unmöglich machte , vor irgendeinem Abenteuer zurückzuschrecken , das er in Anregung brachte .</t>
  </si>
  <si>
    <t>file://conllu/de/doyle_wist.02.conllu#s287_0</t>
  </si>
  <si>
    <t>288</t>
  </si>
  <si>
    <t>Ich wußte , daß so , aber auch nur so eine Lösung gefunden werden konnte .</t>
  </si>
  <si>
    <t>file://conllu/de/doyle_wist.02.conllu#s288_0</t>
  </si>
  <si>
    <t>289</t>
  </si>
  <si>
    <t>drücken</t>
  </si>
  <si>
    <t>Ich drückte ihm stumm die Hand .</t>
  </si>
  <si>
    <t>file://conllu/de/doyle_wist.02.conllu#s289_0</t>
  </si>
  <si>
    <t>290</t>
  </si>
  <si>
    <t>sein (sein vorausbestehmen)</t>
  </si>
  <si>
    <t>Indes war es nicht vorausbestimmt , daß unsere Nachforschungen auf so abenteuerliche Weise zu Ende gebracht werden sollten .</t>
  </si>
  <si>
    <t>file://conllu/de/doyle_wist.02.conllu#s290_0</t>
  </si>
  <si>
    <t>291</t>
  </si>
  <si>
    <t>sein</t>
  </si>
  <si>
    <t>Es war gegen fünf Uhr , und die Schatten des Märzabends begannen sich auszubreiten , als ein aufgeregter Mann zu uns ins in das Zimmer trat .</t>
  </si>
  <si>
    <t>file://conllu/de/doyle_wist.02.conllu#s291_0</t>
  </si>
  <si>
    <t>292</t>
  </si>
  <si>
    <t>sein (sein fort)</t>
  </si>
  <si>
    <t>» Sie sind fort , Herr Holmes .</t>
  </si>
  <si>
    <t>file://conllu/de/doyle_wist.02.conllu#s292_0</t>
  </si>
  <si>
    <t>293</t>
  </si>
  <si>
    <t>sein (sein abgefahren)</t>
  </si>
  <si>
    <t>Mit dem letzten Zug sind sie abgefahren .</t>
  </si>
  <si>
    <t>file://conllu/de/doyle_wist.02.conllu#s293_0</t>
  </si>
  <si>
    <t>294</t>
  </si>
  <si>
    <t>sein (sein ausgerückt)</t>
  </si>
  <si>
    <t>Die Dame ist ausgerückt , und ich habe sie unten in einem Wagen . «</t>
  </si>
  <si>
    <t>file://conllu/de/doyle_wist.02.conllu#s294_0</t>
  </si>
  <si>
    <t>295</t>
  </si>
  <si>
    <t>auszeichnen</t>
  </si>
  <si>
    <t>» Ausgezeichnet , Warner ! «</t>
  </si>
  <si>
    <t>file://conllu/de/doyle_wist.02.conllu#s295_0</t>
  </si>
  <si>
    <t>296</t>
  </si>
  <si>
    <t>rief Holmes und sprang auf die Füße .</t>
  </si>
  <si>
    <t>file://conllu/de/doyle_wist.02.conllu#s296_0</t>
  </si>
  <si>
    <t>297</t>
  </si>
  <si>
    <t>zeihen|ziehen</t>
  </si>
  <si>
    <t>» Watson , die Sache zieht sich unheimlich schnell zusammen . «</t>
  </si>
  <si>
    <t>file://conllu/de/doyle_wist.02.conllu#s297_0</t>
  </si>
  <si>
    <t>298</t>
  </si>
  <si>
    <t>In dem Wagen saß eine Frau , vor nervöser Erschöpfung einem Zusammenbruch nahe .</t>
  </si>
  <si>
    <t>file://conllu/de/doyle_wist.02.conllu#s298_0</t>
  </si>
  <si>
    <t>299</t>
  </si>
  <si>
    <t>verrieen</t>
  </si>
  <si>
    <t>Ihr abgezehrtes knochiges Gesicht verriet eine Tragödie .</t>
  </si>
  <si>
    <t>file://conllu/de/doyle_wist.02.conllu#s299_0</t>
  </si>
  <si>
    <t>300</t>
  </si>
  <si>
    <t>bemerken</t>
  </si>
  <si>
    <t>Ihr Kopf hing ihr wie leblos auf die Brust , aber als sie ihn ein wenig hob und uns mit ihren ausdruckslosen Augen ansah , bemerkte ich , daß ihre Pupillen dunkle Pünktchen waren inmitten der großen grauen Regenbogenhaut .</t>
  </si>
  <si>
    <t>file://conllu/de/doyle_wist.02.conllu#s300_0</t>
  </si>
  <si>
    <t>301</t>
  </si>
  <si>
    <t>sein (sein vergiften)</t>
  </si>
  <si>
    <t>Sie war mit Opium vergiftet .</t>
  </si>
  <si>
    <t>file://conllu/de/doyle_wist.02.conllu#s301_0</t>
  </si>
  <si>
    <t>302</t>
  </si>
  <si>
    <t>» Ich stand am an dem Eingang auf Posten , wie Sie es angeordnet hatten , Herr Holmes « , sagte Warner , der entlassen Gärtner .</t>
  </si>
  <si>
    <t>file://conllu/de/doyle_wist.02.conllu#s302_0</t>
  </si>
  <si>
    <t>303</t>
  </si>
  <si>
    <t>folgen</t>
  </si>
  <si>
    <t>» Als der Wagen herauskam , folgte ich ihm zur zu der Bahn .</t>
  </si>
  <si>
    <t>file://conllu/de/doyle_wist.02.conllu#s303_0</t>
  </si>
  <si>
    <t>304</t>
  </si>
  <si>
    <t>sein (sein ein)</t>
  </si>
  <si>
    <t>Sie war wie eine , die im in dem Schlaf wandelt .</t>
  </si>
  <si>
    <t>file://conllu/de/doyle_wist.02.conllu#s304_0</t>
  </si>
  <si>
    <t>305</t>
  </si>
  <si>
    <t>Aber als sie versuchten , sie in einen Wagen zu schieben , wurde sie lebendig und setzte sich zur zu der Wehr .</t>
  </si>
  <si>
    <t>file://conllu/de/doyle_wist.02.conllu#s305_0</t>
  </si>
  <si>
    <t>306</t>
  </si>
  <si>
    <t>schieben</t>
  </si>
  <si>
    <t>Sie schoben sie trotzdem in ein Abteil .</t>
  </si>
  <si>
    <t>file://conllu/de/doyle_wist.02.conllu#s306_0</t>
  </si>
  <si>
    <t>307</t>
  </si>
  <si>
    <t>kämpfen</t>
  </si>
  <si>
    <t>Aber sie kämpfte sich wieder hinaus .</t>
  </si>
  <si>
    <t>file://conllu/de/doyle_wist.02.conllu#s307_0</t>
  </si>
  <si>
    <t>308</t>
  </si>
  <si>
    <t>ergreifen</t>
  </si>
  <si>
    <t>Ich ergriff sie , führte sie zu dem Wagen , und hier sind wir .</t>
  </si>
  <si>
    <t>file://conllu/de/doyle_wist.02.conllu#s308_0</t>
  </si>
  <si>
    <t>309</t>
  </si>
  <si>
    <t>vergessen</t>
  </si>
  <si>
    <t>Meiner Lebtag werde ich das Gesicht nicht vergessen , das durch das Wagenfenster hereinsah , als wir davonfuhren .</t>
  </si>
  <si>
    <t>file://conllu/de/doyle_wist.02.conllu#s309_0</t>
  </si>
  <si>
    <t>310</t>
  </si>
  <si>
    <t>Ich hätte nicht mehr lange zu leben , wenn es nach ihm ginge , dem schwarzäugigen , finsterblickenden gelben Teufel . «</t>
  </si>
  <si>
    <t>file://conllu/de/doyle_wist.02.conllu#s310_0</t>
  </si>
  <si>
    <t>311</t>
  </si>
  <si>
    <t>Wir führten Fräulein Burnett hinauf , betteten sie auf das Sofa , und einige Tassen stärksten Kaffees vertrieben ihr bald die Opiumnebel aus dem Kopf .</t>
  </si>
  <si>
    <t>file://conllu/de/doyle_wist.02.conllu#s311_0</t>
  </si>
  <si>
    <t>312</t>
  </si>
  <si>
    <t>benachrichtigen</t>
  </si>
  <si>
    <t>Baynes war von Holmes benachrichtigt worden , und als er kam , wurde ihm rasch das Wichtigste mitgeteilt .</t>
  </si>
  <si>
    <t>file://conllu/de/doyle_wist.02.conllu#s312_0</t>
  </si>
  <si>
    <t>313</t>
  </si>
  <si>
    <t>» Herr Holmes , « sagte er , » Sie haben mir hier den Zeugen verschafft , den ich gesucht habe . «</t>
  </si>
  <si>
    <t>file://conllu/de/doyle_wist.02.conllu#s313_0</t>
  </si>
  <si>
    <t>314</t>
  </si>
  <si>
    <t>glitzeren</t>
  </si>
  <si>
    <t>Seine Äuglein glitzerten , und er drückte meinem Freunde warm die Hand .</t>
  </si>
  <si>
    <t>file://conllu/de/doyle_wist.02.conllu#s314_0</t>
  </si>
  <si>
    <t>315</t>
  </si>
  <si>
    <t>» Von Anfang an verfolgte ich nämlich dieselbe Fährte wie Sie. «</t>
  </si>
  <si>
    <t>file://conllu/de/doyle_wist.02.conllu#s315_0</t>
  </si>
  <si>
    <t>316</t>
  </si>
  <si>
    <t>was</t>
  </si>
  <si>
    <t>» Was ?</t>
  </si>
  <si>
    <t>file://conllu/de/doyle_wist.02.conllu#s316_0</t>
  </si>
  <si>
    <t>317</t>
  </si>
  <si>
    <t>Sie waren hinter Henderson her ? «</t>
  </si>
  <si>
    <t>file://conllu/de/doyle_wist.02.conllu#s317_0</t>
  </si>
  <si>
    <t>318</t>
  </si>
  <si>
    <t>natürlich</t>
  </si>
  <si>
    <t>» Natürlich .</t>
  </si>
  <si>
    <t>file://conllu/de/doyle_wist.02.conllu#s318_0</t>
  </si>
  <si>
    <t>319</t>
  </si>
  <si>
    <t>Während Sie im in dem Garten von High Gable unten im in dem Gebüsch versteckt saßen , war ich oben in einem der Bäume .</t>
  </si>
  <si>
    <t>file://conllu/de/doyle_wist.02.conllu#s319_0</t>
  </si>
  <si>
    <t>320</t>
  </si>
  <si>
    <t>Ich sah Sie nahe unter mir .</t>
  </si>
  <si>
    <t>file://conllu/de/doyle_wist.02.conllu#s320_0</t>
  </si>
  <si>
    <t>321</t>
  </si>
  <si>
    <t>sein (sein kommen)</t>
  </si>
  <si>
    <t>Die Frage war nur , wer von uns beiden zuerst zum zu dem Ziel käme . «</t>
  </si>
  <si>
    <t>file://conllu/de/doyle_wist.02.conllu#s321_0</t>
  </si>
  <si>
    <t>322</t>
  </si>
  <si>
    <t>verhaften</t>
  </si>
  <si>
    <t>» Aber wozu haben Sie denn dann den Mulatten verhaftet ? «</t>
  </si>
  <si>
    <t>file://conllu/de/doyle_wist.02.conllu#s322_0</t>
  </si>
  <si>
    <t>323</t>
  </si>
  <si>
    <t>lachen</t>
  </si>
  <si>
    <t>Baynes lachte laut .</t>
  </si>
  <si>
    <t>file://conllu/de/doyle_wist.02.conllu#s323_0</t>
  </si>
  <si>
    <t>324</t>
  </si>
  <si>
    <t>» Ich nahm als sicher an , daß Henderson , wie er sich hier nennt , bereits gemerkt hatte , daß er im in dem Verdacht stand , und daß er sich also so lange ganz still verhalten würde , als er sich in Gefahr glaubte .</t>
  </si>
  <si>
    <t>file://conllu/de/doyle_wist.02.conllu#s324_0</t>
  </si>
  <si>
    <t>325</t>
  </si>
  <si>
    <t>Ich verhaftete daher einen Falschen , um Henderson glauben zu machen , unser Verdacht hätte sich von ihm weg auf den Mulatten gelenkt .</t>
  </si>
  <si>
    <t>file://conllu/de/doyle_wist.02.conllu#s325_0</t>
  </si>
  <si>
    <t>326</t>
  </si>
  <si>
    <t>rechnen</t>
  </si>
  <si>
    <t>Ich rechnete , daß er dann alsbald einen Schritt täte , der uns die Möglichkeit gab , Fräulein Burnetts habhaft zu werden . «</t>
  </si>
  <si>
    <t>file://conllu/de/doyle_wist.02.conllu#s326_0</t>
  </si>
  <si>
    <t>327</t>
  </si>
  <si>
    <t>legen</t>
  </si>
  <si>
    <t>Holmes legte die Hand auf des Inspektors Schulter .</t>
  </si>
  <si>
    <t>file://conllu/de/doyle_wist.02.conllu#s327_0</t>
  </si>
  <si>
    <t>328</t>
  </si>
  <si>
    <t>» Sie werden es noch weit in Ihrem Beruf bringen .</t>
  </si>
  <si>
    <t>file://conllu/de/doyle_wist.02.conllu#s328_0</t>
  </si>
  <si>
    <t>329</t>
  </si>
  <si>
    <t>Sie haben Instinkt und Ahnungsvermögen , « sagte er .</t>
  </si>
  <si>
    <t>file://conllu/de/doyle_wist.02.conllu#s329_0</t>
  </si>
  <si>
    <t>330</t>
  </si>
  <si>
    <t>färben</t>
  </si>
  <si>
    <t>Baynes ' Gesicht färbte sich noch röter , und er verbeugte sich .</t>
  </si>
  <si>
    <t>file://conllu/de/doyle_wist.02.conllu#s330_0</t>
  </si>
  <si>
    <t>331</t>
  </si>
  <si>
    <t>» Ich hatte die ganze Woche einen Konstabler in Zivil auf der Station .</t>
  </si>
  <si>
    <t>file://conllu/de/doyle_wist.02.conllu#s331_0</t>
  </si>
  <si>
    <t>332</t>
  </si>
  <si>
    <t>sein (sein beauftragen)</t>
  </si>
  <si>
    <t>Er ist beauftragt , die High Gable Leute nicht aus dem Auge zu verlieren .</t>
  </si>
  <si>
    <t>file://conllu/de/doyle_wist.02.conllu#s332_0</t>
  </si>
  <si>
    <t>333</t>
  </si>
  <si>
    <t>Es muß für ihn ein harter Schlag gewesen sein , als Fräulein Burnett entführt wurde .</t>
  </si>
  <si>
    <t>file://conllu/de/doyle_wist.02.conllu#s333_0</t>
  </si>
  <si>
    <t>334</t>
  </si>
  <si>
    <t>Nun , es hat sie ja nur ein anderer , statt ihm , weggeschnappt , und ganz zum zu dem selben Zweck .</t>
  </si>
  <si>
    <t>file://conllu/de/doyle_wist.02.conllu#s334_0</t>
  </si>
  <si>
    <t>335</t>
  </si>
  <si>
    <t>festnehmen</t>
  </si>
  <si>
    <t>Wir können niemand festnehmen ohne ihr Zeugnis , das ist klar , und je früher wir eine Aussage bekommen , desto besser . «</t>
  </si>
  <si>
    <t>file://conllu/de/doyle_wist.02.conllu#s335_0</t>
  </si>
  <si>
    <t>336</t>
  </si>
  <si>
    <t>» Sie kommt mit jeder Minute mehr zu Kräften , « sagte Holmes , mit einem Blick auf die Gouvernante .</t>
  </si>
  <si>
    <t>file://conllu/de/doyle_wist.02.conllu#s336_0</t>
  </si>
  <si>
    <t>337</t>
  </si>
  <si>
    <t>» Aber sagen Sie mir , Baynes , wer ist dieser Henderson ? «</t>
  </si>
  <si>
    <t>file://conllu/de/doyle_wist.02.conllu#s337_0</t>
  </si>
  <si>
    <t>338</t>
  </si>
  <si>
    <t>antworten</t>
  </si>
  <si>
    <t>» Henderson , « antwortete der Inspektor , »ist Don Murillo , einst bekannt als der Tiger von San Pedro . «</t>
  </si>
  <si>
    <t>file://conllu/de/doyle_wist.02.conllu#s338_0</t>
  </si>
  <si>
    <t>339</t>
  </si>
  <si>
    <t>Tiger</t>
  </si>
  <si>
    <t>Der Tiger von San Pedro !</t>
  </si>
  <si>
    <t>file://conllu/de/doyle_wist.02.conllu#s339_0</t>
  </si>
  <si>
    <t>340</t>
  </si>
  <si>
    <t>Die ganze Geschichte des Mannes kam mir blitzartig in Erinnerung .</t>
  </si>
  <si>
    <t>file://conllu/de/doyle_wist.02.conllu#s340_0</t>
  </si>
  <si>
    <t>341</t>
  </si>
  <si>
    <t>Er hatte sich seinen Namen gemacht als der ausschweifendste und blutdürstigste Tyrann , der je ein Land beherrschte , das einigen Anspruch erhob , zu den zivilisierten zu zählen .</t>
  </si>
  <si>
    <t>file://conllu/de/doyle_wist.02.conllu#s341_0</t>
  </si>
  <si>
    <t>342</t>
  </si>
  <si>
    <t>gestatten</t>
  </si>
  <si>
    <t>Stark , furchtlos , energisch – diese Eigenschaften gestatteten es ihm , zehn oder zwölf Jahre lang seine Laster an einer unterdrückten Bevölkerung zu üben .</t>
  </si>
  <si>
    <t>file://conllu/de/doyle_wist.02.conllu#s342_0</t>
  </si>
  <si>
    <t>343</t>
  </si>
  <si>
    <t>Sein Name wurde mit Schrecken in ganz Mittelamerika genannt .</t>
  </si>
  <si>
    <t>file://conllu/de/doyle_wist.02.conllu#s343_0</t>
  </si>
  <si>
    <t>345</t>
  </si>
  <si>
    <t>sein (sein schlau)</t>
  </si>
  <si>
    <t>Aber er war ebenso schlau wie grausam .</t>
  </si>
  <si>
    <t>file://conllu/de/doyle_wist.02.conllu#s345_0</t>
  </si>
  <si>
    <t>346</t>
  </si>
  <si>
    <t>Auf die ersten Anzeichen von Unruhen hin hatte er heimlich seine Schätze auf ein Schiff bringen lassen , das mit seinen ergebensten Anhängern bemannt war .</t>
  </si>
  <si>
    <t>file://conllu/de/doyle_wist.02.conllu#s346_0</t>
  </si>
  <si>
    <t>347</t>
  </si>
  <si>
    <t>sein (sein leer)</t>
  </si>
  <si>
    <t>Als die Insurgenten seinen Palast stürmten , war er leer .</t>
  </si>
  <si>
    <t>file://conllu/de/doyle_wist.02.conllu#s347_0</t>
  </si>
  <si>
    <t>348</t>
  </si>
  <si>
    <t>Diktator</t>
  </si>
  <si>
    <t>Der Diktator , seine beiden Kinder , sein Sekretär und seine Reichtümer , alles war ihnen entgangen .</t>
  </si>
  <si>
    <t>file://conllu/de/doyle_wist.02.conllu#s348_0</t>
  </si>
  <si>
    <t>349</t>
  </si>
  <si>
    <t>Von da an war er von der Welt verschwunden , und in der europäischen Presse war seitdem wiederholt sein möglicher Aufenthaltsort erörtert worden .</t>
  </si>
  <si>
    <t>file://conllu/de/doyle_wist.02.conllu#s349_0</t>
  </si>
  <si>
    <t>350</t>
  </si>
  <si>
    <t>» Jawohl , Herr Holmes , Don Murillo , der Tiger von San Pedro , « sagte Baynes .</t>
  </si>
  <si>
    <t>file://conllu/de/doyle_wist.02.conllu#s350_0</t>
  </si>
  <si>
    <t>351</t>
  </si>
  <si>
    <t>» Wenn Sie es nachschlagen , so werden Sie finden , daß die Farben von San Pedro grün und weiß sind , wie die Farben in der Botschaft , Herr Holmes .</t>
  </si>
  <si>
    <t>file://conllu/de/doyle_wist.02.conllu#s351_0</t>
  </si>
  <si>
    <t>352</t>
  </si>
  <si>
    <t>Er nannte sich Henderson , aber ich habe ihn zurückverfolgt , – Paris , Rom , Madrid und Barcelona .</t>
  </si>
  <si>
    <t>file://conllu/de/doyle_wist.02.conllu#s352_0</t>
  </si>
  <si>
    <t>353</t>
  </si>
  <si>
    <t>sein (sein landen)</t>
  </si>
  <si>
    <t>In Barcelona ist sein Schiff damals gelandet .</t>
  </si>
  <si>
    <t>file://conllu/de/doyle_wist.02.conllu#s353_0</t>
  </si>
  <si>
    <t>354</t>
  </si>
  <si>
    <t>suchen</t>
  </si>
  <si>
    <t>Sie haben ihn die ganze Zeit gesucht , um Rache zu nehmen , aber erst jetzt vor kurzem haben sie ihn ausfindig gemacht . «</t>
  </si>
  <si>
    <t>file://conllu/de/doyle_wist.02.conllu#s354_0</t>
  </si>
  <si>
    <t>355</t>
  </si>
  <si>
    <t>» Vor einem Jahr haben sie ihn entdeckt , « sagte unerwartet Fräulein Burnett , die sich aufgerichtet hatte und nun mit angestrengtester Aufmerksamkeit der Unterhaltung folgte .</t>
  </si>
  <si>
    <t>file://conllu/de/doyle_wist.02.conllu#s355_0</t>
  </si>
  <si>
    <t>356</t>
  </si>
  <si>
    <t>» Einmal schon wurde ein Anschlag auf sein Leben gemacht ;</t>
  </si>
  <si>
    <t>file://conllu/de/doyle_wist.02.conllu#s356_0</t>
  </si>
  <si>
    <t>357</t>
  </si>
  <si>
    <t>aber ein böser Geist nahm ihn in Schutz .</t>
  </si>
  <si>
    <t>file://conllu/de/doyle_wist.02.conllu#s357_0</t>
  </si>
  <si>
    <t>358</t>
  </si>
  <si>
    <t>sein (sein fallen|gefallen)</t>
  </si>
  <si>
    <t>Nun , beim bei dem zweiten Versuch , ist der edle ritterliche Garcia gefallen , während das Ungeheuer lebt .</t>
  </si>
  <si>
    <t>file://conllu/de/doyle_wist.02.conllu#s358_0</t>
  </si>
  <si>
    <t>359</t>
  </si>
  <si>
    <t>Aber andere werden kommen , einer nach dem andern , bis eines Tages der Gerechtigkeit genügt ist .</t>
  </si>
  <si>
    <t>file://conllu/de/doyle_wist.02.conllu#s359_0</t>
  </si>
  <si>
    <t>360</t>
  </si>
  <si>
    <t>sein (sein gewiß)</t>
  </si>
  <si>
    <t>Das ist so gewiß wie , daß morgen die Sonne aufgeht . «</t>
  </si>
  <si>
    <t>file://conllu/de/doyle_wist.02.conllu#s360_0</t>
  </si>
  <si>
    <t>361</t>
  </si>
  <si>
    <t>krampfen</t>
  </si>
  <si>
    <t>Ihre dünnen Finger krampften sich zusammen und ihr abgehärmtes Gesicht wurde noch blasser vor leidenschaftlichem Haß .</t>
  </si>
  <si>
    <t>file://conllu/de/doyle_wist.02.conllu#s361_0</t>
  </si>
  <si>
    <t>362</t>
  </si>
  <si>
    <t>» Aber wie sind Sie in diese Geschichten hineingekommen , Fräulein Burnett ? « fragte Holmes .</t>
  </si>
  <si>
    <t>file://conllu/de/doyle_wist.02.conllu#s362_0</t>
  </si>
  <si>
    <t>363</t>
  </si>
  <si>
    <t>anschließen</t>
  </si>
  <si>
    <t>» Wie kann eine englische Dame sich einer solchen Mordverschwörung anschließen ? «</t>
  </si>
  <si>
    <t>file://conllu/de/doyle_wist.02.conllu#s363_0</t>
  </si>
  <si>
    <t>364</t>
  </si>
  <si>
    <t>» Weil es keinen anderen Weg auf der Welt gibt , um der Gerechtigkeit zu dienen .</t>
  </si>
  <si>
    <t>file://conllu/de/doyle_wist.02.conllu#s364_0</t>
  </si>
  <si>
    <t>365</t>
  </si>
  <si>
    <t>kümmern</t>
  </si>
  <si>
    <t>Was kümmert sich das englische Gesetz um die Ströme von Blut , die vor Jahren in San Pedro vergossen wurden ?</t>
  </si>
  <si>
    <t>file://conllu/de/doyle_wist.02.conllu#s365_0</t>
  </si>
  <si>
    <t>366</t>
  </si>
  <si>
    <t>Schätz</t>
  </si>
  <si>
    <t>Oder um die Schiffsladung voll Schätze , die der Mann zusammengestohlen hat ?</t>
  </si>
  <si>
    <t>file://conllu/de/doyle_wist.02.conllu#s366_0</t>
  </si>
  <si>
    <t>367</t>
  </si>
  <si>
    <t>ihr</t>
  </si>
  <si>
    <t>Für euch sind das Verbrechen , die auf einem anderen Planeten verübt sind .</t>
  </si>
  <si>
    <t>file://conllu/de/doyle_wist.02.conllu#s367_0</t>
  </si>
  <si>
    <t>368</t>
  </si>
  <si>
    <t>nicht</t>
  </si>
  <si>
    <t>Aber für uns nicht !</t>
  </si>
  <si>
    <t>file://conllu/de/doyle_wist.02.conllu#s368_0</t>
  </si>
  <si>
    <t>369</t>
  </si>
  <si>
    <t>Wir haben unter Qualen und Ängsten die Wahrheit erfahren .</t>
  </si>
  <si>
    <t>file://conllu/de/doyle_wist.02.conllu#s369_0</t>
  </si>
  <si>
    <t>370</t>
  </si>
  <si>
    <t>Für uns gibt es keinen Dämon der Hölle , der Juan Murillo gliche , und keinen Frieden in unserem Leben , solange seine Opfer nach Rache schreien . «</t>
  </si>
  <si>
    <t>file://conllu/de/doyle_wist.02.conllu#s370_0</t>
  </si>
  <si>
    <t>371</t>
  </si>
  <si>
    <t>» Kein Zweifel , « sagte Holmes , »er war ein Tyrann , wie Sie ihn schildern .</t>
  </si>
  <si>
    <t>file://conllu/de/doyle_wist.02.conllu#s371_0</t>
  </si>
  <si>
    <t>372</t>
  </si>
  <si>
    <t>hören</t>
  </si>
  <si>
    <t>Ich hörte früher , er sei einfach fürchterlich .</t>
  </si>
  <si>
    <t>file://conllu/de/doyle_wist.02.conllu#s372_0</t>
  </si>
  <si>
    <t>373</t>
  </si>
  <si>
    <t>berühren</t>
  </si>
  <si>
    <t>Aber wieso berührt Sie das so nahe ? «</t>
  </si>
  <si>
    <t>file://conllu/de/doyle_wist.02.conllu#s373_0</t>
  </si>
  <si>
    <t>374</t>
  </si>
  <si>
    <t>» Ich will Ihnen alles sagen .</t>
  </si>
  <si>
    <t>file://conllu/de/doyle_wist.02.conllu#s374_0</t>
  </si>
  <si>
    <t>375</t>
  </si>
  <si>
    <t>Die Politik dieses Schurken bestand darin , zu morden , unter diesem oder jenem Vorwand jeden zu beseitigen , der einmal ein gefährlicher Nebenbuhler hätte werden können .</t>
  </si>
  <si>
    <t>file://conllu/de/doyle_wist.02.conllu#s375_0</t>
  </si>
  <si>
    <t>376</t>
  </si>
  <si>
    <t>sein (sein Vertreter)</t>
  </si>
  <si>
    <t>Mein Mann – ja , mein richtiger Name ist Signora Viktor Durando – war Vertreter San Pedros in London .</t>
  </si>
  <si>
    <t>file://conllu/de/doyle_wist.02.conllu#s376_0</t>
  </si>
  <si>
    <t>377</t>
  </si>
  <si>
    <t>lernen</t>
  </si>
  <si>
    <t>Er lernte mich in London kennen und heiratete mich hier .</t>
  </si>
  <si>
    <t>file://conllu/de/doyle_wist.02.conllu#s377_0</t>
  </si>
  <si>
    <t>378</t>
  </si>
  <si>
    <t>Ein besserer Mann hat nie auf Erden gelebt .</t>
  </si>
  <si>
    <t>file://conllu/de/doyle_wist.02.conllu#s378_0</t>
  </si>
  <si>
    <t>379</t>
  </si>
  <si>
    <t>rufen (rufen hören)</t>
  </si>
  <si>
    <t>Unglücklicherweise hörte Murillo , daß er sich in England hervortue , rief ihn unter einem Vorwand zurück und ließ ihn erschießen .</t>
  </si>
  <si>
    <t>file://conllu/de/doyle_wist.02.conllu#s379_0</t>
  </si>
  <si>
    <t>380</t>
  </si>
  <si>
    <t>Als ob er eine Ahnung gehabt , welches Schicksal ihm drohte , hatte mein Mann mich hier zurückgelassen .</t>
  </si>
  <si>
    <t>file://conllu/de/doyle_wist.02.conllu#s380_0</t>
  </si>
  <si>
    <t>381</t>
  </si>
  <si>
    <t>einziehen</t>
  </si>
  <si>
    <t>Sein Grundbesitz wurde eingezogen , und ich blieb hier zurück , mit kaum genug zum zu dem Leben und mit einem gebrochenen Herzen .</t>
  </si>
  <si>
    <t>file://conllu/de/doyle_wist.02.conllu#s381_0</t>
  </si>
  <si>
    <t>382</t>
  </si>
  <si>
    <t>Dann kam das Ende seiner Tyrannenmacht .</t>
  </si>
  <si>
    <t>file://conllu/de/doyle_wist.02.conllu#s382_0</t>
  </si>
  <si>
    <t>383</t>
  </si>
  <si>
    <t>entfliehen</t>
  </si>
  <si>
    <t>Er entfloh , wie Sie es soeben erzählt haben , aber die vielen , deren Leben er vernichtet hatte , deren liebste und nächste Angehörige Marter und Qual und Tod durch ihn erlitten haben , die gaben sich mit seiner Flucht nicht zufrieden .</t>
  </si>
  <si>
    <t>file://conllu/de/doyle_wist.02.conllu#s383_0</t>
  </si>
  <si>
    <t>384</t>
  </si>
  <si>
    <t>verbanden</t>
  </si>
  <si>
    <t>Sie verbanden sich zu einer geheimen Gesellschaft , die nicht eher aufgelöst werden sollte , bevor ihr Zweck erreicht war .</t>
  </si>
  <si>
    <t>file://conllu/de/doyle_wist.02.conllu#s384_0</t>
  </si>
  <si>
    <t>385</t>
  </si>
  <si>
    <t>fallen</t>
  </si>
  <si>
    <t>Nachdem wir in Henderson den einstigen Despoten entdeckt hatten , fiel mir die Aufgabe zu , mich seinem Haushalt anzuschließen und die anderen über alle seine Bewegungen auf dem laufenden zu erhalten .</t>
  </si>
  <si>
    <t>file://conllu/de/doyle_wist.02.conllu#s385_0</t>
  </si>
  <si>
    <t>386</t>
  </si>
  <si>
    <t>Zu diesem Behufe nahm ich bei seinen Töchtern die Stelle einer Gouvernante an .</t>
  </si>
  <si>
    <t>file://conllu/de/doyle_wist.02.conllu#s386_0</t>
  </si>
  <si>
    <t>387</t>
  </si>
  <si>
    <t>Er hatte keine Ahnung davon , daß die Frau , die ihm täglich bei Tisch gegenüber saß , die Gattin seines Londoner Residenten war , den er hatte töten lassen .</t>
  </si>
  <si>
    <t>file://conllu/de/doyle_wist.02.conllu#s387_0</t>
  </si>
  <si>
    <t>388</t>
  </si>
  <si>
    <t>Ich lächelte ihn an , tat getreulich meine Pflicht gegen seine Kinder und wartete meine Zeit ab .</t>
  </si>
  <si>
    <t>file://conllu/de/doyle_wist.02.conllu#s388_0</t>
  </si>
  <si>
    <t>389</t>
  </si>
  <si>
    <t>In Paris wurde ein Attentat versucht , das mißlang .</t>
  </si>
  <si>
    <t>file://conllu/de/doyle_wist.02.conllu#s389_0</t>
  </si>
  <si>
    <t>390</t>
  </si>
  <si>
    <t>zickzacken</t>
  </si>
  <si>
    <t>Wir zickzackten in ganz Europa herum , um die Verfolger abzuschütteln , und kehrten schließlich in dies altenglische Haus zurück , das er schon bei seinem ersten Aufenthalt in England gekauft hatte .</t>
  </si>
  <si>
    <t>file://conllu/de/doyle_wist.02.conllu#s390_0</t>
  </si>
  <si>
    <t>391</t>
  </si>
  <si>
    <t>Aber eben hier warteten auch schon die Vertreter der rächenden Gerechtigkeit auf ihn .</t>
  </si>
  <si>
    <t>file://conllu/de/doyle_wist.02.conllu#s391_0</t>
  </si>
  <si>
    <t>392</t>
  </si>
  <si>
    <t>In der sicheren Überzeugung , daß er hierher einmal wiederkäme , wartete Garcia , der Sohn eines der höchsten Würdenträger San Pedros , mit zwei vertrauten Gesellen geringerer Herkunft – alle drei angefeuert durch das gleiche Verlangen nach Rache .</t>
  </si>
  <si>
    <t>file://conllu/de/doyle_wist.02.conllu#s392_0</t>
  </si>
  <si>
    <t>394</t>
  </si>
  <si>
    <t>schlafen</t>
  </si>
  <si>
    <t>Nachts jedoch schlief er allein , da konnte der Rächer ihn überraschen .</t>
  </si>
  <si>
    <t>file://conllu/de/doyle_wist.02.conllu#s394_0</t>
  </si>
  <si>
    <t>395</t>
  </si>
  <si>
    <t>sandt</t>
  </si>
  <si>
    <t>An einem bestimmten Abend , auf den alles vorbereitet war , sandte ich an Garcia die letzten Anweisungen , denn Murillo schlief fast jede Nacht in einem anderen Zimmer .</t>
  </si>
  <si>
    <t>file://conllu/de/doyle_wist.02.conllu#s395_0</t>
  </si>
  <si>
    <t>396</t>
  </si>
  <si>
    <t>sorgen</t>
  </si>
  <si>
    <t>Ich hatte dafür zu sorgen , daß die Türen offen waren , und ein Signal mit grünem oder weißem Licht in einem Fenster , das auf die Straße ging , sollte Garcia unterrichten , daß alles in Ordnung war , oder daß sein Vorhaben besser verschoben würde .</t>
  </si>
  <si>
    <t>file://conllu/de/doyle_wist.02.conllu#s396_0</t>
  </si>
  <si>
    <t>397</t>
  </si>
  <si>
    <t>Aber alles war gegen uns .</t>
  </si>
  <si>
    <t>file://conllu/de/doyle_wist.02.conllu#s397_0</t>
  </si>
  <si>
    <t>398</t>
  </si>
  <si>
    <t>Ich hatte irgendwie Lopez ' , des Sekretärs , Verdacht erregt .</t>
  </si>
  <si>
    <t>file://conllu/de/doyle_wist.02.conllu#s398_0</t>
  </si>
  <si>
    <t>399</t>
  </si>
  <si>
    <t>sein (sein nachgeschlichen)</t>
  </si>
  <si>
    <t>Er war mir nachgeschlichen und sprang mich an , nachdem ich eben die Botschaft abgefaßt hatte .</t>
  </si>
  <si>
    <t>file://conllu/de/doyle_wist.02.conllu#s399_0</t>
  </si>
  <si>
    <t>400</t>
  </si>
  <si>
    <t>schleppen</t>
  </si>
  <si>
    <t>Er und sein Herr schleppten mich auf mein Zimmer , wo sie über mich zu Gericht saßen als einer überführten Verräterin .</t>
  </si>
  <si>
    <t>file://conllu/de/doyle_wist.02.conllu#s400_0</t>
  </si>
  <si>
    <t>401</t>
  </si>
  <si>
    <t>Hätten sie nur eine Möglichkeit gesehen , die Folgen ihrer Tat zu verbergen , so würden sie mich hier mit ihren Messern erstochen haben .</t>
  </si>
  <si>
    <t>file://conllu/de/doyle_wist.02.conllu#s401_0</t>
  </si>
  <si>
    <t>402</t>
  </si>
  <si>
    <t>Schließlich , nach langem Hin und Herreden , kamen sie zu dem Schluß , daß meine Ermordung zu gefährlich sei .</t>
  </si>
  <si>
    <t>file://conllu/de/doyle_wist.02.conllu#s402_0</t>
  </si>
  <si>
    <t>403</t>
  </si>
  <si>
    <t>entschlossen</t>
  </si>
  <si>
    <t>Aber sie entschlossen sich , Garcia ein für allemal unschädlich zu machen .</t>
  </si>
  <si>
    <t>file://conllu/de/doyle_wist.02.conllu#s403_0</t>
  </si>
  <si>
    <t>404</t>
  </si>
  <si>
    <t>knebeln</t>
  </si>
  <si>
    <t>Sie hatten mich geknebelt , und Murillo drehte meinen Arm , bis ich ihm die Adresse gestand .</t>
  </si>
  <si>
    <t>file://conllu/de/doyle_wist.02.conllu#s404_0</t>
  </si>
  <si>
    <t>405</t>
  </si>
  <si>
    <t>schwören</t>
  </si>
  <si>
    <t>Ich schwöre aber , daß ich mir den Arm hätte ausdrehen lassen , ohne ein Wort zu gestehen , wenn ich geahnt hätte , was sie mit Garcia beabsichtigten .</t>
  </si>
  <si>
    <t>file://conllu/de/doyle_wist.02.conllu#s405_0</t>
  </si>
  <si>
    <t>406</t>
  </si>
  <si>
    <t>überschreiben</t>
  </si>
  <si>
    <t>Lopez überschrieb den Zettel , siegelte ihn mit seinem Manschettenknopf , und schickte José damit weg .</t>
  </si>
  <si>
    <t>file://conllu/de/doyle_wist.02.conllu#s406_0</t>
  </si>
  <si>
    <t>407</t>
  </si>
  <si>
    <t>sein (sein unbekannt)</t>
  </si>
  <si>
    <t>Wie sie ihn dann ermordeten , ist mir unbekannt , nur weiß ich , daß Murillo ihn niederschlug , denn Lopez war als Wache bei mir zurückgeblieben .</t>
  </si>
  <si>
    <t>file://conllu/de/doyle_wist.02.conllu#s407_0</t>
  </si>
  <si>
    <t>408</t>
  </si>
  <si>
    <t>beabsichtigen</t>
  </si>
  <si>
    <t>Zuerst hatten sie beabsichtigt , ihn das Haus betreten zu lassen und dann als › Einbrecher ‹ auf frischer Tat zu überraschen und totzuschlagen .</t>
  </si>
  <si>
    <t>file://conllu/de/doyle_wist.02.conllu#s408_0</t>
  </si>
  <si>
    <t>409</t>
  </si>
  <si>
    <t>Aber sie kamen zu der Überlegung , daß wenn sie in die unvermeidliche Untersuchung hineingezogen wurden , ihre Identität offenbar werden mußte , und sie also leicht noch weiteren Attentaten ausgesetzt sein könnten .</t>
  </si>
  <si>
    <t>file://conllu/de/doyle_wist.02.conllu#s409_0</t>
  </si>
  <si>
    <t>410</t>
  </si>
  <si>
    <t>Mit Garcias Tod , so rechneten sie , fänden vielleicht die Verfolgungen ein Ende , da seine Ermordung andere wohl etwas abschrecken mußte .</t>
  </si>
  <si>
    <t>file://conllu/de/doyle_wist.02.conllu#s410_0</t>
  </si>
  <si>
    <t>411</t>
  </si>
  <si>
    <t>gestehen</t>
  </si>
  <si>
    <t>Die Sache wäre nach Garcias Tode gut für sie gestanden , hätte ich nicht Kenntnis von ihrer Tat gehabt .</t>
  </si>
  <si>
    <t>file://conllu/de/doyle_wist.02.conllu#s411_0</t>
  </si>
  <si>
    <t>412</t>
  </si>
  <si>
    <t>hängen</t>
  </si>
  <si>
    <t>Ich bin mir nicht im in dem Zweifel darüber , daß mein Leben mehrmals an einem Faden hing .</t>
  </si>
  <si>
    <t>file://conllu/de/doyle_wist.02.conllu#s412_0</t>
  </si>
  <si>
    <t>413</t>
  </si>
  <si>
    <t>einsperren</t>
  </si>
  <si>
    <t>Ich wurde in meinem Zimmer eingesperrt , mit den schrecklichsten Drohungen geängstigt und aufs auf das grausamste mißhandelt , um meinen Geist zu zermürben – sehen Sie hier , den Stich in meiner Schulter , und die blutigen Striemen überall auf meinen Armen – und ein Knebel wurde mir noch in den Mund geklemmt , als ich einmal den Versuch machte , aus dem Fenster zu rufen .</t>
  </si>
  <si>
    <t>file://conllu/de/doyle_wist.02.conllu#s413_0</t>
  </si>
  <si>
    <t>414</t>
  </si>
  <si>
    <t>Fünf Tage lang hielten sie mich so gefangen und gaben mir kaum genügende Nahrung , um Leib und Seele zusammenzuhalten .</t>
  </si>
  <si>
    <t>file://conllu/de/doyle_wist.02.conllu#s414_0</t>
  </si>
  <si>
    <t>415</t>
  </si>
  <si>
    <t>Heute nachmittag brachten sie mir ein gutes reichliches Essen , aber kaum hatte ich es zu mir genommen , so fühlte ich , daß ich vergiftet war .</t>
  </si>
  <si>
    <t>file://conllu/de/doyle_wist.02.conllu#s415_0</t>
  </si>
  <si>
    <t>416</t>
  </si>
  <si>
    <t>erinnern</t>
  </si>
  <si>
    <t>Ich erinnere mich wie an einen Traum , daß ich halb getragen , halb geführt zum zu dem Wagen gebracht wurde und wir zur zu der Station fuhren .</t>
  </si>
  <si>
    <t>file://conllu/de/doyle_wist.02.conllu#s416_0</t>
  </si>
  <si>
    <t>417</t>
  </si>
  <si>
    <t>Erst hier , als der Zug sich schon beinahe in Bewegung setzte , wurde es mir klar , daß meine Freiheit in meinen eigenen Händen lag .</t>
  </si>
  <si>
    <t>file://conllu/de/doyle_wist.02.conllu#s417_0</t>
  </si>
  <si>
    <t>418</t>
  </si>
  <si>
    <t>freikommen</t>
  </si>
  <si>
    <t>Ich sprang hinaus , sie versuchten , mich wieder in das Abteil zu schieben , und wäre mir nicht dieser brave Mann zu Hilfe gekommen , der mich zu einer Kutsche führte und hierher brachte , so wäre ich nicht freigekommen .</t>
  </si>
  <si>
    <t>file://conllu/de/doyle_wist.02.conllu#s418_0</t>
  </si>
  <si>
    <t>419</t>
  </si>
  <si>
    <t>Gott sei Dank , jetzt bin ich für immer ihrer Macht entzogen . «</t>
  </si>
  <si>
    <t>file://conllu/de/doyle_wist.02.conllu#s419_0</t>
  </si>
  <si>
    <t>420</t>
  </si>
  <si>
    <t>lauschen</t>
  </si>
  <si>
    <t>Wir hatten alle aufmerksam diesen Enthüllungen gelauscht .</t>
  </si>
  <si>
    <t>file://conllu/de/doyle_wist.02.conllu#s420_0</t>
  </si>
  <si>
    <t>421</t>
  </si>
  <si>
    <t>brechen</t>
  </si>
  <si>
    <t>Holmes brach zuerst das eingetretene Schweigen .</t>
  </si>
  <si>
    <t>file://conllu/de/doyle_wist.02.conllu#s421_0</t>
  </si>
  <si>
    <t>422</t>
  </si>
  <si>
    <t>» Unsere Schwierigkeiten sind noch nicht zu Ende « , bemerkte er und schüttelte den Kopf .</t>
  </si>
  <si>
    <t>file://conllu/de/doyle_wist.02.conllu#s422_0</t>
  </si>
  <si>
    <t>423</t>
  </si>
  <si>
    <t>sein (sein erledigt)</t>
  </si>
  <si>
    <t>» Unsere Polizeiarbeit ist erledigt , aber nun beginnt unsere gerichtliche Arbeit . «</t>
  </si>
  <si>
    <t>file://conllu/de/doyle_wist.02.conllu#s423_0</t>
  </si>
  <si>
    <t>424</t>
  </si>
  <si>
    <t>» Henderson hat noch allerlei Chancen « , sagte ich .</t>
  </si>
  <si>
    <t>file://conllu/de/doyle_wist.02.conllu#s424_0</t>
  </si>
  <si>
    <t>425</t>
  </si>
  <si>
    <t>» Ein gewiegter Verteidiger kann seinen Fall als einen Akt der Notwehr den Geschworenen glaubhaft machen .</t>
  </si>
  <si>
    <t>file://conllu/de/doyle_wist.02.conllu#s425_0</t>
  </si>
  <si>
    <t>426</t>
  </si>
  <si>
    <t>begehen</t>
  </si>
  <si>
    <t>Henderson mag noch hundert Verbrechen begangen haben , aber nur dies eine an Garcia erlaubt eine gerichtliche Verfolgung . «</t>
  </si>
  <si>
    <t>file://conllu/de/doyle_wist.02.conllu#s426_0</t>
  </si>
  <si>
    <t>427</t>
  </si>
  <si>
    <t>» Ei , so schlimm ist es nicht « , rief Baynes zuversichtlich .</t>
  </si>
  <si>
    <t>file://conllu/de/doyle_wist.02.conllu#s427_0</t>
  </si>
  <si>
    <t>428</t>
  </si>
  <si>
    <t>denken</t>
  </si>
  <si>
    <t>» Da denke ich doch besser von unserem englischen Recht .</t>
  </si>
  <si>
    <t>file://conllu/de/doyle_wist.02.conllu#s428_0</t>
  </si>
  <si>
    <t>429</t>
  </si>
  <si>
    <t>sein (sein Sache)</t>
  </si>
  <si>
    <t>Notwehr ist doch eine ganz andere Sache , als wenn einer mit kaltem Blut mittels eines Zettels einen andern herauslockt , um ihn dann totzuschlagen , mag er auch für den Betreffenden ein gefährlicher Mensch gewesen sein .</t>
  </si>
  <si>
    <t>file://conllu/de/doyle_wist.02.conllu#s429_0</t>
  </si>
  <si>
    <t>430</t>
  </si>
  <si>
    <t>sein (sein sicher)</t>
  </si>
  <si>
    <t>Nein , nein , wir dürfen sicher sein , daß die beiden Henker von High Gable verurteilt werden , wenn sie erst einmal vor den Geschworenen stehen . «</t>
  </si>
  <si>
    <t>file://conllu/de/doyle_wist.02.conllu#s430_0</t>
  </si>
  <si>
    <t>431</t>
  </si>
  <si>
    <t>sein (sein Tatsache)</t>
  </si>
  <si>
    <t>Es ist jedoch eine Tatsache , daß noch eine geraume Zeit verstrich , ehe der Tiger von San Pedro seinen verdienten Lohn erhielt .</t>
  </si>
  <si>
    <t>file://conllu/de/doyle_wist.02.conllu#s431_0</t>
  </si>
  <si>
    <t>432</t>
  </si>
  <si>
    <t>verschlagen</t>
  </si>
  <si>
    <t>Kühn und verschlagen verwischten Murillo und Lopez ihre Spuren , indem sie in London in eine Fremdenpension in der Edmontonstraße eintraten und sie über den Hinterhof nach der Curzonstraße verließen .</t>
  </si>
  <si>
    <t>file://conllu/de/doyle_wist.02.conllu#s432_0</t>
  </si>
  <si>
    <t>433</t>
  </si>
  <si>
    <t>Von diesem Tage an wurden sie nicht mehr in London gesehen , überhaupt nicht in England .</t>
  </si>
  <si>
    <t>file://conllu/de/doyle_wist.02.conllu#s433_0</t>
  </si>
  <si>
    <t>434</t>
  </si>
  <si>
    <t>ermorden</t>
  </si>
  <si>
    <t>Ungefähr sechs Monate später wurden der Marchese von Montalva und Signor Rulli , sein Sekretär , zusammen in ihrem Zimmer im in dem Hotel Escorial in Madrid ermordet .</t>
  </si>
  <si>
    <t>file://conllu/de/doyle_wist.02.conllu#s434_0</t>
  </si>
  <si>
    <t>435</t>
  </si>
  <si>
    <t>Das Verbrechen wurde mit der nihilistischen Propaganda in Verbindung gebracht , die Mörder nie entdeckt .</t>
  </si>
  <si>
    <t>file://conllu/de/doyle_wist.02.conllu#s435_0</t>
  </si>
  <si>
    <t>436</t>
  </si>
  <si>
    <t>besuchen</t>
  </si>
  <si>
    <t>Inspektor Baynes besuchte uns in der Bakerstraße mit einer gedruckten Beschreibung des dunkeln Gesichtes des Sekretärs und des herrischen Gesichtes , der magnetischen schwarzen Augen und der buschigen Brauen seines Herrn .</t>
  </si>
  <si>
    <t>file://conllu/de/doyle_wist.02.conllu#s436_0</t>
  </si>
  <si>
    <t>437</t>
  </si>
  <si>
    <t>bezweifeln</t>
  </si>
  <si>
    <t>Wir konnten kaum bezweifeln , daß es sich um Murillo und Lopez handelte , die von ihrer gerechten Strafe endlich ereilt waren .</t>
  </si>
  <si>
    <t>file://conllu/de/doyle_wist.02.conllu#s437_0</t>
  </si>
  <si>
    <t>438</t>
  </si>
  <si>
    <t>» Ein chaotischer Fall , mein lieber Watson « , sagte Holmes bei einer abendlichen Pfeife .</t>
  </si>
  <si>
    <t>file://conllu/de/doyle_wist.02.conllu#s438_0</t>
  </si>
  <si>
    <t>439</t>
  </si>
  <si>
    <t>sein (sein möglich)</t>
  </si>
  <si>
    <t>» Es wird dir diesmal nicht möglich sein , ihn in der zusammengefaßten Form , die dir so am an dem Herzen liegt , der Öffentlichkeit zu unterbreiten .</t>
  </si>
  <si>
    <t>file://conllu/de/doyle_wist.02.conllu#s439_0</t>
  </si>
  <si>
    <t>440</t>
  </si>
  <si>
    <t>umfaßen</t>
  </si>
  <si>
    <t>Der Fall Murillo Garcia umfaßt zwei Erdteile , zwei Gruppen geheimnisvoller Persönlichkeiten und ist weiterhin kompliziert infolge der hochehrenwerten Anwesenheit unseres Freundes Scott Eccles , dessen Hereinspielen in den Fall mir zeigt , daß Garcia einen gut entwickelten Selbsterhaltungstrieb hatte und einen scharfen Geist , verbunden mit Menschenkenntnis .</t>
  </si>
  <si>
    <t>file://conllu/de/doyle_wist.02.conllu#s440_0</t>
  </si>
  <si>
    <t>441</t>
  </si>
  <si>
    <t>sein (sein bemerkenswert)</t>
  </si>
  <si>
    <t>Der Fall ist für mich deshalb bemerkenswert , weil wir inmitten eines wahren Dschungels von Möglichkeiten zusammen mit unserm Freund Baynes doch das Wesentliche richtig erkannten und so durch alle Wirrnisse hindurch auf den gewundensten Pfaden an unser Ziel geführt wurden .</t>
  </si>
  <si>
    <t>file://conllu/de/doyle_wist.02.conllu#s441_0</t>
  </si>
  <si>
    <t>442</t>
  </si>
  <si>
    <t>sein (sein klar)</t>
  </si>
  <si>
    <t>Ist irgendein Punkt dir noch nicht ganz klar ? «</t>
  </si>
  <si>
    <t>file://conllu/de/doyle_wist.02.conllu#s442_0</t>
  </si>
  <si>
    <t>443</t>
  </si>
  <si>
    <t>zurückkommen</t>
  </si>
  <si>
    <t>» Ja , der Grund , weswegen der Koch zweimal zur zu der Villa Wisteria zurückkam . «</t>
  </si>
  <si>
    <t>file://conllu/de/doyle_wist.02.conllu#s443_0</t>
  </si>
  <si>
    <t>444</t>
  </si>
  <si>
    <t>» Ich denke mir , daß der Homunkulus in der Küche die Erklärung bietet .</t>
  </si>
  <si>
    <t>file://conllu/de/doyle_wist.02.conllu#s444_0</t>
  </si>
  <si>
    <t>445</t>
  </si>
  <si>
    <t>Der Koch war ein primitiver Wilder aus dem Innern von Mittelamerika , und das fremdartige menschenähnliche Ding war sein Fetisch .</t>
  </si>
  <si>
    <t>file://conllu/de/doyle_wist.02.conllu#s445_0</t>
  </si>
  <si>
    <t>446</t>
  </si>
  <si>
    <t>vermißen</t>
  </si>
  <si>
    <t>Nachdem er und sein Genosse in ein vorbereitetes Versteck – das ein weiterer Verbündeter sicher schon bewohnte – entflohen waren , vermißte der Koch seinen Fetisch , den er in der Überstürzung der Flucht zurückgelassen , so sehr , daß es ihn am an dem andern Tag zu der Villa zurücktrieb .</t>
  </si>
  <si>
    <t>file://conllu/de/doyle_wist.02.conllu#s446_0</t>
  </si>
  <si>
    <t>447</t>
  </si>
  <si>
    <t>Hier fand er das Haus von dem Konstabler Walters bewacht .</t>
  </si>
  <si>
    <t>file://conllu/de/doyle_wist.02.conllu#s447_0</t>
  </si>
  <si>
    <t>448</t>
  </si>
  <si>
    <t>Er wartete drei Tage länger , dann trieb es ihn abermals zu seinem Idol .</t>
  </si>
  <si>
    <t>file://conllu/de/doyle_wist.02.conllu#s448_0</t>
  </si>
  <si>
    <t>449</t>
  </si>
  <si>
    <t>sein (sein Bedeutung)</t>
  </si>
  <si>
    <t>Inspektor Baynes , der mit seiner gewöhnlichen Verschmitztheit den Vorfall mir gegenüber als unwesentlich hingestellt hatte , war sich in Wirklichkeit über seine Bedeutung im in dem klaren , und er stellte dem Fetischanbeter eine Falle , in die er denn auch prompt hineinging .</t>
  </si>
  <si>
    <t>file://conllu/de/doyle_wist.02.conllu#s449_0</t>
  </si>
  <si>
    <t>450</t>
  </si>
  <si>
    <t>unklar</t>
  </si>
  <si>
    <t>Noch etwas unklar ? «</t>
  </si>
  <si>
    <t>file://conllu/de/doyle_wist.02.conllu#s450_0</t>
  </si>
  <si>
    <t>451</t>
  </si>
  <si>
    <t>» Der zerrissene Hahn , der Napf mit Blut , die verkohlten Knochen , der ganze Hexenzaube</t>
  </si>
  <si>
    <t>WORD</t>
  </si>
  <si>
    <t>GR</t>
  </si>
  <si>
    <t>NP_TYPE</t>
  </si>
  <si>
    <t>REF_AUTO</t>
  </si>
  <si>
    <t>COREF</t>
  </si>
  <si>
    <t>REF</t>
  </si>
  <si>
    <t>IS</t>
  </si>
  <si>
    <t>CB</t>
  </si>
  <si>
    <t>GR_ANTE</t>
  </si>
  <si>
    <t>REF_DIST</t>
  </si>
  <si>
    <t>REF_DIST_ANTE</t>
  </si>
  <si>
    <t># text = Ein unangenehmer Marsch von einigen Meilen brachte uns zu einem hohen hölzernen Tor, das sich gegen eine Kastanienallee öffnete;</t>
  </si>
  <si>
    <t>Ein</t>
  </si>
  <si>
    <t>unangenehmer</t>
  </si>
  <si>
    <t>Marsch</t>
  </si>
  <si>
    <t>SBJ</t>
  </si>
  <si>
    <t>indef-np.a</t>
  </si>
  <si>
    <t>von</t>
  </si>
  <si>
    <t>einigen</t>
  </si>
  <si>
    <t>other_3</t>
  </si>
  <si>
    <t>pron.pind</t>
  </si>
  <si>
    <t>Meilen</t>
  </si>
  <si>
    <t>other_2</t>
  </si>
  <si>
    <t>indef-np.quant</t>
  </si>
  <si>
    <t>brachte</t>
  </si>
  <si>
    <t>uns</t>
  </si>
  <si>
    <t>OBJ</t>
  </si>
  <si>
    <t>pron</t>
  </si>
  <si>
    <t>?OLD</t>
  </si>
  <si>
    <t>zu</t>
  </si>
  <si>
    <t>einem</t>
  </si>
  <si>
    <t>hohen</t>
  </si>
  <si>
    <t>hölzernen</t>
  </si>
  <si>
    <t>Tor</t>
  </si>
  <si>
    <t>other</t>
  </si>
  <si>
    <t>,</t>
  </si>
  <si>
    <t>das</t>
  </si>
  <si>
    <t>SBJ_3</t>
  </si>
  <si>
    <t>sich</t>
  </si>
  <si>
    <t>OBJ_3</t>
  </si>
  <si>
    <t>gegen</t>
  </si>
  <si>
    <t>eine</t>
  </si>
  <si>
    <t>Kastanienallee</t>
  </si>
  <si>
    <t>öffnete</t>
  </si>
  <si>
    <t>;</t>
  </si>
  <si>
    <t># text = die Anfahrt zwischen Buchsbaumhecken führte uns zu dem Haus, das sich tintenschwarz von dem schiefergrauen Himmel abhob.</t>
  </si>
  <si>
    <t>die</t>
  </si>
  <si>
    <t>Anfahrt</t>
  </si>
  <si>
    <t>def-np.the</t>
  </si>
  <si>
    <t>zwischen</t>
  </si>
  <si>
    <t>Buchsbaumhecken</t>
  </si>
  <si>
    <t>indef-np.bare</t>
  </si>
  <si>
    <t>führte</t>
  </si>
  <si>
    <t>dem</t>
  </si>
  <si>
    <t>Haus</t>
  </si>
  <si>
    <t>tintenschwarz</t>
  </si>
  <si>
    <t>schiefergrauen</t>
  </si>
  <si>
    <t>Himmel</t>
  </si>
  <si>
    <t>abhob</t>
  </si>
  <si>
    <t># text = Links von der Eingangstür war ein Fenster schwach beleuchtet.</t>
  </si>
  <si>
    <t>Links</t>
  </si>
  <si>
    <t>der</t>
  </si>
  <si>
    <t>Eingangstür</t>
  </si>
  <si>
    <t>war</t>
  </si>
  <si>
    <t>ein</t>
  </si>
  <si>
    <t>Fenster</t>
  </si>
  <si>
    <t>schwach</t>
  </si>
  <si>
    <t>beleuchtet</t>
  </si>
  <si>
    <t># text = »Einer von meinen Leuten hält hier Wache«, sagte Baynes.</t>
  </si>
  <si>
    <t>»</t>
  </si>
  <si>
    <t>Einer</t>
  </si>
  <si>
    <t>SBJ_2</t>
  </si>
  <si>
    <t>meinen</t>
  </si>
  <si>
    <t>Leuten</t>
  </si>
  <si>
    <t>indef-np</t>
  </si>
  <si>
    <t>hält</t>
  </si>
  <si>
    <t>hier</t>
  </si>
  <si>
    <t>Wache</t>
  </si>
  <si>
    <t>OBJ_2</t>
  </si>
  <si>
    <t>sagte</t>
  </si>
  <si>
    <t>Baynes</t>
  </si>
  <si>
    <t>ne</t>
  </si>
  <si>
    <t># text = »Ich will ans Fenster klopfen.«</t>
  </si>
  <si>
    <t>Ich</t>
  </si>
  <si>
    <t>pron.pper</t>
  </si>
  <si>
    <t>will</t>
  </si>
  <si>
    <t>an</t>
  </si>
  <si>
    <t># text = Er schritt über den Rasen und pochte an den Fensterrahmen.</t>
  </si>
  <si>
    <t>Er</t>
  </si>
  <si>
    <t>schritt</t>
  </si>
  <si>
    <t>über</t>
  </si>
  <si>
    <t>den</t>
  </si>
  <si>
    <t>Rasen</t>
  </si>
  <si>
    <t>und</t>
  </si>
  <si>
    <t>pochte</t>
  </si>
  <si>
    <t>Fensterrahmen</t>
  </si>
  <si>
    <t># text = Durch das trübe Glas sah ich einen Mann von einem Stuhl neben dem Kaminfeuer hochspringen und hörte gleichzeitig einen scharfen Schrei in dem Zimmer.</t>
  </si>
  <si>
    <t>Durch</t>
  </si>
  <si>
    <t>trübe</t>
  </si>
  <si>
    <t>Glas</t>
  </si>
  <si>
    <t>sah</t>
  </si>
  <si>
    <t>ich</t>
  </si>
  <si>
    <t>einen</t>
  </si>
  <si>
    <t>Stuhl</t>
  </si>
  <si>
    <t>neben</t>
  </si>
  <si>
    <t>Kaminfeuer</t>
  </si>
  <si>
    <t>hochspringen</t>
  </si>
  <si>
    <t>hörte</t>
  </si>
  <si>
    <t>gleichzeitig</t>
  </si>
  <si>
    <t>scharfen</t>
  </si>
  <si>
    <t>Schrei</t>
  </si>
  <si>
    <t>in</t>
  </si>
  <si>
    <t>Zimmer</t>
  </si>
  <si>
    <t># text = Kurze Zeit darauf öffnete ein schwer atmender Konstabler, schreckensbleich und so zittrig, daß die Kerze, die er in der Hand hielt, flackerte, die Eingangstür.</t>
  </si>
  <si>
    <t>Kurze</t>
  </si>
  <si>
    <t>Zeit</t>
  </si>
  <si>
    <t>darauf</t>
  </si>
  <si>
    <t>schwer</t>
  </si>
  <si>
    <t>atmender</t>
  </si>
  <si>
    <t>Konstabler</t>
  </si>
  <si>
    <t>schreckensbleich</t>
  </si>
  <si>
    <t>so</t>
  </si>
  <si>
    <t>zittrig</t>
  </si>
  <si>
    <t>daß</t>
  </si>
  <si>
    <t>Kerze</t>
  </si>
  <si>
    <t>SBJ_4</t>
  </si>
  <si>
    <t>OBJ_6</t>
  </si>
  <si>
    <t>er</t>
  </si>
  <si>
    <t>SBJ_6</t>
  </si>
  <si>
    <t>Hand</t>
  </si>
  <si>
    <t>other_6</t>
  </si>
  <si>
    <t>hielt</t>
  </si>
  <si>
    <t>flackerte</t>
  </si>
  <si>
    <t># text = »Was ist los mit Ihnen?« fragte Baynes streng.</t>
  </si>
  <si>
    <t>Was</t>
  </si>
  <si>
    <t>ist</t>
  </si>
  <si>
    <t>los</t>
  </si>
  <si>
    <t>mit</t>
  </si>
  <si>
    <t>Ihnen</t>
  </si>
  <si>
    <t>?</t>
  </si>
  <si>
    <t>fragte</t>
  </si>
  <si>
    <t>streng</t>
  </si>
  <si>
    <t># text = Der Mann wischte sich die Stirn mit dem Taschentuch und stieß einen Seufzer der Erleichterung aus.</t>
  </si>
  <si>
    <t>Der</t>
  </si>
  <si>
    <t>wischte</t>
  </si>
  <si>
    <t>Stirn</t>
  </si>
  <si>
    <t>Taschentuch</t>
  </si>
  <si>
    <t>stieß</t>
  </si>
  <si>
    <t>Seufzer</t>
  </si>
  <si>
    <t>Erleichterung</t>
  </si>
  <si>
    <t>aus</t>
  </si>
  <si>
    <t># text = »Ich bin so froh, daß Sie gekommen sind, Herr Inspektor.</t>
  </si>
  <si>
    <t>bin</t>
  </si>
  <si>
    <t>froh</t>
  </si>
  <si>
    <t>Sie</t>
  </si>
  <si>
    <t>gekommen</t>
  </si>
  <si>
    <t>sind</t>
  </si>
  <si>
    <t>Herr</t>
  </si>
  <si>
    <t># text = Die Wache ist mir sehr lang geworden, und meine Nerven sind nicht mehr das, was sie einmal waren.«</t>
  </si>
  <si>
    <t>Die</t>
  </si>
  <si>
    <t>mir</t>
  </si>
  <si>
    <t>sehr</t>
  </si>
  <si>
    <t>lang</t>
  </si>
  <si>
    <t>geworden</t>
  </si>
  <si>
    <t>meine</t>
  </si>
  <si>
    <t>pron.ppos</t>
  </si>
  <si>
    <t>Nerven</t>
  </si>
  <si>
    <t>mehr</t>
  </si>
  <si>
    <t>pron.pds</t>
  </si>
  <si>
    <t>sie</t>
  </si>
  <si>
    <t>einmal</t>
  </si>
  <si>
    <t>waren</t>
  </si>
  <si>
    <t># text = »Ihre Nerven, Walters?</t>
  </si>
  <si>
    <t>Ihre</t>
  </si>
  <si>
    <t>Walters</t>
  </si>
  <si>
    <t># text = Ich hätte nicht gedacht, daß Sie in Ihrem Leib einen einzigen Nerv haben.«</t>
  </si>
  <si>
    <t>hätte</t>
  </si>
  <si>
    <t>gedacht</t>
  </si>
  <si>
    <t>Ihrem</t>
  </si>
  <si>
    <t>Leib</t>
  </si>
  <si>
    <t>einzigen</t>
  </si>
  <si>
    <t>Nerv</t>
  </si>
  <si>
    <t># text = »Ja, Herr Inspektor, das kommt von dem einsamen verlassenen Haus und dem sonderbaren Ding in der Küche.</t>
  </si>
  <si>
    <t>Ja</t>
  </si>
  <si>
    <t>kommt</t>
  </si>
  <si>
    <t>einsamen</t>
  </si>
  <si>
    <t>verlassenen</t>
  </si>
  <si>
    <t>sonderbaren</t>
  </si>
  <si>
    <t>Ding</t>
  </si>
  <si>
    <t>Küche</t>
  </si>
  <si>
    <t># text = Wie Sie ans Fenster klopften, glaubte ich, er sei wiedergekommen.«</t>
  </si>
  <si>
    <t>Wie</t>
  </si>
  <si>
    <t>klopften</t>
  </si>
  <si>
    <t>glaubte</t>
  </si>
  <si>
    <t>sei</t>
  </si>
  <si>
    <t># text = »Wer sei wiedergekommen?«</t>
  </si>
  <si>
    <t>Wer</t>
  </si>
  <si>
    <t>pron.pint</t>
  </si>
  <si>
    <t># text = »Der Teufel, Herr Inspektor!</t>
  </si>
  <si>
    <t>!</t>
  </si>
  <si>
    <t># text = Etwas anderes kann es kaum gewesen sein.</t>
  </si>
  <si>
    <t>Etwas</t>
  </si>
  <si>
    <t>anderes</t>
  </si>
  <si>
    <t>kann</t>
  </si>
  <si>
    <t>es</t>
  </si>
  <si>
    <t>kaum</t>
  </si>
  <si>
    <t>gewesen</t>
  </si>
  <si>
    <t># text = Es war am Fenster.«</t>
  </si>
  <si>
    <t>Es</t>
  </si>
  <si>
    <t># text = »Was war da am Fenster, und wann?«</t>
  </si>
  <si>
    <t>SBJ_5</t>
  </si>
  <si>
    <t>da</t>
  </si>
  <si>
    <t>other_5</t>
  </si>
  <si>
    <t>wann</t>
  </si>
  <si>
    <t># text = »Ungefähr vor zwei Stunden.</t>
  </si>
  <si>
    <t>Ungefähr</t>
  </si>
  <si>
    <t>vor</t>
  </si>
  <si>
    <t>zwei</t>
  </si>
  <si>
    <t>Stunden</t>
  </si>
  <si>
    <t># text = Es war schon dämmerig.</t>
  </si>
  <si>
    <t>schon</t>
  </si>
  <si>
    <t>dämmerig</t>
  </si>
  <si>
    <t># text = Ich saß da auf dem Stuhl und las.</t>
  </si>
  <si>
    <t>saß</t>
  </si>
  <si>
    <t>auf</t>
  </si>
  <si>
    <t>las</t>
  </si>
  <si>
    <t># text = Ich weiß nicht, was mich veranlaßte, aufzuschauen, aber da war ein Gesicht unten am Fenster, das mich ansah.</t>
  </si>
  <si>
    <t>weiß</t>
  </si>
  <si>
    <t>mich</t>
  </si>
  <si>
    <t>veranlaßte</t>
  </si>
  <si>
    <t>aufzuschauen</t>
  </si>
  <si>
    <t>aber</t>
  </si>
  <si>
    <t>Gesicht</t>
  </si>
  <si>
    <t>unten</t>
  </si>
  <si>
    <t>ansah</t>
  </si>
  <si>
    <t># text = Mein Gott, war das ein Gesicht!</t>
  </si>
  <si>
    <t>Mein</t>
  </si>
  <si>
    <t>Gott</t>
  </si>
  <si>
    <t># text = Ich werde davon träumen.«</t>
  </si>
  <si>
    <t>werde</t>
  </si>
  <si>
    <t>davon</t>
  </si>
  <si>
    <t># text = »Na, na, Walters, so spricht doch kein Konstabler!«</t>
  </si>
  <si>
    <t>Na</t>
  </si>
  <si>
    <t>na</t>
  </si>
  <si>
    <t>spricht</t>
  </si>
  <si>
    <t>doch</t>
  </si>
  <si>
    <t>kein</t>
  </si>
  <si>
    <t># text = »Ich weiß, Herr Inspektor, ich weiß;</t>
  </si>
  <si>
    <t># text = aber es hat mich richtig geschüttelt, und es hätte keinen Sinn, das zu leugnen.</t>
  </si>
  <si>
    <t>hat</t>
  </si>
  <si>
    <t>richtig</t>
  </si>
  <si>
    <t>geschüttelt</t>
  </si>
  <si>
    <t>keinen</t>
  </si>
  <si>
    <t>Sinn</t>
  </si>
  <si>
    <t>OBJ_4</t>
  </si>
  <si>
    <t>leugnen</t>
  </si>
  <si>
    <t># text = Es war nicht schwarz, noch war es weiß – überhaupt keine Farbe, die ich kenne.</t>
  </si>
  <si>
    <t>schwarz</t>
  </si>
  <si>
    <t>noch</t>
  </si>
  <si>
    <t>–</t>
  </si>
  <si>
    <t>überhaupt</t>
  </si>
  <si>
    <t>keine</t>
  </si>
  <si>
    <t>Farbe</t>
  </si>
  <si>
    <t>kenne</t>
  </si>
  <si>
    <t># text = Es war wie ein Schatten, ganz sonderbar, wie – wie Tonerde mit einem Klecks Milch darauf.</t>
  </si>
  <si>
    <t>wie</t>
  </si>
  <si>
    <t>Schatten</t>
  </si>
  <si>
    <t>ganz</t>
  </si>
  <si>
    <t>sonderbar</t>
  </si>
  <si>
    <t>Tonerde</t>
  </si>
  <si>
    <t>Klecks</t>
  </si>
  <si>
    <t>Milch</t>
  </si>
  <si>
    <t># text = Und dann der Umfang, Herr Inspektor!</t>
  </si>
  <si>
    <t>Und</t>
  </si>
  <si>
    <t>dann</t>
  </si>
  <si>
    <t># text = Zweimal so groß wie Ihr Gesicht.</t>
  </si>
  <si>
    <t>Zweimal</t>
  </si>
  <si>
    <t>Ihr</t>
  </si>
  <si>
    <t># text = Und der Blick, den es hatte, so große, starre Glotzaugen, und eine Reihe weiße Zähne wie ein hungriges Raubtier.</t>
  </si>
  <si>
    <t>Blick</t>
  </si>
  <si>
    <t>hatte</t>
  </si>
  <si>
    <t>große</t>
  </si>
  <si>
    <t>starre</t>
  </si>
  <si>
    <t>Glotzaugen</t>
  </si>
  <si>
    <t>Reihe</t>
  </si>
  <si>
    <t>weiße</t>
  </si>
  <si>
    <t>Zähne</t>
  </si>
  <si>
    <t>hungriges</t>
  </si>
  <si>
    <t>Raubtier</t>
  </si>
  <si>
    <t># text = Ich versichere Sie, Herr Inspektor, ich konnte keinen Finger rühren, noch Atem holen, bis es weghuschte und verschwunden war.</t>
  </si>
  <si>
    <t>versichere</t>
  </si>
  <si>
    <t>konnte</t>
  </si>
  <si>
    <t>Finger</t>
  </si>
  <si>
    <t>rühren</t>
  </si>
  <si>
    <t>Atem</t>
  </si>
  <si>
    <t>bis</t>
  </si>
  <si>
    <t>weghuschte</t>
  </si>
  <si>
    <t>verschwunden</t>
  </si>
  <si>
    <t># text = Dann lief ich hinaus und durch das Buschwerk, aber dem Himmel sei Dank, es war niemand da.«</t>
  </si>
  <si>
    <t>Dann</t>
  </si>
  <si>
    <t>lief</t>
  </si>
  <si>
    <t>hinaus</t>
  </si>
  <si>
    <t>durch</t>
  </si>
  <si>
    <t>Buschwerk</t>
  </si>
  <si>
    <t>Dank</t>
  </si>
  <si>
    <t>niemand</t>
  </si>
  <si>
    <t># text = »Wenn ich Sie nicht als einen tüchtigen Beamten kennte, Walters, würde ich Ihnen dafür eine schlechte Note geben.</t>
  </si>
  <si>
    <t>Wenn</t>
  </si>
  <si>
    <t>als</t>
  </si>
  <si>
    <t>tüchtigen</t>
  </si>
  <si>
    <t>Beamten</t>
  </si>
  <si>
    <t>kennte</t>
  </si>
  <si>
    <t>würde</t>
  </si>
  <si>
    <t>dafür</t>
  </si>
  <si>
    <t>schlechte</t>
  </si>
  <si>
    <t>Note</t>
  </si>
  <si>
    <t># text = Und wenn es der leibhaftige Teufel wäre, ein Konstabler auf Wache und im Dienst sollte niemals dem Himmel danken, daß er ihn nicht festnehmen konnte.</t>
  </si>
  <si>
    <t>wenn</t>
  </si>
  <si>
    <t>leibhaftige</t>
  </si>
  <si>
    <t>wäre</t>
  </si>
  <si>
    <t>Dienst</t>
  </si>
  <si>
    <t>sollte</t>
  </si>
  <si>
    <t>niemals</t>
  </si>
  <si>
    <t>danken</t>
  </si>
  <si>
    <t>ihn</t>
  </si>
  <si>
    <t># text = Das Ganze ist doch nicht etwa nur eine Sinnestäuschung?</t>
  </si>
  <si>
    <t>Das</t>
  </si>
  <si>
    <t>Ganze</t>
  </si>
  <si>
    <t>etwa</t>
  </si>
  <si>
    <t>nur</t>
  </si>
  <si>
    <t>Sinnestäuschung</t>
  </si>
  <si>
    <t># text = Haben Ihnen Ihre Nerven keinen Streich gespielt?«</t>
  </si>
  <si>
    <t>Haben</t>
  </si>
  <si>
    <t>Streich</t>
  </si>
  <si>
    <t>gespielt</t>
  </si>
  <si>
    <t># text = »Das wenigstens ist sehr leicht festzustellen«, sagte Holmes, indem er seine Taschenlaterne ansteckte.</t>
  </si>
  <si>
    <t>wenigstens</t>
  </si>
  <si>
    <t>leicht</t>
  </si>
  <si>
    <t>festzustellen</t>
  </si>
  <si>
    <t>indem</t>
  </si>
  <si>
    <t>seine</t>
  </si>
  <si>
    <t>Taschenlaterne</t>
  </si>
  <si>
    <t>ansteckte</t>
  </si>
  <si>
    <t># text = »Ja«, rief er, nach einer kurzen Besichtigung der Grasnarbe;</t>
  </si>
  <si>
    <t>rief</t>
  </si>
  <si>
    <t>nach</t>
  </si>
  <si>
    <t>einer</t>
  </si>
  <si>
    <t>kurzen</t>
  </si>
  <si>
    <t>Besichtigung</t>
  </si>
  <si>
    <t>Grasnarbe</t>
  </si>
  <si>
    <t># text = »Schuhnummer zwölf schätze ich.</t>
  </si>
  <si>
    <t>»Schuhnummer</t>
  </si>
  <si>
    <t>zwölf</t>
  </si>
  <si>
    <t>schätze</t>
  </si>
  <si>
    <t># text = Wenn der ganze Mann im Verhältnis zu seinen Füßen gewachsen ist, dann muß er wahrhaftig ein Riese sein.«</t>
  </si>
  <si>
    <t>ganze</t>
  </si>
  <si>
    <t>Verhältnis</t>
  </si>
  <si>
    <t>other_4</t>
  </si>
  <si>
    <t>seinen</t>
  </si>
  <si>
    <t>Füßen</t>
  </si>
  <si>
    <t>gewachsen</t>
  </si>
  <si>
    <t>muß</t>
  </si>
  <si>
    <t>wahrhaftig</t>
  </si>
  <si>
    <t>Riese</t>
  </si>
  <si>
    <t># text = »Was ist aus ihm geworden?«</t>
  </si>
  <si>
    <t>ihm</t>
  </si>
  <si>
    <t># text = »Er scheint durch das Buschwerk gedrungen zu sein, um die Straße zu gewinnen.«</t>
  </si>
  <si>
    <t>scheint</t>
  </si>
  <si>
    <t>gedrungen</t>
  </si>
  <si>
    <t>um</t>
  </si>
  <si>
    <t>Straße</t>
  </si>
  <si>
    <t>gewinnen</t>
  </si>
  <si>
    <t># text = »Gut«, sagte Baynes mit ernstem, gedankenvollem Gesicht, »wer es auch gewesen sein mag und was seine Absichten hier gewesen sein mögen, er ist fort, und wir haben vorläufig dringendere Aufgaben zu erfüllen.</t>
  </si>
  <si>
    <t>Gut</t>
  </si>
  <si>
    <t>ernstem</t>
  </si>
  <si>
    <t>gedankenvollem</t>
  </si>
  <si>
    <t>»wer</t>
  </si>
  <si>
    <t>auch</t>
  </si>
  <si>
    <t>mag</t>
  </si>
  <si>
    <t>Absichten</t>
  </si>
  <si>
    <t>fort</t>
  </si>
  <si>
    <t>wir</t>
  </si>
  <si>
    <t>vorläufig</t>
  </si>
  <si>
    <t>dringendere</t>
  </si>
  <si>
    <t>Aufgaben</t>
  </si>
  <si>
    <t>erfüllen</t>
  </si>
  <si>
    <t># text = Herr Holmes, wenn Sie einverstanden sind, so führe ich Sie jetzt durch das Haus.«</t>
  </si>
  <si>
    <t>einverstanden</t>
  </si>
  <si>
    <t>führe</t>
  </si>
  <si>
    <t>jetzt</t>
  </si>
  <si>
    <t># text = Die verschiedenen Wohn- und Schlafzimmer waren schnell untersucht.</t>
  </si>
  <si>
    <t>verschiedenen</t>
  </si>
  <si>
    <t>Wohn</t>
  </si>
  <si>
    <t>Schlafzimmer</t>
  </si>
  <si>
    <t>schnell</t>
  </si>
  <si>
    <t>untersucht</t>
  </si>
  <si>
    <t># text = Die letzten Bewohner hatten offenbar fast nichts Eigenes mitgebracht, und die ganze Einrichtung, bis zum kleinsten Stück, war mit dem Haus gemietet worden.</t>
  </si>
  <si>
    <t>letzten</t>
  </si>
  <si>
    <t>Bewohner</t>
  </si>
  <si>
    <t>hatten</t>
  </si>
  <si>
    <t>offenbar</t>
  </si>
  <si>
    <t>fast</t>
  </si>
  <si>
    <t>nichts</t>
  </si>
  <si>
    <t>Eigenes</t>
  </si>
  <si>
    <t>mitgebracht</t>
  </si>
  <si>
    <t>Einrichtung</t>
  </si>
  <si>
    <t>kleinsten</t>
  </si>
  <si>
    <t>Stück</t>
  </si>
  <si>
    <t>gemietet</t>
  </si>
  <si>
    <t>worden</t>
  </si>
  <si>
    <t># text = Jedoch fanden wir eine Anzahl Kleider mit der Marke von Marx und Comp.</t>
  </si>
  <si>
    <t>Jedoch</t>
  </si>
  <si>
    <t>fanden</t>
  </si>
  <si>
    <t>Anzahl</t>
  </si>
  <si>
    <t>Kleider</t>
  </si>
  <si>
    <t>Marke</t>
  </si>
  <si>
    <t>Marx</t>
  </si>
  <si>
    <t>Comp</t>
  </si>
  <si>
    <t># text = High Holborn, die offenbar Garcia zurückgelassen hatte.</t>
  </si>
  <si>
    <t>High</t>
  </si>
  <si>
    <t>Holborn</t>
  </si>
  <si>
    <t>Garcia</t>
  </si>
  <si>
    <t>zurückgelassen</t>
  </si>
  <si>
    <t># text = Telegraphisch hatte Baynes bei der Firma bereits angefragt;</t>
  </si>
  <si>
    <t>Telegraphisch</t>
  </si>
  <si>
    <t>bei</t>
  </si>
  <si>
    <t>Firma</t>
  </si>
  <si>
    <t>bereits</t>
  </si>
  <si>
    <t>angefragt</t>
  </si>
  <si>
    <t># text = man wußte dort nichts Näheres über den Kunden, außer daß er ein pünktlicher Zahler sei.</t>
  </si>
  <si>
    <t>man</t>
  </si>
  <si>
    <t>wußte</t>
  </si>
  <si>
    <t>dort</t>
  </si>
  <si>
    <t>Näheres</t>
  </si>
  <si>
    <t>Kunden</t>
  </si>
  <si>
    <t>außer</t>
  </si>
  <si>
    <t>pünktlicher</t>
  </si>
  <si>
    <t>Zahler</t>
  </si>
  <si>
    <t># text = Allerlei Kleinigkeiten, ein paar Tabakspfeifen, ein paar Romane, davon zwei spanische, ein altmodischer Revolver mit Pistolfeuerung und eine Gitarre waren unter dem persönlichen Besitz.</t>
  </si>
  <si>
    <t>Allerlei</t>
  </si>
  <si>
    <t>Kleinigkeiten</t>
  </si>
  <si>
    <t>paar</t>
  </si>
  <si>
    <t>Tabakspfeifen</t>
  </si>
  <si>
    <t>Romane</t>
  </si>
  <si>
    <t>spanische</t>
  </si>
  <si>
    <t>altmodischer</t>
  </si>
  <si>
    <t>Revolver</t>
  </si>
  <si>
    <t>Pistolfeuerung</t>
  </si>
  <si>
    <t>Gitarre</t>
  </si>
  <si>
    <t>unter</t>
  </si>
  <si>
    <t>persönlichen</t>
  </si>
  <si>
    <t>Besitz</t>
  </si>
  <si>
    <t># text = »Alles ohne Bedeutung«, sagte Baynes und schritt, die Kerze in der Hand, von Zimmer zu Zimmer.</t>
  </si>
  <si>
    <t>Alles</t>
  </si>
  <si>
    <t>ohne</t>
  </si>
  <si>
    <t>Bedeutung</t>
  </si>
  <si>
    <t># text = »Aber jetzt, Herr Holmes, schenken Sie, bitte, Ihre ganze Aufmerksamkeit der Küche.«</t>
  </si>
  <si>
    <t>Aber</t>
  </si>
  <si>
    <t>bitte</t>
  </si>
  <si>
    <t>Aufmerksamkeit</t>
  </si>
  <si>
    <t># text = Es war ein düsterer hoher Raum auf der Rückseite des Hauses, mit einer Strohmatte in einer Ecke, die offenbar dem Koch als Bett diente.</t>
  </si>
  <si>
    <t>düsterer</t>
  </si>
  <si>
    <t>hoher</t>
  </si>
  <si>
    <t>Raum</t>
  </si>
  <si>
    <t>Rückseite</t>
  </si>
  <si>
    <t>des</t>
  </si>
  <si>
    <t>Hauses</t>
  </si>
  <si>
    <t>Strohmatte</t>
  </si>
  <si>
    <t>Ecke</t>
  </si>
  <si>
    <t>Koch</t>
  </si>
  <si>
    <t>Bett</t>
  </si>
  <si>
    <t>diente</t>
  </si>
  <si>
    <t># text = Der Tisch stand voll halb abgegessener Platten und schmutzigen Geschirrs, den Überresten der gestrigen Mahlzeit.</t>
  </si>
  <si>
    <t>Tisch</t>
  </si>
  <si>
    <t>stand</t>
  </si>
  <si>
    <t>voll</t>
  </si>
  <si>
    <t>halb</t>
  </si>
  <si>
    <t>abgegessener</t>
  </si>
  <si>
    <t>Platten</t>
  </si>
  <si>
    <t>schmutzigen</t>
  </si>
  <si>
    <t>Geschirrs</t>
  </si>
  <si>
    <t>Überresten</t>
  </si>
  <si>
    <t>gestrigen</t>
  </si>
  <si>
    <t>Mahlzeit</t>
  </si>
  <si>
    <t># text = »Sehen Sie das da?« sagte Baynes.</t>
  </si>
  <si>
    <t>Sehen</t>
  </si>
  <si>
    <t># text = »Für was halten Sie das?«</t>
  </si>
  <si>
    <t>Für</t>
  </si>
  <si>
    <t># text = Er beleuchtete einen ungewöhnlichen Gegenstand, der hinter der Anrichte stand.</t>
  </si>
  <si>
    <t>beleuchtete</t>
  </si>
  <si>
    <t>ungewöhnlichen</t>
  </si>
  <si>
    <t>Gegenstand</t>
  </si>
  <si>
    <t>hinter</t>
  </si>
  <si>
    <t>Anrichte</t>
  </si>
  <si>
    <t># text = Er war so voller Falten, zusammengesunken und welk, daß es nicht leicht war, seine ursprüngliche Form zu erkennen.</t>
  </si>
  <si>
    <t>voller</t>
  </si>
  <si>
    <t>Falten</t>
  </si>
  <si>
    <t>zusammengesunken</t>
  </si>
  <si>
    <t>welk</t>
  </si>
  <si>
    <t>ursprüngliche</t>
  </si>
  <si>
    <t>Form</t>
  </si>
  <si>
    <t># text = Man konnte nur feststellen, daß er schwarz war, anscheinend von Leder, und daß er einige Ähnlichkeit mit einem zwerghaften Menschen hatte.</t>
  </si>
  <si>
    <t>Man</t>
  </si>
  <si>
    <t>anscheinend</t>
  </si>
  <si>
    <t>Leder</t>
  </si>
  <si>
    <t>einige</t>
  </si>
  <si>
    <t>Ähnlichkeit</t>
  </si>
  <si>
    <t>zwerghaften</t>
  </si>
  <si>
    <t>Menschen</t>
  </si>
  <si>
    <t># text = Bei der näheren Untersuchung glaubte ich zuerst, es sei die Mumie eines Negerkindes, dann aber schien es mir ein sehr entstellter Affe zu sein.</t>
  </si>
  <si>
    <t>Bei</t>
  </si>
  <si>
    <t>näheren</t>
  </si>
  <si>
    <t>Untersuchung</t>
  </si>
  <si>
    <t>zuerst</t>
  </si>
  <si>
    <t>Mumie</t>
  </si>
  <si>
    <t>eines</t>
  </si>
  <si>
    <t>Negerkindes</t>
  </si>
  <si>
    <t>schien</t>
  </si>
  <si>
    <t>entstellter</t>
  </si>
  <si>
    <t>Affe</t>
  </si>
  <si>
    <t># text = Schließlich blieb ich im Zweifel, ob ich etwas Tierisches oder Menschliches vor mir hatte.</t>
  </si>
  <si>
    <t>Schließlich</t>
  </si>
  <si>
    <t>blieb</t>
  </si>
  <si>
    <t>Zweifel</t>
  </si>
  <si>
    <t>ob</t>
  </si>
  <si>
    <t>Tierisches</t>
  </si>
  <si>
    <t>oder</t>
  </si>
  <si>
    <t>Menschliches</t>
  </si>
  <si>
    <t># text = Um die Mitte war ihm eine doppelte Schnur weißer Perlen geschlungen.</t>
  </si>
  <si>
    <t>Um</t>
  </si>
  <si>
    <t>Mitte</t>
  </si>
  <si>
    <t>doppelte</t>
  </si>
  <si>
    <t>Schnur</t>
  </si>
  <si>
    <t>weißer</t>
  </si>
  <si>
    <t>Perlen</t>
  </si>
  <si>
    <t>geschlungen</t>
  </si>
  <si>
    <t># text = »Sehr interessant – wirklich höchst interessant!« rief Holmes und betrachtete dieses unheimliche Überbleibsel des Garciahaushaltes.</t>
  </si>
  <si>
    <t>Sehr</t>
  </si>
  <si>
    <t>wirklich</t>
  </si>
  <si>
    <t>höchst</t>
  </si>
  <si>
    <t>betrachtete</t>
  </si>
  <si>
    <t>dieses</t>
  </si>
  <si>
    <t>unheimliche</t>
  </si>
  <si>
    <t>Überbleibsel</t>
  </si>
  <si>
    <t>def-np.dem</t>
  </si>
  <si>
    <t>Garciahaushaltes</t>
  </si>
  <si>
    <t># text = »Sonst noch etwas?«</t>
  </si>
  <si>
    <t>Sonst</t>
  </si>
  <si>
    <t># text = Stillschweigend führte Baynes uns an den Ausguß.</t>
  </si>
  <si>
    <t>Stillschweigend</t>
  </si>
  <si>
    <t>Ausguß</t>
  </si>
  <si>
    <t># text = Körper und Glieder eines großen weißen Vogels, der mitsamt den Federn auf eine wüste Art in Stücke zerrissen war, lagen hier herum.</t>
  </si>
  <si>
    <t>Körper</t>
  </si>
  <si>
    <t>Glieder</t>
  </si>
  <si>
    <t>großen</t>
  </si>
  <si>
    <t>weißen</t>
  </si>
  <si>
    <t>Vogels</t>
  </si>
  <si>
    <t>mitsamt</t>
  </si>
  <si>
    <t>Federn</t>
  </si>
  <si>
    <t>wüste</t>
  </si>
  <si>
    <t>Art</t>
  </si>
  <si>
    <t>Stücke</t>
  </si>
  <si>
    <t>zerrissen</t>
  </si>
  <si>
    <t>lagen</t>
  </si>
  <si>
    <t>herum</t>
  </si>
  <si>
    <t># text = Holmes wies auf die roten Lappen an dem abgetrennten Kopf.</t>
  </si>
  <si>
    <t>wies</t>
  </si>
  <si>
    <t>roten</t>
  </si>
  <si>
    <t>Lappen</t>
  </si>
  <si>
    <t>abgetrennten</t>
  </si>
  <si>
    <t>Kopf</t>
  </si>
  <si>
    <t># text = »Ein weißer Hahn«, sagte er.</t>
  </si>
  <si>
    <t># text = »Sehr interessant, – das ist wirklich ein sehr merkwürdiger Fall.«</t>
  </si>
  <si>
    <t>merkwürdiger</t>
  </si>
  <si>
    <t>Fall</t>
  </si>
  <si>
    <t># text = Aber Herr Baynes hatte sein merkwürdigstes Schaustück bis zuletzt aufbehalten.</t>
  </si>
  <si>
    <t>merkwürdigstes</t>
  </si>
  <si>
    <t>Schaustück</t>
  </si>
  <si>
    <t>zuletzt</t>
  </si>
  <si>
    <t># text = Unter dem Ausguß hervor langte er einen Zinknapf, der mit Blut gefüllt war.</t>
  </si>
  <si>
    <t>Unter</t>
  </si>
  <si>
    <t>hervor</t>
  </si>
  <si>
    <t>langte</t>
  </si>
  <si>
    <t>Zinknapf</t>
  </si>
  <si>
    <t>Blut</t>
  </si>
  <si>
    <t>gefüllt</t>
  </si>
  <si>
    <t># text = Dann holte er vom Tisch herüber eine Schüssel, gehäuft voll kleiner Stückchen verkohlter Knochen.</t>
  </si>
  <si>
    <t>holte</t>
  </si>
  <si>
    <t>herüber</t>
  </si>
  <si>
    <t>Schüssel</t>
  </si>
  <si>
    <t>gehäuft</t>
  </si>
  <si>
    <t>kleiner</t>
  </si>
  <si>
    <t>Stückchen</t>
  </si>
  <si>
    <t>verkohlter</t>
  </si>
  <si>
    <t>Knochen</t>
  </si>
  <si>
    <t># text = »Hier ist etwas getötet worden.</t>
  </si>
  <si>
    <t>Hier</t>
  </si>
  <si>
    <t>getötet</t>
  </si>
  <si>
    <t># text = Wir haben die Knochen da alle aus dem Feuer herausgestochert.</t>
  </si>
  <si>
    <t>Wir</t>
  </si>
  <si>
    <t>alle</t>
  </si>
  <si>
    <t>Feuer</t>
  </si>
  <si>
    <t>herausgestochert</t>
  </si>
  <si>
    <t># text = Heute früh hatten wir einen Arzt mit dabei, und der sagte, das seien keine Menschenknochen.«</t>
  </si>
  <si>
    <t>Heute</t>
  </si>
  <si>
    <t>früh</t>
  </si>
  <si>
    <t>Arzt</t>
  </si>
  <si>
    <t>dabei</t>
  </si>
  <si>
    <t>pron.padv</t>
  </si>
  <si>
    <t>seien</t>
  </si>
  <si>
    <t>Menschenknochen</t>
  </si>
  <si>
    <t># text = Holmes lächelte und rieb sich die Hände.</t>
  </si>
  <si>
    <t>lächelte</t>
  </si>
  <si>
    <t>rieb</t>
  </si>
  <si>
    <t>Hände</t>
  </si>
  <si>
    <t># text = »Ich muß Sie beglückwünschen, Herr Baynes, zu der umfassenden, gründlichen Art, mit der Sie solch einen Fall behandeln.</t>
  </si>
  <si>
    <t>umfassenden</t>
  </si>
  <si>
    <t>gründlichen</t>
  </si>
  <si>
    <t>solch</t>
  </si>
  <si>
    <t>behandeln</t>
  </si>
  <si>
    <t># text = Ihre Fähigkeiten, wenn ich mir erlauben darf, das zu sagen, scheinen mir im Mißverhältnis zu stehen zu Ihren Möglichkeiten, sie zur Anwendung zu bringen.«</t>
  </si>
  <si>
    <t>Fähigkeiten</t>
  </si>
  <si>
    <t>erlauben</t>
  </si>
  <si>
    <t>darf</t>
  </si>
  <si>
    <t>Mißverhältnis</t>
  </si>
  <si>
    <t>Ihren</t>
  </si>
  <si>
    <t>Möglichkeiten</t>
  </si>
  <si>
    <t>Anwendung</t>
  </si>
  <si>
    <t># text = Des Inspektors kleine Augen funkelten vor Behagen.</t>
  </si>
  <si>
    <t>Des</t>
  </si>
  <si>
    <t>Inspektors</t>
  </si>
  <si>
    <t>kleine</t>
  </si>
  <si>
    <t>Augen</t>
  </si>
  <si>
    <t>Behagen</t>
  </si>
  <si>
    <t># text = »Sie haben recht, Herr Holmes, wir verkümmern hier draußen in der Provinz.</t>
  </si>
  <si>
    <t>recht</t>
  </si>
  <si>
    <t>verkümmern</t>
  </si>
  <si>
    <t>draußen</t>
  </si>
  <si>
    <t>Provinz</t>
  </si>
  <si>
    <t># text = Aber ein Fall wie dieser gibt unsereinem einmal eine Gelegenheit, und ich habe sie ergriffen.</t>
  </si>
  <si>
    <t>def-np.poss</t>
  </si>
  <si>
    <t>dieser</t>
  </si>
  <si>
    <t>gibt</t>
  </si>
  <si>
    <t>unsereinem</t>
  </si>
  <si>
    <t>Gelegenheit</t>
  </si>
  <si>
    <t>habe</t>
  </si>
  <si>
    <t>ergriffen</t>
  </si>
  <si>
    <t># text = Was halten Sie von den Knochen?«</t>
  </si>
  <si>
    <t># text = »Ein Lamm, meine ich, oder ein Kitzchen.«</t>
  </si>
  <si>
    <t>Kitzchen</t>
  </si>
  <si>
    <t># text = »Und der weiße Hahn?«</t>
  </si>
  <si>
    <t># text = »Merkwürdig, Herr Baynes, sehr merkwürdig.</t>
  </si>
  <si>
    <t>Merkwürdig</t>
  </si>
  <si>
    <t># text = Ja, beinahe einzigartig, könnte man sagen.«</t>
  </si>
  <si>
    <t>beinahe</t>
  </si>
  <si>
    <t>einzigartig</t>
  </si>
  <si>
    <t>könnte</t>
  </si>
  <si>
    <t># text = »Jawohl, Herr Holmes, in diesem Haus müssen sonderbare Leute mit ganz sonderbaren Gewohnheiten gelebt haben.</t>
  </si>
  <si>
    <t>Jawohl</t>
  </si>
  <si>
    <t>diesem</t>
  </si>
  <si>
    <t>müssen</t>
  </si>
  <si>
    <t>sonderbare</t>
  </si>
  <si>
    <t>Gewohnheiten</t>
  </si>
  <si>
    <t>gelebt</t>
  </si>
  <si>
    <t># text = Einer von ihnen ist tot.</t>
  </si>
  <si>
    <t>ihnen</t>
  </si>
  <si>
    <t>tot</t>
  </si>
  <si>
    <t># text = Sind seine zwei Diener ihm nachgegangen und haben sie ihn getötet?</t>
  </si>
  <si>
    <t>Sind</t>
  </si>
  <si>
    <t>Diener</t>
  </si>
  <si>
    <t>nachgegangen</t>
  </si>
  <si>
    <t># text = Wenn sie es waren, dann werden wir sie nicht entwischen lassen, denn jeder Hafen wird überwacht.</t>
  </si>
  <si>
    <t>denn</t>
  </si>
  <si>
    <t>jeder</t>
  </si>
  <si>
    <t>Hafen</t>
  </si>
  <si>
    <t>wird</t>
  </si>
  <si>
    <t>überwacht</t>
  </si>
  <si>
    <t># text = Aber meine eigene Ansicht bewegt sich in ganz anderer Richtung.</t>
  </si>
  <si>
    <t>eigene</t>
  </si>
  <si>
    <t>Ansicht</t>
  </si>
  <si>
    <t>bewegt</t>
  </si>
  <si>
    <t>anderer</t>
  </si>
  <si>
    <t>Richtung</t>
  </si>
  <si>
    <t># text = Ja, Herr Holmes, in ganz anderer Richtung!«</t>
  </si>
  <si>
    <t># text = »Sie haben also eine bestimmte Ansicht über den Mordfall?«</t>
  </si>
  <si>
    <t>also</t>
  </si>
  <si>
    <t>bestimmte</t>
  </si>
  <si>
    <t>Mordfall</t>
  </si>
  <si>
    <t># text = »Und ich werde den Mordfall allein weiter verfolgen, Herr Holmes.</t>
  </si>
  <si>
    <t>allein</t>
  </si>
  <si>
    <t>weiter</t>
  </si>
  <si>
    <t># text = Das bin ich mir einfach schuldig.</t>
  </si>
  <si>
    <t>einfach</t>
  </si>
  <si>
    <t>schuldig</t>
  </si>
  <si>
    <t># text = Ihr Name ist gemacht, aber meinen muß ich mir erst noch machen.</t>
  </si>
  <si>
    <t>Name</t>
  </si>
  <si>
    <t>gemacht</t>
  </si>
  <si>
    <t>erst</t>
  </si>
  <si>
    <t># text = Es wäre mir eine besondere Genugtuung, mir später sagen zu können, daß ich den Fall ganz allein bewältigt habe, und ohne Ihre Hilfe.«</t>
  </si>
  <si>
    <t>besondere</t>
  </si>
  <si>
    <t>Genugtuung</t>
  </si>
  <si>
    <t>später</t>
  </si>
  <si>
    <t>können</t>
  </si>
  <si>
    <t>bewältigt</t>
  </si>
  <si>
    <t>Hilfe</t>
  </si>
  <si>
    <t># text = Holmes lachte vergnügt.</t>
  </si>
  <si>
    <t>lachte</t>
  </si>
  <si>
    <t>vergnügt</t>
  </si>
  <si>
    <t># text = »Schön, schön, Herr Inspektor«, sagte er.</t>
  </si>
  <si>
    <t>»Schön</t>
  </si>
  <si>
    <t>schön</t>
  </si>
  <si>
    <t># text = »Sie gehen also Ihren eigenen Weg, und ich gehe den meinigen.</t>
  </si>
  <si>
    <t>eigenen</t>
  </si>
  <si>
    <t>Weg</t>
  </si>
  <si>
    <t>gehe</t>
  </si>
  <si>
    <t>meinigen</t>
  </si>
  <si>
    <t># text = Meine Ergebnisse stelle ich Ihnen jederzeit gern zur Verfügung, falls Sie trotzdem einmal Wert darauf legen sollten, sie kennen zu lernen.</t>
  </si>
  <si>
    <t>Meine</t>
  </si>
  <si>
    <t>Ergebnisse</t>
  </si>
  <si>
    <t>stelle</t>
  </si>
  <si>
    <t>jederzeit</t>
  </si>
  <si>
    <t>gern</t>
  </si>
  <si>
    <t>Verfügung</t>
  </si>
  <si>
    <t>falls</t>
  </si>
  <si>
    <t>trotzdem</t>
  </si>
  <si>
    <t>Wert</t>
  </si>
  <si>
    <t>sollten</t>
  </si>
  <si>
    <t># text = Ich glaube, ich habe hier alles gesehen, was für mich von Belang sein könnte, und ich kann meine Zeit jetzt anderswo besser anwenden.</t>
  </si>
  <si>
    <t>glaube</t>
  </si>
  <si>
    <t>alles</t>
  </si>
  <si>
    <t>gesehen</t>
  </si>
  <si>
    <t>für</t>
  </si>
  <si>
    <t>Belang</t>
  </si>
  <si>
    <t>anderswo</t>
  </si>
  <si>
    <t>besser</t>
  </si>
  <si>
    <t>anwenden</t>
  </si>
  <si>
    <t># text = Auf Wiedersehen, Herr Baynes, und Hals- und Beinbruch!«</t>
  </si>
  <si>
    <t>Auf</t>
  </si>
  <si>
    <t>Hals</t>
  </si>
  <si>
    <t>Beinbruch</t>
  </si>
  <si>
    <t># text = Aus verschiedenen kleinen Anzeichen, die ein anderer als ich kaum hätte beachtet haben können, merkte ich, daß Holmes eine Spur gefunden hatte.</t>
  </si>
  <si>
    <t>Aus</t>
  </si>
  <si>
    <t>kleinen</t>
  </si>
  <si>
    <t>beachtet</t>
  </si>
  <si>
    <t>merkte</t>
  </si>
  <si>
    <t>Spur</t>
  </si>
  <si>
    <t>gefunden</t>
  </si>
  <si>
    <t># text = So äußerlich ruhig er auch jedem erscheinen mußte, der ihn weniger genau kannte, – der Glanz seiner Augen und seine straffere Haltung, kurz seine ganze Art verrieten mir die starke innere Spannung, von der er erfüllt war, und daß der Kampf begonnen hatte.</t>
  </si>
  <si>
    <t>So</t>
  </si>
  <si>
    <t>äußerlich</t>
  </si>
  <si>
    <t>ruhig</t>
  </si>
  <si>
    <t>jedem</t>
  </si>
  <si>
    <t>mußte</t>
  </si>
  <si>
    <t>weniger</t>
  </si>
  <si>
    <t>genau</t>
  </si>
  <si>
    <t>kannte</t>
  </si>
  <si>
    <t>Glanz</t>
  </si>
  <si>
    <t>seiner</t>
  </si>
  <si>
    <t>straffere</t>
  </si>
  <si>
    <t>Haltung</t>
  </si>
  <si>
    <t>kurz</t>
  </si>
  <si>
    <t>verrieten</t>
  </si>
  <si>
    <t>starke</t>
  </si>
  <si>
    <t>innere</t>
  </si>
  <si>
    <t>Spannung</t>
  </si>
  <si>
    <t>erfüllt</t>
  </si>
  <si>
    <t>Kampf</t>
  </si>
  <si>
    <t>begonnen</t>
  </si>
  <si>
    <t># text = Nach seiner Gewohnheit sagte er nichts, und ich, nach meiner Gewohnheit, stellte keine Fragen.</t>
  </si>
  <si>
    <t>Nach</t>
  </si>
  <si>
    <t>Gewohnheit</t>
  </si>
  <si>
    <t>meiner</t>
  </si>
  <si>
    <t>stellte</t>
  </si>
  <si>
    <t>Fragen</t>
  </si>
  <si>
    <t># text = Mir genügte es, mit dabei zu sein und meine geringe Hilfe betätigen zu können, ohne die Arbeit dieses ungewöhnlichen Gehirns mit überflüssigen Unterbrechungen zu stören.</t>
  </si>
  <si>
    <t>Mir</t>
  </si>
  <si>
    <t>genügte</t>
  </si>
  <si>
    <t>geringe</t>
  </si>
  <si>
    <t>betätigen</t>
  </si>
  <si>
    <t>Arbeit</t>
  </si>
  <si>
    <t>Gehirns</t>
  </si>
  <si>
    <t>überflüssigen</t>
  </si>
  <si>
    <t>Unterbrechungen</t>
  </si>
  <si>
    <t>stören</t>
  </si>
  <si>
    <t># text = Am Ende würde ich schon alles erfahren, das wußte ich ja.</t>
  </si>
  <si>
    <t>An</t>
  </si>
  <si>
    <t>Ende</t>
  </si>
  <si>
    <t>ja</t>
  </si>
  <si>
    <t># text = Ich wartete daher, und zu meinem wachsenden Erstaunen wartete ich umsonst.</t>
  </si>
  <si>
    <t>wartete</t>
  </si>
  <si>
    <t>daher</t>
  </si>
  <si>
    <t>meinem</t>
  </si>
  <si>
    <t>wachsenden</t>
  </si>
  <si>
    <t>Erstaunen</t>
  </si>
  <si>
    <t>umsonst</t>
  </si>
  <si>
    <t># text = Tag um Tag verging, und mein Freund tat keinen Schritt weiter.</t>
  </si>
  <si>
    <t>Tag</t>
  </si>
  <si>
    <t>verging</t>
  </si>
  <si>
    <t>mein</t>
  </si>
  <si>
    <t>Freund</t>
  </si>
  <si>
    <t>tat</t>
  </si>
  <si>
    <t>Schritt</t>
  </si>
  <si>
    <t># text = Es blieb alles beim Alten.</t>
  </si>
  <si>
    <t>Alten</t>
  </si>
  <si>
    <t># text = Einen Vormittag verbrachte er in London, und aus einer beiläufigen Bemerkung erfuhr ich, daß er im Britischen Museum gewesen war.</t>
  </si>
  <si>
    <t>Einen</t>
  </si>
  <si>
    <t>Vormittag</t>
  </si>
  <si>
    <t>verbrachte</t>
  </si>
  <si>
    <t>London</t>
  </si>
  <si>
    <t>beiläufigen</t>
  </si>
  <si>
    <t>Bemerkung</t>
  </si>
  <si>
    <t>erfuhr</t>
  </si>
  <si>
    <t>Britischen</t>
  </si>
  <si>
    <t>Museum</t>
  </si>
  <si>
    <t># text = Aber von dieser einen Ausnahme abgesehen verbrachte er seine Tage mit langen und oft einsamen Spaziergängen oder in Plaudereien mit einigen gesprächigen Ortseinwohnern, deren Bekanntschaft er pflegte.</t>
  </si>
  <si>
    <t>Ausnahme</t>
  </si>
  <si>
    <t>abgesehen</t>
  </si>
  <si>
    <t>Tage</t>
  </si>
  <si>
    <t>oft</t>
  </si>
  <si>
    <t>Spaziergängen</t>
  </si>
  <si>
    <t>Plaudereien</t>
  </si>
  <si>
    <t>gesprächigen</t>
  </si>
  <si>
    <t>Ortseinwohnern</t>
  </si>
  <si>
    <t>deren</t>
  </si>
  <si>
    <t>Bekanntschaft</t>
  </si>
  <si>
    <t>pflegte</t>
  </si>
  <si>
    <t># text = »Eine Woche Landaufenthalt wird für dich von unermeßlichem Wert sein, Watson«, sagte er mir einmal.</t>
  </si>
  <si>
    <t>Eine</t>
  </si>
  <si>
    <t>Woche</t>
  </si>
  <si>
    <t>Landaufenthalt</t>
  </si>
  <si>
    <t>dich</t>
  </si>
  <si>
    <t>unermeßlichem</t>
  </si>
  <si>
    <t>Watson</t>
  </si>
  <si>
    <t># text = »Es ist entzückend, die ersten grünen Triebe an den Hecken kommen zu sehen und zu beobachten, wie auf der Sommerseite wieder einmal die Haselsträucher sich mit Kätzchen behängen.</t>
  </si>
  <si>
    <t>entzückend</t>
  </si>
  <si>
    <t>ersten</t>
  </si>
  <si>
    <t>grünen</t>
  </si>
  <si>
    <t>Triebe</t>
  </si>
  <si>
    <t>Hecken</t>
  </si>
  <si>
    <t>beobachten</t>
  </si>
  <si>
    <t>Sommerseite</t>
  </si>
  <si>
    <t>wieder</t>
  </si>
  <si>
    <t>Haselsträucher</t>
  </si>
  <si>
    <t>Kätzchen</t>
  </si>
  <si>
    <t>behängen</t>
  </si>
  <si>
    <t># text = Mit einem Pflanzenstecher, einer Botanisiertrommel und einem kleinen Botanisierbuch kann man jetzt lehrreiche Tage verbringen.«</t>
  </si>
  <si>
    <t>Mit</t>
  </si>
  <si>
    <t>Pflanzenstecher</t>
  </si>
  <si>
    <t>Botanisiertrommel</t>
  </si>
  <si>
    <t>Botanisierbuch</t>
  </si>
  <si>
    <t>lehrreiche</t>
  </si>
  <si>
    <t># text = Er strich auch wirklich mit solchen Dingen in der Gegend umher, was er aber dann des Abends mit heimbrachte, dünkte mich eine recht bescheidene botanische Beute.</t>
  </si>
  <si>
    <t>strich</t>
  </si>
  <si>
    <t>solchen</t>
  </si>
  <si>
    <t>Dingen</t>
  </si>
  <si>
    <t>Gegend</t>
  </si>
  <si>
    <t>umher</t>
  </si>
  <si>
    <t>Abends</t>
  </si>
  <si>
    <t>heimbrachte</t>
  </si>
  <si>
    <t>dünkte</t>
  </si>
  <si>
    <t>bescheidene</t>
  </si>
  <si>
    <t>botanische</t>
  </si>
  <si>
    <t>Beute</t>
  </si>
  <si>
    <t># text = Einmal stießen wir bei einem gemeinsamen Spaziergang auf Inspektor Baynes.</t>
  </si>
  <si>
    <t>Einmal</t>
  </si>
  <si>
    <t>stießen</t>
  </si>
  <si>
    <t>gemeinsamen</t>
  </si>
  <si>
    <t>Spaziergang</t>
  </si>
  <si>
    <t># text = Sein dickes rotes Gesicht verzog sich zu einem Lächeln, und seine Äuglein glitzerten, als er Holmes begrüßte.</t>
  </si>
  <si>
    <t>Sein</t>
  </si>
  <si>
    <t>dickes</t>
  </si>
  <si>
    <t>rotes</t>
  </si>
  <si>
    <t>verzog</t>
  </si>
  <si>
    <t>Lächeln</t>
  </si>
  <si>
    <t>Äuglein</t>
  </si>
  <si>
    <t>glitzerten</t>
  </si>
  <si>
    <t>begrüßte</t>
  </si>
  <si>
    <t># text = Er sprach nur wenig von der Mordsache, aber aus dem Wenigen schlossen wir, daß er mit der Entwickelung der Dinge zufrieden war.</t>
  </si>
  <si>
    <t>sprach</t>
  </si>
  <si>
    <t>wenig</t>
  </si>
  <si>
    <t>Mordsache</t>
  </si>
  <si>
    <t>Wenigen</t>
  </si>
  <si>
    <t>schlossen</t>
  </si>
  <si>
    <t>Entwickelung</t>
  </si>
  <si>
    <t>Dinge</t>
  </si>
  <si>
    <t>zufrieden</t>
  </si>
  <si>
    <t># text = Ich muß jedoch gestehen, daß ich überrascht war, als ich fünf Tage nach dem Verbrechen die Morgenzeitung auffaltete und mein Blick auf die fettgedruckte Überschrift fiel: »Der Mord bei Oxshott aufgeklärt.</t>
  </si>
  <si>
    <t>jedoch</t>
  </si>
  <si>
    <t>überrascht</t>
  </si>
  <si>
    <t>fünf</t>
  </si>
  <si>
    <t>Verbrechen</t>
  </si>
  <si>
    <t>Morgenzeitung</t>
  </si>
  <si>
    <t>auffaltete</t>
  </si>
  <si>
    <t>fettgedruckte</t>
  </si>
  <si>
    <t>Überschrift</t>
  </si>
  <si>
    <t>fiel</t>
  </si>
  <si>
    <t>:</t>
  </si>
  <si>
    <t>Mord</t>
  </si>
  <si>
    <t>Oxshott</t>
  </si>
  <si>
    <t>aufgeklärt</t>
  </si>
  <si>
    <t># text = Verhaftung des mutmaßlichen Täters.«</t>
  </si>
  <si>
    <t>mutmaßlichen</t>
  </si>
  <si>
    <t>Täters</t>
  </si>
  <si>
    <t># text = Holmes fuhr von seinem Sitz auf, als sei er gestochen worden, wie ich ihm diese Überschrift vorlas.</t>
  </si>
  <si>
    <t>fuhr</t>
  </si>
  <si>
    <t>seinem</t>
  </si>
  <si>
    <t>Sitz</t>
  </si>
  <si>
    <t>gestochen</t>
  </si>
  <si>
    <t>diese</t>
  </si>
  <si>
    <t>vorlas</t>
  </si>
  <si>
    <t># text = »Donnerwetter!« rief er.</t>
  </si>
  <si>
    <t>Donnerwetter</t>
  </si>
  <si>
    <t># text = »Du glaubst doch nicht, daß Baynes ihn gefaßt hat?«</t>
  </si>
  <si>
    <t>Du</t>
  </si>
  <si>
    <t>glaubst</t>
  </si>
  <si>
    <t>gefaßt</t>
  </si>
  <si>
    <t># text = »Offenbar ist es so«, erwiderte ich, und las ihm den folgenden Bericht vor: »In Esher und Umgegend rief es große Erregung hervor, als spät in vergangener Nacht bekannt wurde, daß in Verbindung mit dem Oxshott-Mord eine Verhaftung erfolgt sei.</t>
  </si>
  <si>
    <t>Offenbar</t>
  </si>
  <si>
    <t>erwiderte</t>
  </si>
  <si>
    <t>folgenden</t>
  </si>
  <si>
    <t>Bericht</t>
  </si>
  <si>
    <t>In</t>
  </si>
  <si>
    <t>Esher</t>
  </si>
  <si>
    <t>Umgegend</t>
  </si>
  <si>
    <t>Erregung</t>
  </si>
  <si>
    <t>spät</t>
  </si>
  <si>
    <t>vergangener</t>
  </si>
  <si>
    <t>Nacht</t>
  </si>
  <si>
    <t>bekannt</t>
  </si>
  <si>
    <t>wurde</t>
  </si>
  <si>
    <t>Verbindung</t>
  </si>
  <si>
    <t>erfolgt</t>
  </si>
  <si>
    <t># text = Wie erinnerlich, wurde Herr Garcia, wohnhaft in der Villa Wisteria, auf der Oxshotter Markung tot aufgefunden, und seine Leiche wies sehr schwere Verletzungen am Kopfe auf.</t>
  </si>
  <si>
    <t>erinnerlich</t>
  </si>
  <si>
    <t>wohnhaft</t>
  </si>
  <si>
    <t>Villa</t>
  </si>
  <si>
    <t>Wisteria</t>
  </si>
  <si>
    <t>Oxshotter</t>
  </si>
  <si>
    <t>Markung</t>
  </si>
  <si>
    <t>aufgefunden</t>
  </si>
  <si>
    <t>Leiche</t>
  </si>
  <si>
    <t>schwere</t>
  </si>
  <si>
    <t>Verletzungen</t>
  </si>
  <si>
    <t>Kopfe</t>
  </si>
  <si>
    <t># text = Gleichzeitig hatte man entdeckt, daß seine einzigen Hausgenossen, ein Diener und ein Koch, geflohen waren, woraus man auf ihre Täterschaft oder Mittäterschaft schloß.</t>
  </si>
  <si>
    <t>Gleichzeitig</t>
  </si>
  <si>
    <t>entdeckt</t>
  </si>
  <si>
    <t>Hausgenossen</t>
  </si>
  <si>
    <t>geflohen</t>
  </si>
  <si>
    <t>woraus</t>
  </si>
  <si>
    <t>ihre</t>
  </si>
  <si>
    <t>Täterschaft</t>
  </si>
  <si>
    <t>Mittäterschaft</t>
  </si>
  <si>
    <t>schloß</t>
  </si>
  <si>
    <t># text = Man hatte behauptet, was aber nie nachgewiesen wurde, daß der Verstorbene Wertsachen in der Villa hatte, und daß die Mordtat ihretwegen geschah.</t>
  </si>
  <si>
    <t>behauptet</t>
  </si>
  <si>
    <t>nie</t>
  </si>
  <si>
    <t>nachgewiesen</t>
  </si>
  <si>
    <t>Verstorbene</t>
  </si>
  <si>
    <t>Wertsachen</t>
  </si>
  <si>
    <t>Mordtat</t>
  </si>
  <si>
    <t>ihretwegen</t>
  </si>
  <si>
    <t>geschah</t>
  </si>
  <si>
    <t># text = Inspektor Baynes, in dessen Händen die Untersuchung liegt, hat keine Mühe gescheut, den Aufenthaltsort der Flüchtigen ausfindig zu machen, und er hatte hinreichenden Grund zu der Annahme, daß die Gesuchten nicht weit fort sein könnten, sondern sich in einem vorher schon bereiteten Versteck in der Nähe aufhielten.</t>
  </si>
  <si>
    <t>dessen</t>
  </si>
  <si>
    <t>Händen</t>
  </si>
  <si>
    <t>other_7</t>
  </si>
  <si>
    <t>SBJ_7</t>
  </si>
  <si>
    <t>liegt</t>
  </si>
  <si>
    <t>Mühe</t>
  </si>
  <si>
    <t>gescheut</t>
  </si>
  <si>
    <t>Aufenthaltsort</t>
  </si>
  <si>
    <t>Flüchtigen</t>
  </si>
  <si>
    <t>ausfindig</t>
  </si>
  <si>
    <t>hinreichenden</t>
  </si>
  <si>
    <t>Grund</t>
  </si>
  <si>
    <t>Annahme</t>
  </si>
  <si>
    <t>Gesuchten</t>
  </si>
  <si>
    <t>weit</t>
  </si>
  <si>
    <t>könnten</t>
  </si>
  <si>
    <t>sondern</t>
  </si>
  <si>
    <t>vorher</t>
  </si>
  <si>
    <t>bereiteten</t>
  </si>
  <si>
    <t>Versteck</t>
  </si>
  <si>
    <t>Nähe</t>
  </si>
  <si>
    <t>aufhielten</t>
  </si>
  <si>
    <t># text = Von allem Anfang an war es übrigens so gut wie sicher, daß der Koch über kurz oder lang entdeckt werden würde, denn er ist eine sehr auffällige Erscheinung, ein riesengroßer, häßlicher Mulatte mit gelbem Gesicht und ausgesprochenen Negerzügen.</t>
  </si>
  <si>
    <t>Von</t>
  </si>
  <si>
    <t>allem</t>
  </si>
  <si>
    <t>Anfang</t>
  </si>
  <si>
    <t>übrigens</t>
  </si>
  <si>
    <t>gut</t>
  </si>
  <si>
    <t>auffällige</t>
  </si>
  <si>
    <t>Erscheinung</t>
  </si>
  <si>
    <t>riesengroßer</t>
  </si>
  <si>
    <t>häßlicher</t>
  </si>
  <si>
    <t>Mulatte</t>
  </si>
  <si>
    <t>gelbem</t>
  </si>
  <si>
    <t>ausgesprochenen</t>
  </si>
  <si>
    <t>Negerzügen</t>
  </si>
  <si>
    <t># text = Nach der Mordtat ist dieser Koch noch einmal gesehen worden, und zwar von Konstabler Walters, der ihn am Abend nach dem Mord im Garten der Villa Wisteria erblickte, freilich ohne daß er ihn festzunehmen vermocht hätte.</t>
  </si>
  <si>
    <t>zwar</t>
  </si>
  <si>
    <t>Abend</t>
  </si>
  <si>
    <t>Garten</t>
  </si>
  <si>
    <t>erblickte</t>
  </si>
  <si>
    <t>freilich</t>
  </si>
  <si>
    <t>festzunehmen</t>
  </si>
  <si>
    <t>vermocht</t>
  </si>
  <si>
    <t># text = Inspektor Baynes schloß zutreffend, daß der Mulatte zu einem bestimmten Zweck zur Villa zurückgekehrt sei und – da der Koch von Konstabler Walters vertrieben worden war – daß er nochmals dahin zurückkommen werde.</t>
  </si>
  <si>
    <t>zutreffend</t>
  </si>
  <si>
    <t>bestimmten</t>
  </si>
  <si>
    <t>zurückgekehrt</t>
  </si>
  <si>
    <t>vertrieben</t>
  </si>
  <si>
    <t>nochmals</t>
  </si>
  <si>
    <t>dahin</t>
  </si>
  <si>
    <t># text = Er entfernte daher den Wachposten aus dem Haus und legte dafür im Gebüsch des Gartens einen Hinterhalt.</t>
  </si>
  <si>
    <t>entfernte</t>
  </si>
  <si>
    <t>Wachposten</t>
  </si>
  <si>
    <t>legte</t>
  </si>
  <si>
    <t>Gebüsch</t>
  </si>
  <si>
    <t>Gartens</t>
  </si>
  <si>
    <t>Hinterhalt</t>
  </si>
  <si>
    <t># text = Der Mulatte ging in die Falle und wurde vergangene Nacht gefangen, wobei ein heftiger Kampf sich entspann, in dessen Verlauf Konstabler Downing von dem Halbwilden eine erhebliche Bißwunde davontrug.«</t>
  </si>
  <si>
    <t>ging</t>
  </si>
  <si>
    <t>Falle</t>
  </si>
  <si>
    <t>vergangene</t>
  </si>
  <si>
    <t>gefangen</t>
  </si>
  <si>
    <t>wobei</t>
  </si>
  <si>
    <t>heftiger</t>
  </si>
  <si>
    <t>entspann</t>
  </si>
  <si>
    <t>Verlauf</t>
  </si>
  <si>
    <t>Downing</t>
  </si>
  <si>
    <t>Halbwilden</t>
  </si>
  <si>
    <t>erhebliche</t>
  </si>
  <si>
    <t>Bißwunde</t>
  </si>
  <si>
    <t>davontrug</t>
  </si>
  <si>
    <t># text = »Da muß ich aber sofort zu Baynes«, rief Holmes und griff nach seinem Hut.</t>
  </si>
  <si>
    <t>Da</t>
  </si>
  <si>
    <t>sofort</t>
  </si>
  <si>
    <t>griff</t>
  </si>
  <si>
    <t>Hut</t>
  </si>
  <si>
    <t># text = »Wir werden ihn gerade noch treffen, ehe er nach London fährt.«</t>
  </si>
  <si>
    <t>gerade</t>
  </si>
  <si>
    <t>ehe</t>
  </si>
  <si>
    <t>fährt</t>
  </si>
  <si>
    <t># text = Wir liefen die Straße hinunter und fanden ihn, wie Holmes erwartete, gerade unter seiner Haustür.</t>
  </si>
  <si>
    <t>liefen</t>
  </si>
  <si>
    <t>hinunter</t>
  </si>
  <si>
    <t>erwartete</t>
  </si>
  <si>
    <t>Haustür</t>
  </si>
  <si>
    <t># text = »Haben Sie es gelesen, Herr Holmes?«</t>
  </si>
  <si>
    <t>gelesen</t>
  </si>
  <si>
    <t># text = fragte er und zog eine Zeitung aus der Tasche.</t>
  </si>
  <si>
    <t>zog</t>
  </si>
  <si>
    <t>Zeitung</t>
  </si>
  <si>
    <t>Tasche</t>
  </si>
  <si>
    <t># text = »Deshalb komme ich ja her.</t>
  </si>
  <si>
    <t>Deshalb</t>
  </si>
  <si>
    <t>komme</t>
  </si>
  <si>
    <t>her</t>
  </si>
  <si>
    <t># text = Bitte, fassen Sie es nicht als unerwünschte Einmischung auf, wenn ich Ihnen einen freundschaftlichen Rat gebe, das heißt, es ist eine Warnung.«</t>
  </si>
  <si>
    <t>Bitte</t>
  </si>
  <si>
    <t>unerwünschte</t>
  </si>
  <si>
    <t>Einmischung</t>
  </si>
  <si>
    <t>freundschaftlichen</t>
  </si>
  <si>
    <t>Rat</t>
  </si>
  <si>
    <t>gebe</t>
  </si>
  <si>
    <t>heißt</t>
  </si>
  <si>
    <t>Warnung</t>
  </si>
  <si>
    <t># text = »Eine Warnung wollen Sie mir geben?«</t>
  </si>
  <si>
    <t>wollen</t>
  </si>
  <si>
    <t># text = »Ich habe mich in diesen Fall sehr sorgfältig eingearbeitet, Herr Baynes, und ich bin nicht ganz überzeugt davon, daß Sie auf dem richtigen Wege sind.</t>
  </si>
  <si>
    <t>diesen</t>
  </si>
  <si>
    <t>sorgfältig</t>
  </si>
  <si>
    <t>überzeugt</t>
  </si>
  <si>
    <t>richtigen</t>
  </si>
  <si>
    <t>Wege</t>
  </si>
  <si>
    <t># text = Es täte mir leid, wenn Sie in Ihrer eingeschlagenen Richtung noch weiter gingen – es sei denn natürlich, daß Sie Ihrer Sache ganz sicher sind.«</t>
  </si>
  <si>
    <t>täte</t>
  </si>
  <si>
    <t>leid</t>
  </si>
  <si>
    <t>Ihrer</t>
  </si>
  <si>
    <t>eingeschlagenen</t>
  </si>
  <si>
    <t>gingen</t>
  </si>
  <si>
    <t>Sache</t>
  </si>
  <si>
    <t># text = »Sie sind sehr gütig, Herr Holmes.«</t>
  </si>
  <si>
    <t>gütig</t>
  </si>
  <si>
    <t># text = »Ich versichere Sie, ich meine es nur gut mit Ihnen.«</t>
  </si>
  <si>
    <t># text = Es schien mir so, als ob Herr Baynes mit einem Auge etwas zwinkerte.</t>
  </si>
  <si>
    <t>Auge</t>
  </si>
  <si>
    <t>zwinkerte</t>
  </si>
  <si>
    <t># text = »Wir sind übereingekommen, daß jeder seine eigenen Wege gehe, Herr Holmes.</t>
  </si>
  <si>
    <t>übereingekommen</t>
  </si>
  <si>
    <t># text = Das tue ich für meinen Teil.«</t>
  </si>
  <si>
    <t>tue</t>
  </si>
  <si>
    <t>Teil</t>
  </si>
  <si>
    <t># text = »Ganz wie Sie es wünschen«, sagte Holmes.</t>
  </si>
  <si>
    <t>Ganz</t>
  </si>
  <si>
    <t>wünschen</t>
  </si>
  <si>
    <t># text = »Nehmen Sie mir, bitte, meine guten Absichten nicht übel.«</t>
  </si>
  <si>
    <t>Nehmen</t>
  </si>
  <si>
    <t>guten</t>
  </si>
  <si>
    <t>übel</t>
  </si>
  <si>
    <t># text = »Durchaus nicht!</t>
  </si>
  <si>
    <t>Durchaus</t>
  </si>
  <si>
    <t># text = Ich bin überzeugt, daß Sie es gut mit mir meinen.</t>
  </si>
  <si>
    <t># text = Aber wir befolgen jeder ein eigenes System, Herr Holmes.</t>
  </si>
  <si>
    <t>eigenes</t>
  </si>
  <si>
    <t>System</t>
  </si>
  <si>
    <t># text = Sie haben das Ihrige, und ich wahrscheinlich ein anderes.«</t>
  </si>
  <si>
    <t>Ihrige</t>
  </si>
  <si>
    <t>wahrscheinlich</t>
  </si>
  <si>
    <t># text = »Reden wir nicht mehr davon!«</t>
  </si>
  <si>
    <t>Reden</t>
  </si>
  <si>
    <t># text = »Was ich Neues in Erfahrung bringe, steht Ihnen jederzeit zur Verfügung.</t>
  </si>
  <si>
    <t>Neues</t>
  </si>
  <si>
    <t>Erfahrung</t>
  </si>
  <si>
    <t>bringe</t>
  </si>
  <si>
    <t>steht</t>
  </si>
  <si>
    <t># text = Dieser Koch ist ein richtiger Wilder, stark wie ein Lastpferd und unbändig wie der Teufel.</t>
  </si>
  <si>
    <t>Dieser</t>
  </si>
  <si>
    <t>richtiger</t>
  </si>
  <si>
    <t>Wilder</t>
  </si>
  <si>
    <t>stark</t>
  </si>
  <si>
    <t>Lastpferd</t>
  </si>
  <si>
    <t>unbändig</t>
  </si>
  <si>
    <t># text = Er hat Downings Daumen fast abgebissen, bevor wir seiner Herr werden konnten.</t>
  </si>
  <si>
    <t>Downings</t>
  </si>
  <si>
    <t>Daumen</t>
  </si>
  <si>
    <t>abgebissen</t>
  </si>
  <si>
    <t>bevor</t>
  </si>
  <si>
    <t>konnten</t>
  </si>
  <si>
    <t># text = Er kann kaum ein Wort Englisch, und was wir bis jetzt aus ihm herausbrachten, ist nichts als ein Grunzen.«</t>
  </si>
  <si>
    <t>Wort</t>
  </si>
  <si>
    <t>Englisch</t>
  </si>
  <si>
    <t>herausbrachten</t>
  </si>
  <si>
    <t>Grunzen</t>
  </si>
  <si>
    <t># text = »Und Sie glauben, den Beweis dafür zu haben, daß er seinen Herrn ermordet hat?«</t>
  </si>
  <si>
    <t>Beweis</t>
  </si>
  <si>
    <t>Herrn</t>
  </si>
  <si>
    <t>ermordet</t>
  </si>
  <si>
    <t># text = »Das habe ich nicht gesagt, Herr Holmes; kein Wort davon.</t>
  </si>
  <si>
    <t>gesagt</t>
  </si>
  <si>
    <t># text = Wir haben jeder so seine kleinen Listen.</t>
  </si>
  <si>
    <t>Listen</t>
  </si>
  <si>
    <t># text = Sie versuchen es so, ich anders.</t>
  </si>
  <si>
    <t>anders</t>
  </si>
  <si>
    <t># text = Das ist so zwischen uns abgemacht, nicht wahr?«</t>
  </si>
  <si>
    <t>abgemacht</t>
  </si>
  <si>
    <t>wahr</t>
  </si>
  <si>
    <t># text = Holmes zuckte mit den Schultern, als wir fortgingen.</t>
  </si>
  <si>
    <t>zuckte</t>
  </si>
  <si>
    <t>Schultern</t>
  </si>
  <si>
    <t>fortgingen</t>
  </si>
  <si>
    <t># text = »Ich kann aus dem Mann nicht klug werden.</t>
  </si>
  <si>
    <t>klug</t>
  </si>
  <si>
    <t># text = Mir scheint er auf einen Abgrund zuzureiten.</t>
  </si>
  <si>
    <t>Abgrund</t>
  </si>
  <si>
    <t>zuzureiten</t>
  </si>
  <si>
    <t># text = Nun, es muß jeder seinen eigenen Weg gehen und sehen, wie weit er damit kommt.</t>
  </si>
  <si>
    <t>Nun</t>
  </si>
  <si>
    <t>damit</t>
  </si>
  <si>
    <t># text = Aber da ist etwas an dem Inspektor Baynes, das ich nicht recht verstehen kann.«</t>
  </si>
  <si>
    <t>verstehen</t>
  </si>
  <si>
    <t># text = Als wir wieder in Esher im »Admiral Nelson« auf unserm Zimmer waren, drückte Holmes mich in einen Sessel.</t>
  </si>
  <si>
    <t>Als</t>
  </si>
  <si>
    <t>Admiral</t>
  </si>
  <si>
    <t>Nelson</t>
  </si>
  <si>
    <t>unserm</t>
  </si>
  <si>
    <t>drückte</t>
  </si>
  <si>
    <t>Sessel</t>
  </si>
  <si>
    <t># text = »Setz' dich einmal, Watson«, sagte er.</t>
  </si>
  <si>
    <t>Setz</t>
  </si>
  <si>
    <t>'</t>
  </si>
  <si>
    <t># text = »Ich muß dir die Situation erklären, da ich heute nacht vielleicht deine Hilfe nötig habe.</t>
  </si>
  <si>
    <t>dir</t>
  </si>
  <si>
    <t>Situation</t>
  </si>
  <si>
    <t>heute</t>
  </si>
  <si>
    <t>nacht</t>
  </si>
  <si>
    <t>vielleicht</t>
  </si>
  <si>
    <t>deine</t>
  </si>
  <si>
    <t>nötig</t>
  </si>
  <si>
    <t># text = Soweit ich den Fall aufgeklärt habe, möchte ich dir darlegen, wie er sich für mich entwickelt hat.</t>
  </si>
  <si>
    <t>Soweit</t>
  </si>
  <si>
    <t>möchte</t>
  </si>
  <si>
    <t>darlegen</t>
  </si>
  <si>
    <t>entwickelt</t>
  </si>
  <si>
    <t># text = So einfach er in seinen Hauptzügen ist, so haben sich der Festnahme des Schuldigen doch ganz überraschende Schwierigkeiten entgegengesetzt.</t>
  </si>
  <si>
    <t>Hauptzügen</t>
  </si>
  <si>
    <t>Festnahme</t>
  </si>
  <si>
    <t>Schuldigen</t>
  </si>
  <si>
    <t>überraschende</t>
  </si>
  <si>
    <t>Schwierigkeiten</t>
  </si>
  <si>
    <t>entgegengesetzt</t>
  </si>
  <si>
    <t># text = In dieser Richtung klaffen noch einige Risse, die erst noch zu überbrücken sind.</t>
  </si>
  <si>
    <t>Risse</t>
  </si>
  <si>
    <t>überbrücken</t>
  </si>
  <si>
    <t># text = Gehen wir zurück bis zu der Botschaft, die Garcia am Abend seines Todes erhielt.</t>
  </si>
  <si>
    <t>Gehen</t>
  </si>
  <si>
    <t>zurück</t>
  </si>
  <si>
    <t>Botschaft</t>
  </si>
  <si>
    <t>seines</t>
  </si>
  <si>
    <t>Todes</t>
  </si>
  <si>
    <t>erhielt</t>
  </si>
  <si>
    <t># text = Wir können die Auffassung Baynes', als seien die zwei Bediensteten Garcias in die Mordsache verstrickt, gleich von vornherein ausschalten.</t>
  </si>
  <si>
    <t>Auffassung</t>
  </si>
  <si>
    <t>Bediensteten</t>
  </si>
  <si>
    <t>def-np.quant</t>
  </si>
  <si>
    <t>Garcias</t>
  </si>
  <si>
    <t>verstrickt</t>
  </si>
  <si>
    <t>gleich</t>
  </si>
  <si>
    <t>vornherein</t>
  </si>
  <si>
    <t>ausschalten</t>
  </si>
  <si>
    <t># text = Der Richtigkeitsbeweis dafür liegt darin, daß Garcia es war, der seines ›Freundes‹ Scott Eccles Anwesenheit in der Villa herbeiführte, was nur zum Zwecke eines Alibis geschehen sein kann.</t>
  </si>
  <si>
    <t>Richtigkeitsbeweis</t>
  </si>
  <si>
    <t>darin</t>
  </si>
  <si>
    <t>›</t>
  </si>
  <si>
    <t>Freundes</t>
  </si>
  <si>
    <t>‹</t>
  </si>
  <si>
    <t>Scott</t>
  </si>
  <si>
    <t>Eccles</t>
  </si>
  <si>
    <t>Anwesenheit</t>
  </si>
  <si>
    <t>herbeiführte</t>
  </si>
  <si>
    <t>Zwecke</t>
  </si>
  <si>
    <t>Alibis</t>
  </si>
  <si>
    <t>geschehen</t>
  </si>
  <si>
    <t># text = Also war es Garcia, der etwas im Schilde führte, und zwar allem Anschein nach etwas Verbrecherisches, das er für eben die Nacht plante, wo er dann seinen Tod fand.</t>
  </si>
  <si>
    <t>Also</t>
  </si>
  <si>
    <t>Schilde</t>
  </si>
  <si>
    <t>Anschein</t>
  </si>
  <si>
    <t>Verbrecherisches</t>
  </si>
  <si>
    <t>eben</t>
  </si>
  <si>
    <t>plante</t>
  </si>
  <si>
    <t>wo</t>
  </si>
  <si>
    <t>Tod</t>
  </si>
  <si>
    <t>fand</t>
  </si>
  <si>
    <t># text = Ich sage, er hatte etwas Verbrecherisches im Sinn, denn nur ein Mann mit einem verbrecherischen Vorhaben wünscht ein Alibi aufzustellen.</t>
  </si>
  <si>
    <t>sage</t>
  </si>
  <si>
    <t>verbrecherischen</t>
  </si>
  <si>
    <t>Vorhaben</t>
  </si>
  <si>
    <t>wünscht</t>
  </si>
  <si>
    <t>Alibi</t>
  </si>
  <si>
    <t>aufzustellen</t>
  </si>
  <si>
    <t># text = Wer hat nun aller Wahrscheinlichkeit nach den Todesstreich gegen Garcia geführt?</t>
  </si>
  <si>
    <t>nun</t>
  </si>
  <si>
    <t>aller</t>
  </si>
  <si>
    <t>Wahrscheinlichkeit</t>
  </si>
  <si>
    <t>Todesstreich</t>
  </si>
  <si>
    <t>geführt</t>
  </si>
  <si>
    <t># text = Sicher die Person, gegen die Garcias verbrecherischer Anschlag sich richtete.</t>
  </si>
  <si>
    <t>Sicher</t>
  </si>
  <si>
    <t>Person</t>
  </si>
  <si>
    <t>verbrecherischer</t>
  </si>
  <si>
    <t>Anschlag</t>
  </si>
  <si>
    <t>richtete</t>
  </si>
  <si>
    <t># text = So weit scheinen wir auf festem Grund zu stehen.</t>
  </si>
  <si>
    <t>festem</t>
  </si>
  <si>
    <t># text = Wir können nun die Ursache dafür erkennen, daß Garcias ganzer Haushalt verschwunden ist.</t>
  </si>
  <si>
    <t>Ursache</t>
  </si>
  <si>
    <t>ganzer</t>
  </si>
  <si>
    <t>Haushalt</t>
  </si>
  <si>
    <t># text = Sie waren alle Verbündete zu demselben uns unbekannten verbrecherischen Zweck.</t>
  </si>
  <si>
    <t>Verbündete</t>
  </si>
  <si>
    <t>demselben</t>
  </si>
  <si>
    <t>unbekannten</t>
  </si>
  <si>
    <t># text = Sobald die Tat ruchbar wurde, würde die Zeugenschaft Scott Eccles jeden Verdacht von Garcia abgelenkt haben – wenn Garcia zurückkehrte.</t>
  </si>
  <si>
    <t>Sobald</t>
  </si>
  <si>
    <t>Tat</t>
  </si>
  <si>
    <t>ruchbar</t>
  </si>
  <si>
    <t>Zeugenschaft</t>
  </si>
  <si>
    <t>jeden</t>
  </si>
  <si>
    <t>Verdacht</t>
  </si>
  <si>
    <t>abgelenkt</t>
  </si>
  <si>
    <t>zurückkehrte</t>
  </si>
  <si>
    <t># text = Aber es handelte sich hier um ein gefahrvolles Unternehmen, und wenn Garcia innerhalb einer gewissen Zeit nicht wiederkam, wurde es wahrscheinlich, daß er sein eigenes Leben hatte opfern müssen.</t>
  </si>
  <si>
    <t>handelte</t>
  </si>
  <si>
    <t>gefahrvolles</t>
  </si>
  <si>
    <t>Unternehmen</t>
  </si>
  <si>
    <t>innerhalb</t>
  </si>
  <si>
    <t>gewissen</t>
  </si>
  <si>
    <t>wiederkam</t>
  </si>
  <si>
    <t>Leben</t>
  </si>
  <si>
    <t>opfern</t>
  </si>
  <si>
    <t># text = Für diesen Fall war daher verabredet worden, daß seine zwei Leute sich an einen im voraus hierzu eingerichteten Ort begaben, wo sie vor der Verfolgung sicher waren und von wo aus sie später ihre Sache erneut versuchen konnten.</t>
  </si>
  <si>
    <t>verabredet</t>
  </si>
  <si>
    <t>voraus</t>
  </si>
  <si>
    <t>hierzu</t>
  </si>
  <si>
    <t>eingerichteten</t>
  </si>
  <si>
    <t>Ort</t>
  </si>
  <si>
    <t>begaben</t>
  </si>
  <si>
    <t>Verfolgung</t>
  </si>
  <si>
    <t>erneut</t>
  </si>
  <si>
    <t># text = Das dürfte alle Tatsachen erklären, denke ich.«</t>
  </si>
  <si>
    <t>dürfte</t>
  </si>
  <si>
    <t>Tatsachen</t>
  </si>
  <si>
    <t>denke</t>
  </si>
  <si>
    <t># text = Das ganze verworrene Gewebe schien sich auf einmal vor meinen Augen klar auszubreiten.</t>
  </si>
  <si>
    <t>verworrene</t>
  </si>
  <si>
    <t>Gewebe</t>
  </si>
  <si>
    <t>klar</t>
  </si>
  <si>
    <t>auszubreiten</t>
  </si>
  <si>
    <t># text = Wie immer wunderte ich mich, daß ich die Zusammenhänge nicht früher, von selber, erkannt hatte.</t>
  </si>
  <si>
    <t>immer</t>
  </si>
  <si>
    <t>wunderte</t>
  </si>
  <si>
    <t>Zusammenhänge</t>
  </si>
  <si>
    <t>früher</t>
  </si>
  <si>
    <t>selber</t>
  </si>
  <si>
    <t>erkannt</t>
  </si>
  <si>
    <t># text = »Aber der Koch ist doch zur Villa zurückgekommen!«</t>
  </si>
  <si>
    <t># text = »Wir können uns das vorläufig so erklären, daß bei der hastigen Flucht etwas im Hause zurückblieb, etwas Wertvolles, etwas, das zurückzulassen der Koch einfach nicht ertragen konnte.</t>
  </si>
  <si>
    <t>hastigen</t>
  </si>
  <si>
    <t>Flucht</t>
  </si>
  <si>
    <t>Hause</t>
  </si>
  <si>
    <t>zurückblieb</t>
  </si>
  <si>
    <t>Wertvolles</t>
  </si>
  <si>
    <t>zurückzulassen</t>
  </si>
  <si>
    <t>ertragen</t>
  </si>
  <si>
    <t># text = Das ist kein zwingender Schluß, aber er hat eine große Wahrscheinlichkeit für sich, nicht wahr?«</t>
  </si>
  <si>
    <t>zwingender</t>
  </si>
  <si>
    <t>Schluß</t>
  </si>
  <si>
    <t># text = »Und was ist nun der nächste Punkt?«</t>
  </si>
  <si>
    <t>nächste</t>
  </si>
  <si>
    <t>Punkt</t>
  </si>
  <si>
    <t># text = »Der nächste Punkt ist die Meldung, die Garcia abends erhielt.</t>
  </si>
  <si>
    <t>Meldung</t>
  </si>
  <si>
    <t>abends</t>
  </si>
  <si>
    <t># text = Sie beweist einen weiteren Verbündeten, einen auf der anderen Seite.</t>
  </si>
  <si>
    <t>beweist</t>
  </si>
  <si>
    <t>weiteren</t>
  </si>
  <si>
    <t>Verbündeten</t>
  </si>
  <si>
    <t>anderen</t>
  </si>
  <si>
    <t>Seite</t>
  </si>
  <si>
    <t>def-np.the.other</t>
  </si>
  <si>
    <t># text = Wo ist aber diese andere Seite?</t>
  </si>
  <si>
    <t>Wo</t>
  </si>
  <si>
    <t>andere</t>
  </si>
  <si>
    <t>def-np.dem.other</t>
  </si>
  <si>
    <t># text = Ich habe dir bereits gesagt, daß es sich um ein sehr großes Haus handeln muß und daß die Zahl solch großer Häuser begrenzt ist.</t>
  </si>
  <si>
    <t>großes</t>
  </si>
  <si>
    <t>Zahl</t>
  </si>
  <si>
    <t>großer</t>
  </si>
  <si>
    <t>Häuser</t>
  </si>
  <si>
    <t>begrenzt</t>
  </si>
  <si>
    <t># text = Meine erste Zeit hier draußen brachte ich damit zu, auf meinen botanischen Ausflügen diese Häuser ein wenig zu rekognoszieren und die Familiengeschichte ihrer Bewohner etwas zu erkunden.</t>
  </si>
  <si>
    <t>erste</t>
  </si>
  <si>
    <t>botanischen</t>
  </si>
  <si>
    <t>Ausflügen</t>
  </si>
  <si>
    <t>rekognoszieren</t>
  </si>
  <si>
    <t>Familiengeschichte</t>
  </si>
  <si>
    <t>ihrer</t>
  </si>
  <si>
    <t>erkunden</t>
  </si>
  <si>
    <t># text = Ein einziges Haus nur fesselte mein Interesse.</t>
  </si>
  <si>
    <t>einziges</t>
  </si>
  <si>
    <t>fesselte</t>
  </si>
  <si>
    <t>Interesse</t>
  </si>
  <si>
    <t># text = Es ist das alte Herrenhaus High Gable, ein spätgotischer Bau, eine Meile jenseits Oxshott, und weniger als eine halbe Meile von der Stelle, wo Garcia gefunden wurde.</t>
  </si>
  <si>
    <t>alte</t>
  </si>
  <si>
    <t>Herrenhaus</t>
  </si>
  <si>
    <t>Gable</t>
  </si>
  <si>
    <t>spätgotischer</t>
  </si>
  <si>
    <t>Bau</t>
  </si>
  <si>
    <t>Meile</t>
  </si>
  <si>
    <t>jenseits</t>
  </si>
  <si>
    <t>halbe</t>
  </si>
  <si>
    <t>Stelle</t>
  </si>
  <si>
    <t># text = Alle die andern Häuser gehören prosaischen biederen Leuten, die weit abseits jeder Romantik leben.</t>
  </si>
  <si>
    <t>Alle</t>
  </si>
  <si>
    <t>andern</t>
  </si>
  <si>
    <t>prosaischen</t>
  </si>
  <si>
    <t>biederen</t>
  </si>
  <si>
    <t>abseits</t>
  </si>
  <si>
    <t>Romantik</t>
  </si>
  <si>
    <t># text = Aber Herr Henderson auf High Gable ist in jeder Hinsicht eine merkwürdige Persönlichkeit, die merkwürdige Abenteuer wohl erleben könnte.</t>
  </si>
  <si>
    <t>Henderson</t>
  </si>
  <si>
    <t>Hinsicht</t>
  </si>
  <si>
    <t>merkwürdige</t>
  </si>
  <si>
    <t>Persönlichkeit</t>
  </si>
  <si>
    <t>Abenteuer</t>
  </si>
  <si>
    <t>wohl</t>
  </si>
  <si>
    <t>erleben</t>
  </si>
  <si>
    <t># text = Ich konzentrierte daher meine Beobachtungen auf ihn und sein Hauswesen.</t>
  </si>
  <si>
    <t>konzentrierte</t>
  </si>
  <si>
    <t>Beobachtungen</t>
  </si>
  <si>
    <t>Hauswesen</t>
  </si>
  <si>
    <t># text = Sehr ungewöhnliche Leute, Watson – der Hausherr selbst der sonderbarste von allen.</t>
  </si>
  <si>
    <t>ungewöhnliche</t>
  </si>
  <si>
    <t>Hausherr</t>
  </si>
  <si>
    <t>selbst</t>
  </si>
  <si>
    <t>sonderbarste</t>
  </si>
  <si>
    <t>allen</t>
  </si>
  <si>
    <t># text = Ich brachte es fertig, ihn unter einem guten Vorwand zu besuchen, aber seine tiefliegenden dunkeln, mißtrauischen Augen verrieten mir, daß er sich über den wahren Zweck meines Besuches nicht im unklaren war.</t>
  </si>
  <si>
    <t>fertig</t>
  </si>
  <si>
    <t>Vorwand</t>
  </si>
  <si>
    <t>tiefliegenden</t>
  </si>
  <si>
    <t>dunkeln</t>
  </si>
  <si>
    <t>mißtrauischen</t>
  </si>
  <si>
    <t>wahren</t>
  </si>
  <si>
    <t>meines</t>
  </si>
  <si>
    <t>Besuches</t>
  </si>
  <si>
    <t>unklaren</t>
  </si>
  <si>
    <t># text = Henderson ist ein Mann von fünfzig Jahren, lebhaft, kräftig, mit grauem Haar, großen buschigen, schwarzen Brauen, mit dem Schritt eines Hirschs und der Miene eines Kaisers.</t>
  </si>
  <si>
    <t>fünfzig</t>
  </si>
  <si>
    <t>Jahren</t>
  </si>
  <si>
    <t>lebhaft</t>
  </si>
  <si>
    <t>kräftig</t>
  </si>
  <si>
    <t>grauem</t>
  </si>
  <si>
    <t>Haar</t>
  </si>
  <si>
    <t>buschigen</t>
  </si>
  <si>
    <t>schwarzen</t>
  </si>
  <si>
    <t>Brauen</t>
  </si>
  <si>
    <t>Hirschs</t>
  </si>
  <si>
    <t>Miene</t>
  </si>
  <si>
    <t>Kaisers</t>
  </si>
  <si>
    <t># text = Ein herrischer, stolzer Mann mit einem glühenden Temperament hinter einer pergamentenen Maske.</t>
  </si>
  <si>
    <t>herrischer</t>
  </si>
  <si>
    <t>stolzer</t>
  </si>
  <si>
    <t>glühenden</t>
  </si>
  <si>
    <t>Temperament</t>
  </si>
  <si>
    <t>pergamentenen</t>
  </si>
  <si>
    <t>Maske</t>
  </si>
  <si>
    <t># text = Er ist entweder Ausländer, oder er hat lange in den Tropen gelebt, denn er ist gelb und wie vertrocknet, aber zäh wie Kupferdraht.</t>
  </si>
  <si>
    <t>entweder</t>
  </si>
  <si>
    <t>Ausländer</t>
  </si>
  <si>
    <t>lange</t>
  </si>
  <si>
    <t>Tropen</t>
  </si>
  <si>
    <t>gelb</t>
  </si>
  <si>
    <t>vertrocknet</t>
  </si>
  <si>
    <t>zäh</t>
  </si>
  <si>
    <t>Kupferdraht</t>
  </si>
  <si>
    <t># text = Sein Freund und Sekretär, ein Herr Lucas, ist zweifelsohne Ausländer, braun wie Schokolade, verschlagen, glatt und katzenartig, mit einer giftigen Sanftheit der Sprache.</t>
  </si>
  <si>
    <t>Sekretär</t>
  </si>
  <si>
    <t>Lucas</t>
  </si>
  <si>
    <t>zweifelsohne</t>
  </si>
  <si>
    <t>braun</t>
  </si>
  <si>
    <t>Schokolade</t>
  </si>
  <si>
    <t>glatt</t>
  </si>
  <si>
    <t>katzenartig</t>
  </si>
  <si>
    <t>giftigen</t>
  </si>
  <si>
    <t>Sanftheit</t>
  </si>
  <si>
    <t>Sprache</t>
  </si>
  <si>
    <t># text = Du siehst, Watson, wir sind schon auf zwei Gruppen von Ausländern gestoßen, eine in Villa Wisteria und eine auf High Gable – so rundet sich alles schon ein wenig ab.</t>
  </si>
  <si>
    <t>siehst</t>
  </si>
  <si>
    <t>Gruppen</t>
  </si>
  <si>
    <t>Ausländern</t>
  </si>
  <si>
    <t>gestoßen</t>
  </si>
  <si>
    <t>rundet</t>
  </si>
  <si>
    <t>ab</t>
  </si>
  <si>
    <t># text = Die beiden Männer, enge vertraute Freunde, bilden den Mittelpunkt der Haushaltung.</t>
  </si>
  <si>
    <t>beiden</t>
  </si>
  <si>
    <t>Männer</t>
  </si>
  <si>
    <t>enge</t>
  </si>
  <si>
    <t>vertraute</t>
  </si>
  <si>
    <t>Freunde</t>
  </si>
  <si>
    <t>Mittelpunkt</t>
  </si>
  <si>
    <t>Haushaltung</t>
  </si>
  <si>
    <t># text = Aber da ist noch eine Person, die für unsere augenblicklichen Zwecke vielleicht noch wichtiger ist.</t>
  </si>
  <si>
    <t>unsere</t>
  </si>
  <si>
    <t>augenblicklichen</t>
  </si>
  <si>
    <t>wichtiger</t>
  </si>
  <si>
    <t># text = Henderson hat zwei Kinder, Mädchen von zwölf und dreizehn.</t>
  </si>
  <si>
    <t>Kinder</t>
  </si>
  <si>
    <t>Mädchen</t>
  </si>
  <si>
    <t>dreizehn</t>
  </si>
  <si>
    <t># text = Ihre Gouvernante ist ein Fräulein Burnett, eine Engländerin von ungefähr vierzig Jahren.</t>
  </si>
  <si>
    <t>Gouvernante</t>
  </si>
  <si>
    <t>Fräulein</t>
  </si>
  <si>
    <t>Burnett</t>
  </si>
  <si>
    <t>Engländerin</t>
  </si>
  <si>
    <t>ungefähr</t>
  </si>
  <si>
    <t>vierzig</t>
  </si>
  <si>
    <t># text = Dann ist da noch ein vertrauenerweckender Diener.</t>
  </si>
  <si>
    <t>vertrauenerweckender</t>
  </si>
  <si>
    <t># text = Diese kleine Gruppe bildet die eigentliche Familie, denn sie reisen zusammen, und Henderson reist viel, ist immer unterwegs.</t>
  </si>
  <si>
    <t>Diese</t>
  </si>
  <si>
    <t>Gruppe</t>
  </si>
  <si>
    <t>bildet</t>
  </si>
  <si>
    <t>eigentliche</t>
  </si>
  <si>
    <t>Familie</t>
  </si>
  <si>
    <t>reisen</t>
  </si>
  <si>
    <t>zusammen</t>
  </si>
  <si>
    <t>reist</t>
  </si>
  <si>
    <t>viel</t>
  </si>
  <si>
    <t>unterwegs</t>
  </si>
  <si>
    <t># text = Erst in den letzten Wochen ist er zurückgekommen, nachdem er länger als ein Jahr von High Gable abwesend war.</t>
  </si>
  <si>
    <t>Erst</t>
  </si>
  <si>
    <t>Wochen</t>
  </si>
  <si>
    <t>nachdem</t>
  </si>
  <si>
    <t>länger</t>
  </si>
  <si>
    <t>Jahr</t>
  </si>
  <si>
    <t>abwesend</t>
  </si>
  <si>
    <t># text = Ich kann noch hinzufügen, daß er ungeheuer reich ist, und jede Laune kann er sich befriedigen.</t>
  </si>
  <si>
    <t>ungeheuer</t>
  </si>
  <si>
    <t>reich</t>
  </si>
  <si>
    <t>jede</t>
  </si>
  <si>
    <t>Laune</t>
  </si>
  <si>
    <t>befriedigen</t>
  </si>
  <si>
    <t># text = Im übrigen ist sein Haus voll Dienerschaft, die übliche überfütterte, unterbeschäftigte Gesellschaft von Hauspersonal, das zu einem großen englischen Landsitz gehört.</t>
  </si>
  <si>
    <t>übrigen</t>
  </si>
  <si>
    <t>Dienerschaft</t>
  </si>
  <si>
    <t>übliche</t>
  </si>
  <si>
    <t>überfütterte</t>
  </si>
  <si>
    <t>unterbeschäftigte</t>
  </si>
  <si>
    <t>Gesellschaft</t>
  </si>
  <si>
    <t>Hauspersonal</t>
  </si>
  <si>
    <t>englischen</t>
  </si>
  <si>
    <t>Landsitz</t>
  </si>
  <si>
    <t>gehört</t>
  </si>
  <si>
    <t># text = Das erfuhr ich teils von meinen neuen Bekannten hier, teils aus eigener Beobachtung.</t>
  </si>
  <si>
    <t>teils</t>
  </si>
  <si>
    <t>neuen</t>
  </si>
  <si>
    <t>Bekannten</t>
  </si>
  <si>
    <t>eigener</t>
  </si>
  <si>
    <t>Beobachtung</t>
  </si>
  <si>
    <t># text = Es gibt keine besseren und zugänglicheren Helfershelfer, als entlassene Bedienstete, die einen Groll gegen ihre frühere Herrschaft haben, und ich hatte das Glück, einen zu finden.</t>
  </si>
  <si>
    <t>besseren</t>
  </si>
  <si>
    <t>zugänglicheren</t>
  </si>
  <si>
    <t>Helfershelfer</t>
  </si>
  <si>
    <t>entlassene</t>
  </si>
  <si>
    <t>Bedienstete</t>
  </si>
  <si>
    <t>Groll</t>
  </si>
  <si>
    <t>frühere</t>
  </si>
  <si>
    <t>Herrschaft</t>
  </si>
  <si>
    <t>Glück</t>
  </si>
  <si>
    <t># text = Ich nenne es Glück, aber es ist mir nicht einfach in den Schoß gefallen, sondern ich habe es gesucht.</t>
  </si>
  <si>
    <t>nenne</t>
  </si>
  <si>
    <t>Schoß</t>
  </si>
  <si>
    <t>gefallen</t>
  </si>
  <si>
    <t>gesucht</t>
  </si>
  <si>
    <t># text = Wie Baynes sagte, jeder von uns befolgt sein eigenes System.</t>
  </si>
  <si>
    <t>befolgt</t>
  </si>
  <si>
    <t># text = Mein System hat mich zu John Warner geführt, ehemals Gärtner auf High Gable und in einem Augenblick schlechter Laune von seinem kaiserhaften Herrn entlassen.</t>
  </si>
  <si>
    <t>John</t>
  </si>
  <si>
    <t>Warner</t>
  </si>
  <si>
    <t>ehemals</t>
  </si>
  <si>
    <t>Gärtner</t>
  </si>
  <si>
    <t>Augenblick</t>
  </si>
  <si>
    <t>schlechter</t>
  </si>
  <si>
    <t>kaiserhaften</t>
  </si>
  <si>
    <t>entlassen</t>
  </si>
  <si>
    <t># text = Er wiederum hat seine Freunde unter dem Hauspersonal, die ihren Herrn ebenso fürchten und die gleiche Abneigung gegen ihn haben.</t>
  </si>
  <si>
    <t>wiederum</t>
  </si>
  <si>
    <t>ihren</t>
  </si>
  <si>
    <t>ebenso</t>
  </si>
  <si>
    <t>fürchten</t>
  </si>
  <si>
    <t>gleiche</t>
  </si>
  <si>
    <t>Abneigung</t>
  </si>
  <si>
    <t># text = So habe ich meinen Draht ins Innere des Hauses.</t>
  </si>
  <si>
    <t>Draht</t>
  </si>
  <si>
    <t>Innere</t>
  </si>
  <si>
    <t># text = Sonderbare Leute, Watson.</t>
  </si>
  <si>
    <t>Sonderbare</t>
  </si>
  <si>
    <t># text = Ich behaupte ja nicht, daß ich alles schon richtig erfaßt und durchschaut habe, aber ganz sonderbare Leute habe ich festgestellt.</t>
  </si>
  <si>
    <t>behaupte</t>
  </si>
  <si>
    <t>erfaßt</t>
  </si>
  <si>
    <t>durchschaut</t>
  </si>
  <si>
    <t>festgestellt</t>
  </si>
  <si>
    <t># text = Es ist ein Bau mit zwei Flügeln, die Dienerschaft wohnt im einen, die Familie im anderen.</t>
  </si>
  <si>
    <t>Flügeln</t>
  </si>
  <si>
    <t>wohnt</t>
  </si>
  <si>
    <t># text = Es besteht kein Verkehr zwischen beiden, außer für Hendersons persönlichen Diener, der bei den Familienmahlzeiten serviert.</t>
  </si>
  <si>
    <t>besteht</t>
  </si>
  <si>
    <t>Verkehr</t>
  </si>
  <si>
    <t>Familienmahlzeiten</t>
  </si>
  <si>
    <t>serviert</t>
  </si>
  <si>
    <t># text = Alles wird an eine bestimmte Tür gebracht, die die Verbindung herstellt.</t>
  </si>
  <si>
    <t>Tür</t>
  </si>
  <si>
    <t>gebracht</t>
  </si>
  <si>
    <t>herstellt</t>
  </si>
  <si>
    <t># text = Die Gouvernante und die Kinder gehen kaum einmal aus, es sei denn in den Garten.</t>
  </si>
  <si>
    <t># text = Henderson geht unter keinen Umständen allein aus.</t>
  </si>
  <si>
    <t>geht</t>
  </si>
  <si>
    <t>Umständen</t>
  </si>
  <si>
    <t># text = Sein schwarzer Sekretär ist wie sein Schatten.</t>
  </si>
  <si>
    <t>schwarzer</t>
  </si>
  <si>
    <t># text = Die Dienerschaft redet davon, daß ihr Herr vor irgend etwas eine furchtbare Angst habe.</t>
  </si>
  <si>
    <t>irgend</t>
  </si>
  <si>
    <t>furchtbare</t>
  </si>
  <si>
    <t>Angst</t>
  </si>
  <si>
    <t># text = ›Er hat dem Teufel seine Seele um Geld verkauft‹, sagt Warner, ›und erwartet jetzt, daß der Gläubiger komme, um sich das Seine zu holen.‹</t>
  </si>
  <si>
    <t>Seele</t>
  </si>
  <si>
    <t>Geld</t>
  </si>
  <si>
    <t>verkauft</t>
  </si>
  <si>
    <t>sagt</t>
  </si>
  <si>
    <t>erwartet</t>
  </si>
  <si>
    <t>Gläubiger</t>
  </si>
  <si>
    <t>Seine</t>
  </si>
  <si>
    <t># text = Woher sie gekommen, wer und was sie sind – kein Mensch weiß es.</t>
  </si>
  <si>
    <t>Woher</t>
  </si>
  <si>
    <t>wer</t>
  </si>
  <si>
    <t>Mensch</t>
  </si>
  <si>
    <t># text = Sie sind von heftiger, gewalttätiger Art.</t>
  </si>
  <si>
    <t>gewalttätiger</t>
  </si>
  <si>
    <t># text = Zweimal hat Henderson mit der Hundepeitsche auf die Leute eingeschlagen, und nur mit großen Geldzahlungen konnte er seine gerichtliche Verfolgung abwenden.</t>
  </si>
  <si>
    <t>Hundepeitsche</t>
  </si>
  <si>
    <t>eingeschlagen</t>
  </si>
  <si>
    <t>Geldzahlungen</t>
  </si>
  <si>
    <t>gerichtliche</t>
  </si>
  <si>
    <t>abwenden</t>
  </si>
  <si>
    <t># text = Soweit die Hendersons.</t>
  </si>
  <si>
    <t># text = Und nun, Watson, wollen wir die alte Lage mit diesen neuen Kenntnissen in Verbindung bringen.</t>
  </si>
  <si>
    <t>Lage</t>
  </si>
  <si>
    <t>Kenntnissen</t>
  </si>
  <si>
    <t># text = Wir können annehmen, daß der Zettel aus diesem sonderbaren Hause kam und der Inhalt Garcia aufforderte, etwas auszuführen, das bereits fest geplant war.</t>
  </si>
  <si>
    <t>Zettel</t>
  </si>
  <si>
    <t>kam</t>
  </si>
  <si>
    <t>Inhalt</t>
  </si>
  <si>
    <t>aufforderte</t>
  </si>
  <si>
    <t>auszuführen</t>
  </si>
  <si>
    <t>fest</t>
  </si>
  <si>
    <t>geplant</t>
  </si>
  <si>
    <t># text = Wer hat den Zettel geschrieben?</t>
  </si>
  <si>
    <t>geschrieben</t>
  </si>
  <si>
    <t># text = Irgend jemand innerhalb der Festung, und zwar eine Frau.</t>
  </si>
  <si>
    <t>Irgend</t>
  </si>
  <si>
    <t>Festung</t>
  </si>
  <si>
    <t>Frau</t>
  </si>
  <si>
    <t># text = Wer also kann das gewesen sein außer der Gouvernante, Fräulein Burnett?</t>
  </si>
  <si>
    <t># text = Alle Überlegungen führen zu diesem Schluß;</t>
  </si>
  <si>
    <t>Überlegungen</t>
  </si>
  <si>
    <t># text = auf jeden Fall können wir es einmal als Behauptung aufstellen und wollen sehen, welche Folgerungen sich daraus ergeben.</t>
  </si>
  <si>
    <t>Behauptung</t>
  </si>
  <si>
    <t>welche</t>
  </si>
  <si>
    <t>Folgerungen</t>
  </si>
  <si>
    <t>daraus</t>
  </si>
  <si>
    <t>ergeben</t>
  </si>
  <si>
    <t># text = Bemerken will ich noch, daß Fräulein Burnetts Alter und Charakter meine ursprüngliche Vermutung, es handle sich um eine Liebesangelegenheit, ausschließen.</t>
  </si>
  <si>
    <t>Burnetts</t>
  </si>
  <si>
    <t>Alter</t>
  </si>
  <si>
    <t>Charakter</t>
  </si>
  <si>
    <t>Vermutung</t>
  </si>
  <si>
    <t>handle</t>
  </si>
  <si>
    <t>Liebesangelegenheit</t>
  </si>
  <si>
    <t>ausschließen</t>
  </si>
  <si>
    <t># text = Wenn sie den Zettel geschrieben hat, dann war sie allem nach befreundet mit Garcia und seine Verbündete.</t>
  </si>
  <si>
    <t>befreundet</t>
  </si>
  <si>
    <t># text = Was können wir nun erwarten, daß sie auf die Nachricht von Garcias Tod tun würde?</t>
  </si>
  <si>
    <t>Nachricht</t>
  </si>
  <si>
    <t>tun</t>
  </si>
  <si>
    <t># text = Wenn er den Tod bei einem verbrecherischen Unternehmen fand, dann würde sie natürlich schweigen.</t>
  </si>
  <si>
    <t>schweigen</t>
  </si>
  <si>
    <t># text = Aber im Herzen mußte sie einen großen Haß und heftige Bitterkeit empfinden gegen die, die ihn getötet hatten.</t>
  </si>
  <si>
    <t>Herzen</t>
  </si>
  <si>
    <t>Haß</t>
  </si>
  <si>
    <t>heftige</t>
  </si>
  <si>
    <t>Bitterkeit</t>
  </si>
  <si>
    <t># text = Sie würde wahrscheinlich mit allen Mitteln helfen, seinen Tod zu rächen.</t>
  </si>
  <si>
    <t>Mitteln</t>
  </si>
  <si>
    <t>rächen</t>
  </si>
  <si>
    <t># text = Also überlegte ich, wie ich mit ihr in Verbindung treten könnte, um sie mir nutzbar zu machen.</t>
  </si>
  <si>
    <t>überlegte</t>
  </si>
  <si>
    <t>treten</t>
  </si>
  <si>
    <t>nutzbar</t>
  </si>
  <si>
    <t># text = Das war mein erster Gedanke.</t>
  </si>
  <si>
    <t>erster</t>
  </si>
  <si>
    <t>Gedanke</t>
  </si>
  <si>
    <t># text = Nun aber stieß ich auf eine besorgniserregende Tatsache.</t>
  </si>
  <si>
    <t>besorgniserregende</t>
  </si>
  <si>
    <t>Tatsache</t>
  </si>
  <si>
    <t># text = Seit der Mordnacht hat kein menschliches Auge mehr etwas gesehen von ihr.</t>
  </si>
  <si>
    <t>Seit</t>
  </si>
  <si>
    <t>Mordnacht</t>
  </si>
  <si>
    <t>menschliches</t>
  </si>
  <si>
    <t># text = Seit jenem Abend ist sie völlig verschwunden.</t>
  </si>
  <si>
    <t>jenem</t>
  </si>
  <si>
    <t>völlig</t>
  </si>
  <si>
    <t># text = Lebt sie noch?</t>
  </si>
  <si>
    <t>Lebt</t>
  </si>
  <si>
    <t># text = Hat sie in derselben Nacht ihr Ende gefunden, wie ihr Verbündeter Garcia, den sie zu einer dunkeln Tat aufgefordert hatte?</t>
  </si>
  <si>
    <t>Hat</t>
  </si>
  <si>
    <t>derselben</t>
  </si>
  <si>
    <t>Verbündeter</t>
  </si>
  <si>
    <t>aufgefordert</t>
  </si>
  <si>
    <t># text = Oder ist sie nur eine Gefangene?</t>
  </si>
  <si>
    <t>Oder</t>
  </si>
  <si>
    <t>Gefangene</t>
  </si>
  <si>
    <t># text = Hierüber müssen wir uns erst noch Gewißheit verschaffen.</t>
  </si>
  <si>
    <t>Hierüber</t>
  </si>
  <si>
    <t>Gewißheit</t>
  </si>
  <si>
    <t># text = Die Schwierigkeit der Lage kannst du nun ermessen, Watson.</t>
  </si>
  <si>
    <t>Schwierigkeit</t>
  </si>
  <si>
    <t>kannst</t>
  </si>
  <si>
    <t>du</t>
  </si>
  <si>
    <t># text = Wir haben nirgends etwas so Greifbares, Festes, daß wir daraufhin einen Haftbefehl erwirken könnten.</t>
  </si>
  <si>
    <t>nirgends</t>
  </si>
  <si>
    <t>Greifbares</t>
  </si>
  <si>
    <t>Festes</t>
  </si>
  <si>
    <t>daraufhin</t>
  </si>
  <si>
    <t>Haftbefehl</t>
  </si>
  <si>
    <t>erwirken</t>
  </si>
  <si>
    <t># text = Alles ist scheinbar zu phantastisch, um von einer Behörde ernst genommen zu werden.</t>
  </si>
  <si>
    <t>scheinbar</t>
  </si>
  <si>
    <t>phantastisch</t>
  </si>
  <si>
    <t>Behörde</t>
  </si>
  <si>
    <t>ernst</t>
  </si>
  <si>
    <t>genommen</t>
  </si>
  <si>
    <t># text = Das Verschwinden der Gouvernante wiegt nicht schwer genug, da in diesem ungewöhnlichen Hauswesen sehr wohl ein Mitglied einmal acht Tage lang unsichtbar sein könnte.</t>
  </si>
  <si>
    <t>Verschwinden</t>
  </si>
  <si>
    <t>wiegt</t>
  </si>
  <si>
    <t>genug</t>
  </si>
  <si>
    <t>Mitglied</t>
  </si>
  <si>
    <t>acht</t>
  </si>
  <si>
    <t>unsichtbar</t>
  </si>
  <si>
    <t># text = Und doch kann Fräulein Burnett in eben diesem Augenblick sich in Lebensgefahr befinden.</t>
  </si>
  <si>
    <t>Lebensgefahr</t>
  </si>
  <si>
    <t># text = Alles was ich, ohne die Gesetze zu verletzen, tun kann, ist: das Haus bewachen und meinen Agenten, Warner, als Wächter an den Eingang zu dem Anwesen stellen.</t>
  </si>
  <si>
    <t>Gesetze</t>
  </si>
  <si>
    <t>verletzen</t>
  </si>
  <si>
    <t>bewachen</t>
  </si>
  <si>
    <t>Agenten</t>
  </si>
  <si>
    <t>Wächter</t>
  </si>
  <si>
    <t>Eingang</t>
  </si>
  <si>
    <t>Anwesen</t>
  </si>
  <si>
    <t># text = Wir können die Dinge aber nicht einfach laufen lassen.</t>
  </si>
  <si>
    <t># text = Wenn das Gesetz nicht ein Eingreifen erlaubt, so müssen wir selber das Risiko tragen.«</t>
  </si>
  <si>
    <t>Gesetz</t>
  </si>
  <si>
    <t>Eingreifen</t>
  </si>
  <si>
    <t>erlaubt</t>
  </si>
  <si>
    <t>Risiko</t>
  </si>
  <si>
    <t># text = »Was meinst du damit?«</t>
  </si>
  <si>
    <t>meinst</t>
  </si>
  <si>
    <t># text = »Ich kenne die Lage ihres Zimmers.</t>
  </si>
  <si>
    <t>ihres</t>
  </si>
  <si>
    <t>Zimmers</t>
  </si>
  <si>
    <t># text = Es ist von außen erreichbar vom Dach eines Vorbaues aus.</t>
  </si>
  <si>
    <t>außen</t>
  </si>
  <si>
    <t>erreichbar</t>
  </si>
  <si>
    <t>Dach</t>
  </si>
  <si>
    <t>Vorbaues</t>
  </si>
  <si>
    <t># text = Ich meine also, daß wir beide heute Nacht losziehen und versuchen, ob wir nicht in den Kern des ganzen Geheimnisses eindringen können.«</t>
  </si>
  <si>
    <t>beide</t>
  </si>
  <si>
    <t>losziehen</t>
  </si>
  <si>
    <t>Kern</t>
  </si>
  <si>
    <t>ganzen</t>
  </si>
  <si>
    <t>Geheimnisses</t>
  </si>
  <si>
    <t>eindringen</t>
  </si>
  <si>
    <t># text = Das war, wie ich gestehen muß, nicht gerade ein verlockender Vorschlag.</t>
  </si>
  <si>
    <t>verlockender</t>
  </si>
  <si>
    <t>Vorschlag</t>
  </si>
  <si>
    <t># text = Der alte gotische Bau mit seiner Atmosphäre von Mord und Totschlag, die eigenartigen und teilweise unheimlichen Bewohner, die unübersehbaren Gefahren unseres Unternehmens und die Tatsache, daß wir uns formal ins Unrecht setzten und strafbar machten, das alles zusammen dämpfte meinen Eifer.</t>
  </si>
  <si>
    <t>gotische</t>
  </si>
  <si>
    <t>Atmosphäre</t>
  </si>
  <si>
    <t>Totschlag</t>
  </si>
  <si>
    <t>eigenartigen</t>
  </si>
  <si>
    <t>teilweise</t>
  </si>
  <si>
    <t>unheimlichen</t>
  </si>
  <si>
    <t>unübersehbaren</t>
  </si>
  <si>
    <t>Gefahren</t>
  </si>
  <si>
    <t>unseres</t>
  </si>
  <si>
    <t>Unternehmens</t>
  </si>
  <si>
    <t>SBJ_8</t>
  </si>
  <si>
    <t>OBJ_8</t>
  </si>
  <si>
    <t>formal</t>
  </si>
  <si>
    <t>Unrecht</t>
  </si>
  <si>
    <t>other_8</t>
  </si>
  <si>
    <t>setzten</t>
  </si>
  <si>
    <t>strafbar</t>
  </si>
  <si>
    <t>machten</t>
  </si>
  <si>
    <t>dämpfte</t>
  </si>
  <si>
    <t>Eifer</t>
  </si>
  <si>
    <t># text = Aber in meines Freundes eiskalter Überlegung war etwas, das es unmöglich machte, vor irgendeinem Abenteuer zurückzuschrecken, das er in Anregung brachte.</t>
  </si>
  <si>
    <t>eiskalter</t>
  </si>
  <si>
    <t>Überlegung</t>
  </si>
  <si>
    <t>unmöglich</t>
  </si>
  <si>
    <t>machte</t>
  </si>
  <si>
    <t>irgendeinem</t>
  </si>
  <si>
    <t>zurückzuschrecken</t>
  </si>
  <si>
    <t>Anregung</t>
  </si>
  <si>
    <t># text = Ich wußte, daß so, aber auch nur so eine Lösung gefunden werden konnte.</t>
  </si>
  <si>
    <t>Lösung</t>
  </si>
  <si>
    <t># text = Ich drückte ihm stumm die Hand.</t>
  </si>
  <si>
    <t>stumm</t>
  </si>
  <si>
    <t># text = Indes war es nicht vorausbestimmt, daß unsere Nachforschungen auf so abenteuerliche Weise zu Ende gebracht werden sollten.</t>
  </si>
  <si>
    <t>Indes</t>
  </si>
  <si>
    <t>vorausbestimmt</t>
  </si>
  <si>
    <t>Nachforschungen</t>
  </si>
  <si>
    <t>abenteuerliche</t>
  </si>
  <si>
    <t>Weise</t>
  </si>
  <si>
    <t># text = Es war gegen fünf Uhr, und die Schatten des Märzabends begannen sich auszubreiten, als ein aufgeregter Mann zu uns ins Zimmer trat.</t>
  </si>
  <si>
    <t>Uhr</t>
  </si>
  <si>
    <t>Märzabends</t>
  </si>
  <si>
    <t>begannen</t>
  </si>
  <si>
    <t>aufgeregter</t>
  </si>
  <si>
    <t>trat</t>
  </si>
  <si>
    <t># text = »Sie sind fort, Herr Holmes.</t>
  </si>
  <si>
    <t># text = Mit dem letzten Zug sind sie abgefahren.</t>
  </si>
  <si>
    <t>Zug</t>
  </si>
  <si>
    <t>abgefahren</t>
  </si>
  <si>
    <t># text = Die Dame ist ausgerückt, und ich habe sie unten in einem Wagen.«</t>
  </si>
  <si>
    <t>Dame</t>
  </si>
  <si>
    <t>ausgerückt</t>
  </si>
  <si>
    <t>Wagen</t>
  </si>
  <si>
    <t># text = »Ausgezeichnet, Warner!«</t>
  </si>
  <si>
    <t>Ausgezeichnet</t>
  </si>
  <si>
    <t># text = rief Holmes und sprang auf die Füße.</t>
  </si>
  <si>
    <t>sprang</t>
  </si>
  <si>
    <t>Füße</t>
  </si>
  <si>
    <t># text = »Watson, die Sache zieht sich unheimlich schnell zusammen.«</t>
  </si>
  <si>
    <t>zieht</t>
  </si>
  <si>
    <t>unheimlich</t>
  </si>
  <si>
    <t># text = In dem Wagen saß eine Frau, vor nervöser Erschöpfung einem Zusammenbruch nahe.</t>
  </si>
  <si>
    <t>nervöser</t>
  </si>
  <si>
    <t>Erschöpfung</t>
  </si>
  <si>
    <t>Zusammenbruch</t>
  </si>
  <si>
    <t>nahe</t>
  </si>
  <si>
    <t># text = Ihr abgezehrtes knochiges Gesicht verriet eine Tragödie.</t>
  </si>
  <si>
    <t>abgezehrtes</t>
  </si>
  <si>
    <t>knochiges</t>
  </si>
  <si>
    <t>verriet</t>
  </si>
  <si>
    <t>Tragödie</t>
  </si>
  <si>
    <t># text = Ihr Kopf hing ihr wie leblos auf die Brust, aber als sie ihn ein wenig hob und uns mit ihren ausdruckslosen Augen ansah, bemerkte ich, daß ihre Pupillen dunkle Pünktchen waren inmitten der großen grauen Regenbogenhaut.</t>
  </si>
  <si>
    <t>hing</t>
  </si>
  <si>
    <t>leblos</t>
  </si>
  <si>
    <t>Brust</t>
  </si>
  <si>
    <t>hob</t>
  </si>
  <si>
    <t>ausdruckslosen</t>
  </si>
  <si>
    <t>bemerkte</t>
  </si>
  <si>
    <t>Pupillen</t>
  </si>
  <si>
    <t>dunkle</t>
  </si>
  <si>
    <t>Pünktchen</t>
  </si>
  <si>
    <t>inmitten</t>
  </si>
  <si>
    <t>grauen</t>
  </si>
  <si>
    <t>Regenbogenhaut</t>
  </si>
  <si>
    <t># text = Sie war mit Opium vergiftet.</t>
  </si>
  <si>
    <t>Opium</t>
  </si>
  <si>
    <t>vergiftet</t>
  </si>
  <si>
    <t># text = »Ich stand am Eingang auf Posten, wie Sie es angeordnet hatten, Herr Holmes«, sagte Warner, der entlassen Gärtner.</t>
  </si>
  <si>
    <t>Posten</t>
  </si>
  <si>
    <t>angeordnet</t>
  </si>
  <si>
    <t># text = »Als der Wagen herauskam, folgte ich ihm zur Bahn.</t>
  </si>
  <si>
    <t>herauskam</t>
  </si>
  <si>
    <t>folgte</t>
  </si>
  <si>
    <t>Bahn</t>
  </si>
  <si>
    <t># text = Sie war wie eine, die im Schlaf wandelt.</t>
  </si>
  <si>
    <t>Schlaf</t>
  </si>
  <si>
    <t>wandelt</t>
  </si>
  <si>
    <t># text = Aber als sie versuchten, sie in einen Wagen zu schieben, wurde sie lebendig und setzte sich zur Wehr.</t>
  </si>
  <si>
    <t>versuchten</t>
  </si>
  <si>
    <t>lebendig</t>
  </si>
  <si>
    <t>setzte</t>
  </si>
  <si>
    <t>Wehr</t>
  </si>
  <si>
    <t># text = Sie schoben sie trotzdem in ein Abteil.</t>
  </si>
  <si>
    <t>schoben</t>
  </si>
  <si>
    <t>Abteil</t>
  </si>
  <si>
    <t># text = Aber sie kämpfte sich wieder hinaus.</t>
  </si>
  <si>
    <t>kämpfte</t>
  </si>
  <si>
    <t># text = Ich ergriff sie, führte sie zu dem Wagen, und hier sind wir.</t>
  </si>
  <si>
    <t>ergriff</t>
  </si>
  <si>
    <t># text = Meiner Lebtag werde ich das Gesicht nicht vergessen, das durch das Wagenfenster hereinsah, als wir davonfuhren.</t>
  </si>
  <si>
    <t>Meiner</t>
  </si>
  <si>
    <t>Lebtag</t>
  </si>
  <si>
    <t>Wagenfenster</t>
  </si>
  <si>
    <t>hereinsah</t>
  </si>
  <si>
    <t>davonfuhren</t>
  </si>
  <si>
    <t># text = Ich hätte nicht mehr lange zu leben, wenn es nach ihm ginge, dem schwarzäugigen, finsterblickenden gelben Teufel.«</t>
  </si>
  <si>
    <t>ginge</t>
  </si>
  <si>
    <t>schwarzäugigen</t>
  </si>
  <si>
    <t>finsterblickenden</t>
  </si>
  <si>
    <t>gelben</t>
  </si>
  <si>
    <t># text = Wir führten Fräulein Burnett hinauf, betteten sie auf das Sofa, und einige Tassen stärksten Kaffees vertrieben ihr bald die Opiumnebel aus dem Kopf.</t>
  </si>
  <si>
    <t>führten</t>
  </si>
  <si>
    <t>hinauf</t>
  </si>
  <si>
    <t>betteten</t>
  </si>
  <si>
    <t>Sofa</t>
  </si>
  <si>
    <t>Tassen</t>
  </si>
  <si>
    <t>stärksten</t>
  </si>
  <si>
    <t>Kaffees</t>
  </si>
  <si>
    <t>bald</t>
  </si>
  <si>
    <t>Opiumnebel</t>
  </si>
  <si>
    <t># text = Baynes war von Holmes benachrichtigt worden, und als er kam, wurde ihm rasch das Wichtigste mitgeteilt.</t>
  </si>
  <si>
    <t>benachrichtigt</t>
  </si>
  <si>
    <t>rasch</t>
  </si>
  <si>
    <t>Wichtigste</t>
  </si>
  <si>
    <t>mitgeteilt</t>
  </si>
  <si>
    <t># text = »Herr Holmes,« sagte er, »Sie haben mir hier den Zeugen verschafft, den ich gesucht habe.«</t>
  </si>
  <si>
    <t>Zeugen</t>
  </si>
  <si>
    <t>verschafft</t>
  </si>
  <si>
    <t># text = Seine Äuglein glitzerten, und er drückte meinem Freunde warm die Hand.</t>
  </si>
  <si>
    <t>warm</t>
  </si>
  <si>
    <t># text = »Von Anfang an verfolgte ich nämlich dieselbe Fährte wie Sie.«</t>
  </si>
  <si>
    <t>verfolgte</t>
  </si>
  <si>
    <t>nämlich</t>
  </si>
  <si>
    <t>dieselbe</t>
  </si>
  <si>
    <t>Fährte</t>
  </si>
  <si>
    <t>Sie.</t>
  </si>
  <si>
    <t># text = »Was?</t>
  </si>
  <si>
    <t># text = Sie waren hinter Henderson her?«</t>
  </si>
  <si>
    <t># text = »Natürlich.</t>
  </si>
  <si>
    <t>Natürlich</t>
  </si>
  <si>
    <t># text = Während Sie im Garten von High Gable unten im Gebüsch versteckt saßen, war ich oben in einem der Bäume.</t>
  </si>
  <si>
    <t>Während</t>
  </si>
  <si>
    <t>versteckt</t>
  </si>
  <si>
    <t>saßen</t>
  </si>
  <si>
    <t>oben</t>
  </si>
  <si>
    <t>Bäume</t>
  </si>
  <si>
    <t># text = Ich sah Sie nahe unter mir.</t>
  </si>
  <si>
    <t># text = Die Frage war nur, wer von uns beiden zuerst zum Ziel käme.«</t>
  </si>
  <si>
    <t>Frage</t>
  </si>
  <si>
    <t>Ziel</t>
  </si>
  <si>
    <t>käme</t>
  </si>
  <si>
    <t># text = »Aber wozu haben Sie denn dann den Mulatten verhaftet?«</t>
  </si>
  <si>
    <t>wozu</t>
  </si>
  <si>
    <t>Mulatten</t>
  </si>
  <si>
    <t>verhaftet</t>
  </si>
  <si>
    <t># text = Baynes lachte laut.</t>
  </si>
  <si>
    <t>laut</t>
  </si>
  <si>
    <t># text = »Ich nahm als sicher an, daß Henderson, wie er sich hier nennt, bereits gemerkt hatte, daß er im Verdacht stand, und daß er sich also so lange ganz still verhalten würde, als er sich in Gefahr glaubte.</t>
  </si>
  <si>
    <t>nahm</t>
  </si>
  <si>
    <t>nennt</t>
  </si>
  <si>
    <t>gemerkt</t>
  </si>
  <si>
    <t>still</t>
  </si>
  <si>
    <t>verhalten</t>
  </si>
  <si>
    <t>Gefahr</t>
  </si>
  <si>
    <t># text = Ich verhaftete daher einen Falschen, um Henderson glauben zu machen, unser Verdacht hätte sich von ihm weg auf den Mulatten gelenkt.</t>
  </si>
  <si>
    <t>verhaftete</t>
  </si>
  <si>
    <t>Falschen</t>
  </si>
  <si>
    <t>unser</t>
  </si>
  <si>
    <t>weg</t>
  </si>
  <si>
    <t>gelenkt</t>
  </si>
  <si>
    <t># text = Ich rechnete, daß er dann alsbald einen Schritt täte, der uns die Möglichkeit gab, Fräulein Burnetts habhaft zu werden.«</t>
  </si>
  <si>
    <t>rechnete</t>
  </si>
  <si>
    <t>alsbald</t>
  </si>
  <si>
    <t>Möglichkeit</t>
  </si>
  <si>
    <t>gab</t>
  </si>
  <si>
    <t>habhaft</t>
  </si>
  <si>
    <t># text = Holmes legte die Hand auf des Inspektors Schulter.</t>
  </si>
  <si>
    <t>Schulter</t>
  </si>
  <si>
    <t># text = »Sie werden es noch weit in Ihrem Beruf bringen.</t>
  </si>
  <si>
    <t>Beruf</t>
  </si>
  <si>
    <t># text = Sie haben Instinkt und Ahnungsvermögen,« sagte er.</t>
  </si>
  <si>
    <t>Instinkt</t>
  </si>
  <si>
    <t>Ahnungsvermögen</t>
  </si>
  <si>
    <t># text = Baynes' Gesicht färbte sich noch röter, und er verbeugte sich.</t>
  </si>
  <si>
    <t>färbte</t>
  </si>
  <si>
    <t>röter</t>
  </si>
  <si>
    <t>verbeugte</t>
  </si>
  <si>
    <t># text = »Ich hatte die ganze Woche einen Konstabler in Zivil auf der Station.</t>
  </si>
  <si>
    <t>Zivil</t>
  </si>
  <si>
    <t>Station</t>
  </si>
  <si>
    <t># text = Er ist beauftragt, die High Gable Leute nicht aus dem Auge zu verlieren.</t>
  </si>
  <si>
    <t>beauftragt</t>
  </si>
  <si>
    <t>verlieren</t>
  </si>
  <si>
    <t># text = Es muß für ihn ein harter Schlag gewesen sein, als Fräulein Burnett entführt wurde.</t>
  </si>
  <si>
    <t>harter</t>
  </si>
  <si>
    <t>Schlag</t>
  </si>
  <si>
    <t>entführt</t>
  </si>
  <si>
    <t># text = Nun, es hat sie ja nur ein anderer, statt ihm, weggeschnappt, und ganz zum selben Zweck.</t>
  </si>
  <si>
    <t>statt</t>
  </si>
  <si>
    <t>weggeschnappt</t>
  </si>
  <si>
    <t>selben</t>
  </si>
  <si>
    <t># text = Wir können niemand festnehmen ohne ihr Zeugnis, das ist klar, und je früher wir eine Aussage bekommen, desto besser.«</t>
  </si>
  <si>
    <t>Zeugnis</t>
  </si>
  <si>
    <t>je</t>
  </si>
  <si>
    <t>Aussage</t>
  </si>
  <si>
    <t>bekommen</t>
  </si>
  <si>
    <t>desto</t>
  </si>
  <si>
    <t># text = »Sie kommt mit jeder Minute mehr zu Kräften,« sagte Holmes, mit einem Blick auf die Gouvernante.</t>
  </si>
  <si>
    <t>Minute</t>
  </si>
  <si>
    <t>Kräften</t>
  </si>
  <si>
    <t># text = »Aber sagen Sie mir, Baynes, wer ist dieser Henderson?«</t>
  </si>
  <si>
    <t># text = »Henderson,« antwortete der Inspektor, »ist Don Murillo, einst bekannt als der Tiger von San Pedro.«</t>
  </si>
  <si>
    <t>antwortete</t>
  </si>
  <si>
    <t>»ist</t>
  </si>
  <si>
    <t>Don</t>
  </si>
  <si>
    <t>Murillo</t>
  </si>
  <si>
    <t>einst</t>
  </si>
  <si>
    <t>San</t>
  </si>
  <si>
    <t>Pedro</t>
  </si>
  <si>
    <t># text = Der Tiger von San Pedro!</t>
  </si>
  <si>
    <t># text = Die ganze Geschichte des Mannes kam mir blitzartig in Erinnerung.</t>
  </si>
  <si>
    <t>Geschichte</t>
  </si>
  <si>
    <t>Mannes</t>
  </si>
  <si>
    <t>blitzartig</t>
  </si>
  <si>
    <t>Erinnerung</t>
  </si>
  <si>
    <t># text = Er hatte sich seinen Namen gemacht als der ausschweifendste und blutdürstigste Tyrann, der je ein Land beherrschte, das einigen Anspruch erhob, zu den zivilisierten zu zählen.</t>
  </si>
  <si>
    <t>Namen</t>
  </si>
  <si>
    <t>ausschweifendste</t>
  </si>
  <si>
    <t>blutdürstigste</t>
  </si>
  <si>
    <t>Tyrann</t>
  </si>
  <si>
    <t>Land</t>
  </si>
  <si>
    <t>beherrschte</t>
  </si>
  <si>
    <t>Anspruch</t>
  </si>
  <si>
    <t>erhob</t>
  </si>
  <si>
    <t>zivilisierten</t>
  </si>
  <si>
    <t>zählen</t>
  </si>
  <si>
    <t># text = Stark, furchtlos, energisch – diese Eigenschaften gestatteten es ihm, zehn oder zwölf Jahre lang seine Laster an einer unterdrückten Bevölkerung zu üben.</t>
  </si>
  <si>
    <t>Stark</t>
  </si>
  <si>
    <t>furchtlos</t>
  </si>
  <si>
    <t>energisch</t>
  </si>
  <si>
    <t>Eigenschaften</t>
  </si>
  <si>
    <t>gestatteten</t>
  </si>
  <si>
    <t>zehn</t>
  </si>
  <si>
    <t>Jahre</t>
  </si>
  <si>
    <t>Laster</t>
  </si>
  <si>
    <t>unterdrückten</t>
  </si>
  <si>
    <t>Bevölkerung</t>
  </si>
  <si>
    <t>üben</t>
  </si>
  <si>
    <t># text = Sein Name wurde mit Schrecken in ganz Mittelamerika genannt.</t>
  </si>
  <si>
    <t>Schrecken</t>
  </si>
  <si>
    <t>Mittelamerika</t>
  </si>
  <si>
    <t>genannt</t>
  </si>
  <si>
    <t># text = Am Ende dieser Zeit fand eine allgemeine Erhebung gegen ihn statt.</t>
  </si>
  <si>
    <t>allgemeine</t>
  </si>
  <si>
    <t>Erhebung</t>
  </si>
  <si>
    <t># text = Aber er war ebenso schlau wie grausam.</t>
  </si>
  <si>
    <t>schlau</t>
  </si>
  <si>
    <t>grausam</t>
  </si>
  <si>
    <t># text = Auf die ersten Anzeichen von Unruhen hin hatte er heimlich seine Schätze auf ein Schiff bringen lassen, das mit seinen ergebensten Anhängern bemannt war.</t>
  </si>
  <si>
    <t>Unruhen</t>
  </si>
  <si>
    <t>hin</t>
  </si>
  <si>
    <t>heimlich</t>
  </si>
  <si>
    <t>Schätze</t>
  </si>
  <si>
    <t>Schiff</t>
  </si>
  <si>
    <t>ergebensten</t>
  </si>
  <si>
    <t>Anhängern</t>
  </si>
  <si>
    <t>bemannt</t>
  </si>
  <si>
    <t># text = Als die Insurgenten seinen Palast stürmten, war er leer.</t>
  </si>
  <si>
    <t>Insurgenten</t>
  </si>
  <si>
    <t>Palast</t>
  </si>
  <si>
    <t>stürmten</t>
  </si>
  <si>
    <t>leer</t>
  </si>
  <si>
    <t># text = Der Diktator, seine beiden Kinder, sein Sekretär und seine Reichtümer, alles war ihnen entgangen.</t>
  </si>
  <si>
    <t>Reichtümer</t>
  </si>
  <si>
    <t>entgangen</t>
  </si>
  <si>
    <t># text = Von da an war er von der Welt verschwunden, und in der europäischen Presse war seitdem wiederholt sein möglicher Aufenthaltsort erörtert worden.</t>
  </si>
  <si>
    <t>Welt</t>
  </si>
  <si>
    <t>europäischen</t>
  </si>
  <si>
    <t>Presse</t>
  </si>
  <si>
    <t>seitdem</t>
  </si>
  <si>
    <t>wiederholt</t>
  </si>
  <si>
    <t>möglicher</t>
  </si>
  <si>
    <t>erörtert</t>
  </si>
  <si>
    <t># text = »Jawohl, Herr Holmes, Don Murillo, der Tiger von San Pedro,« sagte Baynes.</t>
  </si>
  <si>
    <t># text = »Wenn Sie es nachschlagen, so werden Sie finden, daß die Farben von San Pedro grün und weiß sind, wie die Farben in der Botschaft, Herr Holmes.</t>
  </si>
  <si>
    <t>nachschlagen</t>
  </si>
  <si>
    <t>Farben</t>
  </si>
  <si>
    <t>grün</t>
  </si>
  <si>
    <t># text = Er nannte sich Henderson, aber ich habe ihn zurückverfolgt, – Paris, Rom, Madrid und Barcelona.</t>
  </si>
  <si>
    <t>nannte</t>
  </si>
  <si>
    <t>zurückverfolgt</t>
  </si>
  <si>
    <t>Paris</t>
  </si>
  <si>
    <t>Rom</t>
  </si>
  <si>
    <t>Madrid</t>
  </si>
  <si>
    <t>Barcelona</t>
  </si>
  <si>
    <t># text = In Barcelona ist sein Schiff damals gelandet.</t>
  </si>
  <si>
    <t>damals</t>
  </si>
  <si>
    <t>gelandet</t>
  </si>
  <si>
    <t># text = Sie haben ihn die ganze Zeit gesucht, um Rache zu nehmen, aber erst jetzt vor kurzem haben sie ihn ausfindig gemacht.«</t>
  </si>
  <si>
    <t>Rache</t>
  </si>
  <si>
    <t>kurzem</t>
  </si>
  <si>
    <t># text = »Vor einem Jahr haben sie ihn entdeckt,« sagte unerwartet Fräulein Burnett, die sich aufgerichtet hatte und nun mit angestrengtester Aufmerksamkeit der Unterhaltung folgte.</t>
  </si>
  <si>
    <t>Vor</t>
  </si>
  <si>
    <t>unerwartet</t>
  </si>
  <si>
    <t>aufgerichtet</t>
  </si>
  <si>
    <t>angestrengtester</t>
  </si>
  <si>
    <t>Unterhaltung</t>
  </si>
  <si>
    <t># text = »Einmal schon wurde ein Anschlag auf sein Leben gemacht;</t>
  </si>
  <si>
    <t># text = aber ein böser Geist nahm ihn in Schutz.</t>
  </si>
  <si>
    <t>böser</t>
  </si>
  <si>
    <t>Geist</t>
  </si>
  <si>
    <t>Schutz</t>
  </si>
  <si>
    <t># text = Nun, beim zweiten Versuch, ist der edle ritterliche Garcia gefallen, während das Ungeheuer lebt.</t>
  </si>
  <si>
    <t>zweiten</t>
  </si>
  <si>
    <t>Versuch</t>
  </si>
  <si>
    <t>edle</t>
  </si>
  <si>
    <t>ritterliche</t>
  </si>
  <si>
    <t>während</t>
  </si>
  <si>
    <t>Ungeheuer</t>
  </si>
  <si>
    <t>lebt</t>
  </si>
  <si>
    <t># text = Aber andere werden kommen, einer nach dem andern, bis eines Tages der Gerechtigkeit genügt ist.</t>
  </si>
  <si>
    <t>Tages</t>
  </si>
  <si>
    <t>Gerechtigkeit</t>
  </si>
  <si>
    <t>genügt</t>
  </si>
  <si>
    <t># text = Das ist so gewiß wie, daß morgen die Sonne aufgeht.«</t>
  </si>
  <si>
    <t>gewiß</t>
  </si>
  <si>
    <t>morgen</t>
  </si>
  <si>
    <t>Sonne</t>
  </si>
  <si>
    <t>aufgeht</t>
  </si>
  <si>
    <t># text = Ihre dünnen Finger krampften sich zusammen und ihr abgehärmtes Gesicht wurde noch blasser vor leidenschaftlichem Haß.</t>
  </si>
  <si>
    <t>dünnen</t>
  </si>
  <si>
    <t>krampften</t>
  </si>
  <si>
    <t>abgehärmtes</t>
  </si>
  <si>
    <t>blasser</t>
  </si>
  <si>
    <t>leidenschaftlichem</t>
  </si>
  <si>
    <t># text = »Aber wie sind Sie in diese Geschichten hineingekommen, Fräulein Burnett?« fragte Holmes.</t>
  </si>
  <si>
    <t>Geschichten</t>
  </si>
  <si>
    <t>hineingekommen</t>
  </si>
  <si>
    <t># text = »Wie kann eine englische Dame sich einer solchen Mordverschwörung anschließen?«</t>
  </si>
  <si>
    <t>englische</t>
  </si>
  <si>
    <t>Mordverschwörung</t>
  </si>
  <si>
    <t># text = »Weil es keinen anderen Weg auf der Welt gibt, um der Gerechtigkeit zu dienen.</t>
  </si>
  <si>
    <t>Weil</t>
  </si>
  <si>
    <t>dienen</t>
  </si>
  <si>
    <t># text = Was kümmert sich das englische Gesetz um die Ströme von Blut, die vor Jahren in San Pedro vergossen wurden?</t>
  </si>
  <si>
    <t>kümmert</t>
  </si>
  <si>
    <t>Ströme</t>
  </si>
  <si>
    <t>vergossen</t>
  </si>
  <si>
    <t>wurden</t>
  </si>
  <si>
    <t># text = Oder um die Schiffsladung voll Schätze, die der Mann zusammengestohlen hat?</t>
  </si>
  <si>
    <t>Schiffsladung</t>
  </si>
  <si>
    <t>zusammengestohlen</t>
  </si>
  <si>
    <t># text = Für euch sind das Verbrechen, die auf einem anderen Planeten verübt sind.</t>
  </si>
  <si>
    <t>euch</t>
  </si>
  <si>
    <t>Planeten</t>
  </si>
  <si>
    <t>verübt</t>
  </si>
  <si>
    <t># text = Aber für uns nicht!</t>
  </si>
  <si>
    <t># text = Wir haben unter Qualen und Ängsten die Wahrheit erfahren.</t>
  </si>
  <si>
    <t>Qualen</t>
  </si>
  <si>
    <t>Ängsten</t>
  </si>
  <si>
    <t>Wahrheit</t>
  </si>
  <si>
    <t># text = Für uns gibt es keinen Dämon der Hölle, der Juan Murillo gliche, und keinen Frieden in unserem Leben, solange seine Opfer nach Rache schreien.«</t>
  </si>
  <si>
    <t>Dämon</t>
  </si>
  <si>
    <t>Hölle</t>
  </si>
  <si>
    <t>Juan</t>
  </si>
  <si>
    <t>gliche</t>
  </si>
  <si>
    <t>Frieden</t>
  </si>
  <si>
    <t>unserem</t>
  </si>
  <si>
    <t>solange</t>
  </si>
  <si>
    <t>Opfer</t>
  </si>
  <si>
    <t>schreien</t>
  </si>
  <si>
    <t># text = »Kein Zweifel,« sagte Holmes, »er war ein Tyrann, wie Sie ihn schildern.</t>
  </si>
  <si>
    <t>Kein</t>
  </si>
  <si>
    <t>»er</t>
  </si>
  <si>
    <t>schildern</t>
  </si>
  <si>
    <t># text = Ich hörte früher, er sei einfach fürchterlich.</t>
  </si>
  <si>
    <t>fürchterlich</t>
  </si>
  <si>
    <t># text = Aber wieso berührt Sie das so nahe?«</t>
  </si>
  <si>
    <t>wieso</t>
  </si>
  <si>
    <t>berührt</t>
  </si>
  <si>
    <t># text = »Ich will Ihnen alles sagen.</t>
  </si>
  <si>
    <t># text = Die Politik dieses Schurken bestand darin, zu morden, unter diesem oder jenem Vorwand jeden zu beseitigen, der einmal ein gefährlicher Nebenbuhler hätte werden können.</t>
  </si>
  <si>
    <t>Politik</t>
  </si>
  <si>
    <t>Schurken</t>
  </si>
  <si>
    <t>bestand</t>
  </si>
  <si>
    <t>morden</t>
  </si>
  <si>
    <t>beseitigen</t>
  </si>
  <si>
    <t>gefährlicher</t>
  </si>
  <si>
    <t>Nebenbuhler</t>
  </si>
  <si>
    <t># text = Mein Mann – ja, mein richtiger Name ist Signora Viktor Durando – war Vertreter San Pedros in London.</t>
  </si>
  <si>
    <t>Signora</t>
  </si>
  <si>
    <t>Viktor</t>
  </si>
  <si>
    <t>Durando</t>
  </si>
  <si>
    <t>Vertreter</t>
  </si>
  <si>
    <t>Pedros</t>
  </si>
  <si>
    <t># text = Er lernte mich in London kennen und heiratete mich hier.</t>
  </si>
  <si>
    <t>lernte</t>
  </si>
  <si>
    <t>heiratete</t>
  </si>
  <si>
    <t># text = Ein besserer Mann hat nie auf Erden gelebt.</t>
  </si>
  <si>
    <t>besserer</t>
  </si>
  <si>
    <t>Erden</t>
  </si>
  <si>
    <t># text = Unglücklicherweise hörte Murillo, daß er sich in England hervortue, rief ihn unter einem Vorwand zurück und ließ ihn erschießen.</t>
  </si>
  <si>
    <t>Unglücklicherweise</t>
  </si>
  <si>
    <t>England</t>
  </si>
  <si>
    <t>hervortue</t>
  </si>
  <si>
    <t>ließ</t>
  </si>
  <si>
    <t>erschießen</t>
  </si>
  <si>
    <t># text = Als ob er eine Ahnung gehabt, welches Schicksal ihm drohte, hatte mein Mann mich hier zurückgelassen.</t>
  </si>
  <si>
    <t>Ahnung</t>
  </si>
  <si>
    <t>gehabt</t>
  </si>
  <si>
    <t>welches</t>
  </si>
  <si>
    <t>Schicksal</t>
  </si>
  <si>
    <t>drohte</t>
  </si>
  <si>
    <t># text = Sein Grundbesitz wurde eingezogen, und ich blieb hier zurück, mit kaum genug zum Leben und mit einem gebrochenen Herzen.</t>
  </si>
  <si>
    <t>Grundbesitz</t>
  </si>
  <si>
    <t>eingezogen</t>
  </si>
  <si>
    <t>gebrochenen</t>
  </si>
  <si>
    <t># text = Dann kam das Ende seiner Tyrannenmacht.</t>
  </si>
  <si>
    <t>Tyrannenmacht</t>
  </si>
  <si>
    <t># text = Er entfloh, wie Sie es soeben erzählt haben, aber die vielen, deren Leben er vernichtet hatte, deren liebste und nächste Angehörige Marter und Qual und Tod durch ihn erlitten haben, die gaben sich mit seiner Flucht nicht zufrieden.</t>
  </si>
  <si>
    <t>entfloh</t>
  </si>
  <si>
    <t>soeben</t>
  </si>
  <si>
    <t>erzählt</t>
  </si>
  <si>
    <t>vielen</t>
  </si>
  <si>
    <t>vernichtet</t>
  </si>
  <si>
    <t>liebste</t>
  </si>
  <si>
    <t>Angehörige</t>
  </si>
  <si>
    <t>Marter</t>
  </si>
  <si>
    <t>Qual</t>
  </si>
  <si>
    <t>erlitten</t>
  </si>
  <si>
    <t>gaben</t>
  </si>
  <si>
    <t># text = Sie verbanden sich zu einer geheimen Gesellschaft, die nicht eher aufgelöst werden sollte, bevor ihr Zweck erreicht war.</t>
  </si>
  <si>
    <t>geheimen</t>
  </si>
  <si>
    <t>eher</t>
  </si>
  <si>
    <t>aufgelöst</t>
  </si>
  <si>
    <t>erreicht</t>
  </si>
  <si>
    <t># text = Nachdem wir in Henderson den einstigen Despoten entdeckt hatten, fiel mir die Aufgabe zu, mich seinem Haushalt anzuschließen und die anderen über alle seine Bewegungen auf dem laufenden zu erhalten.</t>
  </si>
  <si>
    <t>Nachdem</t>
  </si>
  <si>
    <t>einstigen</t>
  </si>
  <si>
    <t>Despoten</t>
  </si>
  <si>
    <t>Aufgabe</t>
  </si>
  <si>
    <t>anzuschließen</t>
  </si>
  <si>
    <t>Bewegungen</t>
  </si>
  <si>
    <t>laufenden</t>
  </si>
  <si>
    <t>erhalten</t>
  </si>
  <si>
    <t># text = Zu diesem Behufe nahm ich bei seinen Töchtern die Stelle einer Gouvernante an.</t>
  </si>
  <si>
    <t>Zu</t>
  </si>
  <si>
    <t>Behufe</t>
  </si>
  <si>
    <t>Töchtern</t>
  </si>
  <si>
    <t># text = Er hatte keine Ahnung davon, daß die Frau, die ihm täglich bei Tisch gegenüber saß, die Gattin seines Londoner Residenten war, den er hatte töten lassen.</t>
  </si>
  <si>
    <t>täglich</t>
  </si>
  <si>
    <t>gegenüber</t>
  </si>
  <si>
    <t>Gattin</t>
  </si>
  <si>
    <t>Londoner</t>
  </si>
  <si>
    <t>Residenten</t>
  </si>
  <si>
    <t># text = Ich lächelte ihn an, tat getreulich meine Pflicht gegen seine Kinder und wartete meine Zeit ab.</t>
  </si>
  <si>
    <t>getreulich</t>
  </si>
  <si>
    <t>Pflicht</t>
  </si>
  <si>
    <t># text = In Paris wurde ein Attentat versucht, das mißlang.</t>
  </si>
  <si>
    <t>Attentat</t>
  </si>
  <si>
    <t>versucht</t>
  </si>
  <si>
    <t>mißlang</t>
  </si>
  <si>
    <t># text = Wir zickzackten in ganz Europa herum, um die Verfolger abzuschütteln, und kehrten schließlich in dies altenglische Haus zurück, das er schon bei seinem ersten Aufenthalt in England gekauft hatte.</t>
  </si>
  <si>
    <t>zickzackten</t>
  </si>
  <si>
    <t>Europa</t>
  </si>
  <si>
    <t>Verfolger</t>
  </si>
  <si>
    <t>abzuschütteln</t>
  </si>
  <si>
    <t>kehrten</t>
  </si>
  <si>
    <t>schließlich</t>
  </si>
  <si>
    <t>dies</t>
  </si>
  <si>
    <t>altenglische</t>
  </si>
  <si>
    <t>Aufenthalt</t>
  </si>
  <si>
    <t>gekauft</t>
  </si>
  <si>
    <t># text = Aber eben hier warteten auch schon die Vertreter der rächenden Gerechtigkeit auf ihn.</t>
  </si>
  <si>
    <t>warteten</t>
  </si>
  <si>
    <t>rächenden</t>
  </si>
  <si>
    <t># text = In der sicheren Überzeugung, daß er hierher einmal wiederkäme, wartete Garcia, der Sohn eines der höchsten Würdenträger San Pedros, mit zwei vertrauten Gesellen geringerer Herkunft – alle drei angefeuert durch das gleiche Verlangen nach Rache.</t>
  </si>
  <si>
    <t>sicheren</t>
  </si>
  <si>
    <t>Überzeugung</t>
  </si>
  <si>
    <t>hierher</t>
  </si>
  <si>
    <t>wiederkäme</t>
  </si>
  <si>
    <t>Sohn</t>
  </si>
  <si>
    <t>höchsten</t>
  </si>
  <si>
    <t>Würdenträger</t>
  </si>
  <si>
    <t>vertrauten</t>
  </si>
  <si>
    <t>Gesellen</t>
  </si>
  <si>
    <t>geringerer</t>
  </si>
  <si>
    <t>Herkunft</t>
  </si>
  <si>
    <t>drei</t>
  </si>
  <si>
    <t>angefeuert</t>
  </si>
  <si>
    <t>Verlangen</t>
  </si>
  <si>
    <t># text = Am hellen Tage konnte Garcia nichts unternehmen, denn Murillo beobachtete jede erdenkliche Vorsicht und ging nie aus ohne seinen Satelliten Lucas, oder Lopez, wie er in den Tagen seiner Größe hieß.</t>
  </si>
  <si>
    <t>hellen</t>
  </si>
  <si>
    <t>unternehmen</t>
  </si>
  <si>
    <t>beobachtete</t>
  </si>
  <si>
    <t>erdenkliche</t>
  </si>
  <si>
    <t>Vorsicht</t>
  </si>
  <si>
    <t>Satelliten</t>
  </si>
  <si>
    <t>Lopez</t>
  </si>
  <si>
    <t>Tagen</t>
  </si>
  <si>
    <t>Größe</t>
  </si>
  <si>
    <t>hieß</t>
  </si>
  <si>
    <t># text = Nachts jedoch schlief er allein, da konnte der Rächer ihn überraschen.</t>
  </si>
  <si>
    <t>Nachts</t>
  </si>
  <si>
    <t>schlief</t>
  </si>
  <si>
    <t>Rächer</t>
  </si>
  <si>
    <t>überraschen</t>
  </si>
  <si>
    <t># text = An einem bestimmten Abend, auf den alles vorbereitet war, sandte ich an Garcia die letzten Anweisungen, denn Murillo schlief fast jede Nacht in einem anderen Zimmer.</t>
  </si>
  <si>
    <t>vorbereitet</t>
  </si>
  <si>
    <t>sandte</t>
  </si>
  <si>
    <t>Anweisungen</t>
  </si>
  <si>
    <t># text = Ich hatte dafür zu sorgen, daß die Türen offen waren, und ein Signal mit grünem oder weißem Licht in einem Fenster, das auf die Straße ging, sollte Garcia unterrichten, daß alles in Ordnung war, oder daß sein Vorhaben besser verschoben würde.</t>
  </si>
  <si>
    <t>Türen</t>
  </si>
  <si>
    <t>offen</t>
  </si>
  <si>
    <t>Signal</t>
  </si>
  <si>
    <t>grünem</t>
  </si>
  <si>
    <t>weißem</t>
  </si>
  <si>
    <t>Licht</t>
  </si>
  <si>
    <t>unterrichten</t>
  </si>
  <si>
    <t>Ordnung</t>
  </si>
  <si>
    <t>verschoben</t>
  </si>
  <si>
    <t># text = Aber alles war gegen uns.</t>
  </si>
  <si>
    <t># text = Ich hatte irgendwie Lopez', des Sekretärs, Verdacht erregt.</t>
  </si>
  <si>
    <t>irgendwie</t>
  </si>
  <si>
    <t>Sekretärs</t>
  </si>
  <si>
    <t>erregt</t>
  </si>
  <si>
    <t># text = Er war mir nachgeschlichen und sprang mich an, nachdem ich eben die Botschaft abgefaßt hatte.</t>
  </si>
  <si>
    <t>nachgeschlichen</t>
  </si>
  <si>
    <t>abgefaßt</t>
  </si>
  <si>
    <t># text = Er und sein Herr schleppten mich auf mein Zimmer, wo sie über mich zu Gericht saßen als einer überführten Verräterin.</t>
  </si>
  <si>
    <t>schleppten</t>
  </si>
  <si>
    <t>Gericht</t>
  </si>
  <si>
    <t>überführten</t>
  </si>
  <si>
    <t>Verräterin</t>
  </si>
  <si>
    <t># text = Hätten sie nur eine Möglichkeit gesehen, die Folgen ihrer Tat zu verbergen, so würden sie mich hier mit ihren Messern erstochen haben.</t>
  </si>
  <si>
    <t>Hätten</t>
  </si>
  <si>
    <t>Folgen</t>
  </si>
  <si>
    <t>verbergen</t>
  </si>
  <si>
    <t>würden</t>
  </si>
  <si>
    <t>Messern</t>
  </si>
  <si>
    <t>erstochen</t>
  </si>
  <si>
    <t># text = Schließlich, nach langem Hin- und Herreden, kamen sie zu dem Schluß, daß meine Ermordung zu gefährlich sei.</t>
  </si>
  <si>
    <t>langem</t>
  </si>
  <si>
    <t>Hin</t>
  </si>
  <si>
    <t>Herreden</t>
  </si>
  <si>
    <t>kamen</t>
  </si>
  <si>
    <t>Ermordung</t>
  </si>
  <si>
    <t>gefährlich</t>
  </si>
  <si>
    <t># text = Aber sie entschlossen sich, Garcia ein für allemal unschädlich zu machen.</t>
  </si>
  <si>
    <t>allemal</t>
  </si>
  <si>
    <t>unschädlich</t>
  </si>
  <si>
    <t># text = Sie hatten mich geknebelt, und Murillo drehte meinen Arm, bis ich ihm die Adresse gestand.</t>
  </si>
  <si>
    <t>geknebelt</t>
  </si>
  <si>
    <t>drehte</t>
  </si>
  <si>
    <t>Arm</t>
  </si>
  <si>
    <t>Adresse</t>
  </si>
  <si>
    <t>gestand</t>
  </si>
  <si>
    <t># text = Ich schwöre aber, daß ich mir den Arm hätte ausdrehen lassen, ohne ein Wort zu gestehen, wenn ich geahnt hätte, was sie mit Garcia beabsichtigten.</t>
  </si>
  <si>
    <t>schwöre</t>
  </si>
  <si>
    <t>ausdrehen</t>
  </si>
  <si>
    <t>geahnt</t>
  </si>
  <si>
    <t>beabsichtigten</t>
  </si>
  <si>
    <t># text = Lopez überschrieb den Zettel, siegelte ihn mit seinem Manschettenknopf, und schickte José damit weg.</t>
  </si>
  <si>
    <t>überschrieb</t>
  </si>
  <si>
    <t>siegelte</t>
  </si>
  <si>
    <t>Manschettenknopf</t>
  </si>
  <si>
    <t>schickte</t>
  </si>
  <si>
    <t>José</t>
  </si>
  <si>
    <t># text = Wie sie ihn dann ermordeten, ist mir unbekannt, nur weiß ich, daß Murillo ihn niederschlug, denn Lopez war als Wache bei mir zurückgeblieben.</t>
  </si>
  <si>
    <t>ermordeten</t>
  </si>
  <si>
    <t>unbekannt</t>
  </si>
  <si>
    <t>niederschlug</t>
  </si>
  <si>
    <t>zurückgeblieben</t>
  </si>
  <si>
    <t># text = Zuerst hatten sie beabsichtigt, ihn das Haus betreten zu lassen und dann als ›Einbrecher‹ auf frischer Tat zu überraschen und totzuschlagen.</t>
  </si>
  <si>
    <t>Zuerst</t>
  </si>
  <si>
    <t>beabsichtigt</t>
  </si>
  <si>
    <t>betreten</t>
  </si>
  <si>
    <t>Einbrecher</t>
  </si>
  <si>
    <t>frischer</t>
  </si>
  <si>
    <t>totzuschlagen</t>
  </si>
  <si>
    <t># text = Aber sie kamen zu der Überlegung, daß wenn sie in die unvermeidliche Untersuchung hineingezogen wurden, ihre Identität offenbar werden mußte, und sie also leicht noch weiteren Attentaten ausgesetzt sein könnten.</t>
  </si>
  <si>
    <t>unvermeidliche</t>
  </si>
  <si>
    <t>hineingezogen</t>
  </si>
  <si>
    <t>Identität</t>
  </si>
  <si>
    <t>Attentaten</t>
  </si>
  <si>
    <t>ausgesetzt</t>
  </si>
  <si>
    <t># text = Mit Garcias Tod, so rechneten sie, fänden vielleicht die Verfolgungen ein Ende, da seine Ermordung andere wohl etwas abschrecken mußte.</t>
  </si>
  <si>
    <t>rechneten</t>
  </si>
  <si>
    <t>fänden</t>
  </si>
  <si>
    <t>Verfolgungen</t>
  </si>
  <si>
    <t>abschrecken</t>
  </si>
  <si>
    <t># text = Die Sache wäre nach Garcias Tode gut für sie gestanden, hätte ich nicht Kenntnis von ihrer Tat gehabt.</t>
  </si>
  <si>
    <t>Tode</t>
  </si>
  <si>
    <t>gestanden</t>
  </si>
  <si>
    <t>Kenntnis</t>
  </si>
  <si>
    <t># text = Ich bin mir nicht im Zweifel darüber, daß mein Leben mehrmals an einem Faden hing.</t>
  </si>
  <si>
    <t>darüber</t>
  </si>
  <si>
    <t>mehrmals</t>
  </si>
  <si>
    <t>Faden</t>
  </si>
  <si>
    <t># text = Ich wurde in meinem Zimmer eingesperrt, mit den schrecklichsten Drohungen geängstigt und aufs grausamste mißhandelt, um meinen Geist zu zermürben – sehen Sie hier, den Stich in meiner Schulter, und die blutigen Striemen überall auf meinen Armen – und ein Knebel wurde mir noch in den Mund geklemmt, als ich einmal den Versuch machte, aus dem Fenster zu rufen.</t>
  </si>
  <si>
    <t>eingesperrt</t>
  </si>
  <si>
    <t>schrecklichsten</t>
  </si>
  <si>
    <t>Drohungen</t>
  </si>
  <si>
    <t>geängstigt</t>
  </si>
  <si>
    <t>grausamste</t>
  </si>
  <si>
    <t>mißhandelt</t>
  </si>
  <si>
    <t>zermürben</t>
  </si>
  <si>
    <t>Stich</t>
  </si>
  <si>
    <t>blutigen</t>
  </si>
  <si>
    <t>Striemen</t>
  </si>
  <si>
    <t>überall</t>
  </si>
  <si>
    <t>Armen</t>
  </si>
  <si>
    <t>Knebel</t>
  </si>
  <si>
    <t>Mund</t>
  </si>
  <si>
    <t>geklemmt</t>
  </si>
  <si>
    <t># text = Fünf Tage lang hielten sie mich so gefangen und gaben mir kaum genügende Nahrung, um Leib und Seele zusammenzuhalten.</t>
  </si>
  <si>
    <t>Fünf</t>
  </si>
  <si>
    <t>hielten</t>
  </si>
  <si>
    <t>genügende</t>
  </si>
  <si>
    <t>Nahrung</t>
  </si>
  <si>
    <t>zusammenzuhalten</t>
  </si>
  <si>
    <t># text = Heute nachmittag brachten sie mir ein gutes reichliches Essen, aber kaum hatte ich es zu mir genommen, so fühlte ich, daß ich vergiftet war.</t>
  </si>
  <si>
    <t>nachmittag</t>
  </si>
  <si>
    <t>brachten</t>
  </si>
  <si>
    <t>gutes</t>
  </si>
  <si>
    <t>reichliches</t>
  </si>
  <si>
    <t>Essen</t>
  </si>
  <si>
    <t>fühlte</t>
  </si>
  <si>
    <t># text = Ich erinnere mich wie an einen Traum, daß ich halb getragen, halb geführt zum Wagen gebracht wurde und wir zur Station fuhren.</t>
  </si>
  <si>
    <t>erinnere</t>
  </si>
  <si>
    <t>Traum</t>
  </si>
  <si>
    <t>getragen</t>
  </si>
  <si>
    <t>fuhren</t>
  </si>
  <si>
    <t># text = Erst hier, als der Zug sich schon beinahe in Bewegung setzte, wurde es mir klar, daß meine Freiheit in meinen eigenen Händen lag.</t>
  </si>
  <si>
    <t>Bewegung</t>
  </si>
  <si>
    <t>Freiheit</t>
  </si>
  <si>
    <t>lag</t>
  </si>
  <si>
    <t># text = Ich sprang hinaus, sie versuchten, mich wieder in das Abteil zu schieben, und wäre mir nicht dieser brave Mann zu Hilfe gekommen, der mich zu einer Kutsche führte und hierher brachte, so wäre ich nicht freigekommen.</t>
  </si>
  <si>
    <t>brave</t>
  </si>
  <si>
    <t>Kutsche</t>
  </si>
  <si>
    <t>freigekommen</t>
  </si>
  <si>
    <t># text = Gott sei Dank, jetzt bin ich für immer ihrer Macht entzogen.«</t>
  </si>
  <si>
    <t>Macht</t>
  </si>
  <si>
    <t>entzogen</t>
  </si>
  <si>
    <t># text = Wir hatten alle aufmerksam diesen Enthüllungen gelauscht.</t>
  </si>
  <si>
    <t>aufmerksam</t>
  </si>
  <si>
    <t>Enthüllungen</t>
  </si>
  <si>
    <t>gelauscht</t>
  </si>
  <si>
    <t># text = Holmes brach zuerst das eingetretene Schweigen.</t>
  </si>
  <si>
    <t>brach</t>
  </si>
  <si>
    <t>eingetretene</t>
  </si>
  <si>
    <t>Schweigen</t>
  </si>
  <si>
    <t># text = »Unsere Schwierigkeiten sind noch nicht zu Ende«, bemerkte er und schüttelte den Kopf.</t>
  </si>
  <si>
    <t>Unsere</t>
  </si>
  <si>
    <t>schüttelte</t>
  </si>
  <si>
    <t># text = »Unsere Polizeiarbeit ist erledigt, aber nun beginnt unsere gerichtliche Arbeit.«</t>
  </si>
  <si>
    <t>Polizeiarbeit</t>
  </si>
  <si>
    <t>erledigt</t>
  </si>
  <si>
    <t>beginnt</t>
  </si>
  <si>
    <t># text = »Henderson hat noch allerlei Chancen«, sagte ich.</t>
  </si>
  <si>
    <t>allerlei</t>
  </si>
  <si>
    <t>Chancen</t>
  </si>
  <si>
    <t># text = »Ein gewiegter Verteidiger kann seinen Fall als einen Akt der Notwehr den Geschworenen glaubhaft machen.</t>
  </si>
  <si>
    <t>gewiegter</t>
  </si>
  <si>
    <t>Verteidiger</t>
  </si>
  <si>
    <t>Akt</t>
  </si>
  <si>
    <t>Notwehr</t>
  </si>
  <si>
    <t>Geschworenen</t>
  </si>
  <si>
    <t>glaubhaft</t>
  </si>
  <si>
    <t># text = Henderson mag noch hundert Verbrechen begangen haben, aber nur dies eine an Garcia erlaubt eine gerichtliche Verfolgung.«</t>
  </si>
  <si>
    <t>hundert</t>
  </si>
  <si>
    <t>begangen</t>
  </si>
  <si>
    <t># text = »Ei, so schlimm ist es nicht«, rief Baynes zuversichtlich.</t>
  </si>
  <si>
    <t>Ei</t>
  </si>
  <si>
    <t>schlimm</t>
  </si>
  <si>
    <t>zuversichtlich</t>
  </si>
  <si>
    <t># text = »Da denke ich doch besser von unserem englischen Recht.</t>
  </si>
  <si>
    <t>Recht</t>
  </si>
  <si>
    <t># text = Notwehr ist doch eine ganz andere Sache, als wenn einer mit kaltem Blut mittels eines Zettels einen andern herauslockt, um ihn dann totzuschlagen, mag er auch für den Betreffenden ein gefährlicher Mensch gewesen sein.</t>
  </si>
  <si>
    <t>kaltem</t>
  </si>
  <si>
    <t>mittels</t>
  </si>
  <si>
    <t>Zettels</t>
  </si>
  <si>
    <t>herauslockt</t>
  </si>
  <si>
    <t>Betreffenden</t>
  </si>
  <si>
    <t># text = Nein, nein, wir dürfen sicher sein, daß die beiden Henker von High Gable verurteilt werden, wenn sie erst einmal vor den Geschworenen stehen.«</t>
  </si>
  <si>
    <t>Nein</t>
  </si>
  <si>
    <t>nein</t>
  </si>
  <si>
    <t>dürfen</t>
  </si>
  <si>
    <t>Henker</t>
  </si>
  <si>
    <t>verurteilt</t>
  </si>
  <si>
    <t># text = Es ist jedoch eine Tatsache, daß noch eine geraume Zeit verstrich, ehe der Tiger von San Pedro seinen verdienten Lohn erhielt.</t>
  </si>
  <si>
    <t>geraume</t>
  </si>
  <si>
    <t>verstrich</t>
  </si>
  <si>
    <t>verdienten</t>
  </si>
  <si>
    <t>Lohn</t>
  </si>
  <si>
    <t># text = Kühn und verschlagen verwischten Murillo und Lopez ihre Spuren, indem sie in London in eine Fremdenpension in der Edmontonstraße eintraten und sie über den Hinterhof nach der Curzonstraße verließen.</t>
  </si>
  <si>
    <t>Kühn</t>
  </si>
  <si>
    <t>verwischten</t>
  </si>
  <si>
    <t>Spuren</t>
  </si>
  <si>
    <t>Fremdenpension</t>
  </si>
  <si>
    <t>Edmontonstraße</t>
  </si>
  <si>
    <t>eintraten</t>
  </si>
  <si>
    <t>Hinterhof</t>
  </si>
  <si>
    <t>Curzonstraße</t>
  </si>
  <si>
    <t>verließen</t>
  </si>
  <si>
    <t># text = Von diesem Tage an wurden sie nicht mehr in London gesehen, überhaupt nicht in England.</t>
  </si>
  <si>
    <t># text = Ungefähr sechs Monate später wurden der Marchese von Montalva und Signor Rulli, sein Sekretär, zusammen in ihrem Zimmer im Hotel Escorial in Madrid ermordet.</t>
  </si>
  <si>
    <t>sechs</t>
  </si>
  <si>
    <t>Monate</t>
  </si>
  <si>
    <t>Marchese</t>
  </si>
  <si>
    <t>Montalva</t>
  </si>
  <si>
    <t>Signor</t>
  </si>
  <si>
    <t>Rulli</t>
  </si>
  <si>
    <t>ihrem</t>
  </si>
  <si>
    <t>Hotel</t>
  </si>
  <si>
    <t>Escorial</t>
  </si>
  <si>
    <t># text = Das Verbrechen wurde mit der nihilistischen Propaganda in Verbindung gebracht, die Mörder nie entdeckt.</t>
  </si>
  <si>
    <t>nihilistischen</t>
  </si>
  <si>
    <t>Propaganda</t>
  </si>
  <si>
    <t>Mörder</t>
  </si>
  <si>
    <t># text = Inspektor Baynes besuchte uns in der Bakerstraße mit einer gedruckten Beschreibung des dunkeln Gesichtes des Sekretärs und des herrischen Gesichtes, der magnetischen schwarzen Augen und der buschigen Brauen seines Herrn.</t>
  </si>
  <si>
    <t>besuchte</t>
  </si>
  <si>
    <t>Bakerstraße</t>
  </si>
  <si>
    <t>gedruckten</t>
  </si>
  <si>
    <t>Beschreibung</t>
  </si>
  <si>
    <t>Gesichtes</t>
  </si>
  <si>
    <t>herrischen</t>
  </si>
  <si>
    <t>magnetischen</t>
  </si>
  <si>
    <t># text = Wir konnten kaum bezweifeln, daß es sich um Murillo und Lopez handelte, die von ihrer gerechten Strafe endlich ereilt waren.</t>
  </si>
  <si>
    <t>gerechten</t>
  </si>
  <si>
    <t>Strafe</t>
  </si>
  <si>
    <t>endlich</t>
  </si>
  <si>
    <t>ereilt</t>
  </si>
  <si>
    <t># text = »Ein chaotischer Fall, mein lieber Watson«, sagte Holmes bei einer abendlichen Pfeife.</t>
  </si>
  <si>
    <t>chaotischer</t>
  </si>
  <si>
    <t>lieber</t>
  </si>
  <si>
    <t>abendlichen</t>
  </si>
  <si>
    <t>Pfeife</t>
  </si>
  <si>
    <t># text = »Es wird dir diesmal nicht möglich sein, ihn in der zusammengefaßten Form, die dir so am Herzen liegt, der Öffentlichkeit zu unterbreiten.</t>
  </si>
  <si>
    <t>diesmal</t>
  </si>
  <si>
    <t>möglich</t>
  </si>
  <si>
    <t>zusammengefaßten</t>
  </si>
  <si>
    <t>Öffentlichkeit</t>
  </si>
  <si>
    <t>unterbreiten</t>
  </si>
  <si>
    <t># text = Der Fall Murillo-Garcia umfaßt zwei Erdteile, zwei Gruppen geheimnisvoller Persönlichkeiten und ist weiterhin kompliziert infolge der hochehrenwerten Anwesenheit unseres Freundes Scott Eccles, dessen Hereinspielen in den Fall mir zeigt, daß Garcia einen gut entwickelten Selbsterhaltungstrieb hatte und einen scharfen Geist, verbunden mit Menschenkenntnis.</t>
  </si>
  <si>
    <t>umfaßt</t>
  </si>
  <si>
    <t>Erdteile</t>
  </si>
  <si>
    <t>geheimnisvoller</t>
  </si>
  <si>
    <t>Persönlichkeiten</t>
  </si>
  <si>
    <t>weiterhin</t>
  </si>
  <si>
    <t>kompliziert</t>
  </si>
  <si>
    <t>infolge</t>
  </si>
  <si>
    <t>hochehrenwerten</t>
  </si>
  <si>
    <t>Hereinspielen</t>
  </si>
  <si>
    <t>zeigt</t>
  </si>
  <si>
    <t>entwickelten</t>
  </si>
  <si>
    <t>Selbsterhaltungstrieb</t>
  </si>
  <si>
    <t>verbunden</t>
  </si>
  <si>
    <t>Menschenkenntnis</t>
  </si>
  <si>
    <t># text = Der Fall ist für mich deshalb bemerkenswert, weil wir inmitten eines wahren Dschungels von Möglichkeiten zusammen mit unserm Freund Baynes doch das Wesentliche richtig erkannten und so durch alle Wirrnisse hindurch auf den gewundensten Pfaden an unser Ziel geführt wurden.</t>
  </si>
  <si>
    <t>deshalb</t>
  </si>
  <si>
    <t>bemerkenswert</t>
  </si>
  <si>
    <t>weil</t>
  </si>
  <si>
    <t>Dschungels</t>
  </si>
  <si>
    <t>Wesentliche</t>
  </si>
  <si>
    <t>erkannten</t>
  </si>
  <si>
    <t>Wirrnisse</t>
  </si>
  <si>
    <t>hindurch</t>
  </si>
  <si>
    <t>gewundensten</t>
  </si>
  <si>
    <t>Pfaden</t>
  </si>
  <si>
    <t># text = Ist irgendein Punkt dir noch nicht ganz klar?«</t>
  </si>
  <si>
    <t>Ist</t>
  </si>
  <si>
    <t>irgendein</t>
  </si>
  <si>
    <t># text = »Ja, der Grund, weswegen der Koch zweimal zur Villa Wisteria zurückkam.«</t>
  </si>
  <si>
    <t>weswegen</t>
  </si>
  <si>
    <t>zweimal</t>
  </si>
  <si>
    <t>zurückkam</t>
  </si>
  <si>
    <t># text = »Ich denke mir, daß der Homunkulus in der Küche die Erklärung bietet.</t>
  </si>
  <si>
    <t>Homunkulus</t>
  </si>
  <si>
    <t>Erklärung</t>
  </si>
  <si>
    <t>bietet</t>
  </si>
  <si>
    <t># text = Der Koch war ein primitiver Wilder aus dem Innern von Mittelamerika, und das fremdartige menschenähnliche Ding war sein Fetisch.</t>
  </si>
  <si>
    <t>primitiver</t>
  </si>
  <si>
    <t>Innern</t>
  </si>
  <si>
    <t>fremdartige</t>
  </si>
  <si>
    <t>menschenähnliche</t>
  </si>
  <si>
    <t>Fetisch</t>
  </si>
  <si>
    <t># text = Nachdem er und sein Genosse in ein vorbereitetes Versteck – das ein weiterer Verbündeter sicher schon bewohnte – entflohen waren, vermißte der Koch seinen Fetisch, den er in der Überstürzung der Flucht zurückgelassen, so sehr, daß es ihn am andern Tag zu der Villa zurücktrieb.</t>
  </si>
  <si>
    <t>Genosse</t>
  </si>
  <si>
    <t>vorbereitetes</t>
  </si>
  <si>
    <t>weiterer</t>
  </si>
  <si>
    <t>bewohnte</t>
  </si>
  <si>
    <t>entflohen</t>
  </si>
  <si>
    <t>vermißte</t>
  </si>
  <si>
    <t>Überstürzung</t>
  </si>
  <si>
    <t>zurücktrieb</t>
  </si>
  <si>
    <t># text = Hier fand er das Haus von dem Konstabler Walters bewacht.</t>
  </si>
  <si>
    <t>bewacht</t>
  </si>
  <si>
    <t># text = Er wartete drei Tage länger, dann trieb es ihn abermals zu seinem Idol.</t>
  </si>
  <si>
    <t>trieb</t>
  </si>
  <si>
    <t>abermals</t>
  </si>
  <si>
    <t>Idol</t>
  </si>
  <si>
    <t># text = Inspektor Baynes, der mit seiner gewöhnlichen Verschmitztheit den Vorfall mir gegenüber als unwesentlich hingestellt hatte, war sich in Wirklichkeit über seine Bedeutung im klaren, und er stellte dem Fetischanbeter eine Falle, in die er denn auch prompt hineinging.</t>
  </si>
  <si>
    <t>gewöhnlichen</t>
  </si>
  <si>
    <t>Verschmitztheit</t>
  </si>
  <si>
    <t>Vorfall</t>
  </si>
  <si>
    <t>unwesentlich</t>
  </si>
  <si>
    <t>hingestellt</t>
  </si>
  <si>
    <t>Wirklichkeit</t>
  </si>
  <si>
    <t>klaren</t>
  </si>
  <si>
    <t>Fetischanbeter</t>
  </si>
  <si>
    <t>prompt</t>
  </si>
  <si>
    <t>hineinging</t>
  </si>
  <si>
    <t># text = Noch etwas unklar?«</t>
  </si>
  <si>
    <t>Noch</t>
  </si>
  <si>
    <t># text = »Der zerrissene Hahn, der Napf mit Blut, die verkohlten Knochen, der ganze Hexenzauber in der Küche.«</t>
  </si>
  <si>
    <t>zerrissene</t>
  </si>
  <si>
    <t>Napf</t>
  </si>
  <si>
    <t>verkohlten</t>
  </si>
  <si>
    <t>Hexenzauber</t>
  </si>
  <si>
    <t># text = Holmes lächelte, als er in seinem Taschenbuch eine Notiz suchte.</t>
  </si>
  <si>
    <t>Taschenbuch</t>
  </si>
  <si>
    <t>Notiz</t>
  </si>
  <si>
    <t>suchte</t>
  </si>
  <si>
    <t># text = »Ich verbrachte deswegen einen Vormittag im Britischen Museum und blätterte die einschlägige Literatur durch.</t>
  </si>
  <si>
    <t>deswegen</t>
  </si>
  <si>
    <t>blätterte</t>
  </si>
  <si>
    <t>einschlägige</t>
  </si>
  <si>
    <t>Literatur</t>
  </si>
  <si>
    <t># text = Da finde ich ein Zitat aus Eckermann, Voduismus und verwandte Neger-Religionen: ›Der echte Voduanbeter unternimmt nichts von Bedeutung ohne gewisse Opfer, die den Zweck haben, seine unreinen Götter zu reinigen.</t>
  </si>
  <si>
    <t>finde</t>
  </si>
  <si>
    <t>Zitat</t>
  </si>
  <si>
    <t>Eckermann</t>
  </si>
  <si>
    <t>Voduismus</t>
  </si>
  <si>
    <t>verwandte</t>
  </si>
  <si>
    <t>Neger</t>
  </si>
  <si>
    <t>Religionen</t>
  </si>
  <si>
    <t>echte</t>
  </si>
  <si>
    <t>Voduanbeter</t>
  </si>
  <si>
    <t>unternimmt</t>
  </si>
  <si>
    <t>gewisse</t>
  </si>
  <si>
    <t>unreinen</t>
  </si>
  <si>
    <t>Götter</t>
  </si>
  <si>
    <t>reinigen</t>
  </si>
  <si>
    <t># text = In extremen Fällen nehmen diese Opfer die Form von Menschenopfern an, oft mit nachfolgendem Kannibalismus.</t>
  </si>
  <si>
    <t>extremen</t>
  </si>
  <si>
    <t>Fällen</t>
  </si>
  <si>
    <t>Menschenopfern</t>
  </si>
  <si>
    <t>nachfolgendem</t>
  </si>
  <si>
    <t>Kannibalismus</t>
  </si>
  <si>
    <t># text = Häufig sind die Opfertiere ein weißer Hahn, der lebend in Stücke gerissen wird, oder eine junge schwarze Ziege, der der Hals durchschnitten wird;</t>
  </si>
  <si>
    <t>Häufig</t>
  </si>
  <si>
    <t>Opfertiere</t>
  </si>
  <si>
    <t>lebend</t>
  </si>
  <si>
    <t>gerissen</t>
  </si>
  <si>
    <t>junge</t>
  </si>
  <si>
    <t>schwarze</t>
  </si>
  <si>
    <t>Ziege</t>
  </si>
  <si>
    <t>durchschnitten</t>
  </si>
  <si>
    <t># text = der Körper wird dann verbrannt.‹</t>
  </si>
  <si>
    <t>verbrannt</t>
  </si>
  <si>
    <t># text = Du siehst also, der Koch war sehr orthodox.</t>
  </si>
  <si>
    <t>orthodox</t>
  </si>
  <si>
    <t># text = Es ist – grotesk, Watson.«</t>
  </si>
  <si>
    <t>grotesk</t>
  </si>
  <si>
    <t># text = Holmes fügte hinzu, als er langsam sein Taschenbuch mit einem roten Gummiband verschloß: »Wie ich schon früher Gelegenheit hatte zu bemerken, ist es vom Grotesken zum Entsetzlichen nur ein Schritt.«</t>
  </si>
  <si>
    <t>fügte</t>
  </si>
  <si>
    <t>hinzu</t>
  </si>
  <si>
    <t>langsam</t>
  </si>
  <si>
    <t>Gummiband</t>
  </si>
  <si>
    <t>verschloß</t>
  </si>
  <si>
    <t>Grotesken</t>
  </si>
  <si>
    <t>Entsetzlichen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</si>
</sst>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17</v>
      </c>
      <c r="B6" s="6" t="s">
        <v>11</v>
      </c>
      <c r="C6" s="6" t="s">
        <v>12</v>
      </c>
      <c r="D6" s="7" t="s">
        <v>30</v>
      </c>
      <c r="E6" s="8" t="s">
        <v>31</v>
      </c>
      <c r="F6" s="6" t="s">
        <v>32</v>
      </c>
      <c r="G6" s="9">
        <f>IF(A6=1,"_",IF(C6="_","???",C6))</f>
        <v/>
      </c>
      <c r="H6" s="10" t="s">
        <v>12</v>
      </c>
      <c r="I6" s="11" t="s">
        <v>12</v>
      </c>
      <c r="J6" s="12"/>
    </row>
    <row r="7" spans="1:10" ht="60" customHeight="1">
      <c r="A7" s="6" t="s">
        <v>26</v>
      </c>
      <c r="B7" s="6" t="s">
        <v>16</v>
      </c>
      <c r="C7" s="6" t="s">
        <v>12</v>
      </c>
      <c r="D7" s="7" t="s">
        <v>33</v>
      </c>
      <c r="E7" s="8" t="s">
        <v>34</v>
      </c>
      <c r="F7" s="6" t="s">
        <v>35</v>
      </c>
      <c r="G7" s="9">
        <f>IF(A7=1,"_",IF(C7="_","???",C7))</f>
        <v/>
      </c>
      <c r="H7" s="10" t="s">
        <v>12</v>
      </c>
      <c r="I7" s="11" t="s">
        <v>12</v>
      </c>
      <c r="J7" s="12"/>
    </row>
    <row r="8" spans="1:10" ht="60" customHeight="1">
      <c r="A8" s="6" t="s">
        <v>11</v>
      </c>
      <c r="B8" s="6" t="s">
        <v>36</v>
      </c>
      <c r="C8" s="6" t="s">
        <v>37</v>
      </c>
      <c r="D8" s="7" t="s">
        <v>38</v>
      </c>
      <c r="E8" s="8" t="s">
        <v>39</v>
      </c>
      <c r="F8" s="6" t="s">
        <v>40</v>
      </c>
      <c r="G8" s="9">
        <f>IF(A8=1,"_",IF(C8="_","???",C8))</f>
        <v/>
      </c>
      <c r="H8" s="10" t="s">
        <v>12</v>
      </c>
      <c r="I8" s="11" t="s">
        <v>12</v>
      </c>
      <c r="J8" s="12"/>
    </row>
    <row r="9" spans="1:10" ht="60" customHeight="1">
      <c r="A9" s="6" t="s">
        <v>41</v>
      </c>
      <c r="B9" s="6" t="s">
        <v>25</v>
      </c>
      <c r="C9" s="6" t="s">
        <v>12</v>
      </c>
      <c r="D9" s="7" t="s">
        <v>42</v>
      </c>
      <c r="E9" s="8" t="s">
        <v>43</v>
      </c>
      <c r="F9" s="6" t="s">
        <v>44</v>
      </c>
      <c r="G9" s="9">
        <f>IF(A9=1,"_",IF(C9="_","???",C9))</f>
        <v/>
      </c>
      <c r="H9" s="10" t="s">
        <v>12</v>
      </c>
      <c r="I9" s="11" t="s">
        <v>12</v>
      </c>
      <c r="J9" s="12"/>
    </row>
    <row r="10" spans="1:10" ht="60" customHeight="1">
      <c r="A10" s="6" t="s">
        <v>45</v>
      </c>
      <c r="B10" s="6" t="s">
        <v>45</v>
      </c>
      <c r="C10" s="6" t="s">
        <v>46</v>
      </c>
      <c r="D10" s="7" t="s">
        <v>47</v>
      </c>
      <c r="E10" s="8" t="s">
        <v>48</v>
      </c>
      <c r="F10" s="6" t="s">
        <v>49</v>
      </c>
      <c r="G10" s="9">
        <f>IF(A10=1,"_",IF(C10="_","???",C10))</f>
        <v/>
      </c>
      <c r="H10" s="10" t="s">
        <v>12</v>
      </c>
      <c r="I10" s="11" t="s">
        <v>12</v>
      </c>
      <c r="J10" s="12"/>
    </row>
    <row r="11" spans="1:10" ht="60" customHeight="1">
      <c r="A11" s="6" t="s">
        <v>50</v>
      </c>
      <c r="B11" s="6" t="s">
        <v>21</v>
      </c>
      <c r="C11" s="6" t="s">
        <v>12</v>
      </c>
      <c r="D11" s="7" t="s">
        <v>51</v>
      </c>
      <c r="E11" s="8" t="s">
        <v>52</v>
      </c>
      <c r="F11" s="6" t="s">
        <v>53</v>
      </c>
      <c r="G11" s="9">
        <f>IF(A11=1,"_",IF(C11="_","???",C11))</f>
        <v/>
      </c>
      <c r="H11" s="10" t="s">
        <v>12</v>
      </c>
      <c r="I11" s="11" t="s">
        <v>12</v>
      </c>
      <c r="J11" s="12"/>
    </row>
    <row r="12" spans="1:10" ht="60" customHeight="1">
      <c r="A12" s="6" t="s">
        <v>54</v>
      </c>
      <c r="B12" s="6" t="s">
        <v>17</v>
      </c>
      <c r="C12" s="6" t="s">
        <v>12</v>
      </c>
      <c r="D12" s="7" t="s">
        <v>55</v>
      </c>
      <c r="E12" s="8" t="s">
        <v>56</v>
      </c>
      <c r="F12" s="6" t="s">
        <v>57</v>
      </c>
      <c r="G12" s="9">
        <f>IF(A12=1,"_",IF(C12="_","???",C12))</f>
        <v/>
      </c>
      <c r="H12" s="10" t="s">
        <v>12</v>
      </c>
      <c r="I12" s="11" t="s">
        <v>12</v>
      </c>
      <c r="J12" s="12"/>
    </row>
    <row r="13" spans="1:10" ht="60" customHeight="1">
      <c r="A13" s="6" t="s">
        <v>58</v>
      </c>
      <c r="B13" s="6" t="s">
        <v>11</v>
      </c>
      <c r="C13" s="6" t="s">
        <v>12</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25</v>
      </c>
      <c r="C15" s="6" t="s">
        <v>12</v>
      </c>
      <c r="D15" s="7" t="s">
        <v>67</v>
      </c>
      <c r="E15" s="8" t="s">
        <v>68</v>
      </c>
      <c r="F15" s="6" t="s">
        <v>69</v>
      </c>
      <c r="G15" s="9">
        <f>IF(A15=1,"_",IF(C15="_","???",C15))</f>
        <v/>
      </c>
      <c r="H15" s="10" t="s">
        <v>12</v>
      </c>
      <c r="I15" s="11" t="s">
        <v>12</v>
      </c>
      <c r="J15" s="12"/>
    </row>
    <row r="16" spans="1:10" ht="60" customHeight="1">
      <c r="A16" s="6" t="s">
        <v>70</v>
      </c>
      <c r="B16" s="6" t="s">
        <v>17</v>
      </c>
      <c r="C16" s="6" t="s">
        <v>12</v>
      </c>
      <c r="D16" s="7" t="s">
        <v>71</v>
      </c>
      <c r="E16" s="8" t="s">
        <v>72</v>
      </c>
      <c r="F16" s="6" t="s">
        <v>73</v>
      </c>
      <c r="G16" s="9">
        <f>IF(A16=1,"_",IF(C16="_","???",C16))</f>
        <v/>
      </c>
      <c r="H16" s="10" t="s">
        <v>12</v>
      </c>
      <c r="I16" s="11" t="s">
        <v>12</v>
      </c>
      <c r="J16" s="12"/>
    </row>
    <row r="17" spans="1:10" ht="60" customHeight="1">
      <c r="A17" s="6" t="s">
        <v>74</v>
      </c>
      <c r="B17" s="6" t="s">
        <v>41</v>
      </c>
      <c r="C17" s="6" t="s">
        <v>12</v>
      </c>
      <c r="D17" s="7" t="s">
        <v>75</v>
      </c>
      <c r="E17" s="8" t="s">
        <v>76</v>
      </c>
      <c r="F17" s="6" t="s">
        <v>77</v>
      </c>
      <c r="G17" s="9">
        <f>IF(A17=1,"_",IF(C17="_","???",C17))</f>
        <v/>
      </c>
      <c r="H17" s="10" t="s">
        <v>12</v>
      </c>
      <c r="I17" s="11" t="s">
        <v>12</v>
      </c>
      <c r="J17" s="12"/>
    </row>
    <row r="18" spans="1:10" ht="60" customHeight="1">
      <c r="A18" s="6" t="s">
        <v>36</v>
      </c>
      <c r="B18" s="6" t="s">
        <v>25</v>
      </c>
      <c r="C18" s="6" t="s">
        <v>12</v>
      </c>
      <c r="D18" s="7" t="s">
        <v>78</v>
      </c>
      <c r="E18" s="8" t="s">
        <v>79</v>
      </c>
      <c r="F18" s="6" t="s">
        <v>80</v>
      </c>
      <c r="G18" s="9">
        <f>IF(A18=1,"_",IF(C18="_","???",C18))</f>
        <v/>
      </c>
      <c r="H18" s="10" t="s">
        <v>12</v>
      </c>
      <c r="I18" s="11" t="s">
        <v>12</v>
      </c>
      <c r="J18" s="12"/>
    </row>
    <row r="19" spans="1:10" ht="60" customHeight="1">
      <c r="A19" s="6" t="s">
        <v>81</v>
      </c>
      <c r="B19" s="6" t="s">
        <v>21</v>
      </c>
      <c r="C19" s="6" t="s">
        <v>12</v>
      </c>
      <c r="D19" s="7" t="s">
        <v>82</v>
      </c>
      <c r="E19" s="8" t="s">
        <v>83</v>
      </c>
      <c r="F19" s="6" t="s">
        <v>84</v>
      </c>
      <c r="G19" s="9">
        <f>IF(A19=1,"_",IF(C19="_","???",C19))</f>
        <v/>
      </c>
      <c r="H19" s="10" t="s">
        <v>12</v>
      </c>
      <c r="I19" s="11" t="s">
        <v>12</v>
      </c>
      <c r="J19" s="12"/>
    </row>
    <row r="20" spans="1:10" ht="60" customHeight="1">
      <c r="A20" s="6" t="s">
        <v>85</v>
      </c>
      <c r="B20" s="6" t="s">
        <v>26</v>
      </c>
      <c r="C20" s="6" t="s">
        <v>12</v>
      </c>
      <c r="D20" s="7" t="s">
        <v>86</v>
      </c>
      <c r="E20" s="8" t="s">
        <v>87</v>
      </c>
      <c r="F20" s="6" t="s">
        <v>88</v>
      </c>
      <c r="G20" s="9">
        <f>IF(A20=1,"_",IF(C20="_","???",C20))</f>
        <v/>
      </c>
      <c r="H20" s="10" t="s">
        <v>12</v>
      </c>
      <c r="I20" s="11" t="s">
        <v>12</v>
      </c>
      <c r="J20" s="12"/>
    </row>
    <row r="21" spans="1:10" ht="60" customHeight="1">
      <c r="A21" s="6" t="s">
        <v>89</v>
      </c>
      <c r="B21" s="6" t="s">
        <v>16</v>
      </c>
      <c r="C21" s="6" t="s">
        <v>12</v>
      </c>
      <c r="D21" s="7" t="s">
        <v>90</v>
      </c>
      <c r="E21" s="8" t="s">
        <v>91</v>
      </c>
      <c r="F21" s="6" t="s">
        <v>92</v>
      </c>
      <c r="G21" s="9">
        <f>IF(A21=1,"_",IF(C21="_","???",C21))</f>
        <v/>
      </c>
      <c r="H21" s="10" t="s">
        <v>12</v>
      </c>
      <c r="I21" s="11" t="s">
        <v>12</v>
      </c>
      <c r="J21" s="12"/>
    </row>
    <row r="22" spans="1:10" ht="60" customHeight="1">
      <c r="A22" s="6" t="s">
        <v>93</v>
      </c>
      <c r="B22" s="6" t="s">
        <v>58</v>
      </c>
      <c r="C22" s="6" t="s">
        <v>12</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102</v>
      </c>
      <c r="E24" s="8" t="s">
        <v>103</v>
      </c>
      <c r="F24" s="6" t="s">
        <v>104</v>
      </c>
      <c r="G24" s="9">
        <f>IF(A24=1,"_",IF(C24="_","???",C24))</f>
        <v/>
      </c>
      <c r="H24" s="10" t="s">
        <v>12</v>
      </c>
      <c r="I24" s="11" t="s">
        <v>12</v>
      </c>
      <c r="J24" s="12"/>
    </row>
    <row r="25" spans="1:10" ht="60" customHeight="1">
      <c r="A25" s="6" t="s">
        <v>105</v>
      </c>
      <c r="B25" s="6" t="s">
        <v>16</v>
      </c>
      <c r="C25" s="6" t="s">
        <v>12</v>
      </c>
      <c r="D25" s="7" t="s">
        <v>106</v>
      </c>
      <c r="E25" s="8" t="s">
        <v>107</v>
      </c>
      <c r="F25" s="6" t="s">
        <v>108</v>
      </c>
      <c r="G25" s="9">
        <f>IF(A25=1,"_",IF(C25="_","???",C25))</f>
        <v/>
      </c>
      <c r="H25" s="10" t="s">
        <v>12</v>
      </c>
      <c r="I25" s="11" t="s">
        <v>12</v>
      </c>
      <c r="J25" s="12"/>
    </row>
    <row r="26" spans="1:10" ht="60" customHeight="1">
      <c r="A26" s="6" t="s">
        <v>109</v>
      </c>
      <c r="B26" s="6" t="s">
        <v>16</v>
      </c>
      <c r="C26" s="6" t="s">
        <v>46</v>
      </c>
      <c r="D26" s="7" t="s">
        <v>110</v>
      </c>
      <c r="E26" s="8" t="s">
        <v>111</v>
      </c>
      <c r="F26" s="6" t="s">
        <v>112</v>
      </c>
      <c r="G26" s="9">
        <f>IF(A26=1,"_",IF(C26="_","???",C26))</f>
        <v/>
      </c>
      <c r="H26" s="10" t="s">
        <v>12</v>
      </c>
      <c r="I26" s="11" t="s">
        <v>12</v>
      </c>
      <c r="J26" s="12"/>
    </row>
    <row r="27" spans="1:10" ht="60" customHeight="1">
      <c r="A27" s="6" t="s">
        <v>113</v>
      </c>
      <c r="B27" s="6" t="s">
        <v>25</v>
      </c>
      <c r="C27" s="6" t="s">
        <v>12</v>
      </c>
      <c r="D27" s="7" t="s">
        <v>114</v>
      </c>
      <c r="E27" s="8" t="s">
        <v>115</v>
      </c>
      <c r="F27" s="6" t="s">
        <v>116</v>
      </c>
      <c r="G27" s="9">
        <f>IF(A27=1,"_",IF(C27="_","???",C27))</f>
        <v/>
      </c>
      <c r="H27" s="10" t="s">
        <v>12</v>
      </c>
      <c r="I27" s="11" t="s">
        <v>12</v>
      </c>
      <c r="J27" s="12"/>
    </row>
    <row r="28" spans="1:10" ht="60" customHeight="1">
      <c r="A28" s="6" t="s">
        <v>117</v>
      </c>
      <c r="B28" s="6" t="s">
        <v>25</v>
      </c>
      <c r="C28" s="6" t="s">
        <v>12</v>
      </c>
      <c r="D28" s="7" t="s">
        <v>118</v>
      </c>
      <c r="E28" s="8" t="s">
        <v>119</v>
      </c>
      <c r="F28" s="6" t="s">
        <v>120</v>
      </c>
      <c r="G28" s="9">
        <f>IF(A28=1,"_",IF(C28="_","???",C28))</f>
        <v/>
      </c>
      <c r="H28" s="10" t="s">
        <v>12</v>
      </c>
      <c r="I28" s="11" t="s">
        <v>12</v>
      </c>
      <c r="J28" s="12"/>
    </row>
    <row r="29" spans="1:10" ht="60" customHeight="1">
      <c r="A29" s="6" t="s">
        <v>121</v>
      </c>
      <c r="B29" s="6" t="s">
        <v>45</v>
      </c>
      <c r="C29" s="6" t="s">
        <v>12</v>
      </c>
      <c r="D29" s="7" t="s">
        <v>122</v>
      </c>
      <c r="E29" s="8" t="s">
        <v>123</v>
      </c>
      <c r="F29" s="6" t="s">
        <v>124</v>
      </c>
      <c r="G29" s="9">
        <f>IF(A29=1,"_",IF(C29="_","???",C29))</f>
        <v/>
      </c>
      <c r="H29" s="10" t="s">
        <v>12</v>
      </c>
      <c r="I29" s="11" t="s">
        <v>12</v>
      </c>
      <c r="J29" s="12"/>
    </row>
    <row r="30" spans="1:10" ht="60" customHeight="1">
      <c r="A30" s="6" t="s">
        <v>125</v>
      </c>
      <c r="B30" s="6" t="s">
        <v>21</v>
      </c>
      <c r="C30" s="6" t="s">
        <v>12</v>
      </c>
      <c r="D30" s="7" t="s">
        <v>110</v>
      </c>
      <c r="E30" s="8" t="s">
        <v>126</v>
      </c>
      <c r="F30" s="6" t="s">
        <v>127</v>
      </c>
      <c r="G30" s="9">
        <f>IF(A30=1,"_",IF(C30="_","???",C30))</f>
        <v/>
      </c>
      <c r="H30" s="10" t="s">
        <v>12</v>
      </c>
      <c r="I30" s="11" t="s">
        <v>12</v>
      </c>
      <c r="J30" s="12"/>
    </row>
    <row r="31" spans="1:10" ht="60" customHeight="1">
      <c r="A31" s="6" t="s">
        <v>128</v>
      </c>
      <c r="B31" s="6" t="s">
        <v>21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137</v>
      </c>
      <c r="E33" s="8" t="s">
        <v>138</v>
      </c>
      <c r="F33" s="6" t="s">
        <v>139</v>
      </c>
      <c r="G33" s="9">
        <f>IF(A33=1,"_",IF(C33="_","???",C33))</f>
        <v/>
      </c>
      <c r="H33" s="10" t="s">
        <v>12</v>
      </c>
      <c r="I33" s="11" t="s">
        <v>12</v>
      </c>
      <c r="J33" s="12"/>
    </row>
    <row r="34" spans="1:10" ht="60" customHeight="1">
      <c r="A34" s="6" t="s">
        <v>140</v>
      </c>
      <c r="B34" s="6" t="s">
        <v>25</v>
      </c>
      <c r="C34" s="6" t="s">
        <v>12</v>
      </c>
      <c r="D34" s="7" t="s">
        <v>141</v>
      </c>
      <c r="E34" s="8" t="s">
        <v>142</v>
      </c>
      <c r="F34" s="6" t="s">
        <v>143</v>
      </c>
      <c r="G34" s="9">
        <f>IF(A34=1,"_",IF(C34="_","???",C34))</f>
        <v/>
      </c>
      <c r="H34" s="10" t="s">
        <v>12</v>
      </c>
      <c r="I34" s="11" t="s">
        <v>12</v>
      </c>
      <c r="J34" s="12"/>
    </row>
    <row r="35" spans="1:10" ht="60" customHeight="1">
      <c r="A35" s="6" t="s">
        <v>144</v>
      </c>
      <c r="B35" s="6" t="s">
        <v>21</v>
      </c>
      <c r="C35" s="6" t="s">
        <v>12</v>
      </c>
      <c r="D35" s="7" t="s">
        <v>145</v>
      </c>
      <c r="E35" s="8" t="s">
        <v>146</v>
      </c>
      <c r="F35" s="6" t="s">
        <v>147</v>
      </c>
      <c r="G35" s="9">
        <f>IF(A35=1,"_",IF(C35="_","???",C35))</f>
        <v/>
      </c>
      <c r="H35" s="10" t="s">
        <v>12</v>
      </c>
      <c r="I35" s="11" t="s">
        <v>12</v>
      </c>
      <c r="J35" s="12"/>
    </row>
    <row r="36" spans="1:10" ht="60" customHeight="1">
      <c r="A36" s="6" t="s">
        <v>148</v>
      </c>
      <c r="B36" s="6" t="s">
        <v>11</v>
      </c>
      <c r="C36" s="6" t="s">
        <v>12</v>
      </c>
      <c r="D36" s="7" t="s">
        <v>129</v>
      </c>
      <c r="E36" s="8" t="s">
        <v>149</v>
      </c>
      <c r="F36" s="6" t="s">
        <v>150</v>
      </c>
      <c r="G36" s="9">
        <f>IF(A36=1,"_",IF(C36="_","???",C36))</f>
        <v/>
      </c>
      <c r="H36" s="10" t="s">
        <v>12</v>
      </c>
      <c r="I36" s="11" t="s">
        <v>12</v>
      </c>
      <c r="J36" s="12"/>
    </row>
    <row r="37" spans="1:10" ht="60" customHeight="1">
      <c r="A37" s="6" t="s">
        <v>151</v>
      </c>
      <c r="B37" s="6" t="s">
        <v>21</v>
      </c>
      <c r="C37" s="6" t="s">
        <v>12</v>
      </c>
      <c r="D37" s="7" t="s">
        <v>152</v>
      </c>
      <c r="E37" s="8" t="s">
        <v>153</v>
      </c>
      <c r="F37" s="6" t="s">
        <v>154</v>
      </c>
      <c r="G37" s="9">
        <f>IF(A37=1,"_",IF(C37="_","???",C37))</f>
        <v/>
      </c>
      <c r="H37" s="10" t="s">
        <v>12</v>
      </c>
      <c r="I37" s="11" t="s">
        <v>12</v>
      </c>
      <c r="J37" s="12"/>
    </row>
    <row r="38" spans="1:10" ht="60" customHeight="1">
      <c r="A38" s="6" t="s">
        <v>155</v>
      </c>
      <c r="B38" s="6" t="s">
        <v>16</v>
      </c>
      <c r="C38" s="6" t="s">
        <v>37</v>
      </c>
      <c r="D38" s="7" t="s">
        <v>156</v>
      </c>
      <c r="E38" s="8" t="s">
        <v>157</v>
      </c>
      <c r="F38" s="6" t="s">
        <v>158</v>
      </c>
      <c r="G38" s="9">
        <f>IF(A38=1,"_",IF(C38="_","???",C38))</f>
        <v/>
      </c>
      <c r="H38" s="10" t="s">
        <v>12</v>
      </c>
      <c r="I38" s="11" t="s">
        <v>12</v>
      </c>
      <c r="J38" s="12"/>
    </row>
    <row r="39" spans="1:10" ht="60" customHeight="1">
      <c r="A39" s="6" t="s">
        <v>159</v>
      </c>
      <c r="B39" s="6" t="s">
        <v>93</v>
      </c>
      <c r="C39" s="6" t="s">
        <v>12</v>
      </c>
      <c r="D39" s="7" t="s">
        <v>160</v>
      </c>
      <c r="E39" s="8" t="s">
        <v>161</v>
      </c>
      <c r="F39" s="6" t="s">
        <v>162</v>
      </c>
      <c r="G39" s="9">
        <f>IF(A39=1,"_",IF(C39="_","???",C39))</f>
        <v/>
      </c>
      <c r="H39" s="10" t="s">
        <v>12</v>
      </c>
      <c r="I39" s="11" t="s">
        <v>12</v>
      </c>
      <c r="J39" s="12"/>
    </row>
    <row r="40" spans="1:10" ht="60" customHeight="1">
      <c r="A40" s="6" t="s">
        <v>163</v>
      </c>
      <c r="B40" s="6" t="s">
        <v>11</v>
      </c>
      <c r="C40" s="6" t="s">
        <v>12</v>
      </c>
      <c r="D40" s="7" t="s">
        <v>164</v>
      </c>
      <c r="E40" s="8" t="s">
        <v>165</v>
      </c>
      <c r="F40" s="6" t="s">
        <v>166</v>
      </c>
      <c r="G40" s="9">
        <f>IF(A40=1,"_",IF(C40="_","???",C40))</f>
        <v/>
      </c>
      <c r="H40" s="10" t="s">
        <v>12</v>
      </c>
      <c r="I40" s="11" t="s">
        <v>12</v>
      </c>
      <c r="J40" s="12"/>
    </row>
    <row r="41" spans="1:10" ht="60" customHeight="1">
      <c r="A41" s="6" t="s">
        <v>167</v>
      </c>
      <c r="B41" s="6" t="s">
        <v>21</v>
      </c>
      <c r="C41" s="6" t="s">
        <v>12</v>
      </c>
      <c r="D41" s="7" t="s">
        <v>168</v>
      </c>
      <c r="E41" s="8" t="s">
        <v>169</v>
      </c>
      <c r="F41" s="6" t="s">
        <v>170</v>
      </c>
      <c r="G41" s="9">
        <f>IF(A41=1,"_",IF(C41="_","???",C41))</f>
        <v/>
      </c>
      <c r="H41" s="10" t="s">
        <v>12</v>
      </c>
      <c r="I41" s="11" t="s">
        <v>12</v>
      </c>
      <c r="J41" s="12"/>
    </row>
    <row r="42" spans="1:10" ht="60" customHeight="1">
      <c r="A42" s="6" t="s">
        <v>171</v>
      </c>
      <c r="B42" s="6" t="s">
        <v>11</v>
      </c>
      <c r="C42" s="6" t="s">
        <v>12</v>
      </c>
      <c r="D42" s="7" t="s">
        <v>172</v>
      </c>
      <c r="E42" s="8" t="s">
        <v>173</v>
      </c>
      <c r="F42" s="6" t="s">
        <v>174</v>
      </c>
      <c r="G42" s="9">
        <f>IF(A42=1,"_",IF(C42="_","???",C42))</f>
        <v/>
      </c>
      <c r="H42" s="10" t="s">
        <v>12</v>
      </c>
      <c r="I42" s="11" t="s">
        <v>12</v>
      </c>
      <c r="J42" s="12"/>
    </row>
    <row r="43" spans="1:10" ht="60" customHeight="1">
      <c r="A43" s="6" t="s">
        <v>175</v>
      </c>
      <c r="B43" s="6" t="s">
        <v>50</v>
      </c>
      <c r="C43" s="6" t="s">
        <v>12</v>
      </c>
      <c r="D43" s="7" t="s">
        <v>176</v>
      </c>
      <c r="E43" s="8" t="s">
        <v>177</v>
      </c>
      <c r="F43" s="6" t="s">
        <v>178</v>
      </c>
      <c r="G43" s="9">
        <f>IF(A43=1,"_",IF(C43="_","???",C43))</f>
        <v/>
      </c>
      <c r="H43" s="10" t="s">
        <v>12</v>
      </c>
      <c r="I43" s="11" t="s">
        <v>12</v>
      </c>
      <c r="J43" s="12"/>
    </row>
    <row r="44" spans="1:10" ht="60" customHeight="1">
      <c r="A44" s="6" t="s">
        <v>179</v>
      </c>
      <c r="B44" s="6" t="s">
        <v>17</v>
      </c>
      <c r="C44" s="6" t="s">
        <v>12</v>
      </c>
      <c r="D44" s="7" t="s">
        <v>180</v>
      </c>
      <c r="E44" s="8" t="s">
        <v>181</v>
      </c>
      <c r="F44" s="6" t="s">
        <v>182</v>
      </c>
      <c r="G44" s="9">
        <f>IF(A44=1,"_",IF(C44="_","???",C44))</f>
        <v/>
      </c>
      <c r="H44" s="10" t="s">
        <v>12</v>
      </c>
      <c r="I44" s="11" t="s">
        <v>12</v>
      </c>
      <c r="J44" s="12"/>
    </row>
    <row r="45" spans="1:10" ht="60" customHeight="1">
      <c r="A45" s="6" t="s">
        <v>183</v>
      </c>
      <c r="B45" s="6" t="s">
        <v>21</v>
      </c>
      <c r="C45" s="6" t="s">
        <v>12</v>
      </c>
      <c r="D45" s="7" t="s">
        <v>184</v>
      </c>
      <c r="E45" s="8" t="s">
        <v>185</v>
      </c>
      <c r="F45" s="6" t="s">
        <v>186</v>
      </c>
      <c r="G45" s="9">
        <f>IF(A45=1,"_",IF(C45="_","???",C45))</f>
        <v/>
      </c>
      <c r="H45" s="10" t="s">
        <v>12</v>
      </c>
      <c r="I45" s="11" t="s">
        <v>12</v>
      </c>
      <c r="J45" s="12"/>
    </row>
    <row r="46" spans="1:10" ht="60" customHeight="1">
      <c r="A46" s="6" t="s">
        <v>187</v>
      </c>
      <c r="B46" s="6" t="s">
        <v>89</v>
      </c>
      <c r="C46" s="6" t="s">
        <v>12</v>
      </c>
      <c r="D46" s="7" t="s">
        <v>188</v>
      </c>
      <c r="E46" s="8" t="s">
        <v>189</v>
      </c>
      <c r="F46" s="6" t="s">
        <v>190</v>
      </c>
      <c r="G46" s="9">
        <f>IF(A46=1,"_",IF(C46="_","???",C46))</f>
        <v/>
      </c>
      <c r="H46" s="10" t="s">
        <v>12</v>
      </c>
      <c r="I46" s="11" t="s">
        <v>12</v>
      </c>
      <c r="J46" s="12"/>
    </row>
    <row r="47" spans="1:10" ht="60" customHeight="1">
      <c r="A47" s="6" t="s">
        <v>191</v>
      </c>
      <c r="B47" s="6" t="s">
        <v>26</v>
      </c>
      <c r="C47" s="6" t="s">
        <v>46</v>
      </c>
      <c r="D47" s="7" t="s">
        <v>59</v>
      </c>
      <c r="E47" s="8" t="s">
        <v>192</v>
      </c>
      <c r="F47" s="6" t="s">
        <v>193</v>
      </c>
      <c r="G47" s="9">
        <f>IF(A47=1,"_",IF(C47="_","???",C47))</f>
        <v/>
      </c>
      <c r="H47" s="10" t="s">
        <v>12</v>
      </c>
      <c r="I47" s="11" t="s">
        <v>12</v>
      </c>
      <c r="J47" s="12"/>
    </row>
    <row r="48" spans="1:10" ht="60" customHeight="1">
      <c r="A48" s="6" t="s">
        <v>194</v>
      </c>
      <c r="B48" s="6" t="s">
        <v>21</v>
      </c>
      <c r="C48" s="6" t="s">
        <v>12</v>
      </c>
      <c r="D48" s="7" t="s">
        <v>195</v>
      </c>
      <c r="E48" s="8" t="s">
        <v>196</v>
      </c>
      <c r="F48" s="6" t="s">
        <v>197</v>
      </c>
      <c r="G48" s="9">
        <f>IF(A48=1,"_",IF(C48="_","???",C48))</f>
        <v/>
      </c>
      <c r="H48" s="10" t="s">
        <v>12</v>
      </c>
      <c r="I48" s="11" t="s">
        <v>12</v>
      </c>
      <c r="J48" s="12"/>
    </row>
    <row r="49" spans="1:10" ht="60" customHeight="1">
      <c r="A49" s="6" t="s">
        <v>198</v>
      </c>
      <c r="B49" s="6" t="s">
        <v>17</v>
      </c>
      <c r="C49" s="6" t="s">
        <v>46</v>
      </c>
      <c r="D49" s="7" t="s">
        <v>176</v>
      </c>
      <c r="E49" s="8" t="s">
        <v>199</v>
      </c>
      <c r="F49" s="6" t="s">
        <v>200</v>
      </c>
      <c r="G49" s="9">
        <f>IF(A49=1,"_",IF(C49="_","???",C49))</f>
        <v/>
      </c>
      <c r="H49" s="10" t="s">
        <v>12</v>
      </c>
      <c r="I49" s="11" t="s">
        <v>12</v>
      </c>
      <c r="J49" s="12"/>
    </row>
    <row r="50" spans="1:10" ht="60" customHeight="1">
      <c r="A50" s="6" t="s">
        <v>201</v>
      </c>
      <c r="B50" s="6" t="s">
        <v>50</v>
      </c>
      <c r="C50" s="6" t="s">
        <v>37</v>
      </c>
      <c r="D50" s="7" t="s">
        <v>202</v>
      </c>
      <c r="E50" s="8" t="s">
        <v>203</v>
      </c>
      <c r="F50" s="6" t="s">
        <v>204</v>
      </c>
      <c r="G50" s="9">
        <f>IF(A50=1,"_",IF(C50="_","???",C50))</f>
        <v/>
      </c>
      <c r="H50" s="10" t="s">
        <v>12</v>
      </c>
      <c r="I50" s="11" t="s">
        <v>12</v>
      </c>
      <c r="J50" s="12"/>
    </row>
    <row r="51" spans="1:10" ht="60" customHeight="1">
      <c r="A51" s="6" t="s">
        <v>205</v>
      </c>
      <c r="B51" s="6" t="s">
        <v>45</v>
      </c>
      <c r="C51" s="6" t="s">
        <v>12</v>
      </c>
      <c r="D51" s="7" t="s">
        <v>206</v>
      </c>
      <c r="E51" s="8" t="s">
        <v>207</v>
      </c>
      <c r="F51" s="6" t="s">
        <v>208</v>
      </c>
      <c r="G51" s="9">
        <f>IF(A51=1,"_",IF(C51="_","???",C51))</f>
        <v/>
      </c>
      <c r="H51" s="10" t="s">
        <v>12</v>
      </c>
      <c r="I51" s="11" t="s">
        <v>12</v>
      </c>
      <c r="J51" s="12"/>
    </row>
    <row r="52" spans="1:10" ht="60" customHeight="1">
      <c r="A52" s="6" t="s">
        <v>209</v>
      </c>
      <c r="B52" s="6" t="s">
        <v>25</v>
      </c>
      <c r="C52" s="6" t="s">
        <v>12</v>
      </c>
      <c r="D52" s="7" t="s">
        <v>129</v>
      </c>
      <c r="E52" s="8" t="s">
        <v>210</v>
      </c>
      <c r="F52" s="6" t="s">
        <v>211</v>
      </c>
      <c r="G52" s="9">
        <f>IF(A52=1,"_",IF(C52="_","???",C52))</f>
        <v/>
      </c>
      <c r="H52" s="10" t="s">
        <v>12</v>
      </c>
      <c r="I52" s="11" t="s">
        <v>12</v>
      </c>
      <c r="J52" s="12"/>
    </row>
    <row r="53" spans="1:10" ht="60" customHeight="1">
      <c r="A53" s="6" t="s">
        <v>212</v>
      </c>
      <c r="B53" s="6" t="s">
        <v>16</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41</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16</v>
      </c>
      <c r="C57" s="6" t="s">
        <v>12</v>
      </c>
      <c r="D57" s="7" t="s">
        <v>229</v>
      </c>
      <c r="E57" s="8" t="s">
        <v>230</v>
      </c>
      <c r="F57" s="6" t="s">
        <v>231</v>
      </c>
      <c r="G57" s="9">
        <f>IF(A57=1,"_",IF(C57="_","???",C57))</f>
        <v/>
      </c>
      <c r="H57" s="10" t="s">
        <v>12</v>
      </c>
      <c r="I57" s="11" t="s">
        <v>12</v>
      </c>
      <c r="J57" s="12"/>
    </row>
    <row r="58" spans="1:10" ht="60" customHeight="1">
      <c r="A58" s="6" t="s">
        <v>232</v>
      </c>
      <c r="B58" s="6" t="s">
        <v>11</v>
      </c>
      <c r="C58" s="6" t="s">
        <v>12</v>
      </c>
      <c r="D58" s="7" t="s">
        <v>176</v>
      </c>
      <c r="E58" s="8" t="s">
        <v>233</v>
      </c>
      <c r="F58" s="6" t="s">
        <v>234</v>
      </c>
      <c r="G58" s="9">
        <f>IF(A58=1,"_",IF(C58="_","???",C58))</f>
        <v/>
      </c>
      <c r="H58" s="10" t="s">
        <v>12</v>
      </c>
      <c r="I58" s="11" t="s">
        <v>12</v>
      </c>
      <c r="J58" s="12"/>
    </row>
    <row r="59" spans="1:10" ht="60" customHeight="1">
      <c r="A59" s="6" t="s">
        <v>235</v>
      </c>
      <c r="B59" s="6" t="s">
        <v>41</v>
      </c>
      <c r="C59" s="6" t="s">
        <v>12</v>
      </c>
      <c r="D59" s="7" t="s">
        <v>236</v>
      </c>
      <c r="E59" s="8" t="s">
        <v>237</v>
      </c>
      <c r="F59" s="6" t="s">
        <v>238</v>
      </c>
      <c r="G59" s="9">
        <f>IF(A59=1,"_",IF(C59="_","???",C59))</f>
        <v/>
      </c>
      <c r="H59" s="10" t="s">
        <v>12</v>
      </c>
      <c r="I59" s="11" t="s">
        <v>12</v>
      </c>
      <c r="J59" s="12"/>
    </row>
    <row r="60" spans="1:10" ht="60" customHeight="1">
      <c r="A60" s="6" t="s">
        <v>239</v>
      </c>
      <c r="B60" s="6" t="s">
        <v>16</v>
      </c>
      <c r="C60" s="6" t="s">
        <v>12</v>
      </c>
      <c r="D60" s="7" t="s">
        <v>240</v>
      </c>
      <c r="E60" s="8" t="s">
        <v>241</v>
      </c>
      <c r="F60" s="6" t="s">
        <v>242</v>
      </c>
      <c r="G60" s="9">
        <f>IF(A60=1,"_",IF(C60="_","???",C60))</f>
        <v/>
      </c>
      <c r="H60" s="10" t="s">
        <v>12</v>
      </c>
      <c r="I60" s="11" t="s">
        <v>12</v>
      </c>
      <c r="J60" s="12"/>
    </row>
    <row r="61" spans="1:10" ht="60" customHeight="1">
      <c r="A61" s="6" t="s">
        <v>243</v>
      </c>
      <c r="B61" s="6" t="s">
        <v>21</v>
      </c>
      <c r="C61" s="6" t="s">
        <v>12</v>
      </c>
      <c r="D61" s="7" t="s">
        <v>244</v>
      </c>
      <c r="E61" s="8" t="s">
        <v>245</v>
      </c>
      <c r="F61" s="6" t="s">
        <v>246</v>
      </c>
      <c r="G61" s="9">
        <f>IF(A61=1,"_",IF(C61="_","???",C61))</f>
        <v/>
      </c>
      <c r="H61" s="10" t="s">
        <v>12</v>
      </c>
      <c r="I61" s="11" t="s">
        <v>12</v>
      </c>
      <c r="J61" s="12"/>
    </row>
    <row r="62" spans="1:10" ht="60" customHeight="1">
      <c r="A62" s="6" t="s">
        <v>247</v>
      </c>
      <c r="B62" s="6" t="s">
        <v>16</v>
      </c>
      <c r="C62" s="6" t="s">
        <v>12</v>
      </c>
      <c r="D62" s="7" t="s">
        <v>248</v>
      </c>
      <c r="E62" s="8" t="s">
        <v>249</v>
      </c>
      <c r="F62" s="6" t="s">
        <v>250</v>
      </c>
      <c r="G62" s="9">
        <f>IF(A62=1,"_",IF(C62="_","???",C62))</f>
        <v/>
      </c>
      <c r="H62" s="10" t="s">
        <v>12</v>
      </c>
      <c r="I62" s="11" t="s">
        <v>12</v>
      </c>
      <c r="J62" s="12"/>
    </row>
    <row r="63" spans="1:10" ht="60" customHeight="1">
      <c r="A63" s="6" t="s">
        <v>251</v>
      </c>
      <c r="B63" s="6" t="s">
        <v>25</v>
      </c>
      <c r="C63" s="6" t="s">
        <v>46</v>
      </c>
      <c r="D63" s="7" t="s">
        <v>252</v>
      </c>
      <c r="E63" s="8" t="s">
        <v>253</v>
      </c>
      <c r="F63" s="6" t="s">
        <v>254</v>
      </c>
      <c r="G63" s="9">
        <f>IF(A63=1,"_",IF(C63="_","???",C63))</f>
        <v/>
      </c>
      <c r="H63" s="10" t="s">
        <v>12</v>
      </c>
      <c r="I63" s="11" t="s">
        <v>12</v>
      </c>
      <c r="J63" s="12"/>
    </row>
    <row r="64" spans="1:10" ht="60" customHeight="1">
      <c r="A64" s="6" t="s">
        <v>255</v>
      </c>
      <c r="B64" s="6" t="s">
        <v>16</v>
      </c>
      <c r="C64" s="6" t="s">
        <v>12</v>
      </c>
      <c r="D64" s="7" t="s">
        <v>256</v>
      </c>
      <c r="E64" s="8" t="s">
        <v>257</v>
      </c>
      <c r="F64" s="6" t="s">
        <v>258</v>
      </c>
      <c r="G64" s="9">
        <f>IF(A64=1,"_",IF(C64="_","???",C64))</f>
        <v/>
      </c>
      <c r="H64" s="10" t="s">
        <v>12</v>
      </c>
      <c r="I64" s="11" t="s">
        <v>12</v>
      </c>
      <c r="J64" s="12"/>
    </row>
    <row r="65" spans="1:10" ht="60" customHeight="1">
      <c r="A65" s="6" t="s">
        <v>259</v>
      </c>
      <c r="B65" s="6" t="s">
        <v>16</v>
      </c>
      <c r="C65" s="6" t="s">
        <v>12</v>
      </c>
      <c r="D65" s="7" t="s">
        <v>260</v>
      </c>
      <c r="E65" s="8" t="s">
        <v>261</v>
      </c>
      <c r="F65" s="6" t="s">
        <v>262</v>
      </c>
      <c r="G65" s="9">
        <f>IF(A65=1,"_",IF(C65="_","???",C65))</f>
        <v/>
      </c>
      <c r="H65" s="10" t="s">
        <v>12</v>
      </c>
      <c r="I65" s="11" t="s">
        <v>12</v>
      </c>
      <c r="J65" s="12"/>
    </row>
    <row r="66" spans="1:10" ht="60" customHeight="1">
      <c r="A66" s="6" t="s">
        <v>263</v>
      </c>
      <c r="B66" s="6" t="s">
        <v>25</v>
      </c>
      <c r="C66" s="6" t="s">
        <v>12</v>
      </c>
      <c r="D66" s="7" t="s">
        <v>264</v>
      </c>
      <c r="E66" s="8" t="s">
        <v>265</v>
      </c>
      <c r="F66" s="6" t="s">
        <v>266</v>
      </c>
      <c r="G66" s="9">
        <f>IF(A66=1,"_",IF(C66="_","???",C66))</f>
        <v/>
      </c>
      <c r="H66" s="10" t="s">
        <v>12</v>
      </c>
      <c r="I66" s="11" t="s">
        <v>12</v>
      </c>
      <c r="J66" s="12"/>
    </row>
    <row r="67" spans="1:10" ht="60" customHeight="1">
      <c r="A67" s="6" t="s">
        <v>267</v>
      </c>
      <c r="B67" s="6" t="s">
        <v>17</v>
      </c>
      <c r="C67" s="6" t="s">
        <v>12</v>
      </c>
      <c r="D67" s="7" t="s">
        <v>75</v>
      </c>
      <c r="E67" s="8" t="s">
        <v>268</v>
      </c>
      <c r="F67" s="6" t="s">
        <v>269</v>
      </c>
      <c r="G67" s="9">
        <f>IF(A67=1,"_",IF(C67="_","???",C67))</f>
        <v/>
      </c>
      <c r="H67" s="10" t="s">
        <v>12</v>
      </c>
      <c r="I67" s="11" t="s">
        <v>12</v>
      </c>
      <c r="J67" s="12"/>
    </row>
    <row r="68" spans="1:10" ht="60" customHeight="1">
      <c r="A68" s="6" t="s">
        <v>270</v>
      </c>
      <c r="B68" s="6" t="s">
        <v>16</v>
      </c>
      <c r="C68" s="6" t="s">
        <v>12</v>
      </c>
      <c r="D68" s="7" t="s">
        <v>271</v>
      </c>
      <c r="E68" s="8" t="s">
        <v>272</v>
      </c>
      <c r="F68" s="6" t="s">
        <v>273</v>
      </c>
      <c r="G68" s="9">
        <f>IF(A68=1,"_",IF(C68="_","???",C68))</f>
        <v/>
      </c>
      <c r="H68" s="10" t="s">
        <v>12</v>
      </c>
      <c r="I68" s="11" t="s">
        <v>12</v>
      </c>
      <c r="J68" s="12"/>
    </row>
    <row r="69" spans="1:10" ht="60" customHeight="1">
      <c r="A69" s="6" t="s">
        <v>274</v>
      </c>
      <c r="B69" s="6" t="s">
        <v>25</v>
      </c>
      <c r="C69" s="6" t="s">
        <v>12</v>
      </c>
      <c r="D69" s="7" t="s">
        <v>275</v>
      </c>
      <c r="E69" s="8" t="s">
        <v>276</v>
      </c>
      <c r="F69" s="6" t="s">
        <v>277</v>
      </c>
      <c r="G69" s="9">
        <f>IF(A69=1,"_",IF(C69="_","???",C69))</f>
        <v/>
      </c>
      <c r="H69" s="10" t="s">
        <v>12</v>
      </c>
      <c r="I69" s="11" t="s">
        <v>12</v>
      </c>
      <c r="J69" s="12"/>
    </row>
    <row r="70" spans="1:10" ht="60" customHeight="1">
      <c r="A70" s="6" t="s">
        <v>278</v>
      </c>
      <c r="B70" s="6" t="s">
        <v>54</v>
      </c>
      <c r="C70" s="6" t="s">
        <v>12</v>
      </c>
      <c r="D70" s="7" t="s">
        <v>279</v>
      </c>
      <c r="E70" s="8" t="s">
        <v>280</v>
      </c>
      <c r="F70" s="6" t="s">
        <v>281</v>
      </c>
      <c r="G70" s="9">
        <f>IF(A70=1,"_",IF(C70="_","???",C70))</f>
        <v/>
      </c>
      <c r="H70" s="10" t="s">
        <v>12</v>
      </c>
      <c r="I70" s="11" t="s">
        <v>12</v>
      </c>
      <c r="J70" s="12"/>
    </row>
    <row r="71" spans="1:10" ht="60" customHeight="1">
      <c r="A71" s="6" t="s">
        <v>282</v>
      </c>
      <c r="B71" s="6" t="s">
        <v>25</v>
      </c>
      <c r="C71" s="6" t="s">
        <v>12</v>
      </c>
      <c r="D71" s="7" t="s">
        <v>283</v>
      </c>
      <c r="E71" s="8" t="s">
        <v>284</v>
      </c>
      <c r="F71" s="6" t="s">
        <v>285</v>
      </c>
      <c r="G71" s="9">
        <f>IF(A71=1,"_",IF(C71="_","???",C71))</f>
        <v/>
      </c>
      <c r="H71" s="10" t="s">
        <v>12</v>
      </c>
      <c r="I71" s="11" t="s">
        <v>12</v>
      </c>
      <c r="J71" s="12"/>
    </row>
    <row r="72" spans="1:10" ht="60" customHeight="1">
      <c r="A72" s="6" t="s">
        <v>286</v>
      </c>
      <c r="B72" s="6" t="s">
        <v>16</v>
      </c>
      <c r="C72" s="6" t="s">
        <v>12</v>
      </c>
      <c r="D72" s="7" t="s">
        <v>18</v>
      </c>
      <c r="E72" s="8" t="s">
        <v>287</v>
      </c>
      <c r="F72" s="6" t="s">
        <v>288</v>
      </c>
      <c r="G72" s="9">
        <f>IF(A72=1,"_",IF(C72="_","???",C72))</f>
        <v/>
      </c>
      <c r="H72" s="10" t="s">
        <v>12</v>
      </c>
      <c r="I72" s="11" t="s">
        <v>12</v>
      </c>
      <c r="J72" s="12"/>
    </row>
    <row r="73" spans="1:10" ht="60" customHeight="1">
      <c r="A73" s="6" t="s">
        <v>289</v>
      </c>
      <c r="B73" s="6" t="s">
        <v>97</v>
      </c>
      <c r="C73" s="6" t="s">
        <v>12</v>
      </c>
      <c r="D73" s="7" t="s">
        <v>290</v>
      </c>
      <c r="E73" s="8" t="s">
        <v>291</v>
      </c>
      <c r="F73" s="6" t="s">
        <v>292</v>
      </c>
      <c r="G73" s="9">
        <f>IF(A73=1,"_",IF(C73="_","???",C73))</f>
        <v/>
      </c>
      <c r="H73" s="10" t="s">
        <v>12</v>
      </c>
      <c r="I73" s="11" t="s">
        <v>12</v>
      </c>
      <c r="J73" s="12"/>
    </row>
    <row r="74" spans="1:10" ht="60" customHeight="1">
      <c r="A74" s="6" t="s">
        <v>293</v>
      </c>
      <c r="B74" s="6" t="s">
        <v>16</v>
      </c>
      <c r="C74" s="6" t="s">
        <v>12</v>
      </c>
      <c r="D74" s="7" t="s">
        <v>294</v>
      </c>
      <c r="E74" s="8" t="s">
        <v>295</v>
      </c>
      <c r="F74" s="6" t="s">
        <v>296</v>
      </c>
      <c r="G74" s="9">
        <f>IF(A74=1,"_",IF(C74="_","???",C74))</f>
        <v/>
      </c>
      <c r="H74" s="10" t="s">
        <v>12</v>
      </c>
      <c r="I74" s="11" t="s">
        <v>12</v>
      </c>
      <c r="J74" s="12"/>
    </row>
    <row r="75" spans="1:10" ht="60" customHeight="1">
      <c r="A75" s="6" t="s">
        <v>297</v>
      </c>
      <c r="B75" s="6" t="s">
        <v>11</v>
      </c>
      <c r="C75" s="6" t="s">
        <v>12</v>
      </c>
      <c r="D75" s="7" t="s">
        <v>176</v>
      </c>
      <c r="E75" s="8" t="s">
        <v>298</v>
      </c>
      <c r="F75" s="6" t="s">
        <v>299</v>
      </c>
      <c r="G75" s="9">
        <f>IF(A75=1,"_",IF(C75="_","???",C75))</f>
        <v/>
      </c>
      <c r="H75" s="10" t="s">
        <v>12</v>
      </c>
      <c r="I75" s="11" t="s">
        <v>12</v>
      </c>
      <c r="J75" s="12"/>
    </row>
    <row r="76" spans="1:10" ht="60" customHeight="1">
      <c r="A76" s="6" t="s">
        <v>300</v>
      </c>
      <c r="B76" s="6" t="s">
        <v>21</v>
      </c>
      <c r="C76" s="6" t="s">
        <v>12</v>
      </c>
      <c r="D76" s="7" t="s">
        <v>301</v>
      </c>
      <c r="E76" s="8" t="s">
        <v>302</v>
      </c>
      <c r="F76" s="6" t="s">
        <v>303</v>
      </c>
      <c r="G76" s="9">
        <f>IF(A76=1,"_",IF(C76="_","???",C76))</f>
        <v/>
      </c>
      <c r="H76" s="10" t="s">
        <v>12</v>
      </c>
      <c r="I76" s="11" t="s">
        <v>12</v>
      </c>
      <c r="J76" s="12"/>
    </row>
    <row r="77" spans="1:10" ht="60" customHeight="1">
      <c r="A77" s="6" t="s">
        <v>304</v>
      </c>
      <c r="B77" s="6" t="s">
        <v>50</v>
      </c>
      <c r="C77" s="6" t="s">
        <v>12</v>
      </c>
      <c r="D77" s="7" t="s">
        <v>305</v>
      </c>
      <c r="E77" s="8" t="s">
        <v>306</v>
      </c>
      <c r="F77" s="6" t="s">
        <v>307</v>
      </c>
      <c r="G77" s="9">
        <f>IF(A77=1,"_",IF(C77="_","???",C77))</f>
        <v/>
      </c>
      <c r="H77" s="10" t="s">
        <v>12</v>
      </c>
      <c r="I77" s="11" t="s">
        <v>12</v>
      </c>
      <c r="J77" s="12"/>
    </row>
    <row r="78" spans="1:10" ht="60" customHeight="1">
      <c r="A78" s="6" t="s">
        <v>308</v>
      </c>
      <c r="B78" s="6" t="s">
        <v>17</v>
      </c>
      <c r="C78" s="6" t="s">
        <v>12</v>
      </c>
      <c r="D78" s="7" t="s">
        <v>309</v>
      </c>
      <c r="E78" s="8" t="s">
        <v>310</v>
      </c>
      <c r="F78" s="6" t="s">
        <v>311</v>
      </c>
      <c r="G78" s="9">
        <f>IF(A78=1,"_",IF(C78="_","???",C78))</f>
        <v/>
      </c>
      <c r="H78" s="10" t="s">
        <v>12</v>
      </c>
      <c r="I78" s="11" t="s">
        <v>12</v>
      </c>
      <c r="J78" s="12"/>
    </row>
    <row r="79" spans="1:10" ht="60" customHeight="1">
      <c r="A79" s="6" t="s">
        <v>312</v>
      </c>
      <c r="B79" s="6" t="s">
        <v>16</v>
      </c>
      <c r="C79" s="6" t="s">
        <v>12</v>
      </c>
      <c r="D79" s="7" t="s">
        <v>313</v>
      </c>
      <c r="E79" s="8" t="s">
        <v>314</v>
      </c>
      <c r="F79" s="6" t="s">
        <v>315</v>
      </c>
      <c r="G79" s="9">
        <f>IF(A79=1,"_",IF(C79="_","???",C79))</f>
        <v/>
      </c>
      <c r="H79" s="10" t="s">
        <v>12</v>
      </c>
      <c r="I79" s="11" t="s">
        <v>12</v>
      </c>
      <c r="J79" s="12"/>
    </row>
    <row r="80" spans="1:10" ht="60" customHeight="1">
      <c r="A80" s="6" t="s">
        <v>316</v>
      </c>
      <c r="B80" s="6" t="s">
        <v>17</v>
      </c>
      <c r="C80" s="6" t="s">
        <v>12</v>
      </c>
      <c r="D80" s="7" t="s">
        <v>317</v>
      </c>
      <c r="E80" s="8" t="s">
        <v>318</v>
      </c>
      <c r="F80" s="6" t="s">
        <v>319</v>
      </c>
      <c r="G80" s="9">
        <f>IF(A80=1,"_",IF(C80="_","???",C80))</f>
        <v/>
      </c>
      <c r="H80" s="10" t="s">
        <v>12</v>
      </c>
      <c r="I80" s="11" t="s">
        <v>12</v>
      </c>
      <c r="J80" s="12"/>
    </row>
    <row r="81" spans="1:10" ht="60" customHeight="1">
      <c r="A81" s="6" t="s">
        <v>320</v>
      </c>
      <c r="B81" s="6" t="s">
        <v>16</v>
      </c>
      <c r="C81" s="6" t="s">
        <v>12</v>
      </c>
      <c r="D81" s="7" t="s">
        <v>129</v>
      </c>
      <c r="E81" s="8" t="s">
        <v>321</v>
      </c>
      <c r="F81" s="6" t="s">
        <v>322</v>
      </c>
      <c r="G81" s="9">
        <f>IF(A81=1,"_",IF(C81="_","???",C81))</f>
        <v/>
      </c>
      <c r="H81" s="10" t="s">
        <v>12</v>
      </c>
      <c r="I81" s="11" t="s">
        <v>12</v>
      </c>
      <c r="J81" s="12"/>
    </row>
    <row r="82" spans="1:10" ht="60" customHeight="1">
      <c r="A82" s="6" t="s">
        <v>323</v>
      </c>
      <c r="B82" s="6" t="s">
        <v>58</v>
      </c>
      <c r="C82" s="6" t="s">
        <v>12</v>
      </c>
      <c r="D82" s="7" t="s">
        <v>176</v>
      </c>
      <c r="E82" s="8" t="s">
        <v>324</v>
      </c>
      <c r="F82" s="6" t="s">
        <v>325</v>
      </c>
      <c r="G82" s="9">
        <f>IF(A82=1,"_",IF(C82="_","???",C82))</f>
        <v/>
      </c>
      <c r="H82" s="10" t="s">
        <v>12</v>
      </c>
      <c r="I82" s="11" t="s">
        <v>12</v>
      </c>
      <c r="J82" s="12"/>
    </row>
    <row r="83" spans="1:10" ht="60" customHeight="1">
      <c r="A83" s="6" t="s">
        <v>326</v>
      </c>
      <c r="B83" s="6" t="s">
        <v>16</v>
      </c>
      <c r="C83" s="6" t="s">
        <v>12</v>
      </c>
      <c r="D83" s="7" t="s">
        <v>327</v>
      </c>
      <c r="E83" s="8" t="s">
        <v>328</v>
      </c>
      <c r="F83" s="6" t="s">
        <v>329</v>
      </c>
      <c r="G83" s="9">
        <f>IF(A83=1,"_",IF(C83="_","???",C83))</f>
        <v/>
      </c>
      <c r="H83" s="10" t="s">
        <v>12</v>
      </c>
      <c r="I83" s="11" t="s">
        <v>12</v>
      </c>
      <c r="J83" s="12"/>
    </row>
    <row r="84" spans="1:10" ht="60" customHeight="1">
      <c r="A84" s="6" t="s">
        <v>330</v>
      </c>
      <c r="B84" s="6" t="s">
        <v>17</v>
      </c>
      <c r="C84" s="6" t="s">
        <v>12</v>
      </c>
      <c r="D84" s="7" t="s">
        <v>331</v>
      </c>
      <c r="E84" s="8" t="s">
        <v>332</v>
      </c>
      <c r="F84" s="6" t="s">
        <v>333</v>
      </c>
      <c r="G84" s="9">
        <f>IF(A84=1,"_",IF(C84="_","???",C84))</f>
        <v/>
      </c>
      <c r="H84" s="10" t="s">
        <v>12</v>
      </c>
      <c r="I84" s="11" t="s">
        <v>12</v>
      </c>
      <c r="J84" s="12"/>
    </row>
    <row r="85" spans="1:10" ht="60" customHeight="1">
      <c r="A85" s="6" t="s">
        <v>334</v>
      </c>
      <c r="B85" s="6" t="s">
        <v>66</v>
      </c>
      <c r="C85" s="6" t="s">
        <v>12</v>
      </c>
      <c r="D85" s="7" t="s">
        <v>195</v>
      </c>
      <c r="E85" s="8" t="s">
        <v>335</v>
      </c>
      <c r="F85" s="6" t="s">
        <v>336</v>
      </c>
      <c r="G85" s="9">
        <f>IF(A85=1,"_",IF(C85="_","???",C85))</f>
        <v/>
      </c>
      <c r="H85" s="10" t="s">
        <v>12</v>
      </c>
      <c r="I85" s="11" t="s">
        <v>12</v>
      </c>
      <c r="J85" s="12"/>
    </row>
    <row r="86" spans="1:10" ht="60" customHeight="1">
      <c r="A86" s="6" t="s">
        <v>337</v>
      </c>
      <c r="B86" s="6" t="s">
        <v>17</v>
      </c>
      <c r="C86" s="6" t="s">
        <v>12</v>
      </c>
      <c r="D86" s="7" t="s">
        <v>338</v>
      </c>
      <c r="E86" s="8" t="s">
        <v>339</v>
      </c>
      <c r="F86" s="6" t="s">
        <v>340</v>
      </c>
      <c r="G86" s="9">
        <f>IF(A86=1,"_",IF(C86="_","???",C86))</f>
        <v/>
      </c>
      <c r="H86" s="10" t="s">
        <v>12</v>
      </c>
      <c r="I86" s="11" t="s">
        <v>12</v>
      </c>
      <c r="J86" s="12"/>
    </row>
    <row r="87" spans="1:10" ht="60" customHeight="1">
      <c r="A87" s="6" t="s">
        <v>341</v>
      </c>
      <c r="B87" s="6" t="s">
        <v>21</v>
      </c>
      <c r="C87" s="6" t="s">
        <v>12</v>
      </c>
      <c r="D87" s="7" t="s">
        <v>129</v>
      </c>
      <c r="E87" s="8" t="s">
        <v>342</v>
      </c>
      <c r="F87" s="6" t="s">
        <v>343</v>
      </c>
      <c r="G87" s="9">
        <f>IF(A87=1,"_",IF(C87="_","???",C87))</f>
        <v/>
      </c>
      <c r="H87" s="10" t="s">
        <v>12</v>
      </c>
      <c r="I87" s="11" t="s">
        <v>12</v>
      </c>
      <c r="J87" s="12"/>
    </row>
    <row r="88" spans="1:10" ht="60" customHeight="1">
      <c r="A88" s="6" t="s">
        <v>344</v>
      </c>
      <c r="B88" s="6" t="s">
        <v>26</v>
      </c>
      <c r="C88" s="6" t="s">
        <v>12</v>
      </c>
      <c r="D88" s="7" t="s">
        <v>160</v>
      </c>
      <c r="E88" s="8" t="s">
        <v>345</v>
      </c>
      <c r="F88" s="6" t="s">
        <v>346</v>
      </c>
      <c r="G88" s="9">
        <f>IF(A88=1,"_",IF(C88="_","???",C88))</f>
        <v/>
      </c>
      <c r="H88" s="10" t="s">
        <v>12</v>
      </c>
      <c r="I88" s="11" t="s">
        <v>12</v>
      </c>
      <c r="J88" s="12"/>
    </row>
    <row r="89" spans="1:10" ht="60" customHeight="1">
      <c r="A89" s="6" t="s">
        <v>347</v>
      </c>
      <c r="B89" s="6" t="s">
        <v>16</v>
      </c>
      <c r="C89" s="6" t="s">
        <v>46</v>
      </c>
      <c r="D89" s="7" t="s">
        <v>252</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17</v>
      </c>
      <c r="C91" s="6" t="s">
        <v>12</v>
      </c>
      <c r="D91" s="7" t="s">
        <v>355</v>
      </c>
      <c r="E91" s="8" t="s">
        <v>356</v>
      </c>
      <c r="F91" s="6" t="s">
        <v>357</v>
      </c>
      <c r="G91" s="9">
        <f>IF(A91=1,"_",IF(C91="_","???",C91))</f>
        <v/>
      </c>
      <c r="H91" s="10" t="s">
        <v>12</v>
      </c>
      <c r="I91" s="11" t="s">
        <v>12</v>
      </c>
      <c r="J91" s="12"/>
    </row>
    <row r="92" spans="1:10" ht="60" customHeight="1">
      <c r="A92" s="6" t="s">
        <v>358</v>
      </c>
      <c r="B92" s="6" t="s">
        <v>41</v>
      </c>
      <c r="C92" s="6" t="s">
        <v>12</v>
      </c>
      <c r="D92" s="7" t="s">
        <v>359</v>
      </c>
      <c r="E92" s="8" t="s">
        <v>360</v>
      </c>
      <c r="F92" s="6" t="s">
        <v>361</v>
      </c>
      <c r="G92" s="9">
        <f>IF(A92=1,"_",IF(C92="_","???",C92))</f>
        <v/>
      </c>
      <c r="H92" s="10" t="s">
        <v>12</v>
      </c>
      <c r="I92" s="11" t="s">
        <v>12</v>
      </c>
      <c r="J92" s="12"/>
    </row>
    <row r="93" spans="1:10" ht="60" customHeight="1">
      <c r="A93" s="6" t="s">
        <v>362</v>
      </c>
      <c r="B93" s="6" t="s">
        <v>41</v>
      </c>
      <c r="C93" s="6" t="s">
        <v>12</v>
      </c>
      <c r="D93" s="7" t="s">
        <v>176</v>
      </c>
      <c r="E93" s="8" t="s">
        <v>363</v>
      </c>
      <c r="F93" s="6" t="s">
        <v>364</v>
      </c>
      <c r="G93" s="9">
        <f>IF(A93=1,"_",IF(C93="_","???",C93))</f>
        <v/>
      </c>
      <c r="H93" s="10" t="s">
        <v>12</v>
      </c>
      <c r="I93" s="11" t="s">
        <v>12</v>
      </c>
      <c r="J93" s="12"/>
    </row>
    <row r="94" spans="1:10" ht="60" customHeight="1">
      <c r="A94" s="6" t="s">
        <v>365</v>
      </c>
      <c r="B94" s="6" t="s">
        <v>36</v>
      </c>
      <c r="C94" s="6" t="s">
        <v>12</v>
      </c>
      <c r="D94" s="7" t="s">
        <v>366</v>
      </c>
      <c r="E94" s="8" t="s">
        <v>367</v>
      </c>
      <c r="F94" s="6" t="s">
        <v>368</v>
      </c>
      <c r="G94" s="9">
        <f>IF(A94=1,"_",IF(C94="_","???",C94))</f>
        <v/>
      </c>
      <c r="H94" s="10" t="s">
        <v>12</v>
      </c>
      <c r="I94" s="11" t="s">
        <v>12</v>
      </c>
      <c r="J94" s="12"/>
    </row>
    <row r="95" spans="1:10" ht="60" customHeight="1">
      <c r="A95" s="6" t="s">
        <v>369</v>
      </c>
      <c r="B95" s="6" t="s">
        <v>25</v>
      </c>
      <c r="C95" s="6" t="s">
        <v>12</v>
      </c>
      <c r="D95" s="7" t="s">
        <v>370</v>
      </c>
      <c r="E95" s="8" t="s">
        <v>371</v>
      </c>
      <c r="F95" s="6" t="s">
        <v>372</v>
      </c>
      <c r="G95" s="9">
        <f>IF(A95=1,"_",IF(C95="_","???",C95))</f>
        <v/>
      </c>
      <c r="H95" s="10" t="s">
        <v>12</v>
      </c>
      <c r="I95" s="11" t="s">
        <v>12</v>
      </c>
      <c r="J95" s="12"/>
    </row>
    <row r="96" spans="1:10" ht="60" customHeight="1">
      <c r="A96" s="6" t="s">
        <v>373</v>
      </c>
      <c r="B96" s="6" t="s">
        <v>26</v>
      </c>
      <c r="C96" s="6" t="s">
        <v>12</v>
      </c>
      <c r="D96" s="7" t="s">
        <v>374</v>
      </c>
      <c r="E96" s="8" t="s">
        <v>375</v>
      </c>
      <c r="F96" s="6" t="s">
        <v>376</v>
      </c>
      <c r="G96" s="9">
        <f>IF(A96=1,"_",IF(C96="_","???",C96))</f>
        <v/>
      </c>
      <c r="H96" s="10" t="s">
        <v>12</v>
      </c>
      <c r="I96" s="11" t="s">
        <v>12</v>
      </c>
      <c r="J96" s="12"/>
    </row>
    <row r="97" spans="1:10" ht="60" customHeight="1">
      <c r="A97" s="6" t="s">
        <v>377</v>
      </c>
      <c r="B97" s="6" t="s">
        <v>54</v>
      </c>
      <c r="C97" s="6" t="s">
        <v>12</v>
      </c>
      <c r="D97" s="7" t="s">
        <v>378</v>
      </c>
      <c r="E97" s="8" t="s">
        <v>379</v>
      </c>
      <c r="F97" s="6" t="s">
        <v>380</v>
      </c>
      <c r="G97" s="9">
        <f>IF(A97=1,"_",IF(C97="_","???",C97))</f>
        <v/>
      </c>
      <c r="H97" s="10" t="s">
        <v>12</v>
      </c>
      <c r="I97" s="11" t="s">
        <v>12</v>
      </c>
      <c r="J97" s="12"/>
    </row>
    <row r="98" spans="1:10" ht="60" customHeight="1">
      <c r="A98" s="6" t="s">
        <v>381</v>
      </c>
      <c r="B98" s="6" t="s">
        <v>17</v>
      </c>
      <c r="C98" s="6" t="s">
        <v>12</v>
      </c>
      <c r="D98" s="7" t="s">
        <v>382</v>
      </c>
      <c r="E98" s="8" t="s">
        <v>383</v>
      </c>
      <c r="F98" s="6" t="s">
        <v>384</v>
      </c>
      <c r="G98" s="9">
        <f>IF(A98=1,"_",IF(C98="_","???",C98))</f>
        <v/>
      </c>
      <c r="H98" s="10" t="s">
        <v>12</v>
      </c>
      <c r="I98" s="11" t="s">
        <v>12</v>
      </c>
      <c r="J98" s="12"/>
    </row>
    <row r="99" spans="1:10" ht="60" customHeight="1">
      <c r="A99" s="6" t="s">
        <v>385</v>
      </c>
      <c r="B99" s="6" t="s">
        <v>25</v>
      </c>
      <c r="C99" s="6" t="s">
        <v>12</v>
      </c>
      <c r="D99" s="7" t="s">
        <v>279</v>
      </c>
      <c r="E99" s="8" t="s">
        <v>386</v>
      </c>
      <c r="F99" s="6" t="s">
        <v>387</v>
      </c>
      <c r="G99" s="9">
        <f>IF(A99=1,"_",IF(C99="_","???",C99))</f>
        <v/>
      </c>
      <c r="H99" s="10" t="s">
        <v>12</v>
      </c>
      <c r="I99" s="11" t="s">
        <v>12</v>
      </c>
      <c r="J99" s="12"/>
    </row>
    <row r="100" spans="1:10" ht="60" customHeight="1">
      <c r="A100" s="6" t="s">
        <v>388</v>
      </c>
      <c r="B100" s="6" t="s">
        <v>21</v>
      </c>
      <c r="C100" s="6" t="s">
        <v>12</v>
      </c>
      <c r="D100" s="7" t="s">
        <v>129</v>
      </c>
      <c r="E100" s="8" t="s">
        <v>389</v>
      </c>
      <c r="F100" s="6" t="s">
        <v>390</v>
      </c>
      <c r="G100" s="9">
        <f>IF(A100=1,"_",IF(C100="_","???",C100))</f>
        <v/>
      </c>
      <c r="H100" s="10" t="s">
        <v>12</v>
      </c>
      <c r="I100" s="11" t="s">
        <v>12</v>
      </c>
      <c r="J100" s="12"/>
    </row>
    <row r="101" spans="1:10" ht="60" customHeight="1">
      <c r="A101" s="6" t="s">
        <v>391</v>
      </c>
      <c r="B101" s="6" t="s">
        <v>45</v>
      </c>
      <c r="C101" s="6" t="s">
        <v>12</v>
      </c>
      <c r="D101" s="7" t="s">
        <v>392</v>
      </c>
      <c r="E101" s="8" t="s">
        <v>393</v>
      </c>
      <c r="F101" s="6" t="s">
        <v>394</v>
      </c>
      <c r="G101" s="9">
        <f>IF(A101=1,"_",IF(C101="_","???",C101))</f>
        <v/>
      </c>
      <c r="H101" s="10" t="s">
        <v>12</v>
      </c>
      <c r="I101" s="11" t="s">
        <v>12</v>
      </c>
      <c r="J101" s="12"/>
    </row>
    <row r="102" spans="1:10" ht="60" customHeight="1">
      <c r="A102" s="6" t="s">
        <v>395</v>
      </c>
      <c r="B102" s="6" t="s">
        <v>16</v>
      </c>
      <c r="C102" s="6" t="s">
        <v>12</v>
      </c>
      <c r="D102" s="7" t="s">
        <v>396</v>
      </c>
      <c r="E102" s="8" t="s">
        <v>397</v>
      </c>
      <c r="F102" s="6" t="s">
        <v>398</v>
      </c>
      <c r="G102" s="9">
        <f>IF(A102=1,"_",IF(C102="_","???",C102))</f>
        <v/>
      </c>
      <c r="H102" s="10" t="s">
        <v>12</v>
      </c>
      <c r="I102" s="11" t="s">
        <v>12</v>
      </c>
      <c r="J102" s="12"/>
    </row>
    <row r="103" spans="1:10" ht="60" customHeight="1">
      <c r="A103" s="6" t="s">
        <v>399</v>
      </c>
      <c r="B103" s="6" t="s">
        <v>21</v>
      </c>
      <c r="C103" s="6" t="s">
        <v>12</v>
      </c>
      <c r="D103" s="7" t="s">
        <v>400</v>
      </c>
      <c r="E103" s="8" t="s">
        <v>401</v>
      </c>
      <c r="F103" s="6" t="s">
        <v>402</v>
      </c>
      <c r="G103" s="9">
        <f>IF(A103=1,"_",IF(C103="_","???",C103))</f>
        <v/>
      </c>
      <c r="H103" s="10" t="s">
        <v>12</v>
      </c>
      <c r="I103" s="11" t="s">
        <v>12</v>
      </c>
      <c r="J103" s="12"/>
    </row>
    <row r="104" spans="1:10" ht="60" customHeight="1">
      <c r="A104" s="6" t="s">
        <v>403</v>
      </c>
      <c r="B104" s="6" t="s">
        <v>50</v>
      </c>
      <c r="C104" s="6" t="s">
        <v>12</v>
      </c>
      <c r="D104" s="7" t="s">
        <v>176</v>
      </c>
      <c r="E104" s="8" t="s">
        <v>404</v>
      </c>
      <c r="F104" s="6" t="s">
        <v>405</v>
      </c>
      <c r="G104" s="9">
        <f>IF(A104=1,"_",IF(C104="_","???",C104))</f>
        <v/>
      </c>
      <c r="H104" s="10" t="s">
        <v>12</v>
      </c>
      <c r="I104" s="11" t="s">
        <v>12</v>
      </c>
      <c r="J104" s="12"/>
    </row>
    <row r="105" spans="1:10" ht="60" customHeight="1">
      <c r="A105" s="6" t="s">
        <v>406</v>
      </c>
      <c r="B105" s="6" t="s">
        <v>21</v>
      </c>
      <c r="C105" s="6" t="s">
        <v>12</v>
      </c>
      <c r="D105" s="7" t="s">
        <v>407</v>
      </c>
      <c r="E105" s="8" t="s">
        <v>408</v>
      </c>
      <c r="F105" s="6" t="s">
        <v>409</v>
      </c>
      <c r="G105" s="9">
        <f>IF(A105=1,"_",IF(C105="_","???",C105))</f>
        <v/>
      </c>
      <c r="H105" s="10" t="s">
        <v>12</v>
      </c>
      <c r="I105" s="11" t="s">
        <v>12</v>
      </c>
      <c r="J105" s="12"/>
    </row>
    <row r="106" spans="1:10" ht="60" customHeight="1">
      <c r="A106" s="6" t="s">
        <v>410</v>
      </c>
      <c r="B106" s="6" t="s">
        <v>45</v>
      </c>
      <c r="C106" s="6" t="s">
        <v>12</v>
      </c>
      <c r="D106" s="7" t="s">
        <v>176</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21</v>
      </c>
      <c r="C108" s="6" t="s">
        <v>12</v>
      </c>
      <c r="D108" s="7" t="s">
        <v>418</v>
      </c>
      <c r="E108" s="8" t="s">
        <v>419</v>
      </c>
      <c r="F108" s="6" t="s">
        <v>420</v>
      </c>
      <c r="G108" s="9">
        <f>IF(A108=1,"_",IF(C108="_","???",C108))</f>
        <v/>
      </c>
      <c r="H108" s="10" t="s">
        <v>12</v>
      </c>
      <c r="I108" s="11" t="s">
        <v>12</v>
      </c>
      <c r="J108" s="12"/>
    </row>
    <row r="109" spans="1:10" ht="60" customHeight="1">
      <c r="A109" s="6" t="s">
        <v>421</v>
      </c>
      <c r="B109" s="6" t="s">
        <v>41</v>
      </c>
      <c r="C109" s="6" t="s">
        <v>46</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25</v>
      </c>
      <c r="C111" s="6" t="s">
        <v>12</v>
      </c>
      <c r="D111" s="7" t="s">
        <v>430</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25</v>
      </c>
      <c r="C113" s="6" t="s">
        <v>12</v>
      </c>
      <c r="D113" s="7" t="s">
        <v>176</v>
      </c>
      <c r="E113" s="8" t="s">
        <v>438</v>
      </c>
      <c r="F113" s="6" t="s">
        <v>439</v>
      </c>
      <c r="G113" s="9">
        <f>IF(A113=1,"_",IF(C113="_","???",C113))</f>
        <v/>
      </c>
      <c r="H113" s="10" t="s">
        <v>12</v>
      </c>
      <c r="I113" s="11" t="s">
        <v>12</v>
      </c>
      <c r="J113" s="12"/>
    </row>
    <row r="114" spans="1:10" ht="60" customHeight="1">
      <c r="A114" s="6" t="s">
        <v>440</v>
      </c>
      <c r="B114" s="6" t="s">
        <v>41</v>
      </c>
      <c r="C114" s="6" t="s">
        <v>12</v>
      </c>
      <c r="D114" s="7" t="s">
        <v>441</v>
      </c>
      <c r="E114" s="8" t="s">
        <v>442</v>
      </c>
      <c r="F114" s="6" t="s">
        <v>443</v>
      </c>
      <c r="G114" s="9">
        <f>IF(A114=1,"_",IF(C114="_","???",C114))</f>
        <v/>
      </c>
      <c r="H114" s="10" t="s">
        <v>12</v>
      </c>
      <c r="I114" s="11" t="s">
        <v>12</v>
      </c>
      <c r="J114" s="12"/>
    </row>
    <row r="115" spans="1:10" ht="60" customHeight="1">
      <c r="A115" s="6" t="s">
        <v>444</v>
      </c>
      <c r="B115" s="6" t="s">
        <v>16</v>
      </c>
      <c r="C115" s="6" t="s">
        <v>12</v>
      </c>
      <c r="D115" s="7" t="s">
        <v>445</v>
      </c>
      <c r="E115" s="8" t="s">
        <v>446</v>
      </c>
      <c r="F115" s="6" t="s">
        <v>447</v>
      </c>
      <c r="G115" s="9">
        <f>IF(A115=1,"_",IF(C115="_","???",C115))</f>
        <v/>
      </c>
      <c r="H115" s="10" t="s">
        <v>12</v>
      </c>
      <c r="I115" s="11" t="s">
        <v>12</v>
      </c>
      <c r="J115" s="12"/>
    </row>
    <row r="116" spans="1:10" ht="60" customHeight="1">
      <c r="A116" s="6" t="s">
        <v>448</v>
      </c>
      <c r="B116" s="6" t="s">
        <v>25</v>
      </c>
      <c r="C116" s="6" t="s">
        <v>12</v>
      </c>
      <c r="D116" s="7" t="s">
        <v>449</v>
      </c>
      <c r="E116" s="8" t="s">
        <v>450</v>
      </c>
      <c r="F116" s="6" t="s">
        <v>451</v>
      </c>
      <c r="G116" s="9">
        <f>IF(A116=1,"_",IF(C116="_","???",C116))</f>
        <v/>
      </c>
      <c r="H116" s="10" t="s">
        <v>12</v>
      </c>
      <c r="I116" s="11" t="s">
        <v>12</v>
      </c>
      <c r="J116" s="12"/>
    </row>
    <row r="117" spans="1:10" ht="60" customHeight="1">
      <c r="A117" s="6" t="s">
        <v>452</v>
      </c>
      <c r="B117" s="6" t="s">
        <v>16</v>
      </c>
      <c r="C117" s="6" t="s">
        <v>12</v>
      </c>
      <c r="D117" s="7" t="s">
        <v>271</v>
      </c>
      <c r="E117" s="8" t="s">
        <v>453</v>
      </c>
      <c r="F117" s="6" t="s">
        <v>454</v>
      </c>
      <c r="G117" s="9">
        <f>IF(A117=1,"_",IF(C117="_","???",C117))</f>
        <v/>
      </c>
      <c r="H117" s="10" t="s">
        <v>12</v>
      </c>
      <c r="I117" s="11" t="s">
        <v>12</v>
      </c>
      <c r="J117" s="12"/>
    </row>
    <row r="118" spans="1:10" ht="60" customHeight="1">
      <c r="A118" s="6" t="s">
        <v>455</v>
      </c>
      <c r="B118" s="6" t="s">
        <v>21</v>
      </c>
      <c r="C118" s="6" t="s">
        <v>12</v>
      </c>
      <c r="D118" s="7" t="s">
        <v>456</v>
      </c>
      <c r="E118" s="8" t="s">
        <v>457</v>
      </c>
      <c r="F118" s="6" t="s">
        <v>458</v>
      </c>
      <c r="G118" s="9">
        <f>IF(A118=1,"_",IF(C118="_","???",C118))</f>
        <v/>
      </c>
      <c r="H118" s="10" t="s">
        <v>12</v>
      </c>
      <c r="I118" s="11" t="s">
        <v>12</v>
      </c>
      <c r="J118" s="12"/>
    </row>
    <row r="119" spans="1:10" ht="60" customHeight="1">
      <c r="A119" s="6" t="s">
        <v>459</v>
      </c>
      <c r="B119" s="6" t="s">
        <v>11</v>
      </c>
      <c r="C119" s="6" t="s">
        <v>12</v>
      </c>
      <c r="D119" s="7" t="s">
        <v>456</v>
      </c>
      <c r="E119" s="8" t="s">
        <v>460</v>
      </c>
      <c r="F119" s="6" t="s">
        <v>461</v>
      </c>
      <c r="G119" s="9">
        <f>IF(A119=1,"_",IF(C119="_","???",C119))</f>
        <v/>
      </c>
      <c r="H119" s="10" t="s">
        <v>12</v>
      </c>
      <c r="I119" s="11" t="s">
        <v>12</v>
      </c>
      <c r="J119" s="12"/>
    </row>
    <row r="120" spans="1:10" ht="60" customHeight="1">
      <c r="A120" s="6" t="s">
        <v>462</v>
      </c>
      <c r="B120" s="6" t="s">
        <v>74</v>
      </c>
      <c r="C120" s="6" t="s">
        <v>12</v>
      </c>
      <c r="D120" s="7" t="s">
        <v>176</v>
      </c>
      <c r="E120" s="8" t="s">
        <v>463</v>
      </c>
      <c r="F120" s="6" t="s">
        <v>464</v>
      </c>
      <c r="G120" s="9">
        <f>IF(A120=1,"_",IF(C120="_","???",C120))</f>
        <v/>
      </c>
      <c r="H120" s="10" t="s">
        <v>12</v>
      </c>
      <c r="I120" s="11" t="s">
        <v>12</v>
      </c>
      <c r="J120" s="12"/>
    </row>
    <row r="121" spans="1:10" ht="60" customHeight="1">
      <c r="A121" s="6" t="s">
        <v>465</v>
      </c>
      <c r="B121" s="6" t="s">
        <v>21</v>
      </c>
      <c r="C121" s="6" t="s">
        <v>12</v>
      </c>
      <c r="D121" s="7" t="s">
        <v>466</v>
      </c>
      <c r="E121" s="8" t="s">
        <v>467</v>
      </c>
      <c r="F121" s="6" t="s">
        <v>468</v>
      </c>
      <c r="G121" s="9">
        <f>IF(A121=1,"_",IF(C121="_","???",C121))</f>
        <v/>
      </c>
      <c r="H121" s="10" t="s">
        <v>12</v>
      </c>
      <c r="I121" s="11" t="s">
        <v>12</v>
      </c>
      <c r="J121" s="12"/>
    </row>
    <row r="122" spans="1:10" ht="60" customHeight="1">
      <c r="A122" s="6" t="s">
        <v>469</v>
      </c>
      <c r="B122" s="6" t="s">
        <v>74</v>
      </c>
      <c r="C122" s="6" t="s">
        <v>12</v>
      </c>
      <c r="D122" s="7" t="s">
        <v>456</v>
      </c>
      <c r="E122" s="8" t="s">
        <v>470</v>
      </c>
      <c r="F122" s="6" t="s">
        <v>471</v>
      </c>
      <c r="G122" s="9">
        <f>IF(A122=1,"_",IF(C122="_","???",C122))</f>
        <v/>
      </c>
      <c r="H122" s="10" t="s">
        <v>12</v>
      </c>
      <c r="I122" s="11" t="s">
        <v>12</v>
      </c>
      <c r="J122" s="12"/>
    </row>
    <row r="123" spans="1:10" ht="60" customHeight="1">
      <c r="A123" s="6" t="s">
        <v>472</v>
      </c>
      <c r="B123" s="6" t="s">
        <v>97</v>
      </c>
      <c r="C123" s="6" t="s">
        <v>12</v>
      </c>
      <c r="D123" s="7" t="s">
        <v>473</v>
      </c>
      <c r="E123" s="8" t="s">
        <v>474</v>
      </c>
      <c r="F123" s="6" t="s">
        <v>475</v>
      </c>
      <c r="G123" s="9">
        <f>IF(A123=1,"_",IF(C123="_","???",C123))</f>
        <v/>
      </c>
      <c r="H123" s="10" t="s">
        <v>12</v>
      </c>
      <c r="I123" s="11" t="s">
        <v>12</v>
      </c>
      <c r="J123" s="12"/>
    </row>
    <row r="124" spans="1:10" ht="60" customHeight="1">
      <c r="A124" s="6" t="s">
        <v>476</v>
      </c>
      <c r="B124" s="6" t="s">
        <v>16</v>
      </c>
      <c r="C124" s="6" t="s">
        <v>12</v>
      </c>
      <c r="D124" s="7" t="s">
        <v>477</v>
      </c>
      <c r="E124" s="8" t="s">
        <v>478</v>
      </c>
      <c r="F124" s="6" t="s">
        <v>479</v>
      </c>
      <c r="G124" s="9">
        <f>IF(A124=1,"_",IF(C124="_","???",C124))</f>
        <v/>
      </c>
      <c r="H124" s="10" t="s">
        <v>12</v>
      </c>
      <c r="I124" s="11" t="s">
        <v>12</v>
      </c>
      <c r="J124" s="12"/>
    </row>
    <row r="125" spans="1:10" ht="60" customHeight="1">
      <c r="A125" s="6" t="s">
        <v>480</v>
      </c>
      <c r="B125" s="6" t="s">
        <v>17</v>
      </c>
      <c r="C125" s="6" t="s">
        <v>12</v>
      </c>
      <c r="D125" s="7" t="s">
        <v>481</v>
      </c>
      <c r="E125" s="8" t="s">
        <v>482</v>
      </c>
      <c r="F125" s="6" t="s">
        <v>483</v>
      </c>
      <c r="G125" s="9">
        <f>IF(A125=1,"_",IF(C125="_","???",C125))</f>
        <v/>
      </c>
      <c r="H125" s="10" t="s">
        <v>12</v>
      </c>
      <c r="I125" s="11" t="s">
        <v>12</v>
      </c>
      <c r="J125" s="12"/>
    </row>
    <row r="126" spans="1:10" ht="60" customHeight="1">
      <c r="A126" s="6" t="s">
        <v>484</v>
      </c>
      <c r="B126" s="6" t="s">
        <v>62</v>
      </c>
      <c r="C126" s="6" t="s">
        <v>12</v>
      </c>
      <c r="D126" s="7" t="s">
        <v>485</v>
      </c>
      <c r="E126" s="8" t="s">
        <v>486</v>
      </c>
      <c r="F126" s="6" t="s">
        <v>487</v>
      </c>
      <c r="G126" s="9">
        <f>IF(A126=1,"_",IF(C126="_","???",C126))</f>
        <v/>
      </c>
      <c r="H126" s="10" t="s">
        <v>12</v>
      </c>
      <c r="I126" s="11" t="s">
        <v>12</v>
      </c>
      <c r="J126" s="12"/>
    </row>
    <row r="127" spans="1:10" ht="60" customHeight="1">
      <c r="A127" s="6" t="s">
        <v>488</v>
      </c>
      <c r="B127" s="6" t="s">
        <v>25</v>
      </c>
      <c r="C127" s="6" t="s">
        <v>12</v>
      </c>
      <c r="D127" s="7" t="s">
        <v>244</v>
      </c>
      <c r="E127" s="8" t="s">
        <v>489</v>
      </c>
      <c r="F127" s="6" t="s">
        <v>490</v>
      </c>
      <c r="G127" s="9">
        <f>IF(A127=1,"_",IF(C127="_","???",C127))</f>
        <v/>
      </c>
      <c r="H127" s="10" t="s">
        <v>12</v>
      </c>
      <c r="I127" s="11" t="s">
        <v>12</v>
      </c>
      <c r="J127" s="12"/>
    </row>
    <row r="128" spans="1:10" ht="60" customHeight="1">
      <c r="A128" s="6" t="s">
        <v>491</v>
      </c>
      <c r="B128" s="6" t="s">
        <v>10</v>
      </c>
      <c r="C128" s="6" t="s">
        <v>12</v>
      </c>
      <c r="D128" s="7" t="s">
        <v>492</v>
      </c>
      <c r="E128" s="8" t="s">
        <v>493</v>
      </c>
      <c r="F128" s="6" t="s">
        <v>494</v>
      </c>
      <c r="G128" s="9">
        <f>IF(A128=1,"_",IF(C128="_","???",C128))</f>
        <v/>
      </c>
      <c r="H128" s="10" t="s">
        <v>12</v>
      </c>
      <c r="I128" s="11" t="s">
        <v>12</v>
      </c>
      <c r="J128" s="12"/>
    </row>
    <row r="129" spans="1:10" ht="60" customHeight="1">
      <c r="A129" s="6" t="s">
        <v>495</v>
      </c>
      <c r="B129" s="6" t="s">
        <v>16</v>
      </c>
      <c r="C129" s="6" t="s">
        <v>12</v>
      </c>
      <c r="D129" s="7" t="s">
        <v>496</v>
      </c>
      <c r="E129" s="8" t="s">
        <v>497</v>
      </c>
      <c r="F129" s="6" t="s">
        <v>498</v>
      </c>
      <c r="G129" s="9">
        <f>IF(A129=1,"_",IF(C129="_","???",C129))</f>
        <v/>
      </c>
      <c r="H129" s="10" t="s">
        <v>12</v>
      </c>
      <c r="I129" s="11" t="s">
        <v>12</v>
      </c>
      <c r="J129" s="12"/>
    </row>
    <row r="130" spans="1:10" ht="60" customHeight="1">
      <c r="A130" s="6" t="s">
        <v>499</v>
      </c>
      <c r="B130" s="6" t="s">
        <v>17</v>
      </c>
      <c r="C130" s="6" t="s">
        <v>12</v>
      </c>
      <c r="D130" s="7" t="s">
        <v>180</v>
      </c>
      <c r="E130" s="8" t="s">
        <v>500</v>
      </c>
      <c r="F130" s="6" t="s">
        <v>501</v>
      </c>
      <c r="G130" s="9">
        <f>IF(A130=1,"_",IF(C130="_","???",C130))</f>
        <v/>
      </c>
      <c r="H130" s="10" t="s">
        <v>12</v>
      </c>
      <c r="I130" s="11" t="s">
        <v>12</v>
      </c>
      <c r="J130" s="12"/>
    </row>
    <row r="131" spans="1:10" ht="60" customHeight="1">
      <c r="A131" s="6" t="s">
        <v>502</v>
      </c>
      <c r="B131" s="6" t="s">
        <v>62</v>
      </c>
      <c r="C131" s="6" t="s">
        <v>12</v>
      </c>
      <c r="D131" s="7" t="s">
        <v>94</v>
      </c>
      <c r="E131" s="8" t="s">
        <v>503</v>
      </c>
      <c r="F131" s="6" t="s">
        <v>504</v>
      </c>
      <c r="G131" s="9">
        <f>IF(A131=1,"_",IF(C131="_","???",C131))</f>
        <v/>
      </c>
      <c r="H131" s="10" t="s">
        <v>12</v>
      </c>
      <c r="I131" s="11" t="s">
        <v>12</v>
      </c>
      <c r="J131" s="12"/>
    </row>
    <row r="132" spans="1:10" ht="60" customHeight="1">
      <c r="A132" s="6" t="s">
        <v>505</v>
      </c>
      <c r="B132" s="6" t="s">
        <v>41</v>
      </c>
      <c r="C132" s="6" t="s">
        <v>12</v>
      </c>
      <c r="D132" s="7" t="s">
        <v>506</v>
      </c>
      <c r="E132" s="8" t="s">
        <v>507</v>
      </c>
      <c r="F132" s="6" t="s">
        <v>508</v>
      </c>
      <c r="G132" s="9">
        <f>IF(A132=1,"_",IF(C132="_","???",C132))</f>
        <v/>
      </c>
      <c r="H132" s="10" t="s">
        <v>12</v>
      </c>
      <c r="I132" s="11" t="s">
        <v>12</v>
      </c>
      <c r="J132" s="12"/>
    </row>
    <row r="133" spans="1:10" ht="60" customHeight="1">
      <c r="A133" s="6" t="s">
        <v>509</v>
      </c>
      <c r="B133" s="6" t="s">
        <v>41</v>
      </c>
      <c r="C133" s="6" t="s">
        <v>12</v>
      </c>
      <c r="D133" s="7" t="s">
        <v>510</v>
      </c>
      <c r="E133" s="8" t="s">
        <v>511</v>
      </c>
      <c r="F133" s="6" t="s">
        <v>512</v>
      </c>
      <c r="G133" s="9">
        <f>IF(A133=1,"_",IF(C133="_","???",C133))</f>
        <v/>
      </c>
      <c r="H133" s="10" t="s">
        <v>12</v>
      </c>
      <c r="I133" s="11" t="s">
        <v>12</v>
      </c>
      <c r="J133" s="12"/>
    </row>
    <row r="134" spans="1:10" ht="60" customHeight="1">
      <c r="A134" s="6" t="s">
        <v>513</v>
      </c>
      <c r="B134" s="6" t="s">
        <v>25</v>
      </c>
      <c r="C134" s="6" t="s">
        <v>12</v>
      </c>
      <c r="D134" s="7" t="s">
        <v>514</v>
      </c>
      <c r="E134" s="8" t="s">
        <v>515</v>
      </c>
      <c r="F134" s="6" t="s">
        <v>516</v>
      </c>
      <c r="G134" s="9">
        <f>IF(A134=1,"_",IF(C134="_","???",C134))</f>
        <v/>
      </c>
      <c r="H134" s="10" t="s">
        <v>12</v>
      </c>
      <c r="I134" s="11" t="s">
        <v>12</v>
      </c>
      <c r="J134" s="12"/>
    </row>
    <row r="135" spans="1:10" ht="60" customHeight="1">
      <c r="A135" s="6" t="s">
        <v>517</v>
      </c>
      <c r="B135" s="6" t="s">
        <v>21</v>
      </c>
      <c r="C135" s="6" t="s">
        <v>46</v>
      </c>
      <c r="D135" s="7" t="s">
        <v>518</v>
      </c>
      <c r="E135" s="8" t="s">
        <v>519</v>
      </c>
      <c r="F135" s="6" t="s">
        <v>520</v>
      </c>
      <c r="G135" s="9">
        <f>IF(A135=1,"_",IF(C135="_","???",C135))</f>
        <v/>
      </c>
      <c r="H135" s="10" t="s">
        <v>12</v>
      </c>
      <c r="I135" s="11" t="s">
        <v>12</v>
      </c>
      <c r="J135" s="12"/>
    </row>
    <row r="136" spans="1:10" ht="60" customHeight="1">
      <c r="A136" s="6" t="s">
        <v>521</v>
      </c>
      <c r="B136" s="6" t="s">
        <v>113</v>
      </c>
      <c r="C136" s="6" t="s">
        <v>12</v>
      </c>
      <c r="D136" s="7" t="s">
        <v>129</v>
      </c>
      <c r="E136" s="8" t="s">
        <v>522</v>
      </c>
      <c r="F136" s="6" t="s">
        <v>523</v>
      </c>
      <c r="G136" s="9">
        <f>IF(A136=1,"_",IF(C136="_","???",C136))</f>
        <v/>
      </c>
      <c r="H136" s="10" t="s">
        <v>12</v>
      </c>
      <c r="I136" s="11" t="s">
        <v>12</v>
      </c>
      <c r="J136" s="12"/>
    </row>
    <row r="137" spans="1:10" ht="60" customHeight="1">
      <c r="A137" s="6" t="s">
        <v>524</v>
      </c>
      <c r="B137" s="6" t="s">
        <v>54</v>
      </c>
      <c r="C137" s="6" t="s">
        <v>12</v>
      </c>
      <c r="D137" s="7" t="s">
        <v>525</v>
      </c>
      <c r="E137" s="8" t="s">
        <v>526</v>
      </c>
      <c r="F137" s="6" t="s">
        <v>527</v>
      </c>
      <c r="G137" s="9">
        <f>IF(A137=1,"_",IF(C137="_","???",C137))</f>
        <v/>
      </c>
      <c r="H137" s="10" t="s">
        <v>12</v>
      </c>
      <c r="I137" s="11" t="s">
        <v>12</v>
      </c>
      <c r="J137" s="12"/>
    </row>
    <row r="138" spans="1:10" ht="60" customHeight="1">
      <c r="A138" s="6" t="s">
        <v>528</v>
      </c>
      <c r="B138" s="6" t="s">
        <v>45</v>
      </c>
      <c r="C138" s="6" t="s">
        <v>12</v>
      </c>
      <c r="D138" s="7" t="s">
        <v>529</v>
      </c>
      <c r="E138" s="8" t="s">
        <v>530</v>
      </c>
      <c r="F138" s="6" t="s">
        <v>531</v>
      </c>
      <c r="G138" s="9">
        <f>IF(A138=1,"_",IF(C138="_","???",C138))</f>
        <v/>
      </c>
      <c r="H138" s="10" t="s">
        <v>12</v>
      </c>
      <c r="I138" s="11" t="s">
        <v>12</v>
      </c>
      <c r="J138" s="12"/>
    </row>
    <row r="139" spans="1:10" ht="60" customHeight="1">
      <c r="A139" s="6" t="s">
        <v>532</v>
      </c>
      <c r="B139" s="6" t="s">
        <v>21</v>
      </c>
      <c r="C139" s="6" t="s">
        <v>12</v>
      </c>
      <c r="D139" s="7" t="s">
        <v>533</v>
      </c>
      <c r="E139" s="8" t="s">
        <v>534</v>
      </c>
      <c r="F139" s="6" t="s">
        <v>535</v>
      </c>
      <c r="G139" s="9">
        <f>IF(A139=1,"_",IF(C139="_","???",C139))</f>
        <v/>
      </c>
      <c r="H139" s="10" t="s">
        <v>12</v>
      </c>
      <c r="I139" s="11" t="s">
        <v>12</v>
      </c>
      <c r="J139" s="12"/>
    </row>
    <row r="140" spans="1:10" ht="60" customHeight="1">
      <c r="A140" s="6" t="s">
        <v>536</v>
      </c>
      <c r="B140" s="6" t="s">
        <v>16</v>
      </c>
      <c r="C140" s="6" t="s">
        <v>12</v>
      </c>
      <c r="D140" s="7" t="s">
        <v>537</v>
      </c>
      <c r="E140" s="8" t="s">
        <v>538</v>
      </c>
      <c r="F140" s="6" t="s">
        <v>539</v>
      </c>
      <c r="G140" s="9">
        <f>IF(A140=1,"_",IF(C140="_","???",C140))</f>
        <v/>
      </c>
      <c r="H140" s="10" t="s">
        <v>12</v>
      </c>
      <c r="I140" s="11" t="s">
        <v>12</v>
      </c>
      <c r="J140" s="12"/>
    </row>
    <row r="141" spans="1:10" ht="60" customHeight="1">
      <c r="A141" s="6" t="s">
        <v>540</v>
      </c>
      <c r="B141" s="6" t="s">
        <v>21</v>
      </c>
      <c r="C141" s="6" t="s">
        <v>12</v>
      </c>
      <c r="D141" s="7" t="s">
        <v>414</v>
      </c>
      <c r="E141" s="8" t="s">
        <v>541</v>
      </c>
      <c r="F141" s="6" t="s">
        <v>542</v>
      </c>
      <c r="G141" s="9">
        <f>IF(A141=1,"_",IF(C141="_","???",C141))</f>
        <v/>
      </c>
      <c r="H141" s="10" t="s">
        <v>12</v>
      </c>
      <c r="I141" s="11" t="s">
        <v>12</v>
      </c>
      <c r="J141" s="12"/>
    </row>
    <row r="142" spans="1:10" ht="60" customHeight="1">
      <c r="A142" s="6" t="s">
        <v>543</v>
      </c>
      <c r="B142" s="6" t="s">
        <v>54</v>
      </c>
      <c r="C142" s="6" t="s">
        <v>12</v>
      </c>
      <c r="D142" s="7" t="s">
        <v>180</v>
      </c>
      <c r="E142" s="8" t="s">
        <v>544</v>
      </c>
      <c r="F142" s="6" t="s">
        <v>545</v>
      </c>
      <c r="G142" s="9">
        <f>IF(A142=1,"_",IF(C142="_","???",C142))</f>
        <v/>
      </c>
      <c r="H142" s="10" t="s">
        <v>12</v>
      </c>
      <c r="I142" s="11" t="s">
        <v>12</v>
      </c>
      <c r="J142" s="12"/>
    </row>
    <row r="143" spans="1:10" ht="60" customHeight="1">
      <c r="A143" s="6" t="s">
        <v>546</v>
      </c>
      <c r="B143" s="6" t="s">
        <v>11</v>
      </c>
      <c r="C143" s="6" t="s">
        <v>12</v>
      </c>
      <c r="D143" s="7" t="s">
        <v>547</v>
      </c>
      <c r="E143" s="8" t="s">
        <v>548</v>
      </c>
      <c r="F143" s="6" t="s">
        <v>549</v>
      </c>
      <c r="G143" s="9">
        <f>IF(A143=1,"_",IF(C143="_","???",C143))</f>
        <v/>
      </c>
      <c r="H143" s="10" t="s">
        <v>12</v>
      </c>
      <c r="I143" s="11" t="s">
        <v>12</v>
      </c>
      <c r="J143" s="12"/>
    </row>
    <row r="144" spans="1:10" ht="60" customHeight="1">
      <c r="A144" s="6" t="s">
        <v>550</v>
      </c>
      <c r="B144" s="6" t="s">
        <v>16</v>
      </c>
      <c r="C144" s="6" t="s">
        <v>12</v>
      </c>
      <c r="D144" s="7" t="s">
        <v>156</v>
      </c>
      <c r="E144" s="8" t="s">
        <v>551</v>
      </c>
      <c r="F144" s="6" t="s">
        <v>552</v>
      </c>
      <c r="G144" s="9">
        <f>IF(A144=1,"_",IF(C144="_","???",C144))</f>
        <v/>
      </c>
      <c r="H144" s="10" t="s">
        <v>12</v>
      </c>
      <c r="I144" s="11" t="s">
        <v>12</v>
      </c>
      <c r="J144" s="12"/>
    </row>
    <row r="145" spans="1:10" ht="60" customHeight="1">
      <c r="A145" s="6" t="s">
        <v>553</v>
      </c>
      <c r="B145" s="6" t="s">
        <v>17</v>
      </c>
      <c r="C145" s="6" t="s">
        <v>12</v>
      </c>
      <c r="D145" s="7" t="s">
        <v>554</v>
      </c>
      <c r="E145" s="8" t="s">
        <v>555</v>
      </c>
      <c r="F145" s="6" t="s">
        <v>556</v>
      </c>
      <c r="G145" s="9">
        <f>IF(A145=1,"_",IF(C145="_","???",C145))</f>
        <v/>
      </c>
      <c r="H145" s="10" t="s">
        <v>12</v>
      </c>
      <c r="I145" s="11" t="s">
        <v>12</v>
      </c>
      <c r="J145" s="12"/>
    </row>
    <row r="146" spans="1:10" ht="60" customHeight="1">
      <c r="A146" s="6" t="s">
        <v>557</v>
      </c>
      <c r="B146" s="6" t="s">
        <v>10</v>
      </c>
      <c r="C146" s="6" t="s">
        <v>12</v>
      </c>
      <c r="D146" s="7" t="s">
        <v>558</v>
      </c>
      <c r="E146" s="8" t="s">
        <v>559</v>
      </c>
      <c r="F146" s="6" t="s">
        <v>560</v>
      </c>
      <c r="G146" s="9">
        <f>IF(A146=1,"_",IF(C146="_","???",C146))</f>
        <v/>
      </c>
      <c r="H146" s="10" t="s">
        <v>12</v>
      </c>
      <c r="I146" s="11" t="s">
        <v>12</v>
      </c>
      <c r="J146" s="12"/>
    </row>
    <row r="147" spans="1:10" ht="60" customHeight="1">
      <c r="A147" s="6" t="s">
        <v>561</v>
      </c>
      <c r="B147" s="6" t="s">
        <v>21</v>
      </c>
      <c r="C147" s="6" t="s">
        <v>12</v>
      </c>
      <c r="D147" s="7" t="s">
        <v>562</v>
      </c>
      <c r="E147" s="8" t="s">
        <v>563</v>
      </c>
      <c r="F147" s="6" t="s">
        <v>564</v>
      </c>
      <c r="G147" s="9">
        <f>IF(A147=1,"_",IF(C147="_","???",C147))</f>
        <v/>
      </c>
      <c r="H147" s="10" t="s">
        <v>12</v>
      </c>
      <c r="I147" s="11" t="s">
        <v>12</v>
      </c>
      <c r="J147" s="12"/>
    </row>
    <row r="148" spans="1:10" ht="60" customHeight="1">
      <c r="A148" s="6" t="s">
        <v>565</v>
      </c>
      <c r="B148" s="6" t="s">
        <v>21</v>
      </c>
      <c r="C148" s="6" t="s">
        <v>12</v>
      </c>
      <c r="D148" s="7" t="s">
        <v>566</v>
      </c>
      <c r="E148" s="8" t="s">
        <v>567</v>
      </c>
      <c r="F148" s="6" t="s">
        <v>568</v>
      </c>
      <c r="G148" s="9">
        <f>IF(A148=1,"_",IF(C148="_","???",C148))</f>
        <v/>
      </c>
      <c r="H148" s="10" t="s">
        <v>12</v>
      </c>
      <c r="I148" s="11" t="s">
        <v>12</v>
      </c>
      <c r="J148" s="12"/>
    </row>
    <row r="149" spans="1:10" ht="60" customHeight="1">
      <c r="A149" s="6" t="s">
        <v>569</v>
      </c>
      <c r="B149" s="6" t="s">
        <v>11</v>
      </c>
      <c r="C149" s="6" t="s">
        <v>12</v>
      </c>
      <c r="D149" s="7" t="s">
        <v>160</v>
      </c>
      <c r="E149" s="8" t="s">
        <v>570</v>
      </c>
      <c r="F149" s="6" t="s">
        <v>571</v>
      </c>
      <c r="G149" s="9">
        <f>IF(A149=1,"_",IF(C149="_","???",C149))</f>
        <v/>
      </c>
      <c r="H149" s="10" t="s">
        <v>12</v>
      </c>
      <c r="I149" s="11" t="s">
        <v>12</v>
      </c>
      <c r="J149" s="12"/>
    </row>
    <row r="150" spans="1:10" ht="60" customHeight="1">
      <c r="A150" s="6" t="s">
        <v>572</v>
      </c>
      <c r="B150" s="6" t="s">
        <v>50</v>
      </c>
      <c r="C150" s="6" t="s">
        <v>12</v>
      </c>
      <c r="D150" s="7" t="s">
        <v>573</v>
      </c>
      <c r="E150" s="8" t="s">
        <v>574</v>
      </c>
      <c r="F150" s="6" t="s">
        <v>575</v>
      </c>
      <c r="G150" s="9">
        <f>IF(A150=1,"_",IF(C150="_","???",C150))</f>
        <v/>
      </c>
      <c r="H150" s="10" t="s">
        <v>12</v>
      </c>
      <c r="I150" s="11" t="s">
        <v>12</v>
      </c>
      <c r="J150" s="12"/>
    </row>
    <row r="151" spans="1:10" ht="60" customHeight="1">
      <c r="A151" s="6" t="s">
        <v>576</v>
      </c>
      <c r="B151" s="6" t="s">
        <v>16</v>
      </c>
      <c r="C151" s="6" t="s">
        <v>12</v>
      </c>
      <c r="D151" s="7" t="s">
        <v>577</v>
      </c>
      <c r="E151" s="8" t="s">
        <v>578</v>
      </c>
      <c r="F151" s="6" t="s">
        <v>579</v>
      </c>
      <c r="G151" s="9">
        <f>IF(A151=1,"_",IF(C151="_","???",C151))</f>
        <v/>
      </c>
      <c r="H151" s="10" t="s">
        <v>12</v>
      </c>
      <c r="I151" s="11" t="s">
        <v>12</v>
      </c>
      <c r="J151" s="12"/>
    </row>
    <row r="152" spans="1:10" ht="60" customHeight="1">
      <c r="A152" s="6" t="s">
        <v>580</v>
      </c>
      <c r="B152" s="6" t="s">
        <v>21</v>
      </c>
      <c r="C152" s="6" t="s">
        <v>12</v>
      </c>
      <c r="D152" s="7" t="s">
        <v>581</v>
      </c>
      <c r="E152" s="8" t="s">
        <v>582</v>
      </c>
      <c r="F152" s="6" t="s">
        <v>583</v>
      </c>
      <c r="G152" s="9">
        <f>IF(A152=1,"_",IF(C152="_","???",C152))</f>
        <v/>
      </c>
      <c r="H152" s="10" t="s">
        <v>12</v>
      </c>
      <c r="I152" s="11" t="s">
        <v>12</v>
      </c>
      <c r="J152" s="12"/>
    </row>
    <row r="153" spans="1:10" ht="60" customHeight="1">
      <c r="A153" s="6" t="s">
        <v>584</v>
      </c>
      <c r="B153" s="6" t="s">
        <v>66</v>
      </c>
      <c r="C153" s="6" t="s">
        <v>12</v>
      </c>
      <c r="D153" s="7" t="s">
        <v>94</v>
      </c>
      <c r="E153" s="8" t="s">
        <v>585</v>
      </c>
      <c r="F153" s="6" t="s">
        <v>586</v>
      </c>
      <c r="G153" s="9">
        <f>IF(A153=1,"_",IF(C153="_","???",C153))</f>
        <v/>
      </c>
      <c r="H153" s="10" t="s">
        <v>12</v>
      </c>
      <c r="I153" s="11" t="s">
        <v>12</v>
      </c>
      <c r="J153" s="12"/>
    </row>
    <row r="154" spans="1:10" ht="60" customHeight="1">
      <c r="A154" s="6" t="s">
        <v>587</v>
      </c>
      <c r="B154" s="6" t="s">
        <v>16</v>
      </c>
      <c r="C154" s="6" t="s">
        <v>12</v>
      </c>
      <c r="D154" s="7" t="s">
        <v>195</v>
      </c>
      <c r="E154" s="8" t="s">
        <v>588</v>
      </c>
      <c r="F154" s="6" t="s">
        <v>589</v>
      </c>
      <c r="G154" s="9">
        <f>IF(A154=1,"_",IF(C154="_","???",C154))</f>
        <v/>
      </c>
      <c r="H154" s="10" t="s">
        <v>12</v>
      </c>
      <c r="I154" s="11" t="s">
        <v>12</v>
      </c>
      <c r="J154" s="12"/>
    </row>
    <row r="155" spans="1:10" ht="60" customHeight="1">
      <c r="A155" s="6" t="s">
        <v>590</v>
      </c>
      <c r="B155" s="6" t="s">
        <v>21</v>
      </c>
      <c r="C155" s="6" t="s">
        <v>12</v>
      </c>
      <c r="D155" s="7" t="s">
        <v>591</v>
      </c>
      <c r="E155" s="8" t="s">
        <v>592</v>
      </c>
      <c r="F155" s="6" t="s">
        <v>593</v>
      </c>
      <c r="G155" s="9">
        <f>IF(A155=1,"_",IF(C155="_","???",C155))</f>
        <v/>
      </c>
      <c r="H155" s="10" t="s">
        <v>12</v>
      </c>
      <c r="I155" s="11" t="s">
        <v>12</v>
      </c>
      <c r="J155" s="12"/>
    </row>
    <row r="156" spans="1:10" ht="60" customHeight="1">
      <c r="A156" s="6" t="s">
        <v>594</v>
      </c>
      <c r="B156" s="6" t="s">
        <v>16</v>
      </c>
      <c r="C156" s="6" t="s">
        <v>12</v>
      </c>
      <c r="D156" s="7" t="s">
        <v>595</v>
      </c>
      <c r="E156" s="8" t="s">
        <v>596</v>
      </c>
      <c r="F156" s="6" t="s">
        <v>597</v>
      </c>
      <c r="G156" s="9">
        <f>IF(A156=1,"_",IF(C156="_","???",C156))</f>
        <v/>
      </c>
      <c r="H156" s="10" t="s">
        <v>12</v>
      </c>
      <c r="I156" s="11" t="s">
        <v>12</v>
      </c>
      <c r="J156" s="12"/>
    </row>
    <row r="157" spans="1:10" ht="60" customHeight="1">
      <c r="A157" s="6" t="s">
        <v>598</v>
      </c>
      <c r="B157" s="6" t="s">
        <v>26</v>
      </c>
      <c r="C157" s="6" t="s">
        <v>12</v>
      </c>
      <c r="D157" s="7" t="s">
        <v>599</v>
      </c>
      <c r="E157" s="8" t="s">
        <v>600</v>
      </c>
      <c r="F157" s="6" t="s">
        <v>601</v>
      </c>
      <c r="G157" s="9">
        <f>IF(A157=1,"_",IF(C157="_","???",C157))</f>
        <v/>
      </c>
      <c r="H157" s="10" t="s">
        <v>12</v>
      </c>
      <c r="I157" s="11" t="s">
        <v>12</v>
      </c>
      <c r="J157" s="12"/>
    </row>
    <row r="158" spans="1:10" ht="60" customHeight="1">
      <c r="A158" s="6" t="s">
        <v>602</v>
      </c>
      <c r="B158" s="6" t="s">
        <v>16</v>
      </c>
      <c r="C158" s="6" t="s">
        <v>12</v>
      </c>
      <c r="D158" s="7" t="s">
        <v>603</v>
      </c>
      <c r="E158" s="8" t="s">
        <v>604</v>
      </c>
      <c r="F158" s="6" t="s">
        <v>605</v>
      </c>
      <c r="G158" s="9">
        <f>IF(A158=1,"_",IF(C158="_","???",C158))</f>
        <v/>
      </c>
      <c r="H158" s="10" t="s">
        <v>12</v>
      </c>
      <c r="I158" s="11" t="s">
        <v>12</v>
      </c>
      <c r="J158" s="12"/>
    </row>
    <row r="159" spans="1:10" ht="60" customHeight="1">
      <c r="A159" s="6" t="s">
        <v>606</v>
      </c>
      <c r="B159" s="6" t="s">
        <v>16</v>
      </c>
      <c r="C159" s="6" t="s">
        <v>12</v>
      </c>
      <c r="D159" s="7" t="s">
        <v>607</v>
      </c>
      <c r="E159" s="8" t="s">
        <v>608</v>
      </c>
      <c r="F159" s="6" t="s">
        <v>609</v>
      </c>
      <c r="G159" s="9">
        <f>IF(A159=1,"_",IF(C159="_","???",C159))</f>
        <v/>
      </c>
      <c r="H159" s="10" t="s">
        <v>12</v>
      </c>
      <c r="I159" s="11" t="s">
        <v>12</v>
      </c>
      <c r="J159" s="12"/>
    </row>
    <row r="160" spans="1:10" ht="60" customHeight="1">
      <c r="A160" s="6" t="s">
        <v>610</v>
      </c>
      <c r="B160" s="6" t="s">
        <v>16</v>
      </c>
      <c r="C160" s="6" t="s">
        <v>12</v>
      </c>
      <c r="D160" s="7" t="s">
        <v>611</v>
      </c>
      <c r="E160" s="8" t="s">
        <v>612</v>
      </c>
      <c r="F160" s="6" t="s">
        <v>613</v>
      </c>
      <c r="G160" s="9">
        <f>IF(A160=1,"_",IF(C160="_","???",C160))</f>
        <v/>
      </c>
      <c r="H160" s="10" t="s">
        <v>12</v>
      </c>
      <c r="I160" s="11" t="s">
        <v>12</v>
      </c>
      <c r="J160" s="12"/>
    </row>
    <row r="161" spans="1:10" ht="60" customHeight="1">
      <c r="A161" s="6" t="s">
        <v>614</v>
      </c>
      <c r="B161" s="6" t="s">
        <v>21</v>
      </c>
      <c r="C161" s="6" t="s">
        <v>12</v>
      </c>
      <c r="D161" s="7" t="s">
        <v>615</v>
      </c>
      <c r="E161" s="8" t="s">
        <v>616</v>
      </c>
      <c r="F161" s="6" t="s">
        <v>617</v>
      </c>
      <c r="G161" s="9">
        <f>IF(A161=1,"_",IF(C161="_","???",C161))</f>
        <v/>
      </c>
      <c r="H161" s="10" t="s">
        <v>12</v>
      </c>
      <c r="I161" s="11" t="s">
        <v>12</v>
      </c>
      <c r="J161" s="12"/>
    </row>
    <row r="162" spans="1:10" ht="60" customHeight="1">
      <c r="A162" s="6" t="s">
        <v>618</v>
      </c>
      <c r="B162" s="6" t="s">
        <v>16</v>
      </c>
      <c r="C162" s="6" t="s">
        <v>12</v>
      </c>
      <c r="D162" s="7" t="s">
        <v>129</v>
      </c>
      <c r="E162" s="8" t="s">
        <v>619</v>
      </c>
      <c r="F162" s="6" t="s">
        <v>620</v>
      </c>
      <c r="G162" s="9">
        <f>IF(A162=1,"_",IF(C162="_","???",C162))</f>
        <v/>
      </c>
      <c r="H162" s="10" t="s">
        <v>12</v>
      </c>
      <c r="I162" s="11" t="s">
        <v>12</v>
      </c>
      <c r="J162" s="12"/>
    </row>
    <row r="163" spans="1:10" ht="60" customHeight="1">
      <c r="A163" s="6" t="s">
        <v>621</v>
      </c>
      <c r="B163" s="6" t="s">
        <v>16</v>
      </c>
      <c r="C163" s="6" t="s">
        <v>12</v>
      </c>
      <c r="D163" s="7" t="s">
        <v>622</v>
      </c>
      <c r="E163" s="8" t="s">
        <v>623</v>
      </c>
      <c r="F163" s="6" t="s">
        <v>624</v>
      </c>
      <c r="G163" s="9">
        <f>IF(A163=1,"_",IF(C163="_","???",C163))</f>
        <v/>
      </c>
      <c r="H163" s="10" t="s">
        <v>12</v>
      </c>
      <c r="I163" s="11" t="s">
        <v>12</v>
      </c>
      <c r="J163" s="12"/>
    </row>
    <row r="164" spans="1:10" ht="60" customHeight="1">
      <c r="A164" s="6" t="s">
        <v>625</v>
      </c>
      <c r="B164" s="6" t="s">
        <v>45</v>
      </c>
      <c r="C164" s="6" t="s">
        <v>12</v>
      </c>
      <c r="D164" s="7" t="s">
        <v>244</v>
      </c>
      <c r="E164" s="8" t="s">
        <v>626</v>
      </c>
      <c r="F164" s="6" t="s">
        <v>627</v>
      </c>
      <c r="G164" s="9">
        <f>IF(A164=1,"_",IF(C164="_","???",C164))</f>
        <v/>
      </c>
      <c r="H164" s="10" t="s">
        <v>12</v>
      </c>
      <c r="I164" s="11" t="s">
        <v>12</v>
      </c>
      <c r="J164" s="12"/>
    </row>
    <row r="165" spans="1:10" ht="60" customHeight="1">
      <c r="A165" s="6" t="s">
        <v>628</v>
      </c>
      <c r="B165" s="6" t="s">
        <v>21</v>
      </c>
      <c r="C165" s="6" t="s">
        <v>12</v>
      </c>
      <c r="D165" s="7" t="s">
        <v>629</v>
      </c>
      <c r="E165" s="8" t="s">
        <v>630</v>
      </c>
      <c r="F165" s="6" t="s">
        <v>631</v>
      </c>
      <c r="G165" s="9">
        <f>IF(A165=1,"_",IF(C165="_","???",C165))</f>
        <v/>
      </c>
      <c r="H165" s="10" t="s">
        <v>12</v>
      </c>
      <c r="I165" s="11" t="s">
        <v>12</v>
      </c>
      <c r="J165" s="12"/>
    </row>
    <row r="166" spans="1:10" ht="60" customHeight="1">
      <c r="A166" s="6" t="s">
        <v>632</v>
      </c>
      <c r="B166" s="6" t="s">
        <v>16</v>
      </c>
      <c r="C166" s="6" t="s">
        <v>12</v>
      </c>
      <c r="D166" s="7" t="s">
        <v>129</v>
      </c>
      <c r="E166" s="8" t="s">
        <v>633</v>
      </c>
      <c r="F166" s="6" t="s">
        <v>634</v>
      </c>
      <c r="G166" s="9">
        <f>IF(A166=1,"_",IF(C166="_","???",C166))</f>
        <v/>
      </c>
      <c r="H166" s="10" t="s">
        <v>12</v>
      </c>
      <c r="I166" s="11" t="s">
        <v>12</v>
      </c>
      <c r="J166" s="12"/>
    </row>
    <row r="167" spans="1:10" ht="60" customHeight="1">
      <c r="A167" s="6" t="s">
        <v>635</v>
      </c>
      <c r="B167" s="6" t="s">
        <v>70</v>
      </c>
      <c r="C167" s="6" t="s">
        <v>46</v>
      </c>
      <c r="D167" s="7" t="s">
        <v>636</v>
      </c>
      <c r="E167" s="8" t="s">
        <v>637</v>
      </c>
      <c r="F167" s="6" t="s">
        <v>638</v>
      </c>
      <c r="G167" s="9">
        <f>IF(A167=1,"_",IF(C167="_","???",C167))</f>
        <v/>
      </c>
      <c r="H167" s="10" t="s">
        <v>12</v>
      </c>
      <c r="I167" s="11" t="s">
        <v>12</v>
      </c>
      <c r="J167" s="12"/>
    </row>
    <row r="168" spans="1:10" ht="60" customHeight="1">
      <c r="A168" s="6" t="s">
        <v>639</v>
      </c>
      <c r="B168" s="6" t="s">
        <v>25</v>
      </c>
      <c r="C168" s="6" t="s">
        <v>12</v>
      </c>
      <c r="D168" s="7" t="s">
        <v>75</v>
      </c>
      <c r="E168" s="8" t="s">
        <v>640</v>
      </c>
      <c r="F168" s="6" t="s">
        <v>641</v>
      </c>
      <c r="G168" s="9">
        <f>IF(A168=1,"_",IF(C168="_","???",C168))</f>
        <v/>
      </c>
      <c r="H168" s="10" t="s">
        <v>12</v>
      </c>
      <c r="I168" s="11" t="s">
        <v>12</v>
      </c>
      <c r="J168" s="12"/>
    </row>
    <row r="169" spans="1:10" ht="60" customHeight="1">
      <c r="A169" s="6" t="s">
        <v>642</v>
      </c>
      <c r="B169" s="6" t="s">
        <v>26</v>
      </c>
      <c r="C169" s="6" t="s">
        <v>12</v>
      </c>
      <c r="D169" s="7" t="s">
        <v>176</v>
      </c>
      <c r="E169" s="8" t="s">
        <v>643</v>
      </c>
      <c r="F169" s="6" t="s">
        <v>644</v>
      </c>
      <c r="G169" s="9">
        <f>IF(A169=1,"_",IF(C169="_","???",C169))</f>
        <v/>
      </c>
      <c r="H169" s="10" t="s">
        <v>12</v>
      </c>
      <c r="I169" s="11" t="s">
        <v>12</v>
      </c>
      <c r="J169" s="12"/>
    </row>
    <row r="170" spans="1:10" ht="60" customHeight="1">
      <c r="A170" s="6" t="s">
        <v>645</v>
      </c>
      <c r="B170" s="6" t="s">
        <v>16</v>
      </c>
      <c r="C170" s="6" t="s">
        <v>12</v>
      </c>
      <c r="D170" s="7" t="s">
        <v>129</v>
      </c>
      <c r="E170" s="8" t="s">
        <v>646</v>
      </c>
      <c r="F170" s="6" t="s">
        <v>647</v>
      </c>
      <c r="G170" s="9">
        <f>IF(A170=1,"_",IF(C170="_","???",C170))</f>
        <v/>
      </c>
      <c r="H170" s="10" t="s">
        <v>12</v>
      </c>
      <c r="I170" s="11" t="s">
        <v>12</v>
      </c>
      <c r="J170" s="12"/>
    </row>
    <row r="171" spans="1:10" ht="60" customHeight="1">
      <c r="A171" s="6" t="s">
        <v>648</v>
      </c>
      <c r="B171" s="6" t="s">
        <v>16</v>
      </c>
      <c r="C171" s="6" t="s">
        <v>12</v>
      </c>
      <c r="D171" s="7" t="s">
        <v>649</v>
      </c>
      <c r="E171" s="8" t="s">
        <v>650</v>
      </c>
      <c r="F171" s="6" t="s">
        <v>651</v>
      </c>
      <c r="G171" s="9">
        <f>IF(A171=1,"_",IF(C171="_","???",C171))</f>
        <v/>
      </c>
      <c r="H171" s="10" t="s">
        <v>12</v>
      </c>
      <c r="I171" s="11" t="s">
        <v>12</v>
      </c>
      <c r="J171" s="12"/>
    </row>
    <row r="172" spans="1:10" ht="60" customHeight="1">
      <c r="A172" s="6" t="s">
        <v>652</v>
      </c>
      <c r="B172" s="6" t="s">
        <v>16</v>
      </c>
      <c r="C172" s="6" t="s">
        <v>12</v>
      </c>
      <c r="D172" s="7" t="s">
        <v>653</v>
      </c>
      <c r="E172" s="8" t="s">
        <v>654</v>
      </c>
      <c r="F172" s="6" t="s">
        <v>655</v>
      </c>
      <c r="G172" s="9">
        <f>IF(A172=1,"_",IF(C172="_","???",C172))</f>
        <v/>
      </c>
      <c r="H172" s="10" t="s">
        <v>12</v>
      </c>
      <c r="I172" s="11" t="s">
        <v>12</v>
      </c>
      <c r="J172" s="12"/>
    </row>
    <row r="173" spans="1:10" ht="60" customHeight="1">
      <c r="A173" s="6" t="s">
        <v>656</v>
      </c>
      <c r="B173" s="6" t="s">
        <v>16</v>
      </c>
      <c r="C173" s="6" t="s">
        <v>12</v>
      </c>
      <c r="D173" s="7" t="s">
        <v>657</v>
      </c>
      <c r="E173" s="8" t="s">
        <v>658</v>
      </c>
      <c r="F173" s="6" t="s">
        <v>659</v>
      </c>
      <c r="G173" s="9">
        <f>IF(A173=1,"_",IF(C173="_","???",C173))</f>
        <v/>
      </c>
      <c r="H173" s="10" t="s">
        <v>12</v>
      </c>
      <c r="I173" s="11" t="s">
        <v>12</v>
      </c>
      <c r="J173" s="12"/>
    </row>
    <row r="174" spans="1:10" ht="60" customHeight="1">
      <c r="A174" s="6" t="s">
        <v>660</v>
      </c>
      <c r="B174" s="6" t="s">
        <v>41</v>
      </c>
      <c r="C174" s="6" t="s">
        <v>12</v>
      </c>
      <c r="D174" s="7" t="s">
        <v>661</v>
      </c>
      <c r="E174" s="8" t="s">
        <v>662</v>
      </c>
      <c r="F174" s="6" t="s">
        <v>663</v>
      </c>
      <c r="G174" s="9">
        <f>IF(A174=1,"_",IF(C174="_","???",C174))</f>
        <v/>
      </c>
      <c r="H174" s="10" t="s">
        <v>12</v>
      </c>
      <c r="I174" s="11" t="s">
        <v>12</v>
      </c>
      <c r="J174" s="12"/>
    </row>
    <row r="175" spans="1:10" ht="60" customHeight="1">
      <c r="A175" s="6" t="s">
        <v>664</v>
      </c>
      <c r="B175" s="6" t="s">
        <v>16</v>
      </c>
      <c r="C175" s="6" t="s">
        <v>12</v>
      </c>
      <c r="D175" s="7" t="s">
        <v>195</v>
      </c>
      <c r="E175" s="8" t="s">
        <v>665</v>
      </c>
      <c r="F175" s="6" t="s">
        <v>666</v>
      </c>
      <c r="G175" s="9">
        <f>IF(A175=1,"_",IF(C175="_","???",C175))</f>
        <v/>
      </c>
      <c r="H175" s="10" t="s">
        <v>12</v>
      </c>
      <c r="I175" s="11" t="s">
        <v>12</v>
      </c>
      <c r="J175" s="12"/>
    </row>
    <row r="176" spans="1:10" ht="60" customHeight="1">
      <c r="A176" s="6" t="s">
        <v>667</v>
      </c>
      <c r="B176" s="6" t="s">
        <v>45</v>
      </c>
      <c r="C176" s="6" t="s">
        <v>12</v>
      </c>
      <c r="D176" s="7" t="s">
        <v>414</v>
      </c>
      <c r="E176" s="8" t="s">
        <v>668</v>
      </c>
      <c r="F176" s="6" t="s">
        <v>669</v>
      </c>
      <c r="G176" s="9">
        <f>IF(A176=1,"_",IF(C176="_","???",C176))</f>
        <v/>
      </c>
      <c r="H176" s="10" t="s">
        <v>12</v>
      </c>
      <c r="I176" s="11" t="s">
        <v>12</v>
      </c>
      <c r="J176" s="12"/>
    </row>
    <row r="177" spans="1:10" ht="60" customHeight="1">
      <c r="A177" s="6" t="s">
        <v>670</v>
      </c>
      <c r="B177" s="6" t="s">
        <v>74</v>
      </c>
      <c r="C177" s="6" t="s">
        <v>12</v>
      </c>
      <c r="D177" s="7" t="s">
        <v>671</v>
      </c>
      <c r="E177" s="8" t="s">
        <v>672</v>
      </c>
      <c r="F177" s="6" t="s">
        <v>673</v>
      </c>
      <c r="G177" s="9">
        <f>IF(A177=1,"_",IF(C177="_","???",C177))</f>
        <v/>
      </c>
      <c r="H177" s="10" t="s">
        <v>12</v>
      </c>
      <c r="I177" s="11" t="s">
        <v>12</v>
      </c>
      <c r="J177" s="12"/>
    </row>
    <row r="178" spans="1:10" ht="60" customHeight="1">
      <c r="A178" s="6" t="s">
        <v>674</v>
      </c>
      <c r="B178" s="6" t="s">
        <v>70</v>
      </c>
      <c r="C178" s="6" t="s">
        <v>12</v>
      </c>
      <c r="D178" s="7" t="s">
        <v>675</v>
      </c>
      <c r="E178" s="8" t="s">
        <v>676</v>
      </c>
      <c r="F178" s="6" t="s">
        <v>677</v>
      </c>
      <c r="G178" s="9">
        <f>IF(A178=1,"_",IF(C178="_","???",C178))</f>
        <v/>
      </c>
      <c r="H178" s="10" t="s">
        <v>12</v>
      </c>
      <c r="I178" s="11" t="s">
        <v>12</v>
      </c>
      <c r="J178" s="12"/>
    </row>
    <row r="179" spans="1:10" ht="60" customHeight="1">
      <c r="A179" s="6" t="s">
        <v>678</v>
      </c>
      <c r="B179" s="6" t="s">
        <v>50</v>
      </c>
      <c r="C179" s="6" t="s">
        <v>12</v>
      </c>
      <c r="D179" s="7" t="s">
        <v>176</v>
      </c>
      <c r="E179" s="8" t="s">
        <v>679</v>
      </c>
      <c r="F179" s="6" t="s">
        <v>680</v>
      </c>
      <c r="G179" s="9">
        <f>IF(A179=1,"_",IF(C179="_","???",C179))</f>
        <v/>
      </c>
      <c r="H179" s="10" t="s">
        <v>12</v>
      </c>
      <c r="I179" s="11" t="s">
        <v>12</v>
      </c>
      <c r="J179" s="12"/>
    </row>
    <row r="180" spans="1:10" ht="60" customHeight="1">
      <c r="A180" s="6" t="s">
        <v>681</v>
      </c>
      <c r="B180" s="6" t="s">
        <v>11</v>
      </c>
      <c r="C180" s="6" t="s">
        <v>12</v>
      </c>
      <c r="D180" s="7" t="s">
        <v>682</v>
      </c>
      <c r="E180" s="8" t="s">
        <v>683</v>
      </c>
      <c r="F180" s="6" t="s">
        <v>684</v>
      </c>
      <c r="G180" s="9">
        <f>IF(A180=1,"_",IF(C180="_","???",C180))</f>
        <v/>
      </c>
      <c r="H180" s="10" t="s">
        <v>12</v>
      </c>
      <c r="I180" s="11" t="s">
        <v>12</v>
      </c>
      <c r="J180" s="12"/>
    </row>
    <row r="181" spans="1:10" ht="60" customHeight="1">
      <c r="A181" s="6" t="s">
        <v>685</v>
      </c>
      <c r="B181" s="6" t="s">
        <v>41</v>
      </c>
      <c r="C181" s="6" t="s">
        <v>12</v>
      </c>
      <c r="D181" s="7" t="s">
        <v>686</v>
      </c>
      <c r="E181" s="8" t="s">
        <v>687</v>
      </c>
      <c r="F181" s="6" t="s">
        <v>688</v>
      </c>
      <c r="G181" s="9">
        <f>IF(A181=1,"_",IF(C181="_","???",C181))</f>
        <v/>
      </c>
      <c r="H181" s="10" t="s">
        <v>12</v>
      </c>
      <c r="I181" s="11" t="s">
        <v>12</v>
      </c>
      <c r="J181" s="12"/>
    </row>
    <row r="182" spans="1:10" ht="60" customHeight="1">
      <c r="A182" s="6" t="s">
        <v>689</v>
      </c>
      <c r="B182" s="6" t="s">
        <v>11</v>
      </c>
      <c r="C182" s="6" t="s">
        <v>12</v>
      </c>
      <c r="D182" s="7" t="s">
        <v>690</v>
      </c>
      <c r="E182" s="8" t="s">
        <v>691</v>
      </c>
      <c r="F182" s="6" t="s">
        <v>692</v>
      </c>
      <c r="G182" s="9">
        <f>IF(A182=1,"_",IF(C182="_","???",C182))</f>
        <v/>
      </c>
      <c r="H182" s="10" t="s">
        <v>12</v>
      </c>
      <c r="I182" s="11" t="s">
        <v>12</v>
      </c>
      <c r="J182" s="12"/>
    </row>
    <row r="183" spans="1:10" ht="60" customHeight="1">
      <c r="A183" s="6" t="s">
        <v>693</v>
      </c>
      <c r="B183" s="6" t="s">
        <v>25</v>
      </c>
      <c r="C183" s="6" t="s">
        <v>12</v>
      </c>
      <c r="D183" s="7" t="s">
        <v>694</v>
      </c>
      <c r="E183" s="8" t="s">
        <v>695</v>
      </c>
      <c r="F183" s="6" t="s">
        <v>696</v>
      </c>
      <c r="G183" s="9">
        <f>IF(A183=1,"_",IF(C183="_","???",C183))</f>
        <v/>
      </c>
      <c r="H183" s="10" t="s">
        <v>12</v>
      </c>
      <c r="I183" s="11" t="s">
        <v>12</v>
      </c>
      <c r="J183" s="12"/>
    </row>
    <row r="184" spans="1:10" ht="60" customHeight="1">
      <c r="A184" s="6" t="s">
        <v>697</v>
      </c>
      <c r="B184" s="6" t="s">
        <v>10</v>
      </c>
      <c r="C184" s="6" t="s">
        <v>12</v>
      </c>
      <c r="D184" s="7" t="s">
        <v>414</v>
      </c>
      <c r="E184" s="8" t="s">
        <v>698</v>
      </c>
      <c r="F184" s="6" t="s">
        <v>699</v>
      </c>
      <c r="G184" s="9">
        <f>IF(A184=1,"_",IF(C184="_","???",C184))</f>
        <v/>
      </c>
      <c r="H184" s="10" t="s">
        <v>12</v>
      </c>
      <c r="I184" s="11" t="s">
        <v>12</v>
      </c>
      <c r="J184" s="12"/>
    </row>
    <row r="185" spans="1:10" ht="60" customHeight="1">
      <c r="A185" s="6" t="s">
        <v>700</v>
      </c>
      <c r="B185" s="6" t="s">
        <v>36</v>
      </c>
      <c r="C185" s="6" t="s">
        <v>12</v>
      </c>
      <c r="D185" s="7" t="s">
        <v>701</v>
      </c>
      <c r="E185" s="8" t="s">
        <v>702</v>
      </c>
      <c r="F185" s="6" t="s">
        <v>703</v>
      </c>
      <c r="G185" s="9">
        <f>IF(A185=1,"_",IF(C185="_","???",C185))</f>
        <v/>
      </c>
      <c r="H185" s="10" t="s">
        <v>12</v>
      </c>
      <c r="I185" s="11" t="s">
        <v>12</v>
      </c>
      <c r="J185" s="12"/>
    </row>
    <row r="186" spans="1:10" ht="60" customHeight="1">
      <c r="A186" s="6" t="s">
        <v>704</v>
      </c>
      <c r="B186" s="6" t="s">
        <v>25</v>
      </c>
      <c r="C186" s="6" t="s">
        <v>46</v>
      </c>
      <c r="D186" s="7" t="s">
        <v>290</v>
      </c>
      <c r="E186" s="8" t="s">
        <v>705</v>
      </c>
      <c r="F186" s="6" t="s">
        <v>706</v>
      </c>
      <c r="G186" s="9">
        <f>IF(A186=1,"_",IF(C186="_","???",C186))</f>
        <v/>
      </c>
      <c r="H186" s="10" t="s">
        <v>12</v>
      </c>
      <c r="I186" s="11" t="s">
        <v>12</v>
      </c>
      <c r="J186" s="12"/>
    </row>
    <row r="187" spans="1:10" ht="60" customHeight="1">
      <c r="A187" s="6" t="s">
        <v>707</v>
      </c>
      <c r="B187" s="6" t="s">
        <v>16</v>
      </c>
      <c r="C187" s="6" t="s">
        <v>12</v>
      </c>
      <c r="D187" s="7" t="s">
        <v>708</v>
      </c>
      <c r="E187" s="8" t="s">
        <v>709</v>
      </c>
      <c r="F187" s="6" t="s">
        <v>710</v>
      </c>
      <c r="G187" s="9">
        <f>IF(A187=1,"_",IF(C187="_","???",C187))</f>
        <v/>
      </c>
      <c r="H187" s="10" t="s">
        <v>12</v>
      </c>
      <c r="I187" s="11" t="s">
        <v>12</v>
      </c>
      <c r="J187" s="12"/>
    </row>
    <row r="188" spans="1:10" ht="60" customHeight="1">
      <c r="A188" s="6" t="s">
        <v>711</v>
      </c>
      <c r="B188" s="6" t="s">
        <v>16</v>
      </c>
      <c r="C188" s="6" t="s">
        <v>12</v>
      </c>
      <c r="D188" s="7" t="s">
        <v>176</v>
      </c>
      <c r="E188" s="8" t="s">
        <v>712</v>
      </c>
      <c r="F188" s="6" t="s">
        <v>713</v>
      </c>
      <c r="G188" s="9">
        <f>IF(A188=1,"_",IF(C188="_","???",C188))</f>
        <v/>
      </c>
      <c r="H188" s="10" t="s">
        <v>12</v>
      </c>
      <c r="I188" s="11" t="s">
        <v>12</v>
      </c>
      <c r="J188" s="12"/>
    </row>
    <row r="189" spans="1:10" ht="60" customHeight="1">
      <c r="A189" s="6" t="s">
        <v>714</v>
      </c>
      <c r="B189" s="6" t="s">
        <v>54</v>
      </c>
      <c r="C189" s="6" t="s">
        <v>12</v>
      </c>
      <c r="D189" s="7" t="s">
        <v>18</v>
      </c>
      <c r="E189" s="8" t="s">
        <v>715</v>
      </c>
      <c r="F189" s="6" t="s">
        <v>716</v>
      </c>
      <c r="G189" s="9">
        <f>IF(A189=1,"_",IF(C189="_","???",C189))</f>
        <v/>
      </c>
      <c r="H189" s="10" t="s">
        <v>12</v>
      </c>
      <c r="I189" s="11" t="s">
        <v>12</v>
      </c>
      <c r="J189" s="12"/>
    </row>
    <row r="190" spans="1:10" ht="60" customHeight="1">
      <c r="A190" s="6" t="s">
        <v>717</v>
      </c>
      <c r="B190" s="6" t="s">
        <v>54</v>
      </c>
      <c r="C190" s="6" t="s">
        <v>12</v>
      </c>
      <c r="D190" s="7" t="s">
        <v>718</v>
      </c>
      <c r="E190" s="8" t="s">
        <v>719</v>
      </c>
      <c r="F190" s="6" t="s">
        <v>720</v>
      </c>
      <c r="G190" s="9">
        <f>IF(A190=1,"_",IF(C190="_","???",C190))</f>
        <v/>
      </c>
      <c r="H190" s="10" t="s">
        <v>12</v>
      </c>
      <c r="I190" s="11" t="s">
        <v>12</v>
      </c>
      <c r="J190" s="12"/>
    </row>
    <row r="191" spans="1:10" ht="60" customHeight="1">
      <c r="A191" s="6" t="s">
        <v>721</v>
      </c>
      <c r="B191" s="6" t="s">
        <v>21</v>
      </c>
      <c r="C191" s="6" t="s">
        <v>12</v>
      </c>
      <c r="D191" s="7" t="s">
        <v>195</v>
      </c>
      <c r="E191" s="8" t="s">
        <v>722</v>
      </c>
      <c r="F191" s="6" t="s">
        <v>723</v>
      </c>
      <c r="G191" s="9">
        <f>IF(A191=1,"_",IF(C191="_","???",C191))</f>
        <v/>
      </c>
      <c r="H191" s="10" t="s">
        <v>12</v>
      </c>
      <c r="I191" s="11" t="s">
        <v>12</v>
      </c>
      <c r="J191" s="12"/>
    </row>
    <row r="192" spans="1:10" ht="60" customHeight="1">
      <c r="A192" s="6" t="s">
        <v>724</v>
      </c>
      <c r="B192" s="6" t="s">
        <v>11</v>
      </c>
      <c r="C192" s="6" t="s">
        <v>12</v>
      </c>
      <c r="D192" s="7" t="s">
        <v>725</v>
      </c>
      <c r="E192" s="8" t="s">
        <v>726</v>
      </c>
      <c r="F192" s="6" t="s">
        <v>727</v>
      </c>
      <c r="G192" s="9">
        <f>IF(A192=1,"_",IF(C192="_","???",C192))</f>
        <v/>
      </c>
      <c r="H192" s="10" t="s">
        <v>12</v>
      </c>
      <c r="I192" s="11" t="s">
        <v>12</v>
      </c>
      <c r="J192" s="12"/>
    </row>
    <row r="193" spans="1:10" ht="60" customHeight="1">
      <c r="A193" s="6" t="s">
        <v>728</v>
      </c>
      <c r="B193" s="6" t="s">
        <v>50</v>
      </c>
      <c r="C193" s="6" t="s">
        <v>12</v>
      </c>
      <c r="D193" s="7" t="s">
        <v>729</v>
      </c>
      <c r="E193" s="8" t="s">
        <v>730</v>
      </c>
      <c r="F193" s="6" t="s">
        <v>731</v>
      </c>
      <c r="G193" s="9">
        <f>IF(A193=1,"_",IF(C193="_","???",C193))</f>
        <v/>
      </c>
      <c r="H193" s="10" t="s">
        <v>12</v>
      </c>
      <c r="I193" s="11" t="s">
        <v>12</v>
      </c>
      <c r="J193" s="12"/>
    </row>
    <row r="194" spans="1:10" ht="60" customHeight="1">
      <c r="A194" s="6" t="s">
        <v>732</v>
      </c>
      <c r="B194" s="6" t="s">
        <v>74</v>
      </c>
      <c r="C194" s="6" t="s">
        <v>12</v>
      </c>
      <c r="D194" s="7" t="s">
        <v>733</v>
      </c>
      <c r="E194" s="8" t="s">
        <v>734</v>
      </c>
      <c r="F194" s="6" t="s">
        <v>735</v>
      </c>
      <c r="G194" s="9">
        <f>IF(A194=1,"_",IF(C194="_","???",C194))</f>
        <v/>
      </c>
      <c r="H194" s="10" t="s">
        <v>12</v>
      </c>
      <c r="I194" s="11" t="s">
        <v>12</v>
      </c>
      <c r="J194" s="12"/>
    </row>
    <row r="195" spans="1:10" ht="60" customHeight="1">
      <c r="A195" s="6" t="s">
        <v>736</v>
      </c>
      <c r="B195" s="6" t="s">
        <v>21</v>
      </c>
      <c r="C195" s="6" t="s">
        <v>12</v>
      </c>
      <c r="D195" s="7" t="s">
        <v>737</v>
      </c>
      <c r="E195" s="8" t="s">
        <v>738</v>
      </c>
      <c r="F195" s="6" t="s">
        <v>739</v>
      </c>
      <c r="G195" s="9">
        <f>IF(A195=1,"_",IF(C195="_","???",C195))</f>
        <v/>
      </c>
      <c r="H195" s="10" t="s">
        <v>12</v>
      </c>
      <c r="I195" s="11" t="s">
        <v>12</v>
      </c>
      <c r="J195" s="12"/>
    </row>
    <row r="196" spans="1:10" ht="60" customHeight="1">
      <c r="A196" s="6" t="s">
        <v>740</v>
      </c>
      <c r="B196" s="6" t="s">
        <v>26</v>
      </c>
      <c r="C196" s="6" t="s">
        <v>12</v>
      </c>
      <c r="D196" s="7" t="s">
        <v>741</v>
      </c>
      <c r="E196" s="8" t="s">
        <v>742</v>
      </c>
      <c r="F196" s="6" t="s">
        <v>743</v>
      </c>
      <c r="G196" s="9">
        <f>IF(A196=1,"_",IF(C196="_","???",C196))</f>
        <v/>
      </c>
      <c r="H196" s="10" t="s">
        <v>12</v>
      </c>
      <c r="I196" s="11" t="s">
        <v>12</v>
      </c>
      <c r="J196" s="12"/>
    </row>
    <row r="197" spans="1:10" ht="60" customHeight="1">
      <c r="A197" s="6" t="s">
        <v>744</v>
      </c>
      <c r="B197" s="6" t="s">
        <v>11</v>
      </c>
      <c r="C197" s="6" t="s">
        <v>12</v>
      </c>
      <c r="D197" s="7" t="s">
        <v>745</v>
      </c>
      <c r="E197" s="8" t="s">
        <v>746</v>
      </c>
      <c r="F197" s="6" t="s">
        <v>747</v>
      </c>
      <c r="G197" s="9">
        <f>IF(A197=1,"_",IF(C197="_","???",C197))</f>
        <v/>
      </c>
      <c r="H197" s="10" t="s">
        <v>12</v>
      </c>
      <c r="I197" s="11" t="s">
        <v>12</v>
      </c>
      <c r="J197" s="12"/>
    </row>
    <row r="198" spans="1:10" ht="60" customHeight="1">
      <c r="A198" s="6" t="s">
        <v>748</v>
      </c>
      <c r="B198" s="6" t="s">
        <v>17</v>
      </c>
      <c r="C198" s="6" t="s">
        <v>12</v>
      </c>
      <c r="D198" s="7" t="s">
        <v>195</v>
      </c>
      <c r="E198" s="8" t="s">
        <v>749</v>
      </c>
      <c r="F198" s="6" t="s">
        <v>750</v>
      </c>
      <c r="G198" s="9">
        <f>IF(A198=1,"_",IF(C198="_","???",C198))</f>
        <v/>
      </c>
      <c r="H198" s="10" t="s">
        <v>12</v>
      </c>
      <c r="I198" s="11" t="s">
        <v>12</v>
      </c>
      <c r="J198" s="12"/>
    </row>
    <row r="199" spans="1:10" ht="60" customHeight="1">
      <c r="A199" s="6" t="s">
        <v>751</v>
      </c>
      <c r="B199" s="6" t="s">
        <v>36</v>
      </c>
      <c r="C199" s="6" t="s">
        <v>12</v>
      </c>
      <c r="D199" s="7" t="s">
        <v>752</v>
      </c>
      <c r="E199" s="8" t="s">
        <v>753</v>
      </c>
      <c r="F199" s="6" t="s">
        <v>754</v>
      </c>
      <c r="G199" s="9">
        <f>IF(A199=1,"_",IF(C199="_","???",C199))</f>
        <v/>
      </c>
      <c r="H199" s="10" t="s">
        <v>12</v>
      </c>
      <c r="I199" s="11" t="s">
        <v>12</v>
      </c>
      <c r="J199" s="12"/>
    </row>
    <row r="200" spans="1:10" ht="60" customHeight="1">
      <c r="A200" s="6" t="s">
        <v>755</v>
      </c>
      <c r="B200" s="6" t="s">
        <v>50</v>
      </c>
      <c r="C200" s="6" t="s">
        <v>12</v>
      </c>
      <c r="D200" s="7" t="s">
        <v>756</v>
      </c>
      <c r="E200" s="8" t="s">
        <v>757</v>
      </c>
      <c r="F200" s="6" t="s">
        <v>758</v>
      </c>
      <c r="G200" s="9">
        <f>IF(A200=1,"_",IF(C200="_","???",C200))</f>
        <v/>
      </c>
      <c r="H200" s="10" t="s">
        <v>12</v>
      </c>
      <c r="I200" s="11" t="s">
        <v>12</v>
      </c>
      <c r="J200" s="12"/>
    </row>
    <row r="201" spans="1:10" ht="60" customHeight="1">
      <c r="A201" s="6" t="s">
        <v>759</v>
      </c>
      <c r="B201" s="6" t="s">
        <v>41</v>
      </c>
      <c r="C201" s="6" t="s">
        <v>12</v>
      </c>
      <c r="D201" s="7" t="s">
        <v>682</v>
      </c>
      <c r="E201" s="8" t="s">
        <v>760</v>
      </c>
      <c r="F201" s="6" t="s">
        <v>761</v>
      </c>
      <c r="G201" s="9">
        <f>IF(A201=1,"_",IF(C201="_","???",C201))</f>
        <v/>
      </c>
      <c r="H201" s="10" t="s">
        <v>12</v>
      </c>
      <c r="I201" s="11" t="s">
        <v>12</v>
      </c>
      <c r="J201" s="12"/>
    </row>
    <row r="202" spans="1:10" ht="60" customHeight="1">
      <c r="A202" s="6" t="s">
        <v>762</v>
      </c>
      <c r="B202" s="6" t="s">
        <v>16</v>
      </c>
      <c r="C202" s="6" t="s">
        <v>12</v>
      </c>
      <c r="D202" s="7" t="s">
        <v>763</v>
      </c>
      <c r="E202" s="8" t="s">
        <v>764</v>
      </c>
      <c r="F202" s="6" t="s">
        <v>765</v>
      </c>
      <c r="G202" s="9">
        <f>IF(A202=1,"_",IF(C202="_","???",C202))</f>
        <v/>
      </c>
      <c r="H202" s="10" t="s">
        <v>12</v>
      </c>
      <c r="I202" s="11" t="s">
        <v>12</v>
      </c>
      <c r="J202" s="12"/>
    </row>
    <row r="203" spans="1:10" ht="60" customHeight="1">
      <c r="A203" s="6" t="s">
        <v>766</v>
      </c>
      <c r="B203" s="6" t="s">
        <v>25</v>
      </c>
      <c r="C203" s="6" t="s">
        <v>46</v>
      </c>
      <c r="D203" s="7" t="s">
        <v>767</v>
      </c>
      <c r="E203" s="8" t="s">
        <v>768</v>
      </c>
      <c r="F203" s="6" t="s">
        <v>769</v>
      </c>
      <c r="G203" s="9">
        <f>IF(A203=1,"_",IF(C203="_","???",C203))</f>
        <v/>
      </c>
      <c r="H203" s="10" t="s">
        <v>12</v>
      </c>
      <c r="I203" s="11" t="s">
        <v>12</v>
      </c>
      <c r="J203" s="12"/>
    </row>
    <row r="204" spans="1:10" ht="60" customHeight="1">
      <c r="A204" s="6" t="s">
        <v>770</v>
      </c>
      <c r="B204" s="6" t="s">
        <v>17</v>
      </c>
      <c r="C204" s="6" t="s">
        <v>12</v>
      </c>
      <c r="D204" s="7" t="s">
        <v>771</v>
      </c>
      <c r="E204" s="8" t="s">
        <v>772</v>
      </c>
      <c r="F204" s="6" t="s">
        <v>773</v>
      </c>
      <c r="G204" s="9">
        <f>IF(A204=1,"_",IF(C204="_","???",C204))</f>
        <v/>
      </c>
      <c r="H204" s="10" t="s">
        <v>12</v>
      </c>
      <c r="I204" s="11" t="s">
        <v>12</v>
      </c>
      <c r="J204" s="12"/>
    </row>
    <row r="205" spans="1:10" ht="60" customHeight="1">
      <c r="A205" s="6" t="s">
        <v>774</v>
      </c>
      <c r="B205" s="6" t="s">
        <v>16</v>
      </c>
      <c r="C205" s="6" t="s">
        <v>12</v>
      </c>
      <c r="D205" s="7" t="s">
        <v>775</v>
      </c>
      <c r="E205" s="8" t="s">
        <v>776</v>
      </c>
      <c r="F205" s="6" t="s">
        <v>777</v>
      </c>
      <c r="G205" s="9">
        <f>IF(A205=1,"_",IF(C205="_","???",C205))</f>
        <v/>
      </c>
      <c r="H205" s="10" t="s">
        <v>12</v>
      </c>
      <c r="I205" s="11" t="s">
        <v>12</v>
      </c>
      <c r="J205" s="12"/>
    </row>
    <row r="206" spans="1:10" ht="60" customHeight="1">
      <c r="A206" s="6" t="s">
        <v>778</v>
      </c>
      <c r="B206" s="6" t="s">
        <v>16</v>
      </c>
      <c r="C206" s="6" t="s">
        <v>12</v>
      </c>
      <c r="D206" s="7" t="s">
        <v>779</v>
      </c>
      <c r="E206" s="8" t="s">
        <v>780</v>
      </c>
      <c r="F206" s="6" t="s">
        <v>781</v>
      </c>
      <c r="G206" s="9">
        <f>IF(A206=1,"_",IF(C206="_","???",C206))</f>
        <v/>
      </c>
      <c r="H206" s="10" t="s">
        <v>12</v>
      </c>
      <c r="I206" s="11" t="s">
        <v>12</v>
      </c>
      <c r="J206" s="12"/>
    </row>
    <row r="207" spans="1:10" ht="60" customHeight="1">
      <c r="A207" s="6" t="s">
        <v>782</v>
      </c>
      <c r="B207" s="6" t="s">
        <v>17</v>
      </c>
      <c r="C207" s="6" t="s">
        <v>12</v>
      </c>
      <c r="D207" s="7" t="s">
        <v>176</v>
      </c>
      <c r="E207" s="8" t="s">
        <v>783</v>
      </c>
      <c r="F207" s="6" t="s">
        <v>784</v>
      </c>
      <c r="G207" s="9">
        <f>IF(A207=1,"_",IF(C207="_","???",C207))</f>
        <v/>
      </c>
      <c r="H207" s="10" t="s">
        <v>12</v>
      </c>
      <c r="I207" s="11" t="s">
        <v>12</v>
      </c>
      <c r="J207" s="12"/>
    </row>
    <row r="208" spans="1:10" ht="60" customHeight="1">
      <c r="A208" s="6" t="s">
        <v>785</v>
      </c>
      <c r="B208" s="6" t="s">
        <v>26</v>
      </c>
      <c r="C208" s="6" t="s">
        <v>12</v>
      </c>
      <c r="D208" s="7" t="s">
        <v>13</v>
      </c>
      <c r="E208" s="8" t="s">
        <v>786</v>
      </c>
      <c r="F208" s="6" t="s">
        <v>787</v>
      </c>
      <c r="G208" s="9">
        <f>IF(A208=1,"_",IF(C208="_","???",C208))</f>
        <v/>
      </c>
      <c r="H208" s="10" t="s">
        <v>12</v>
      </c>
      <c r="I208" s="11" t="s">
        <v>12</v>
      </c>
      <c r="J208" s="12"/>
    </row>
    <row r="209" spans="1:10" ht="60" customHeight="1">
      <c r="A209" s="6" t="s">
        <v>788</v>
      </c>
      <c r="B209" s="6" t="s">
        <v>17</v>
      </c>
      <c r="C209" s="6" t="s">
        <v>12</v>
      </c>
      <c r="D209" s="7" t="s">
        <v>789</v>
      </c>
      <c r="E209" s="8" t="s">
        <v>790</v>
      </c>
      <c r="F209" s="6" t="s">
        <v>791</v>
      </c>
      <c r="G209" s="9">
        <f>IF(A209=1,"_",IF(C209="_","???",C209))</f>
        <v/>
      </c>
      <c r="H209" s="10" t="s">
        <v>12</v>
      </c>
      <c r="I209" s="11" t="s">
        <v>12</v>
      </c>
      <c r="J209" s="12"/>
    </row>
    <row r="210" spans="1:10" ht="60" customHeight="1">
      <c r="A210" s="6" t="s">
        <v>792</v>
      </c>
      <c r="B210" s="6" t="s">
        <v>16</v>
      </c>
      <c r="C210" s="6" t="s">
        <v>12</v>
      </c>
      <c r="D210" s="7" t="s">
        <v>793</v>
      </c>
      <c r="E210" s="8" t="s">
        <v>794</v>
      </c>
      <c r="F210" s="6" t="s">
        <v>795</v>
      </c>
      <c r="G210" s="9">
        <f>IF(A210=1,"_",IF(C210="_","???",C210))</f>
        <v/>
      </c>
      <c r="H210" s="10" t="s">
        <v>12</v>
      </c>
      <c r="I210" s="11" t="s">
        <v>12</v>
      </c>
      <c r="J210" s="12"/>
    </row>
    <row r="211" spans="1:10" ht="60" customHeight="1">
      <c r="A211" s="6" t="s">
        <v>796</v>
      </c>
      <c r="B211" s="6" t="s">
        <v>17</v>
      </c>
      <c r="C211" s="6" t="s">
        <v>12</v>
      </c>
      <c r="D211" s="7" t="s">
        <v>797</v>
      </c>
      <c r="E211" s="8" t="s">
        <v>798</v>
      </c>
      <c r="F211" s="6" t="s">
        <v>799</v>
      </c>
      <c r="G211" s="9">
        <f>IF(A211=1,"_",IF(C211="_","???",C211))</f>
        <v/>
      </c>
      <c r="H211" s="10" t="s">
        <v>12</v>
      </c>
      <c r="I211" s="11" t="s">
        <v>12</v>
      </c>
      <c r="J211" s="12"/>
    </row>
    <row r="212" spans="1:10" ht="60" customHeight="1">
      <c r="A212" s="6" t="s">
        <v>800</v>
      </c>
      <c r="B212" s="6" t="s">
        <v>11</v>
      </c>
      <c r="C212" s="6" t="s">
        <v>12</v>
      </c>
      <c r="D212" s="7" t="s">
        <v>801</v>
      </c>
      <c r="E212" s="8" t="s">
        <v>802</v>
      </c>
      <c r="F212" s="6" t="s">
        <v>803</v>
      </c>
      <c r="G212" s="9">
        <f>IF(A212=1,"_",IF(C212="_","???",C212))</f>
        <v/>
      </c>
      <c r="H212" s="10" t="s">
        <v>12</v>
      </c>
      <c r="I212" s="11" t="s">
        <v>12</v>
      </c>
      <c r="J212" s="12"/>
    </row>
    <row r="213" spans="1:10" ht="60" customHeight="1">
      <c r="A213" s="6" t="s">
        <v>804</v>
      </c>
      <c r="B213" s="6" t="s">
        <v>16</v>
      </c>
      <c r="C213" s="6" t="s">
        <v>12</v>
      </c>
      <c r="D213" s="7" t="s">
        <v>805</v>
      </c>
      <c r="E213" s="8" t="s">
        <v>806</v>
      </c>
      <c r="F213" s="6" t="s">
        <v>807</v>
      </c>
      <c r="G213" s="9">
        <f>IF(A213=1,"_",IF(C213="_","???",C213))</f>
        <v/>
      </c>
      <c r="H213" s="10" t="s">
        <v>12</v>
      </c>
      <c r="I213" s="11" t="s">
        <v>12</v>
      </c>
      <c r="J213" s="12"/>
    </row>
    <row r="214" spans="1:10" ht="60" customHeight="1">
      <c r="A214" s="6" t="s">
        <v>808</v>
      </c>
      <c r="B214" s="6" t="s">
        <v>21</v>
      </c>
      <c r="C214" s="6" t="s">
        <v>12</v>
      </c>
      <c r="D214" s="7" t="s">
        <v>809</v>
      </c>
      <c r="E214" s="8" t="s">
        <v>810</v>
      </c>
      <c r="F214" s="6" t="s">
        <v>811</v>
      </c>
      <c r="G214" s="9">
        <f>IF(A214=1,"_",IF(C214="_","???",C214))</f>
        <v/>
      </c>
      <c r="H214" s="10" t="s">
        <v>12</v>
      </c>
      <c r="I214" s="11" t="s">
        <v>12</v>
      </c>
      <c r="J214" s="12"/>
    </row>
    <row r="215" spans="1:10" ht="60" customHeight="1">
      <c r="A215" s="6" t="s">
        <v>812</v>
      </c>
      <c r="B215" s="6" t="s">
        <v>16</v>
      </c>
      <c r="C215" s="6" t="s">
        <v>12</v>
      </c>
      <c r="D215" s="7" t="s">
        <v>13</v>
      </c>
      <c r="E215" s="8" t="s">
        <v>813</v>
      </c>
      <c r="F215" s="6" t="s">
        <v>814</v>
      </c>
      <c r="G215" s="9">
        <f>IF(A215=1,"_",IF(C215="_","???",C215))</f>
        <v/>
      </c>
      <c r="H215" s="10" t="s">
        <v>12</v>
      </c>
      <c r="I215" s="11" t="s">
        <v>12</v>
      </c>
      <c r="J215" s="12"/>
    </row>
    <row r="216" spans="1:10" ht="60" customHeight="1">
      <c r="A216" s="6" t="s">
        <v>815</v>
      </c>
      <c r="B216" s="6" t="s">
        <v>16</v>
      </c>
      <c r="C216" s="6" t="s">
        <v>12</v>
      </c>
      <c r="D216" s="7" t="s">
        <v>816</v>
      </c>
      <c r="E216" s="8" t="s">
        <v>817</v>
      </c>
      <c r="F216" s="6" t="s">
        <v>818</v>
      </c>
      <c r="G216" s="9">
        <f>IF(A216=1,"_",IF(C216="_","???",C216))</f>
        <v/>
      </c>
      <c r="H216" s="10" t="s">
        <v>12</v>
      </c>
      <c r="I216" s="11" t="s">
        <v>12</v>
      </c>
      <c r="J216" s="12"/>
    </row>
    <row r="217" spans="1:10" ht="60" customHeight="1">
      <c r="A217" s="6" t="s">
        <v>819</v>
      </c>
      <c r="B217" s="6" t="s">
        <v>17</v>
      </c>
      <c r="C217" s="6" t="s">
        <v>12</v>
      </c>
      <c r="D217" s="7" t="s">
        <v>820</v>
      </c>
      <c r="E217" s="8" t="s">
        <v>821</v>
      </c>
      <c r="F217" s="6" t="s">
        <v>822</v>
      </c>
      <c r="G217" s="9">
        <f>IF(A217=1,"_",IF(C217="_","???",C217))</f>
        <v/>
      </c>
      <c r="H217" s="10" t="s">
        <v>12</v>
      </c>
      <c r="I217" s="11" t="s">
        <v>12</v>
      </c>
      <c r="J217" s="12"/>
    </row>
    <row r="218" spans="1:10" ht="60" customHeight="1">
      <c r="A218" s="6" t="s">
        <v>823</v>
      </c>
      <c r="B218" s="6" t="s">
        <v>16</v>
      </c>
      <c r="C218" s="6" t="s">
        <v>12</v>
      </c>
      <c r="D218" s="7" t="s">
        <v>824</v>
      </c>
      <c r="E218" s="8" t="s">
        <v>825</v>
      </c>
      <c r="F218" s="6" t="s">
        <v>826</v>
      </c>
      <c r="G218" s="9">
        <f>IF(A218=1,"_",IF(C218="_","???",C218))</f>
        <v/>
      </c>
      <c r="H218" s="10" t="s">
        <v>12</v>
      </c>
      <c r="I218" s="11" t="s">
        <v>12</v>
      </c>
      <c r="J218" s="12"/>
    </row>
    <row r="219" spans="1:10" ht="60" customHeight="1">
      <c r="A219" s="6" t="s">
        <v>827</v>
      </c>
      <c r="B219" s="6" t="s">
        <v>50</v>
      </c>
      <c r="C219" s="6" t="s">
        <v>12</v>
      </c>
      <c r="D219" s="7" t="s">
        <v>824</v>
      </c>
      <c r="E219" s="8" t="s">
        <v>828</v>
      </c>
      <c r="F219" s="6" t="s">
        <v>829</v>
      </c>
      <c r="G219" s="9">
        <f>IF(A219=1,"_",IF(C219="_","???",C219))</f>
        <v/>
      </c>
      <c r="H219" s="10" t="s">
        <v>12</v>
      </c>
      <c r="I219" s="11" t="s">
        <v>12</v>
      </c>
      <c r="J219" s="12"/>
    </row>
    <row r="220" spans="1:10" ht="60" customHeight="1">
      <c r="A220" s="6" t="s">
        <v>830</v>
      </c>
      <c r="B220" s="6" t="s">
        <v>16</v>
      </c>
      <c r="C220" s="6" t="s">
        <v>12</v>
      </c>
      <c r="D220" s="7" t="s">
        <v>831</v>
      </c>
      <c r="E220" s="8" t="s">
        <v>832</v>
      </c>
      <c r="F220" s="6" t="s">
        <v>833</v>
      </c>
      <c r="G220" s="9">
        <f>IF(A220=1,"_",IF(C220="_","???",C220))</f>
        <v/>
      </c>
      <c r="H220" s="10" t="s">
        <v>12</v>
      </c>
      <c r="I220" s="11" t="s">
        <v>12</v>
      </c>
      <c r="J220" s="12"/>
    </row>
    <row r="221" spans="1:10" ht="60" customHeight="1">
      <c r="A221" s="6" t="s">
        <v>834</v>
      </c>
      <c r="B221" s="6" t="s">
        <v>45</v>
      </c>
      <c r="C221" s="6" t="s">
        <v>12</v>
      </c>
      <c r="D221" s="7" t="s">
        <v>835</v>
      </c>
      <c r="E221" s="8" t="s">
        <v>836</v>
      </c>
      <c r="F221" s="6" t="s">
        <v>837</v>
      </c>
      <c r="G221" s="9">
        <f>IF(A221=1,"_",IF(C221="_","???",C221))</f>
        <v/>
      </c>
      <c r="H221" s="10" t="s">
        <v>12</v>
      </c>
      <c r="I221" s="11" t="s">
        <v>12</v>
      </c>
      <c r="J221" s="12"/>
    </row>
    <row r="222" spans="1:10" ht="60" customHeight="1">
      <c r="A222" s="6" t="s">
        <v>838</v>
      </c>
      <c r="B222" s="6" t="s">
        <v>21</v>
      </c>
      <c r="C222" s="6" t="s">
        <v>12</v>
      </c>
      <c r="D222" s="7" t="s">
        <v>839</v>
      </c>
      <c r="E222" s="8" t="s">
        <v>840</v>
      </c>
      <c r="F222" s="6" t="s">
        <v>841</v>
      </c>
      <c r="G222" s="9">
        <f>IF(A222=1,"_",IF(C222="_","???",C222))</f>
        <v/>
      </c>
      <c r="H222" s="10" t="s">
        <v>12</v>
      </c>
      <c r="I222" s="11" t="s">
        <v>12</v>
      </c>
      <c r="J222" s="12"/>
    </row>
    <row r="223" spans="1:10" ht="60" customHeight="1">
      <c r="A223" s="6" t="s">
        <v>842</v>
      </c>
      <c r="B223" s="6" t="s">
        <v>16</v>
      </c>
      <c r="C223" s="6" t="s">
        <v>12</v>
      </c>
      <c r="D223" s="7" t="s">
        <v>129</v>
      </c>
      <c r="E223" s="8" t="s">
        <v>843</v>
      </c>
      <c r="F223" s="6" t="s">
        <v>844</v>
      </c>
      <c r="G223" s="9">
        <f>IF(A223=1,"_",IF(C223="_","???",C223))</f>
        <v/>
      </c>
      <c r="H223" s="10" t="s">
        <v>12</v>
      </c>
      <c r="I223" s="11" t="s">
        <v>12</v>
      </c>
      <c r="J223" s="12"/>
    </row>
    <row r="224" spans="1:10" ht="60" customHeight="1">
      <c r="A224" s="6" t="s">
        <v>845</v>
      </c>
      <c r="B224" s="6" t="s">
        <v>21</v>
      </c>
      <c r="C224" s="6" t="s">
        <v>12</v>
      </c>
      <c r="D224" s="7" t="s">
        <v>846</v>
      </c>
      <c r="E224" s="8" t="s">
        <v>847</v>
      </c>
      <c r="F224" s="6" t="s">
        <v>848</v>
      </c>
      <c r="G224" s="9">
        <f>IF(A224=1,"_",IF(C224="_","???",C224))</f>
        <v/>
      </c>
      <c r="H224" s="10" t="s">
        <v>12</v>
      </c>
      <c r="I224" s="11" t="s">
        <v>12</v>
      </c>
      <c r="J224" s="12"/>
    </row>
    <row r="225" spans="1:10" ht="60" customHeight="1">
      <c r="A225" s="6" t="s">
        <v>849</v>
      </c>
      <c r="B225" s="6" t="s">
        <v>16</v>
      </c>
      <c r="C225" s="6" t="s">
        <v>12</v>
      </c>
      <c r="D225" s="7" t="s">
        <v>850</v>
      </c>
      <c r="E225" s="8" t="s">
        <v>851</v>
      </c>
      <c r="F225" s="6" t="s">
        <v>852</v>
      </c>
      <c r="G225" s="9">
        <f>IF(A225=1,"_",IF(C225="_","???",C225))</f>
        <v/>
      </c>
      <c r="H225" s="10" t="s">
        <v>12</v>
      </c>
      <c r="I225" s="11" t="s">
        <v>12</v>
      </c>
      <c r="J225" s="12"/>
    </row>
    <row r="226" spans="1:10" ht="60" customHeight="1">
      <c r="A226" s="6" t="s">
        <v>853</v>
      </c>
      <c r="B226" s="6" t="s">
        <v>25</v>
      </c>
      <c r="C226" s="6" t="s">
        <v>12</v>
      </c>
      <c r="D226" s="7" t="s">
        <v>835</v>
      </c>
      <c r="E226" s="8" t="s">
        <v>854</v>
      </c>
      <c r="F226" s="6" t="s">
        <v>855</v>
      </c>
      <c r="G226" s="9">
        <f>IF(A226=1,"_",IF(C226="_","???",C226))</f>
        <v/>
      </c>
      <c r="H226" s="10" t="s">
        <v>12</v>
      </c>
      <c r="I226" s="11" t="s">
        <v>12</v>
      </c>
      <c r="J226" s="12"/>
    </row>
    <row r="227" spans="1:10" ht="60" customHeight="1">
      <c r="A227" s="6" t="s">
        <v>856</v>
      </c>
      <c r="B227" s="6" t="s">
        <v>26</v>
      </c>
      <c r="C227" s="6" t="s">
        <v>857</v>
      </c>
      <c r="D227" s="7" t="s">
        <v>858</v>
      </c>
      <c r="E227" s="8" t="s">
        <v>859</v>
      </c>
      <c r="F227" s="6" t="s">
        <v>860</v>
      </c>
      <c r="G227" s="9">
        <f>IF(A227=1,"_",IF(C227="_","???",C227))</f>
        <v/>
      </c>
      <c r="H227" s="10" t="s">
        <v>12</v>
      </c>
      <c r="I227" s="11" t="s">
        <v>12</v>
      </c>
      <c r="J227" s="12"/>
    </row>
    <row r="228" spans="1:10" ht="60" customHeight="1">
      <c r="A228" s="6" t="s">
        <v>861</v>
      </c>
      <c r="B228" s="6" t="s">
        <v>25</v>
      </c>
      <c r="C228" s="6" t="s">
        <v>12</v>
      </c>
      <c r="D228" s="7" t="s">
        <v>862</v>
      </c>
      <c r="E228" s="8" t="s">
        <v>863</v>
      </c>
      <c r="F228" s="6" t="s">
        <v>864</v>
      </c>
      <c r="G228" s="9">
        <f>IF(A228=1,"_",IF(C228="_","???",C228))</f>
        <v/>
      </c>
      <c r="H228" s="10" t="s">
        <v>12</v>
      </c>
      <c r="I228" s="11" t="s">
        <v>12</v>
      </c>
      <c r="J228" s="12"/>
    </row>
    <row r="229" spans="1:10" ht="60" customHeight="1">
      <c r="A229" s="6" t="s">
        <v>865</v>
      </c>
      <c r="B229" s="6" t="s">
        <v>16</v>
      </c>
      <c r="C229" s="6" t="s">
        <v>12</v>
      </c>
      <c r="D229" s="7" t="s">
        <v>866</v>
      </c>
      <c r="E229" s="8" t="s">
        <v>867</v>
      </c>
      <c r="F229" s="6" t="s">
        <v>868</v>
      </c>
      <c r="G229" s="9">
        <f>IF(A229=1,"_",IF(C229="_","???",C229))</f>
        <v/>
      </c>
      <c r="H229" s="10" t="s">
        <v>12</v>
      </c>
      <c r="I229" s="11" t="s">
        <v>12</v>
      </c>
      <c r="J229" s="12"/>
    </row>
    <row r="230" spans="1:10" ht="60" customHeight="1">
      <c r="A230" s="6" t="s">
        <v>869</v>
      </c>
      <c r="B230" s="6" t="s">
        <v>16</v>
      </c>
      <c r="C230" s="6" t="s">
        <v>12</v>
      </c>
      <c r="D230" s="7" t="s">
        <v>160</v>
      </c>
      <c r="E230" s="8" t="s">
        <v>870</v>
      </c>
      <c r="F230" s="6" t="s">
        <v>871</v>
      </c>
      <c r="G230" s="9">
        <f>IF(A230=1,"_",IF(C230="_","???",C230))</f>
        <v/>
      </c>
      <c r="H230" s="10" t="s">
        <v>12</v>
      </c>
      <c r="I230" s="11" t="s">
        <v>12</v>
      </c>
      <c r="J230" s="12"/>
    </row>
    <row r="231" spans="1:10" ht="60" customHeight="1">
      <c r="A231" s="6" t="s">
        <v>872</v>
      </c>
      <c r="B231" s="6" t="s">
        <v>16</v>
      </c>
      <c r="C231" s="6" t="s">
        <v>12</v>
      </c>
      <c r="D231" s="7" t="s">
        <v>873</v>
      </c>
      <c r="E231" s="8" t="s">
        <v>874</v>
      </c>
      <c r="F231" s="6" t="s">
        <v>875</v>
      </c>
      <c r="G231" s="9">
        <f>IF(A231=1,"_",IF(C231="_","???",C231))</f>
        <v/>
      </c>
      <c r="H231" s="10" t="s">
        <v>12</v>
      </c>
      <c r="I231" s="11" t="s">
        <v>12</v>
      </c>
      <c r="J231" s="12"/>
    </row>
    <row r="232" spans="1:10" ht="60" customHeight="1">
      <c r="A232" s="6" t="s">
        <v>876</v>
      </c>
      <c r="B232" s="6" t="s">
        <v>21</v>
      </c>
      <c r="C232" s="6" t="s">
        <v>12</v>
      </c>
      <c r="D232" s="7" t="s">
        <v>176</v>
      </c>
      <c r="E232" s="8" t="s">
        <v>877</v>
      </c>
      <c r="F232" s="6" t="s">
        <v>878</v>
      </c>
      <c r="G232" s="9">
        <f>IF(A232=1,"_",IF(C232="_","???",C232))</f>
        <v/>
      </c>
      <c r="H232" s="10" t="s">
        <v>12</v>
      </c>
      <c r="I232" s="11" t="s">
        <v>12</v>
      </c>
      <c r="J232" s="12"/>
    </row>
    <row r="233" spans="1:10" ht="60" customHeight="1">
      <c r="A233" s="6" t="s">
        <v>879</v>
      </c>
      <c r="B233" s="6" t="s">
        <v>41</v>
      </c>
      <c r="C233" s="6" t="s">
        <v>12</v>
      </c>
      <c r="D233" s="7" t="s">
        <v>18</v>
      </c>
      <c r="E233" s="8" t="s">
        <v>880</v>
      </c>
      <c r="F233" s="6" t="s">
        <v>881</v>
      </c>
      <c r="G233" s="9">
        <f>IF(A233=1,"_",IF(C233="_","???",C233))</f>
        <v/>
      </c>
      <c r="H233" s="10" t="s">
        <v>12</v>
      </c>
      <c r="I233" s="11" t="s">
        <v>12</v>
      </c>
      <c r="J233" s="12"/>
    </row>
    <row r="234" spans="1:10" ht="60" customHeight="1">
      <c r="A234" s="6" t="s">
        <v>882</v>
      </c>
      <c r="B234" s="6" t="s">
        <v>21</v>
      </c>
      <c r="C234" s="6" t="s">
        <v>12</v>
      </c>
      <c r="D234" s="7" t="s">
        <v>129</v>
      </c>
      <c r="E234" s="8" t="s">
        <v>883</v>
      </c>
      <c r="F234" s="6" t="s">
        <v>884</v>
      </c>
      <c r="G234" s="9">
        <f>IF(A234=1,"_",IF(C234="_","???",C234))</f>
        <v/>
      </c>
      <c r="H234" s="10" t="s">
        <v>12</v>
      </c>
      <c r="I234" s="11" t="s">
        <v>12</v>
      </c>
      <c r="J234" s="12"/>
    </row>
    <row r="235" spans="1:10" ht="60" customHeight="1">
      <c r="A235" s="6" t="s">
        <v>885</v>
      </c>
      <c r="B235" s="6" t="s">
        <v>16</v>
      </c>
      <c r="C235" s="6" t="s">
        <v>12</v>
      </c>
      <c r="D235" s="7" t="s">
        <v>129</v>
      </c>
      <c r="E235" s="8" t="s">
        <v>886</v>
      </c>
      <c r="F235" s="6" t="s">
        <v>887</v>
      </c>
      <c r="G235" s="9">
        <f>IF(A235=1,"_",IF(C235="_","???",C235))</f>
        <v/>
      </c>
      <c r="H235" s="10" t="s">
        <v>12</v>
      </c>
      <c r="I235" s="11" t="s">
        <v>12</v>
      </c>
      <c r="J235" s="12"/>
    </row>
    <row r="236" spans="1:10" ht="60" customHeight="1">
      <c r="A236" s="6" t="s">
        <v>888</v>
      </c>
      <c r="B236" s="6" t="s">
        <v>16</v>
      </c>
      <c r="C236" s="6" t="s">
        <v>12</v>
      </c>
      <c r="D236" s="7" t="s">
        <v>809</v>
      </c>
      <c r="E236" s="8" t="s">
        <v>889</v>
      </c>
      <c r="F236" s="6" t="s">
        <v>890</v>
      </c>
      <c r="G236" s="9">
        <f>IF(A236=1,"_",IF(C236="_","???",C236))</f>
        <v/>
      </c>
      <c r="H236" s="10" t="s">
        <v>12</v>
      </c>
      <c r="I236" s="11" t="s">
        <v>12</v>
      </c>
      <c r="J236" s="12"/>
    </row>
    <row r="237" spans="1:10" ht="60" customHeight="1">
      <c r="A237" s="6" t="s">
        <v>891</v>
      </c>
      <c r="B237" s="6" t="s">
        <v>16</v>
      </c>
      <c r="C237" s="6" t="s">
        <v>12</v>
      </c>
      <c r="D237" s="7" t="s">
        <v>892</v>
      </c>
      <c r="E237" s="8" t="s">
        <v>893</v>
      </c>
      <c r="F237" s="6" t="s">
        <v>894</v>
      </c>
      <c r="G237" s="9">
        <f>IF(A237=1,"_",IF(C237="_","???",C237))</f>
        <v/>
      </c>
      <c r="H237" s="10" t="s">
        <v>12</v>
      </c>
      <c r="I237" s="11" t="s">
        <v>12</v>
      </c>
      <c r="J237" s="12"/>
    </row>
    <row r="238" spans="1:10" ht="60" customHeight="1">
      <c r="A238" s="6" t="s">
        <v>895</v>
      </c>
      <c r="B238" s="6" t="s">
        <v>16</v>
      </c>
      <c r="C238" s="6" t="s">
        <v>12</v>
      </c>
      <c r="D238" s="7" t="s">
        <v>896</v>
      </c>
      <c r="E238" s="8" t="s">
        <v>897</v>
      </c>
      <c r="F238" s="6" t="s">
        <v>898</v>
      </c>
      <c r="G238" s="9">
        <f>IF(A238=1,"_",IF(C238="_","???",C238))</f>
        <v/>
      </c>
      <c r="H238" s="10" t="s">
        <v>12</v>
      </c>
      <c r="I238" s="11" t="s">
        <v>12</v>
      </c>
      <c r="J238" s="12"/>
    </row>
    <row r="239" spans="1:10" ht="60" customHeight="1">
      <c r="A239" s="6" t="s">
        <v>899</v>
      </c>
      <c r="B239" s="6" t="s">
        <v>16</v>
      </c>
      <c r="C239" s="6" t="s">
        <v>12</v>
      </c>
      <c r="D239" s="7" t="s">
        <v>900</v>
      </c>
      <c r="E239" s="8" t="s">
        <v>901</v>
      </c>
      <c r="F239" s="6" t="s">
        <v>902</v>
      </c>
      <c r="G239" s="9">
        <f>IF(A239=1,"_",IF(C239="_","???",C239))</f>
        <v/>
      </c>
      <c r="H239" s="10" t="s">
        <v>12</v>
      </c>
      <c r="I239" s="11" t="s">
        <v>12</v>
      </c>
      <c r="J239" s="12"/>
    </row>
    <row r="240" spans="1:10" ht="60" customHeight="1">
      <c r="A240" s="6" t="s">
        <v>903</v>
      </c>
      <c r="B240" s="6" t="s">
        <v>11</v>
      </c>
      <c r="C240" s="6" t="s">
        <v>12</v>
      </c>
      <c r="D240" s="7" t="s">
        <v>13</v>
      </c>
      <c r="E240" s="8" t="s">
        <v>904</v>
      </c>
      <c r="F240" s="6" t="s">
        <v>905</v>
      </c>
      <c r="G240" s="9">
        <f>IF(A240=1,"_",IF(C240="_","???",C240))</f>
        <v/>
      </c>
      <c r="H240" s="10" t="s">
        <v>12</v>
      </c>
      <c r="I240" s="11" t="s">
        <v>12</v>
      </c>
      <c r="J240" s="12"/>
    </row>
    <row r="241" spans="1:10" ht="60" customHeight="1">
      <c r="A241" s="6" t="s">
        <v>906</v>
      </c>
      <c r="B241" s="6" t="s">
        <v>26</v>
      </c>
      <c r="C241" s="6" t="s">
        <v>12</v>
      </c>
      <c r="D241" s="7" t="s">
        <v>414</v>
      </c>
      <c r="E241" s="8" t="s">
        <v>907</v>
      </c>
      <c r="F241" s="6" t="s">
        <v>908</v>
      </c>
      <c r="G241" s="9">
        <f>IF(A241=1,"_",IF(C241="_","???",C241))</f>
        <v/>
      </c>
      <c r="H241" s="10" t="s">
        <v>12</v>
      </c>
      <c r="I241" s="11" t="s">
        <v>12</v>
      </c>
      <c r="J241" s="12"/>
    </row>
    <row r="242" spans="1:10" ht="60" customHeight="1">
      <c r="A242" s="6" t="s">
        <v>909</v>
      </c>
      <c r="B242" s="6" t="s">
        <v>16</v>
      </c>
      <c r="C242" s="6" t="s">
        <v>12</v>
      </c>
      <c r="D242" s="7" t="s">
        <v>414</v>
      </c>
      <c r="E242" s="8" t="s">
        <v>910</v>
      </c>
      <c r="F242" s="6" t="s">
        <v>911</v>
      </c>
      <c r="G242" s="9">
        <f>IF(A242=1,"_",IF(C242="_","???",C242))</f>
        <v/>
      </c>
      <c r="H242" s="10" t="s">
        <v>12</v>
      </c>
      <c r="I242" s="11" t="s">
        <v>12</v>
      </c>
      <c r="J242" s="12"/>
    </row>
    <row r="243" spans="1:10" ht="60" customHeight="1">
      <c r="A243" s="6" t="s">
        <v>912</v>
      </c>
      <c r="B243" s="6" t="s">
        <v>25</v>
      </c>
      <c r="C243" s="6" t="s">
        <v>12</v>
      </c>
      <c r="D243" s="7" t="s">
        <v>137</v>
      </c>
      <c r="E243" s="8" t="s">
        <v>913</v>
      </c>
      <c r="F243" s="6" t="s">
        <v>914</v>
      </c>
      <c r="G243" s="9">
        <f>IF(A243=1,"_",IF(C243="_","???",C243))</f>
        <v/>
      </c>
      <c r="H243" s="10" t="s">
        <v>12</v>
      </c>
      <c r="I243" s="11" t="s">
        <v>12</v>
      </c>
      <c r="J243" s="12"/>
    </row>
    <row r="244" spans="1:10" ht="60" customHeight="1">
      <c r="A244" s="6" t="s">
        <v>915</v>
      </c>
      <c r="B244" s="6" t="s">
        <v>21</v>
      </c>
      <c r="C244" s="6" t="s">
        <v>12</v>
      </c>
      <c r="D244" s="7" t="s">
        <v>916</v>
      </c>
      <c r="E244" s="8" t="s">
        <v>917</v>
      </c>
      <c r="F244" s="6" t="s">
        <v>918</v>
      </c>
      <c r="G244" s="9">
        <f>IF(A244=1,"_",IF(C244="_","???",C244))</f>
        <v/>
      </c>
      <c r="H244" s="10" t="s">
        <v>12</v>
      </c>
      <c r="I244" s="11" t="s">
        <v>12</v>
      </c>
      <c r="J244" s="12"/>
    </row>
    <row r="245" spans="1:10" ht="60" customHeight="1">
      <c r="A245" s="6" t="s">
        <v>919</v>
      </c>
      <c r="B245" s="6" t="s">
        <v>62</v>
      </c>
      <c r="C245" s="6" t="s">
        <v>12</v>
      </c>
      <c r="D245" s="7" t="s">
        <v>176</v>
      </c>
      <c r="E245" s="8" t="s">
        <v>920</v>
      </c>
      <c r="F245" s="6" t="s">
        <v>921</v>
      </c>
      <c r="G245" s="9">
        <f>IF(A245=1,"_",IF(C245="_","???",C245))</f>
        <v/>
      </c>
      <c r="H245" s="10" t="s">
        <v>12</v>
      </c>
      <c r="I245" s="11" t="s">
        <v>12</v>
      </c>
      <c r="J245" s="12"/>
    </row>
    <row r="246" spans="1:10" ht="60" customHeight="1">
      <c r="A246" s="6" t="s">
        <v>922</v>
      </c>
      <c r="B246" s="6" t="s">
        <v>21</v>
      </c>
      <c r="C246" s="6" t="s">
        <v>46</v>
      </c>
      <c r="D246" s="7" t="s">
        <v>562</v>
      </c>
      <c r="E246" s="8" t="s">
        <v>923</v>
      </c>
      <c r="F246" s="6" t="s">
        <v>924</v>
      </c>
      <c r="G246" s="9">
        <f>IF(A246=1,"_",IF(C246="_","???",C246))</f>
        <v/>
      </c>
      <c r="H246" s="10" t="s">
        <v>12</v>
      </c>
      <c r="I246" s="11" t="s">
        <v>12</v>
      </c>
      <c r="J246" s="12"/>
    </row>
    <row r="247" spans="1:10" ht="60" customHeight="1">
      <c r="A247" s="6" t="s">
        <v>925</v>
      </c>
      <c r="B247" s="6" t="s">
        <v>16</v>
      </c>
      <c r="C247" s="6" t="s">
        <v>12</v>
      </c>
      <c r="D247" s="7" t="s">
        <v>926</v>
      </c>
      <c r="E247" s="8" t="s">
        <v>927</v>
      </c>
      <c r="F247" s="6" t="s">
        <v>928</v>
      </c>
      <c r="G247" s="9">
        <f>IF(A247=1,"_",IF(C247="_","???",C247))</f>
        <v/>
      </c>
      <c r="H247" s="10" t="s">
        <v>12</v>
      </c>
      <c r="I247" s="11" t="s">
        <v>12</v>
      </c>
      <c r="J247" s="12"/>
    </row>
    <row r="248" spans="1:10" ht="60" customHeight="1">
      <c r="A248" s="6" t="s">
        <v>929</v>
      </c>
      <c r="B248" s="6" t="s">
        <v>50</v>
      </c>
      <c r="C248" s="6" t="s">
        <v>12</v>
      </c>
      <c r="D248" s="7" t="s">
        <v>930</v>
      </c>
      <c r="E248" s="8" t="s">
        <v>931</v>
      </c>
      <c r="F248" s="6" t="s">
        <v>932</v>
      </c>
      <c r="G248" s="9">
        <f>IF(A248=1,"_",IF(C248="_","???",C248))</f>
        <v/>
      </c>
      <c r="H248" s="10" t="s">
        <v>12</v>
      </c>
      <c r="I248" s="11" t="s">
        <v>12</v>
      </c>
      <c r="J248" s="12"/>
    </row>
    <row r="249" spans="1:10" ht="60" customHeight="1">
      <c r="A249" s="6" t="s">
        <v>933</v>
      </c>
      <c r="B249" s="6" t="s">
        <v>21</v>
      </c>
      <c r="C249" s="6" t="s">
        <v>12</v>
      </c>
      <c r="D249" s="7" t="s">
        <v>934</v>
      </c>
      <c r="E249" s="8" t="s">
        <v>935</v>
      </c>
      <c r="F249" s="6" t="s">
        <v>936</v>
      </c>
      <c r="G249" s="9">
        <f>IF(A249=1,"_",IF(C249="_","???",C249))</f>
        <v/>
      </c>
      <c r="H249" s="10" t="s">
        <v>12</v>
      </c>
      <c r="I249" s="11" t="s">
        <v>12</v>
      </c>
      <c r="J249" s="12"/>
    </row>
    <row r="250" spans="1:10" ht="60" customHeight="1">
      <c r="A250" s="6" t="s">
        <v>937</v>
      </c>
      <c r="B250" s="6" t="s">
        <v>36</v>
      </c>
      <c r="C250" s="6" t="s">
        <v>12</v>
      </c>
      <c r="D250" s="7" t="s">
        <v>13</v>
      </c>
      <c r="E250" s="8" t="s">
        <v>938</v>
      </c>
      <c r="F250" s="6" t="s">
        <v>939</v>
      </c>
      <c r="G250" s="9">
        <f>IF(A250=1,"_",IF(C250="_","???",C250))</f>
        <v/>
      </c>
      <c r="H250" s="10" t="s">
        <v>12</v>
      </c>
      <c r="I250" s="11" t="s">
        <v>12</v>
      </c>
      <c r="J250" s="12"/>
    </row>
    <row r="251" spans="1:10" ht="60" customHeight="1">
      <c r="A251" s="6" t="s">
        <v>940</v>
      </c>
      <c r="B251" s="6" t="s">
        <v>21</v>
      </c>
      <c r="C251" s="6" t="s">
        <v>12</v>
      </c>
      <c r="D251" s="7" t="s">
        <v>941</v>
      </c>
      <c r="E251" s="8" t="s">
        <v>942</v>
      </c>
      <c r="F251" s="6" t="s">
        <v>943</v>
      </c>
      <c r="G251" s="9">
        <f>IF(A251=1,"_",IF(C251="_","???",C251))</f>
        <v/>
      </c>
      <c r="H251" s="10" t="s">
        <v>12</v>
      </c>
      <c r="I251" s="11" t="s">
        <v>12</v>
      </c>
      <c r="J251" s="12"/>
    </row>
    <row r="252" spans="1:10" ht="60" customHeight="1">
      <c r="A252" s="6" t="s">
        <v>944</v>
      </c>
      <c r="B252" s="6" t="s">
        <v>17</v>
      </c>
      <c r="C252" s="6" t="s">
        <v>12</v>
      </c>
      <c r="D252" s="7" t="s">
        <v>945</v>
      </c>
      <c r="E252" s="8" t="s">
        <v>946</v>
      </c>
      <c r="F252" s="6" t="s">
        <v>947</v>
      </c>
      <c r="G252" s="9">
        <f>IF(A252=1,"_",IF(C252="_","???",C252))</f>
        <v/>
      </c>
      <c r="H252" s="10" t="s">
        <v>12</v>
      </c>
      <c r="I252" s="11" t="s">
        <v>12</v>
      </c>
      <c r="J252" s="12"/>
    </row>
    <row r="253" spans="1:10" ht="60" customHeight="1">
      <c r="A253" s="6" t="s">
        <v>948</v>
      </c>
      <c r="B253" s="6" t="s">
        <v>16</v>
      </c>
      <c r="C253" s="6" t="s">
        <v>12</v>
      </c>
      <c r="D253" s="7" t="s">
        <v>949</v>
      </c>
      <c r="E253" s="8" t="s">
        <v>950</v>
      </c>
      <c r="F253" s="6" t="s">
        <v>951</v>
      </c>
      <c r="G253" s="9">
        <f>IF(A253=1,"_",IF(C253="_","???",C253))</f>
        <v/>
      </c>
      <c r="H253" s="10" t="s">
        <v>12</v>
      </c>
      <c r="I253" s="11" t="s">
        <v>12</v>
      </c>
      <c r="J253" s="12"/>
    </row>
    <row r="254" spans="1:10" ht="60" customHeight="1">
      <c r="A254" s="6" t="s">
        <v>952</v>
      </c>
      <c r="B254" s="6" t="s">
        <v>17</v>
      </c>
      <c r="C254" s="6" t="s">
        <v>12</v>
      </c>
      <c r="D254" s="7" t="s">
        <v>953</v>
      </c>
      <c r="E254" s="8" t="s">
        <v>954</v>
      </c>
      <c r="F254" s="6" t="s">
        <v>955</v>
      </c>
      <c r="G254" s="9">
        <f>IF(A254=1,"_",IF(C254="_","???",C254))</f>
        <v/>
      </c>
      <c r="H254" s="10" t="s">
        <v>12</v>
      </c>
      <c r="I254" s="11" t="s">
        <v>12</v>
      </c>
      <c r="J254" s="12"/>
    </row>
    <row r="255" spans="1:10" ht="60" customHeight="1">
      <c r="A255" s="6" t="s">
        <v>956</v>
      </c>
      <c r="B255" s="6" t="s">
        <v>21</v>
      </c>
      <c r="C255" s="6" t="s">
        <v>12</v>
      </c>
      <c r="D255" s="7" t="s">
        <v>202</v>
      </c>
      <c r="E255" s="8" t="s">
        <v>957</v>
      </c>
      <c r="F255" s="6" t="s">
        <v>958</v>
      </c>
      <c r="G255" s="9">
        <f>IF(A255=1,"_",IF(C255="_","???",C255))</f>
        <v/>
      </c>
      <c r="H255" s="10" t="s">
        <v>12</v>
      </c>
      <c r="I255" s="11" t="s">
        <v>12</v>
      </c>
      <c r="J255" s="12"/>
    </row>
    <row r="256" spans="1:10" ht="60" customHeight="1">
      <c r="A256" s="6" t="s">
        <v>959</v>
      </c>
      <c r="B256" s="6" t="s">
        <v>50</v>
      </c>
      <c r="C256" s="6" t="s">
        <v>12</v>
      </c>
      <c r="D256" s="7" t="s">
        <v>960</v>
      </c>
      <c r="E256" s="8" t="s">
        <v>961</v>
      </c>
      <c r="F256" s="6" t="s">
        <v>962</v>
      </c>
      <c r="G256" s="9">
        <f>IF(A256=1,"_",IF(C256="_","???",C256))</f>
        <v/>
      </c>
      <c r="H256" s="10" t="s">
        <v>12</v>
      </c>
      <c r="I256" s="11" t="s">
        <v>12</v>
      </c>
      <c r="J256" s="12"/>
    </row>
    <row r="257" spans="1:10" ht="60" customHeight="1">
      <c r="A257" s="6" t="s">
        <v>963</v>
      </c>
      <c r="B257" s="6" t="s">
        <v>10</v>
      </c>
      <c r="C257" s="6" t="s">
        <v>12</v>
      </c>
      <c r="D257" s="7" t="s">
        <v>964</v>
      </c>
      <c r="E257" s="8" t="s">
        <v>965</v>
      </c>
      <c r="F257" s="6" t="s">
        <v>966</v>
      </c>
      <c r="G257" s="9">
        <f>IF(A257=1,"_",IF(C257="_","???",C257))</f>
        <v/>
      </c>
      <c r="H257" s="10" t="s">
        <v>12</v>
      </c>
      <c r="I257" s="11" t="s">
        <v>12</v>
      </c>
      <c r="J257" s="12"/>
    </row>
    <row r="258" spans="1:10" ht="60" customHeight="1">
      <c r="A258" s="6" t="s">
        <v>967</v>
      </c>
      <c r="B258" s="6" t="s">
        <v>45</v>
      </c>
      <c r="C258" s="6" t="s">
        <v>12</v>
      </c>
      <c r="D258" s="7" t="s">
        <v>968</v>
      </c>
      <c r="E258" s="8" t="s">
        <v>969</v>
      </c>
      <c r="F258" s="6" t="s">
        <v>970</v>
      </c>
      <c r="G258" s="9">
        <f>IF(A258=1,"_",IF(C258="_","???",C258))</f>
        <v/>
      </c>
      <c r="H258" s="10" t="s">
        <v>12</v>
      </c>
      <c r="I258" s="11" t="s">
        <v>12</v>
      </c>
      <c r="J258" s="12"/>
    </row>
    <row r="259" spans="1:10" ht="60" customHeight="1">
      <c r="A259" s="6" t="s">
        <v>971</v>
      </c>
      <c r="B259" s="6" t="s">
        <v>17</v>
      </c>
      <c r="C259" s="6" t="s">
        <v>46</v>
      </c>
      <c r="D259" s="7" t="s">
        <v>972</v>
      </c>
      <c r="E259" s="8" t="s">
        <v>973</v>
      </c>
      <c r="F259" s="6" t="s">
        <v>974</v>
      </c>
      <c r="G259" s="9">
        <f>IF(A259=1,"_",IF(C259="_","???",C259))</f>
        <v/>
      </c>
      <c r="H259" s="10" t="s">
        <v>12</v>
      </c>
      <c r="I259" s="11" t="s">
        <v>12</v>
      </c>
      <c r="J259" s="12"/>
    </row>
    <row r="260" spans="1:10" ht="60" customHeight="1">
      <c r="A260" s="6" t="s">
        <v>975</v>
      </c>
      <c r="B260" s="6" t="s">
        <v>70</v>
      </c>
      <c r="C260" s="6" t="s">
        <v>12</v>
      </c>
      <c r="D260" s="7" t="s">
        <v>976</v>
      </c>
      <c r="E260" s="8" t="s">
        <v>977</v>
      </c>
      <c r="F260" s="6" t="s">
        <v>978</v>
      </c>
      <c r="G260" s="9">
        <f>IF(A260=1,"_",IF(C260="_","???",C260))</f>
        <v/>
      </c>
      <c r="H260" s="10" t="s">
        <v>12</v>
      </c>
      <c r="I260" s="11" t="s">
        <v>12</v>
      </c>
      <c r="J260" s="12"/>
    </row>
    <row r="261" spans="1:10" ht="60" customHeight="1">
      <c r="A261" s="6" t="s">
        <v>979</v>
      </c>
      <c r="B261" s="6" t="s">
        <v>62</v>
      </c>
      <c r="C261" s="6" t="s">
        <v>12</v>
      </c>
      <c r="D261" s="7" t="s">
        <v>980</v>
      </c>
      <c r="E261" s="8" t="s">
        <v>981</v>
      </c>
      <c r="F261" s="6" t="s">
        <v>982</v>
      </c>
      <c r="G261" s="9">
        <f>IF(A261=1,"_",IF(C261="_","???",C261))</f>
        <v/>
      </c>
      <c r="H261" s="10" t="s">
        <v>12</v>
      </c>
      <c r="I261" s="11" t="s">
        <v>12</v>
      </c>
      <c r="J261" s="12"/>
    </row>
    <row r="262" spans="1:10" ht="60" customHeight="1">
      <c r="A262" s="6" t="s">
        <v>983</v>
      </c>
      <c r="B262" s="6" t="s">
        <v>11</v>
      </c>
      <c r="C262" s="6" t="s">
        <v>12</v>
      </c>
      <c r="D262" s="7" t="s">
        <v>984</v>
      </c>
      <c r="E262" s="8" t="s">
        <v>985</v>
      </c>
      <c r="F262" s="6" t="s">
        <v>986</v>
      </c>
      <c r="G262" s="9">
        <f>IF(A262=1,"_",IF(C262="_","???",C262))</f>
        <v/>
      </c>
      <c r="H262" s="10" t="s">
        <v>12</v>
      </c>
      <c r="I262" s="11" t="s">
        <v>12</v>
      </c>
      <c r="J262" s="12"/>
    </row>
    <row r="263" spans="1:10" ht="60" customHeight="1">
      <c r="A263" s="6" t="s">
        <v>987</v>
      </c>
      <c r="B263" s="6" t="s">
        <v>16</v>
      </c>
      <c r="C263" s="6" t="s">
        <v>12</v>
      </c>
      <c r="D263" s="7" t="s">
        <v>988</v>
      </c>
      <c r="E263" s="8" t="s">
        <v>989</v>
      </c>
      <c r="F263" s="6" t="s">
        <v>990</v>
      </c>
      <c r="G263" s="9">
        <f>IF(A263=1,"_",IF(C263="_","???",C263))</f>
        <v/>
      </c>
      <c r="H263" s="10" t="s">
        <v>12</v>
      </c>
      <c r="I263" s="11" t="s">
        <v>12</v>
      </c>
      <c r="J263" s="12"/>
    </row>
    <row r="264" spans="1:10" ht="60" customHeight="1">
      <c r="A264" s="6" t="s">
        <v>991</v>
      </c>
      <c r="B264" s="6" t="s">
        <v>16</v>
      </c>
      <c r="C264" s="6" t="s">
        <v>12</v>
      </c>
      <c r="D264" s="7" t="s">
        <v>992</v>
      </c>
      <c r="E264" s="8" t="s">
        <v>993</v>
      </c>
      <c r="F264" s="6" t="s">
        <v>994</v>
      </c>
      <c r="G264" s="9">
        <f>IF(A264=1,"_",IF(C264="_","???",C264))</f>
        <v/>
      </c>
      <c r="H264" s="10" t="s">
        <v>12</v>
      </c>
      <c r="I264" s="11" t="s">
        <v>12</v>
      </c>
      <c r="J264" s="12"/>
    </row>
    <row r="265" spans="1:10" ht="60" customHeight="1">
      <c r="A265" s="6" t="s">
        <v>995</v>
      </c>
      <c r="B265" s="6" t="s">
        <v>21</v>
      </c>
      <c r="C265" s="6" t="s">
        <v>12</v>
      </c>
      <c r="D265" s="7" t="s">
        <v>477</v>
      </c>
      <c r="E265" s="8" t="s">
        <v>996</v>
      </c>
      <c r="F265" s="6" t="s">
        <v>997</v>
      </c>
      <c r="G265" s="9">
        <f>IF(A265=1,"_",IF(C265="_","???",C265))</f>
        <v/>
      </c>
      <c r="H265" s="10" t="s">
        <v>12</v>
      </c>
      <c r="I265" s="11" t="s">
        <v>12</v>
      </c>
      <c r="J265" s="12"/>
    </row>
    <row r="266" spans="1:10" ht="60" customHeight="1">
      <c r="A266" s="6" t="s">
        <v>998</v>
      </c>
      <c r="B266" s="6" t="s">
        <v>25</v>
      </c>
      <c r="C266" s="6" t="s">
        <v>12</v>
      </c>
      <c r="D266" s="7" t="s">
        <v>129</v>
      </c>
      <c r="E266" s="8" t="s">
        <v>999</v>
      </c>
      <c r="F266" s="6" t="s">
        <v>1000</v>
      </c>
      <c r="G266" s="9">
        <f>IF(A266=1,"_",IF(C266="_","???",C266))</f>
        <v/>
      </c>
      <c r="H266" s="10" t="s">
        <v>12</v>
      </c>
      <c r="I266" s="11" t="s">
        <v>12</v>
      </c>
      <c r="J266" s="12"/>
    </row>
    <row r="267" spans="1:10" ht="60" customHeight="1">
      <c r="A267" s="6" t="s">
        <v>1001</v>
      </c>
      <c r="B267" s="6" t="s">
        <v>25</v>
      </c>
      <c r="C267" s="6" t="s">
        <v>12</v>
      </c>
      <c r="D267" s="7" t="s">
        <v>1002</v>
      </c>
      <c r="E267" s="8" t="s">
        <v>1003</v>
      </c>
      <c r="F267" s="6" t="s">
        <v>1004</v>
      </c>
      <c r="G267" s="9">
        <f>IF(A267=1,"_",IF(C267="_","???",C267))</f>
        <v/>
      </c>
      <c r="H267" s="10" t="s">
        <v>12</v>
      </c>
      <c r="I267" s="11" t="s">
        <v>12</v>
      </c>
      <c r="J267" s="12"/>
    </row>
    <row r="268" spans="1:10" ht="60" customHeight="1">
      <c r="A268" s="6" t="s">
        <v>1005</v>
      </c>
      <c r="B268" s="6" t="s">
        <v>10</v>
      </c>
      <c r="C268" s="6" t="s">
        <v>12</v>
      </c>
      <c r="D268" s="7" t="s">
        <v>366</v>
      </c>
      <c r="E268" s="8" t="s">
        <v>1006</v>
      </c>
      <c r="F268" s="6" t="s">
        <v>1007</v>
      </c>
      <c r="G268" s="9">
        <f>IF(A268=1,"_",IF(C268="_","???",C268))</f>
        <v/>
      </c>
      <c r="H268" s="10" t="s">
        <v>12</v>
      </c>
      <c r="I268" s="11" t="s">
        <v>12</v>
      </c>
      <c r="J268" s="12"/>
    </row>
    <row r="269" spans="1:10" ht="60" customHeight="1">
      <c r="A269" s="6" t="s">
        <v>1008</v>
      </c>
      <c r="B269" s="6" t="s">
        <v>93</v>
      </c>
      <c r="C269" s="6" t="s">
        <v>12</v>
      </c>
      <c r="D269" s="7" t="s">
        <v>1009</v>
      </c>
      <c r="E269" s="8" t="s">
        <v>1010</v>
      </c>
      <c r="F269" s="6" t="s">
        <v>1011</v>
      </c>
      <c r="G269" s="9">
        <f>IF(A269=1,"_",IF(C269="_","???",C269))</f>
        <v/>
      </c>
      <c r="H269" s="10" t="s">
        <v>12</v>
      </c>
      <c r="I269" s="11" t="s">
        <v>12</v>
      </c>
      <c r="J269" s="12"/>
    </row>
    <row r="270" spans="1:10" ht="60" customHeight="1">
      <c r="A270" s="6" t="s">
        <v>1012</v>
      </c>
      <c r="B270" s="6" t="s">
        <v>16</v>
      </c>
      <c r="C270" s="6" t="s">
        <v>12</v>
      </c>
      <c r="D270" s="7" t="s">
        <v>1013</v>
      </c>
      <c r="E270" s="8" t="s">
        <v>1014</v>
      </c>
      <c r="F270" s="6" t="s">
        <v>1015</v>
      </c>
      <c r="G270" s="9">
        <f>IF(A270=1,"_",IF(C270="_","???",C270))</f>
        <v/>
      </c>
      <c r="H270" s="10" t="s">
        <v>12</v>
      </c>
      <c r="I270" s="11" t="s">
        <v>12</v>
      </c>
      <c r="J270" s="12"/>
    </row>
    <row r="271" spans="1:10" ht="60" customHeight="1">
      <c r="A271" s="6" t="s">
        <v>1016</v>
      </c>
      <c r="B271" s="6" t="s">
        <v>41</v>
      </c>
      <c r="C271" s="6" t="s">
        <v>12</v>
      </c>
      <c r="D271" s="7" t="s">
        <v>1017</v>
      </c>
      <c r="E271" s="8" t="s">
        <v>1018</v>
      </c>
      <c r="F271" s="6" t="s">
        <v>1019</v>
      </c>
      <c r="G271" s="9">
        <f>IF(A271=1,"_",IF(C271="_","???",C271))</f>
        <v/>
      </c>
      <c r="H271" s="10" t="s">
        <v>12</v>
      </c>
      <c r="I271" s="11" t="s">
        <v>12</v>
      </c>
      <c r="J271" s="12"/>
    </row>
    <row r="272" spans="1:10" ht="60" customHeight="1">
      <c r="A272" s="6" t="s">
        <v>1020</v>
      </c>
      <c r="B272" s="6" t="s">
        <v>41</v>
      </c>
      <c r="C272" s="6" t="s">
        <v>12</v>
      </c>
      <c r="D272" s="7" t="s">
        <v>1021</v>
      </c>
      <c r="E272" s="8" t="s">
        <v>1022</v>
      </c>
      <c r="F272" s="6" t="s">
        <v>1023</v>
      </c>
      <c r="G272" s="9">
        <f>IF(A272=1,"_",IF(C272="_","???",C272))</f>
        <v/>
      </c>
      <c r="H272" s="10" t="s">
        <v>12</v>
      </c>
      <c r="I272" s="11" t="s">
        <v>12</v>
      </c>
      <c r="J272" s="12"/>
    </row>
    <row r="273" spans="1:10" ht="60" customHeight="1">
      <c r="A273" s="6" t="s">
        <v>1024</v>
      </c>
      <c r="B273" s="6" t="s">
        <v>16</v>
      </c>
      <c r="C273" s="6" t="s">
        <v>12</v>
      </c>
      <c r="D273" s="7" t="s">
        <v>129</v>
      </c>
      <c r="E273" s="8" t="s">
        <v>1025</v>
      </c>
      <c r="F273" s="6" t="s">
        <v>1026</v>
      </c>
      <c r="G273" s="9">
        <f>IF(A273=1,"_",IF(C273="_","???",C273))</f>
        <v/>
      </c>
      <c r="H273" s="10" t="s">
        <v>12</v>
      </c>
      <c r="I273" s="11" t="s">
        <v>12</v>
      </c>
      <c r="J273" s="12"/>
    </row>
    <row r="274" spans="1:10" ht="60" customHeight="1">
      <c r="A274" s="6" t="s">
        <v>1027</v>
      </c>
      <c r="B274" s="6" t="s">
        <v>16</v>
      </c>
      <c r="C274" s="6" t="s">
        <v>12</v>
      </c>
      <c r="D274" s="7" t="s">
        <v>1028</v>
      </c>
      <c r="E274" s="8" t="s">
        <v>1029</v>
      </c>
      <c r="F274" s="6" t="s">
        <v>1030</v>
      </c>
      <c r="G274" s="9">
        <f>IF(A274=1,"_",IF(C274="_","???",C274))</f>
        <v/>
      </c>
      <c r="H274" s="10" t="s">
        <v>12</v>
      </c>
      <c r="I274" s="11" t="s">
        <v>12</v>
      </c>
      <c r="J274" s="12"/>
    </row>
    <row r="275" spans="1:10" ht="60" customHeight="1">
      <c r="A275" s="6" t="s">
        <v>1031</v>
      </c>
      <c r="B275" s="6" t="s">
        <v>17</v>
      </c>
      <c r="C275" s="6" t="s">
        <v>12</v>
      </c>
      <c r="D275" s="7" t="s">
        <v>1032</v>
      </c>
      <c r="E275" s="8" t="s">
        <v>1033</v>
      </c>
      <c r="F275" s="6" t="s">
        <v>1034</v>
      </c>
      <c r="G275" s="9">
        <f>IF(A275=1,"_",IF(C275="_","???",C275))</f>
        <v/>
      </c>
      <c r="H275" s="10" t="s">
        <v>12</v>
      </c>
      <c r="I275" s="11" t="s">
        <v>12</v>
      </c>
      <c r="J275" s="12"/>
    </row>
    <row r="276" spans="1:10" ht="60" customHeight="1">
      <c r="A276" s="6" t="s">
        <v>1035</v>
      </c>
      <c r="B276" s="6" t="s">
        <v>62</v>
      </c>
      <c r="C276" s="6" t="s">
        <v>12</v>
      </c>
      <c r="D276" s="7" t="s">
        <v>1036</v>
      </c>
      <c r="E276" s="8" t="s">
        <v>1037</v>
      </c>
      <c r="F276" s="6" t="s">
        <v>1038</v>
      </c>
      <c r="G276" s="9">
        <f>IF(A276=1,"_",IF(C276="_","???",C276))</f>
        <v/>
      </c>
      <c r="H276" s="10" t="s">
        <v>12</v>
      </c>
      <c r="I276" s="11" t="s">
        <v>12</v>
      </c>
      <c r="J276" s="12"/>
    </row>
    <row r="277" spans="1:10" ht="60" customHeight="1">
      <c r="A277" s="6" t="s">
        <v>1039</v>
      </c>
      <c r="B277" s="6" t="s">
        <v>66</v>
      </c>
      <c r="C277" s="6" t="s">
        <v>46</v>
      </c>
      <c r="D277" s="7" t="s">
        <v>1040</v>
      </c>
      <c r="E277" s="8" t="s">
        <v>1041</v>
      </c>
      <c r="F277" s="6" t="s">
        <v>1042</v>
      </c>
      <c r="G277" s="9">
        <f>IF(A277=1,"_",IF(C277="_","???",C277))</f>
        <v/>
      </c>
      <c r="H277" s="10" t="s">
        <v>12</v>
      </c>
      <c r="I277" s="11" t="s">
        <v>12</v>
      </c>
      <c r="J277" s="12"/>
    </row>
    <row r="278" spans="1:10" ht="60" customHeight="1">
      <c r="A278" s="6" t="s">
        <v>1043</v>
      </c>
      <c r="B278" s="6" t="s">
        <v>45</v>
      </c>
      <c r="C278" s="6" t="s">
        <v>12</v>
      </c>
      <c r="D278" s="7" t="s">
        <v>1044</v>
      </c>
      <c r="E278" s="8" t="s">
        <v>1045</v>
      </c>
      <c r="F278" s="6" t="s">
        <v>1046</v>
      </c>
      <c r="G278" s="9">
        <f>IF(A278=1,"_",IF(C278="_","???",C278))</f>
        <v/>
      </c>
      <c r="H278" s="10" t="s">
        <v>12</v>
      </c>
      <c r="I278" s="11" t="s">
        <v>12</v>
      </c>
      <c r="J278" s="12"/>
    </row>
    <row r="279" spans="1:10" ht="60" customHeight="1">
      <c r="A279" s="6" t="s">
        <v>1047</v>
      </c>
      <c r="B279" s="6" t="s">
        <v>70</v>
      </c>
      <c r="C279" s="6" t="s">
        <v>12</v>
      </c>
      <c r="D279" s="7" t="s">
        <v>1048</v>
      </c>
      <c r="E279" s="8" t="s">
        <v>1049</v>
      </c>
      <c r="F279" s="6" t="s">
        <v>1050</v>
      </c>
      <c r="G279" s="9">
        <f>IF(A279=1,"_",IF(C279="_","???",C279))</f>
        <v/>
      </c>
      <c r="H279" s="10" t="s">
        <v>12</v>
      </c>
      <c r="I279" s="11" t="s">
        <v>12</v>
      </c>
      <c r="J279" s="12"/>
    </row>
    <row r="280" spans="1:10" ht="60" customHeight="1">
      <c r="A280" s="6" t="s">
        <v>1051</v>
      </c>
      <c r="B280" s="6" t="s">
        <v>21</v>
      </c>
      <c r="C280" s="6" t="s">
        <v>46</v>
      </c>
      <c r="D280" s="7" t="s">
        <v>1052</v>
      </c>
      <c r="E280" s="8" t="s">
        <v>1053</v>
      </c>
      <c r="F280" s="6" t="s">
        <v>1054</v>
      </c>
      <c r="G280" s="9">
        <f>IF(A280=1,"_",IF(C280="_","???",C280))</f>
        <v/>
      </c>
      <c r="H280" s="10" t="s">
        <v>12</v>
      </c>
      <c r="I280" s="11" t="s">
        <v>12</v>
      </c>
      <c r="J280" s="12"/>
    </row>
    <row r="281" spans="1:10" ht="60" customHeight="1">
      <c r="A281" s="6" t="s">
        <v>1055</v>
      </c>
      <c r="B281" s="6" t="s">
        <v>21</v>
      </c>
      <c r="C281" s="6" t="s">
        <v>12</v>
      </c>
      <c r="D281" s="7" t="s">
        <v>1056</v>
      </c>
      <c r="E281" s="8" t="s">
        <v>1057</v>
      </c>
      <c r="F281" s="6" t="s">
        <v>1058</v>
      </c>
      <c r="G281" s="9">
        <f>IF(A281=1,"_",IF(C281="_","???",C281))</f>
        <v/>
      </c>
      <c r="H281" s="10" t="s">
        <v>12</v>
      </c>
      <c r="I281" s="11" t="s">
        <v>12</v>
      </c>
      <c r="J281" s="12"/>
    </row>
    <row r="282" spans="1:10" ht="60" customHeight="1">
      <c r="A282" s="6" t="s">
        <v>1059</v>
      </c>
      <c r="B282" s="6" t="s">
        <v>16</v>
      </c>
      <c r="C282" s="6" t="s">
        <v>12</v>
      </c>
      <c r="D282" s="7" t="s">
        <v>1060</v>
      </c>
      <c r="E282" s="8" t="s">
        <v>1061</v>
      </c>
      <c r="F282" s="6" t="s">
        <v>1062</v>
      </c>
      <c r="G282" s="9">
        <f>IF(A282=1,"_",IF(C282="_","???",C282))</f>
        <v/>
      </c>
      <c r="H282" s="10" t="s">
        <v>12</v>
      </c>
      <c r="I282" s="11" t="s">
        <v>12</v>
      </c>
      <c r="J282" s="12"/>
    </row>
    <row r="283" spans="1:10" ht="60" customHeight="1">
      <c r="A283" s="6" t="s">
        <v>1063</v>
      </c>
      <c r="B283" s="6" t="s">
        <v>113</v>
      </c>
      <c r="C283" s="6" t="s">
        <v>12</v>
      </c>
      <c r="D283" s="7" t="s">
        <v>94</v>
      </c>
      <c r="E283" s="8" t="s">
        <v>1064</v>
      </c>
      <c r="F283" s="6" t="s">
        <v>1065</v>
      </c>
      <c r="G283" s="9">
        <f>IF(A283=1,"_",IF(C283="_","???",C283))</f>
        <v/>
      </c>
      <c r="H283" s="10" t="s">
        <v>12</v>
      </c>
      <c r="I283" s="11" t="s">
        <v>12</v>
      </c>
      <c r="J283" s="12"/>
    </row>
    <row r="284" spans="1:10" ht="60" customHeight="1">
      <c r="A284" s="6" t="s">
        <v>1066</v>
      </c>
      <c r="B284" s="6" t="s">
        <v>16</v>
      </c>
      <c r="C284" s="6" t="s">
        <v>12</v>
      </c>
      <c r="D284" s="7" t="s">
        <v>1067</v>
      </c>
      <c r="E284" s="8" t="s">
        <v>1068</v>
      </c>
      <c r="F284" s="6" t="s">
        <v>1069</v>
      </c>
      <c r="G284" s="9">
        <f>IF(A284=1,"_",IF(C284="_","???",C284))</f>
        <v/>
      </c>
      <c r="H284" s="10" t="s">
        <v>12</v>
      </c>
      <c r="I284" s="11" t="s">
        <v>12</v>
      </c>
      <c r="J284" s="12"/>
    </row>
    <row r="285" spans="1:10" ht="60" customHeight="1">
      <c r="A285" s="6" t="s">
        <v>1070</v>
      </c>
      <c r="B285" s="6" t="s">
        <v>163</v>
      </c>
      <c r="C285" s="6" t="s">
        <v>12</v>
      </c>
      <c r="D285" s="7" t="s">
        <v>1071</v>
      </c>
      <c r="E285" s="8" t="s">
        <v>1072</v>
      </c>
      <c r="F285" s="6" t="s">
        <v>1073</v>
      </c>
      <c r="G285" s="9">
        <f>IF(A285=1,"_",IF(C285="_","???",C285))</f>
        <v/>
      </c>
      <c r="H285" s="10" t="s">
        <v>12</v>
      </c>
      <c r="I285" s="11" t="s">
        <v>12</v>
      </c>
      <c r="J285" s="12"/>
    </row>
    <row r="286" spans="1:10" ht="60" customHeight="1">
      <c r="A286" s="6" t="s">
        <v>1074</v>
      </c>
      <c r="B286" s="6" t="s">
        <v>41</v>
      </c>
      <c r="C286" s="6" t="s">
        <v>12</v>
      </c>
      <c r="D286" s="7" t="s">
        <v>283</v>
      </c>
      <c r="E286" s="8" t="s">
        <v>1075</v>
      </c>
      <c r="F286" s="6" t="s">
        <v>1076</v>
      </c>
      <c r="G286" s="9">
        <f>IF(A286=1,"_",IF(C286="_","???",C286))</f>
        <v/>
      </c>
      <c r="H286" s="10" t="s">
        <v>12</v>
      </c>
      <c r="I286" s="11" t="s">
        <v>12</v>
      </c>
      <c r="J286" s="12"/>
    </row>
    <row r="287" spans="1:10" ht="60" customHeight="1">
      <c r="A287" s="6" t="s">
        <v>1077</v>
      </c>
      <c r="B287" s="6" t="s">
        <v>16</v>
      </c>
      <c r="C287" s="6" t="s">
        <v>12</v>
      </c>
      <c r="D287" s="7" t="s">
        <v>225</v>
      </c>
      <c r="E287" s="8" t="s">
        <v>1078</v>
      </c>
      <c r="F287" s="6" t="s">
        <v>1079</v>
      </c>
      <c r="G287" s="9">
        <f>IF(A287=1,"_",IF(C287="_","???",C287))</f>
        <v/>
      </c>
      <c r="H287" s="10" t="s">
        <v>12</v>
      </c>
      <c r="I287" s="11" t="s">
        <v>12</v>
      </c>
      <c r="J287" s="12"/>
    </row>
    <row r="288" spans="1:10" ht="60" customHeight="1">
      <c r="A288" s="6" t="s">
        <v>1080</v>
      </c>
      <c r="B288" s="6" t="s">
        <v>16</v>
      </c>
      <c r="C288" s="6" t="s">
        <v>12</v>
      </c>
      <c r="D288" s="7" t="s">
        <v>1081</v>
      </c>
      <c r="E288" s="8" t="s">
        <v>1082</v>
      </c>
      <c r="F288" s="6" t="s">
        <v>1083</v>
      </c>
      <c r="G288" s="9">
        <f>IF(A288=1,"_",IF(C288="_","???",C288))</f>
        <v/>
      </c>
      <c r="H288" s="10" t="s">
        <v>12</v>
      </c>
      <c r="I288" s="11" t="s">
        <v>12</v>
      </c>
      <c r="J288" s="12"/>
    </row>
    <row r="289" spans="1:10" ht="60" customHeight="1">
      <c r="A289" s="6" t="s">
        <v>1084</v>
      </c>
      <c r="B289" s="6" t="s">
        <v>16</v>
      </c>
      <c r="C289" s="6" t="s">
        <v>12</v>
      </c>
      <c r="D289" s="7" t="s">
        <v>1085</v>
      </c>
      <c r="E289" s="8" t="s">
        <v>1086</v>
      </c>
      <c r="F289" s="6" t="s">
        <v>1087</v>
      </c>
      <c r="G289" s="9">
        <f>IF(A289=1,"_",IF(C289="_","???",C289))</f>
        <v/>
      </c>
      <c r="H289" s="10" t="s">
        <v>12</v>
      </c>
      <c r="I289" s="11" t="s">
        <v>12</v>
      </c>
      <c r="J289" s="12"/>
    </row>
    <row r="290" spans="1:10" ht="60" customHeight="1">
      <c r="A290" s="6" t="s">
        <v>1088</v>
      </c>
      <c r="B290" s="6" t="s">
        <v>16</v>
      </c>
      <c r="C290" s="6" t="s">
        <v>12</v>
      </c>
      <c r="D290" s="7" t="s">
        <v>1089</v>
      </c>
      <c r="E290" s="8" t="s">
        <v>1090</v>
      </c>
      <c r="F290" s="6" t="s">
        <v>1091</v>
      </c>
      <c r="G290" s="9">
        <f>IF(A290=1,"_",IF(C290="_","???",C290))</f>
        <v/>
      </c>
      <c r="H290" s="10" t="s">
        <v>12</v>
      </c>
      <c r="I290" s="11" t="s">
        <v>12</v>
      </c>
      <c r="J290" s="12"/>
    </row>
    <row r="291" spans="1:10" ht="60" customHeight="1">
      <c r="A291" s="6" t="s">
        <v>1092</v>
      </c>
      <c r="B291" s="6" t="s">
        <v>21</v>
      </c>
      <c r="C291" s="6" t="s">
        <v>12</v>
      </c>
      <c r="D291" s="7" t="s">
        <v>1093</v>
      </c>
      <c r="E291" s="8" t="s">
        <v>1094</v>
      </c>
      <c r="F291" s="6" t="s">
        <v>1095</v>
      </c>
      <c r="G291" s="9">
        <f>IF(A291=1,"_",IF(C291="_","???",C291))</f>
        <v/>
      </c>
      <c r="H291" s="10" t="s">
        <v>12</v>
      </c>
      <c r="I291" s="11" t="s">
        <v>12</v>
      </c>
      <c r="J291" s="12"/>
    </row>
    <row r="292" spans="1:10" ht="60" customHeight="1">
      <c r="A292" s="6" t="s">
        <v>1096</v>
      </c>
      <c r="B292" s="6" t="s">
        <v>17</v>
      </c>
      <c r="C292" s="6" t="s">
        <v>12</v>
      </c>
      <c r="D292" s="7" t="s">
        <v>1097</v>
      </c>
      <c r="E292" s="8" t="s">
        <v>1098</v>
      </c>
      <c r="F292" s="6" t="s">
        <v>1099</v>
      </c>
      <c r="G292" s="9">
        <f>IF(A292=1,"_",IF(C292="_","???",C292))</f>
        <v/>
      </c>
      <c r="H292" s="10" t="s">
        <v>12</v>
      </c>
      <c r="I292" s="11" t="s">
        <v>12</v>
      </c>
      <c r="J292" s="12"/>
    </row>
    <row r="293" spans="1:10" ht="60" customHeight="1">
      <c r="A293" s="6" t="s">
        <v>1100</v>
      </c>
      <c r="B293" s="6" t="s">
        <v>21</v>
      </c>
      <c r="C293" s="6" t="s">
        <v>12</v>
      </c>
      <c r="D293" s="7" t="s">
        <v>1101</v>
      </c>
      <c r="E293" s="8" t="s">
        <v>1102</v>
      </c>
      <c r="F293" s="6" t="s">
        <v>1103</v>
      </c>
      <c r="G293" s="9">
        <f>IF(A293=1,"_",IF(C293="_","???",C293))</f>
        <v/>
      </c>
      <c r="H293" s="10" t="s">
        <v>12</v>
      </c>
      <c r="I293" s="11" t="s">
        <v>12</v>
      </c>
      <c r="J293" s="12"/>
    </row>
    <row r="294" spans="1:10" ht="60" customHeight="1">
      <c r="A294" s="6" t="s">
        <v>1104</v>
      </c>
      <c r="B294" s="6" t="s">
        <v>16</v>
      </c>
      <c r="C294" s="6" t="s">
        <v>12</v>
      </c>
      <c r="D294" s="7" t="s">
        <v>1105</v>
      </c>
      <c r="E294" s="8" t="s">
        <v>1106</v>
      </c>
      <c r="F294" s="6" t="s">
        <v>1107</v>
      </c>
      <c r="G294" s="9">
        <f>IF(A294=1,"_",IF(C294="_","???",C294))</f>
        <v/>
      </c>
      <c r="H294" s="10" t="s">
        <v>12</v>
      </c>
      <c r="I294" s="11" t="s">
        <v>12</v>
      </c>
      <c r="J294" s="12"/>
    </row>
    <row r="295" spans="1:10" ht="60" customHeight="1">
      <c r="A295" s="6" t="s">
        <v>1108</v>
      </c>
      <c r="B295" s="6" t="s">
        <v>10</v>
      </c>
      <c r="C295" s="6" t="s">
        <v>12</v>
      </c>
      <c r="D295" s="7" t="s">
        <v>180</v>
      </c>
      <c r="E295" s="8" t="s">
        <v>1109</v>
      </c>
      <c r="F295" s="6" t="s">
        <v>1110</v>
      </c>
      <c r="G295" s="9">
        <f>IF(A295=1,"_",IF(C295="_","???",C295))</f>
        <v/>
      </c>
      <c r="H295" s="10" t="s">
        <v>12</v>
      </c>
      <c r="I295" s="11" t="s">
        <v>12</v>
      </c>
      <c r="J295" s="12"/>
    </row>
    <row r="296" spans="1:10" ht="60" customHeight="1">
      <c r="A296" s="6" t="s">
        <v>1111</v>
      </c>
      <c r="B296" s="6" t="s">
        <v>26</v>
      </c>
      <c r="C296" s="6" t="s">
        <v>12</v>
      </c>
      <c r="D296" s="7" t="s">
        <v>1112</v>
      </c>
      <c r="E296" s="8" t="s">
        <v>1113</v>
      </c>
      <c r="F296" s="6" t="s">
        <v>1114</v>
      </c>
      <c r="G296" s="9">
        <f>IF(A296=1,"_",IF(C296="_","???",C296))</f>
        <v/>
      </c>
      <c r="H296" s="10" t="s">
        <v>12</v>
      </c>
      <c r="I296" s="11" t="s">
        <v>12</v>
      </c>
      <c r="J296" s="12"/>
    </row>
    <row r="297" spans="1:10" ht="60" customHeight="1">
      <c r="A297" s="6" t="s">
        <v>1115</v>
      </c>
      <c r="B297" s="6" t="s">
        <v>25</v>
      </c>
      <c r="C297" s="6" t="s">
        <v>12</v>
      </c>
      <c r="D297" s="7" t="s">
        <v>106</v>
      </c>
      <c r="E297" s="8" t="s">
        <v>1116</v>
      </c>
      <c r="F297" s="6" t="s">
        <v>1117</v>
      </c>
      <c r="G297" s="9">
        <f>IF(A297=1,"_",IF(C297="_","???",C297))</f>
        <v/>
      </c>
      <c r="H297" s="10" t="s">
        <v>12</v>
      </c>
      <c r="I297" s="11" t="s">
        <v>12</v>
      </c>
      <c r="J297" s="12"/>
    </row>
    <row r="298" spans="1:10" ht="60" customHeight="1">
      <c r="A298" s="6" t="s">
        <v>1118</v>
      </c>
      <c r="B298" s="6" t="s">
        <v>17</v>
      </c>
      <c r="C298" s="6" t="s">
        <v>12</v>
      </c>
      <c r="D298" s="7" t="s">
        <v>1119</v>
      </c>
      <c r="E298" s="8" t="s">
        <v>1120</v>
      </c>
      <c r="F298" s="6" t="s">
        <v>1121</v>
      </c>
      <c r="G298" s="9">
        <f>IF(A298=1,"_",IF(C298="_","???",C298))</f>
        <v/>
      </c>
      <c r="H298" s="10" t="s">
        <v>12</v>
      </c>
      <c r="I298" s="11" t="s">
        <v>12</v>
      </c>
      <c r="J298" s="12"/>
    </row>
    <row r="299" spans="1:10" ht="60" customHeight="1">
      <c r="A299" s="6" t="s">
        <v>1122</v>
      </c>
      <c r="B299" s="6" t="s">
        <v>113</v>
      </c>
      <c r="C299" s="6" t="s">
        <v>12</v>
      </c>
      <c r="D299" s="7" t="s">
        <v>1123</v>
      </c>
      <c r="E299" s="8" t="s">
        <v>1124</v>
      </c>
      <c r="F299" s="6" t="s">
        <v>1125</v>
      </c>
      <c r="G299" s="9">
        <f>IF(A299=1,"_",IF(C299="_","???",C299))</f>
        <v/>
      </c>
      <c r="H299" s="10" t="s">
        <v>12</v>
      </c>
      <c r="I299" s="11" t="s">
        <v>12</v>
      </c>
      <c r="J299" s="12"/>
    </row>
    <row r="300" spans="1:10" ht="60" customHeight="1">
      <c r="A300" s="6" t="s">
        <v>1126</v>
      </c>
      <c r="B300" s="6" t="s">
        <v>16</v>
      </c>
      <c r="C300" s="6" t="s">
        <v>12</v>
      </c>
      <c r="D300" s="7" t="s">
        <v>1127</v>
      </c>
      <c r="E300" s="8" t="s">
        <v>1128</v>
      </c>
      <c r="F300" s="6" t="s">
        <v>1129</v>
      </c>
      <c r="G300" s="9">
        <f>IF(A300=1,"_",IF(C300="_","???",C300))</f>
        <v/>
      </c>
      <c r="H300" s="10" t="s">
        <v>12</v>
      </c>
      <c r="I300" s="11" t="s">
        <v>12</v>
      </c>
      <c r="J300" s="12"/>
    </row>
    <row r="301" spans="1:10" ht="60" customHeight="1">
      <c r="A301" s="6" t="s">
        <v>1130</v>
      </c>
      <c r="B301" s="6" t="s">
        <v>89</v>
      </c>
      <c r="C301" s="6" t="s">
        <v>12</v>
      </c>
      <c r="D301" s="7" t="s">
        <v>176</v>
      </c>
      <c r="E301" s="8" t="s">
        <v>1131</v>
      </c>
      <c r="F301" s="6" t="s">
        <v>1132</v>
      </c>
      <c r="G301" s="9">
        <f>IF(A301=1,"_",IF(C301="_","???",C301))</f>
        <v/>
      </c>
      <c r="H301" s="10" t="s">
        <v>12</v>
      </c>
      <c r="I301" s="11" t="s">
        <v>12</v>
      </c>
      <c r="J301" s="12"/>
    </row>
    <row r="302" spans="1:10" ht="60" customHeight="1">
      <c r="A302" s="6" t="s">
        <v>1133</v>
      </c>
      <c r="B302" s="6" t="s">
        <v>11</v>
      </c>
      <c r="C302" s="6" t="s">
        <v>12</v>
      </c>
      <c r="D302" s="7" t="s">
        <v>1134</v>
      </c>
      <c r="E302" s="8" t="s">
        <v>1135</v>
      </c>
      <c r="F302" s="6" t="s">
        <v>1136</v>
      </c>
      <c r="G302" s="9">
        <f>IF(A302=1,"_",IF(C302="_","???",C302))</f>
        <v/>
      </c>
      <c r="H302" s="10" t="s">
        <v>12</v>
      </c>
      <c r="I302" s="11" t="s">
        <v>12</v>
      </c>
      <c r="J302" s="12"/>
    </row>
    <row r="303" spans="1:10" ht="60" customHeight="1">
      <c r="A303" s="6" t="s">
        <v>1137</v>
      </c>
      <c r="B303" s="6" t="s">
        <v>16</v>
      </c>
      <c r="C303" s="6" t="s">
        <v>12</v>
      </c>
      <c r="D303" s="7" t="s">
        <v>1138</v>
      </c>
      <c r="E303" s="8" t="s">
        <v>1139</v>
      </c>
      <c r="F303" s="6" t="s">
        <v>1140</v>
      </c>
      <c r="G303" s="9">
        <f>IF(A303=1,"_",IF(C303="_","???",C303))</f>
        <v/>
      </c>
      <c r="H303" s="10" t="s">
        <v>12</v>
      </c>
      <c r="I303" s="11" t="s">
        <v>12</v>
      </c>
      <c r="J303" s="12"/>
    </row>
    <row r="304" spans="1:10" ht="60" customHeight="1">
      <c r="A304" s="6" t="s">
        <v>1141</v>
      </c>
      <c r="B304" s="6" t="s">
        <v>62</v>
      </c>
      <c r="C304" s="6" t="s">
        <v>12</v>
      </c>
      <c r="D304" s="7" t="s">
        <v>59</v>
      </c>
      <c r="E304" s="8" t="s">
        <v>1142</v>
      </c>
      <c r="F304" s="6" t="s">
        <v>1143</v>
      </c>
      <c r="G304" s="9">
        <f>IF(A304=1,"_",IF(C304="_","???",C304))</f>
        <v/>
      </c>
      <c r="H304" s="10" t="s">
        <v>12</v>
      </c>
      <c r="I304" s="11" t="s">
        <v>12</v>
      </c>
      <c r="J304" s="12"/>
    </row>
    <row r="305" spans="1:10" ht="60" customHeight="1">
      <c r="A305" s="6" t="s">
        <v>1144</v>
      </c>
      <c r="B305" s="6" t="s">
        <v>16</v>
      </c>
      <c r="C305" s="6" t="s">
        <v>12</v>
      </c>
      <c r="D305" s="7" t="s">
        <v>1145</v>
      </c>
      <c r="E305" s="8" t="s">
        <v>1146</v>
      </c>
      <c r="F305" s="6" t="s">
        <v>1147</v>
      </c>
      <c r="G305" s="9">
        <f>IF(A305=1,"_",IF(C305="_","???",C305))</f>
        <v/>
      </c>
      <c r="H305" s="10" t="s">
        <v>12</v>
      </c>
      <c r="I305" s="11" t="s">
        <v>12</v>
      </c>
      <c r="J305" s="12"/>
    </row>
    <row r="306" spans="1:10" ht="60" customHeight="1">
      <c r="A306" s="6" t="s">
        <v>1148</v>
      </c>
      <c r="B306" s="6" t="s">
        <v>21</v>
      </c>
      <c r="C306" s="6" t="s">
        <v>12</v>
      </c>
      <c r="D306" s="7" t="s">
        <v>1149</v>
      </c>
      <c r="E306" s="8" t="s">
        <v>1150</v>
      </c>
      <c r="F306" s="6" t="s">
        <v>1151</v>
      </c>
      <c r="G306" s="9">
        <f>IF(A306=1,"_",IF(C306="_","???",C306))</f>
        <v/>
      </c>
      <c r="H306" s="10" t="s">
        <v>12</v>
      </c>
      <c r="I306" s="11" t="s">
        <v>12</v>
      </c>
      <c r="J306" s="12"/>
    </row>
    <row r="307" spans="1:10" ht="60" customHeight="1">
      <c r="A307" s="6" t="s">
        <v>1152</v>
      </c>
      <c r="B307" s="6" t="s">
        <v>16</v>
      </c>
      <c r="C307" s="6" t="s">
        <v>12</v>
      </c>
      <c r="D307" s="7" t="s">
        <v>1153</v>
      </c>
      <c r="E307" s="8" t="s">
        <v>1154</v>
      </c>
      <c r="F307" s="6" t="s">
        <v>1155</v>
      </c>
      <c r="G307" s="9">
        <f>IF(A307=1,"_",IF(C307="_","???",C307))</f>
        <v/>
      </c>
      <c r="H307" s="10" t="s">
        <v>12</v>
      </c>
      <c r="I307" s="11" t="s">
        <v>12</v>
      </c>
      <c r="J307" s="12"/>
    </row>
    <row r="308" spans="1:10" ht="60" customHeight="1">
      <c r="A308" s="6" t="s">
        <v>1156</v>
      </c>
      <c r="B308" s="6" t="s">
        <v>41</v>
      </c>
      <c r="C308" s="6" t="s">
        <v>12</v>
      </c>
      <c r="D308" s="7" t="s">
        <v>1157</v>
      </c>
      <c r="E308" s="8" t="s">
        <v>1158</v>
      </c>
      <c r="F308" s="6" t="s">
        <v>1159</v>
      </c>
      <c r="G308" s="9">
        <f>IF(A308=1,"_",IF(C308="_","???",C308))</f>
        <v/>
      </c>
      <c r="H308" s="10" t="s">
        <v>12</v>
      </c>
      <c r="I308" s="11" t="s">
        <v>12</v>
      </c>
      <c r="J308" s="12"/>
    </row>
    <row r="309" spans="1:10" ht="60" customHeight="1">
      <c r="A309" s="6" t="s">
        <v>1160</v>
      </c>
      <c r="B309" s="6" t="s">
        <v>11</v>
      </c>
      <c r="C309" s="6" t="s">
        <v>12</v>
      </c>
      <c r="D309" s="7" t="s">
        <v>366</v>
      </c>
      <c r="E309" s="8" t="s">
        <v>1161</v>
      </c>
      <c r="F309" s="6" t="s">
        <v>1162</v>
      </c>
      <c r="G309" s="9">
        <f>IF(A309=1,"_",IF(C309="_","???",C309))</f>
        <v/>
      </c>
      <c r="H309" s="10" t="s">
        <v>12</v>
      </c>
      <c r="I309" s="11" t="s">
        <v>12</v>
      </c>
      <c r="J309" s="12"/>
    </row>
    <row r="310" spans="1:10" ht="60" customHeight="1">
      <c r="A310" s="6" t="s">
        <v>1163</v>
      </c>
      <c r="B310" s="6" t="s">
        <v>16</v>
      </c>
      <c r="C310" s="6" t="s">
        <v>12</v>
      </c>
      <c r="D310" s="7" t="s">
        <v>18</v>
      </c>
      <c r="E310" s="8" t="s">
        <v>1164</v>
      </c>
      <c r="F310" s="6" t="s">
        <v>1165</v>
      </c>
      <c r="G310" s="9">
        <f>IF(A310=1,"_",IF(C310="_","???",C310))</f>
        <v/>
      </c>
      <c r="H310" s="10" t="s">
        <v>12</v>
      </c>
      <c r="I310" s="11" t="s">
        <v>12</v>
      </c>
      <c r="J310" s="12"/>
    </row>
    <row r="311" spans="1:10" ht="60" customHeight="1">
      <c r="A311" s="6" t="s">
        <v>1166</v>
      </c>
      <c r="B311" s="6" t="s">
        <v>17</v>
      </c>
      <c r="C311" s="6" t="s">
        <v>12</v>
      </c>
      <c r="D311" s="7" t="s">
        <v>1167</v>
      </c>
      <c r="E311" s="8" t="s">
        <v>1168</v>
      </c>
      <c r="F311" s="6" t="s">
        <v>1169</v>
      </c>
      <c r="G311" s="9">
        <f>IF(A311=1,"_",IF(C311="_","???",C311))</f>
        <v/>
      </c>
      <c r="H311" s="10" t="s">
        <v>12</v>
      </c>
      <c r="I311" s="11" t="s">
        <v>12</v>
      </c>
      <c r="J311" s="12"/>
    </row>
    <row r="312" spans="1:10" ht="60" customHeight="1">
      <c r="A312" s="6" t="s">
        <v>1170</v>
      </c>
      <c r="B312" s="6" t="s">
        <v>74</v>
      </c>
      <c r="C312" s="6" t="s">
        <v>12</v>
      </c>
      <c r="D312" s="7" t="s">
        <v>1017</v>
      </c>
      <c r="E312" s="8" t="s">
        <v>1171</v>
      </c>
      <c r="F312" s="6" t="s">
        <v>1172</v>
      </c>
      <c r="G312" s="9">
        <f>IF(A312=1,"_",IF(C312="_","???",C312))</f>
        <v/>
      </c>
      <c r="H312" s="10" t="s">
        <v>12</v>
      </c>
      <c r="I312" s="11" t="s">
        <v>12</v>
      </c>
      <c r="J312" s="12"/>
    </row>
    <row r="313" spans="1:10" ht="60" customHeight="1">
      <c r="A313" s="6" t="s">
        <v>1173</v>
      </c>
      <c r="B313" s="6" t="s">
        <v>21</v>
      </c>
      <c r="C313" s="6" t="s">
        <v>12</v>
      </c>
      <c r="D313" s="7" t="s">
        <v>1174</v>
      </c>
      <c r="E313" s="8" t="s">
        <v>1175</v>
      </c>
      <c r="F313" s="6" t="s">
        <v>1176</v>
      </c>
      <c r="G313" s="9">
        <f>IF(A313=1,"_",IF(C313="_","???",C313))</f>
        <v/>
      </c>
      <c r="H313" s="10" t="s">
        <v>12</v>
      </c>
      <c r="I313" s="11" t="s">
        <v>12</v>
      </c>
      <c r="J313" s="12"/>
    </row>
    <row r="314" spans="1:10" ht="60" customHeight="1">
      <c r="A314" s="6" t="s">
        <v>1177</v>
      </c>
      <c r="B314" s="6" t="s">
        <v>17</v>
      </c>
      <c r="C314" s="6" t="s">
        <v>12</v>
      </c>
      <c r="D314" s="7" t="s">
        <v>392</v>
      </c>
      <c r="E314" s="8" t="s">
        <v>1178</v>
      </c>
      <c r="F314" s="6" t="s">
        <v>1179</v>
      </c>
      <c r="G314" s="9">
        <f>IF(A314=1,"_",IF(C314="_","???",C314))</f>
        <v/>
      </c>
      <c r="H314" s="10" t="s">
        <v>12</v>
      </c>
      <c r="I314" s="11" t="s">
        <v>12</v>
      </c>
      <c r="J314" s="12"/>
    </row>
    <row r="315" spans="1:10" ht="60" customHeight="1">
      <c r="A315" s="6" t="s">
        <v>1180</v>
      </c>
      <c r="B315" s="6" t="s">
        <v>16</v>
      </c>
      <c r="C315" s="6" t="s">
        <v>46</v>
      </c>
      <c r="D315" s="7" t="s">
        <v>1181</v>
      </c>
      <c r="E315" s="8" t="s">
        <v>1182</v>
      </c>
      <c r="F315" s="6" t="s">
        <v>1183</v>
      </c>
      <c r="G315" s="9">
        <f>IF(A315=1,"_",IF(C315="_","???",C315))</f>
        <v/>
      </c>
      <c r="H315" s="10" t="s">
        <v>12</v>
      </c>
      <c r="I315" s="11" t="s">
        <v>12</v>
      </c>
      <c r="J315" s="12"/>
    </row>
    <row r="316" spans="1:10" ht="60" customHeight="1">
      <c r="A316" s="6" t="s">
        <v>1184</v>
      </c>
      <c r="B316" s="6" t="s">
        <v>16</v>
      </c>
      <c r="C316" s="6" t="s">
        <v>12</v>
      </c>
      <c r="D316" s="7" t="s">
        <v>1089</v>
      </c>
      <c r="E316" s="8" t="s">
        <v>1185</v>
      </c>
      <c r="F316" s="6" t="s">
        <v>1186</v>
      </c>
      <c r="G316" s="9">
        <f>IF(A316=1,"_",IF(C316="_","???",C316))</f>
        <v/>
      </c>
      <c r="H316" s="10" t="s">
        <v>12</v>
      </c>
      <c r="I316" s="11" t="s">
        <v>12</v>
      </c>
      <c r="J316" s="12"/>
    </row>
    <row r="317" spans="1:10" ht="60" customHeight="1">
      <c r="A317" s="6" t="s">
        <v>1187</v>
      </c>
      <c r="B317" s="6" t="s">
        <v>16</v>
      </c>
      <c r="C317" s="6" t="s">
        <v>12</v>
      </c>
      <c r="D317" s="7" t="s">
        <v>1188</v>
      </c>
      <c r="E317" s="8" t="s">
        <v>1189</v>
      </c>
      <c r="F317" s="6" t="s">
        <v>1190</v>
      </c>
      <c r="G317" s="9">
        <f>IF(A317=1,"_",IF(C317="_","???",C317))</f>
        <v/>
      </c>
      <c r="H317" s="10" t="s">
        <v>12</v>
      </c>
      <c r="I317" s="11" t="s">
        <v>12</v>
      </c>
      <c r="J317" s="12"/>
    </row>
    <row r="318" spans="1:10" ht="60" customHeight="1">
      <c r="A318" s="6" t="s">
        <v>1191</v>
      </c>
      <c r="B318" s="6" t="s">
        <v>74</v>
      </c>
      <c r="C318" s="6" t="s">
        <v>12</v>
      </c>
      <c r="D318" s="7" t="s">
        <v>1138</v>
      </c>
      <c r="E318" s="8" t="s">
        <v>1192</v>
      </c>
      <c r="F318" s="6" t="s">
        <v>1193</v>
      </c>
      <c r="G318" s="9">
        <f>IF(A318=1,"_",IF(C318="_","???",C318))</f>
        <v/>
      </c>
      <c r="H318" s="10" t="s">
        <v>12</v>
      </c>
      <c r="I318" s="11" t="s">
        <v>12</v>
      </c>
      <c r="J318" s="12"/>
    </row>
    <row r="319" spans="1:10" ht="60" customHeight="1">
      <c r="A319" s="6" t="s">
        <v>1194</v>
      </c>
      <c r="B319" s="6" t="s">
        <v>16</v>
      </c>
      <c r="C319" s="6" t="s">
        <v>12</v>
      </c>
      <c r="D319" s="7" t="s">
        <v>529</v>
      </c>
      <c r="E319" s="8" t="s">
        <v>1195</v>
      </c>
      <c r="F319" s="6" t="s">
        <v>1196</v>
      </c>
      <c r="G319" s="9">
        <f>IF(A319=1,"_",IF(C319="_","???",C319))</f>
        <v/>
      </c>
      <c r="H319" s="10" t="s">
        <v>12</v>
      </c>
      <c r="I319" s="11" t="s">
        <v>12</v>
      </c>
      <c r="J319" s="12"/>
    </row>
    <row r="320" spans="1:10" ht="60" customHeight="1">
      <c r="A320" s="6" t="s">
        <v>1197</v>
      </c>
      <c r="B320" s="6" t="s">
        <v>21</v>
      </c>
      <c r="C320" s="6" t="s">
        <v>12</v>
      </c>
      <c r="D320" s="7" t="s">
        <v>1198</v>
      </c>
      <c r="E320" s="8" t="s">
        <v>1199</v>
      </c>
      <c r="F320" s="6" t="s">
        <v>1200</v>
      </c>
      <c r="G320" s="9">
        <f>IF(A320=1,"_",IF(C320="_","???",C320))</f>
        <v/>
      </c>
      <c r="H320" s="10" t="s">
        <v>12</v>
      </c>
      <c r="I320" s="11" t="s">
        <v>12</v>
      </c>
      <c r="J320" s="12"/>
    </row>
    <row r="321" spans="1:10" ht="60" customHeight="1">
      <c r="A321" s="6" t="s">
        <v>1201</v>
      </c>
      <c r="B321" s="6" t="s">
        <v>50</v>
      </c>
      <c r="C321" s="6" t="s">
        <v>12</v>
      </c>
      <c r="D321" s="7" t="s">
        <v>1202</v>
      </c>
      <c r="E321" s="8" t="s">
        <v>1203</v>
      </c>
      <c r="F321" s="6" t="s">
        <v>1204</v>
      </c>
      <c r="G321" s="9">
        <f>IF(A321=1,"_",IF(C321="_","???",C321))</f>
        <v/>
      </c>
      <c r="H321" s="10" t="s">
        <v>12</v>
      </c>
      <c r="I321" s="11" t="s">
        <v>12</v>
      </c>
      <c r="J321" s="12"/>
    </row>
    <row r="322" spans="1:10" ht="60" customHeight="1">
      <c r="A322" s="6" t="s">
        <v>1205</v>
      </c>
      <c r="B322" s="6" t="s">
        <v>16</v>
      </c>
      <c r="C322" s="6" t="s">
        <v>12</v>
      </c>
      <c r="D322" s="7" t="s">
        <v>1206</v>
      </c>
      <c r="E322" s="8" t="s">
        <v>1207</v>
      </c>
      <c r="F322" s="6" t="s">
        <v>1208</v>
      </c>
      <c r="G322" s="9">
        <f>IF(A322=1,"_",IF(C322="_","???",C322))</f>
        <v/>
      </c>
      <c r="H322" s="10" t="s">
        <v>12</v>
      </c>
      <c r="I322" s="11" t="s">
        <v>12</v>
      </c>
      <c r="J322" s="12"/>
    </row>
    <row r="323" spans="1:10" ht="60" customHeight="1">
      <c r="A323" s="6" t="s">
        <v>1209</v>
      </c>
      <c r="B323" s="6" t="s">
        <v>21</v>
      </c>
      <c r="C323" s="6" t="s">
        <v>12</v>
      </c>
      <c r="D323" s="7" t="s">
        <v>603</v>
      </c>
      <c r="E323" s="8" t="s">
        <v>1210</v>
      </c>
      <c r="F323" s="6" t="s">
        <v>1211</v>
      </c>
      <c r="G323" s="9">
        <f>IF(A323=1,"_",IF(C323="_","???",C323))</f>
        <v/>
      </c>
      <c r="H323" s="10" t="s">
        <v>12</v>
      </c>
      <c r="I323" s="11" t="s">
        <v>12</v>
      </c>
      <c r="J323" s="12"/>
    </row>
    <row r="324" spans="1:10" ht="60" customHeight="1">
      <c r="A324" s="6" t="s">
        <v>1212</v>
      </c>
      <c r="B324" s="6" t="s">
        <v>16</v>
      </c>
      <c r="C324" s="6" t="s">
        <v>12</v>
      </c>
      <c r="D324" s="7" t="s">
        <v>1202</v>
      </c>
      <c r="E324" s="8" t="s">
        <v>1213</v>
      </c>
      <c r="F324" s="6" t="s">
        <v>1214</v>
      </c>
      <c r="G324" s="9">
        <f>IF(A324=1,"_",IF(C324="_","???",C324))</f>
        <v/>
      </c>
      <c r="H324" s="10" t="s">
        <v>12</v>
      </c>
      <c r="I324" s="11" t="s">
        <v>12</v>
      </c>
      <c r="J324" s="12"/>
    </row>
    <row r="325" spans="1:10" ht="60" customHeight="1">
      <c r="A325" s="6" t="s">
        <v>1215</v>
      </c>
      <c r="B325" s="6" t="s">
        <v>16</v>
      </c>
      <c r="C325" s="6" t="s">
        <v>12</v>
      </c>
      <c r="D325" s="7" t="s">
        <v>1216</v>
      </c>
      <c r="E325" s="8" t="s">
        <v>1217</v>
      </c>
      <c r="F325" s="6" t="s">
        <v>1218</v>
      </c>
      <c r="G325" s="9">
        <f>IF(A325=1,"_",IF(C325="_","???",C325))</f>
        <v/>
      </c>
      <c r="H325" s="10" t="s">
        <v>12</v>
      </c>
      <c r="I325" s="11" t="s">
        <v>12</v>
      </c>
      <c r="J325" s="12"/>
    </row>
    <row r="326" spans="1:10" ht="60" customHeight="1">
      <c r="A326" s="6" t="s">
        <v>1219</v>
      </c>
      <c r="B326" s="6" t="s">
        <v>16</v>
      </c>
      <c r="C326" s="6" t="s">
        <v>12</v>
      </c>
      <c r="D326" s="7" t="s">
        <v>1220</v>
      </c>
      <c r="E326" s="8" t="s">
        <v>1221</v>
      </c>
      <c r="F326" s="6" t="s">
        <v>1222</v>
      </c>
      <c r="G326" s="9">
        <f>IF(A326=1,"_",IF(C326="_","???",C326))</f>
        <v/>
      </c>
      <c r="H326" s="10" t="s">
        <v>12</v>
      </c>
      <c r="I326" s="11" t="s">
        <v>12</v>
      </c>
      <c r="J326" s="12"/>
    </row>
    <row r="327" spans="1:10" ht="60" customHeight="1">
      <c r="A327" s="6" t="s">
        <v>1223</v>
      </c>
      <c r="B327" s="6" t="s">
        <v>50</v>
      </c>
      <c r="C327" s="6" t="s">
        <v>12</v>
      </c>
      <c r="D327" s="7" t="s">
        <v>13</v>
      </c>
      <c r="E327" s="8" t="s">
        <v>1224</v>
      </c>
      <c r="F327" s="6" t="s">
        <v>1225</v>
      </c>
      <c r="G327" s="9">
        <f>IF(A327=1,"_",IF(C327="_","???",C327))</f>
        <v/>
      </c>
      <c r="H327" s="10" t="s">
        <v>12</v>
      </c>
      <c r="I327" s="11" t="s">
        <v>12</v>
      </c>
      <c r="J327" s="12"/>
    </row>
    <row r="328" spans="1:10" ht="60" customHeight="1">
      <c r="A328" s="6" t="s">
        <v>1226</v>
      </c>
      <c r="B328" s="6" t="s">
        <v>16</v>
      </c>
      <c r="C328" s="6" t="s">
        <v>12</v>
      </c>
      <c r="D328" s="7" t="s">
        <v>129</v>
      </c>
      <c r="E328" s="8" t="s">
        <v>1227</v>
      </c>
      <c r="F328" s="6" t="s">
        <v>1228</v>
      </c>
      <c r="G328" s="9">
        <f>IF(A328=1,"_",IF(C328="_","???",C328))</f>
        <v/>
      </c>
      <c r="H328" s="10" t="s">
        <v>12</v>
      </c>
      <c r="I328" s="11" t="s">
        <v>12</v>
      </c>
      <c r="J328" s="12"/>
    </row>
    <row r="329" spans="1:10" ht="60" customHeight="1">
      <c r="A329" s="6" t="s">
        <v>1229</v>
      </c>
      <c r="B329" s="6" t="s">
        <v>25</v>
      </c>
      <c r="C329" s="6" t="s">
        <v>12</v>
      </c>
      <c r="D329" s="7" t="s">
        <v>1230</v>
      </c>
      <c r="E329" s="8" t="s">
        <v>1231</v>
      </c>
      <c r="F329" s="6" t="s">
        <v>1232</v>
      </c>
      <c r="G329" s="9">
        <f>IF(A329=1,"_",IF(C329="_","???",C329))</f>
        <v/>
      </c>
      <c r="H329" s="10" t="s">
        <v>12</v>
      </c>
      <c r="I329" s="11" t="s">
        <v>12</v>
      </c>
      <c r="J329" s="12"/>
    </row>
    <row r="330" spans="1:10" ht="60" customHeight="1">
      <c r="A330" s="6" t="s">
        <v>1233</v>
      </c>
      <c r="B330" s="6" t="s">
        <v>21</v>
      </c>
      <c r="C330" s="6" t="s">
        <v>12</v>
      </c>
      <c r="D330" s="7" t="s">
        <v>129</v>
      </c>
      <c r="E330" s="8" t="s">
        <v>1234</v>
      </c>
      <c r="F330" s="6" t="s">
        <v>1235</v>
      </c>
      <c r="G330" s="9">
        <f>IF(A330=1,"_",IF(C330="_","???",C330))</f>
        <v/>
      </c>
      <c r="H330" s="10" t="s">
        <v>12</v>
      </c>
      <c r="I330" s="11" t="s">
        <v>12</v>
      </c>
      <c r="J330" s="12"/>
    </row>
    <row r="331" spans="1:10" ht="60" customHeight="1">
      <c r="A331" s="6" t="s">
        <v>1236</v>
      </c>
      <c r="B331" s="6" t="s">
        <v>16</v>
      </c>
      <c r="C331" s="6" t="s">
        <v>12</v>
      </c>
      <c r="D331" s="7" t="s">
        <v>1237</v>
      </c>
      <c r="E331" s="8" t="s">
        <v>1238</v>
      </c>
      <c r="F331" s="6" t="s">
        <v>1239</v>
      </c>
      <c r="G331" s="9">
        <f>IF(A331=1,"_",IF(C331="_","???",C331))</f>
        <v/>
      </c>
      <c r="H331" s="10" t="s">
        <v>12</v>
      </c>
      <c r="I331" s="11" t="s">
        <v>12</v>
      </c>
      <c r="J331" s="12"/>
    </row>
    <row r="332" spans="1:10" ht="60" customHeight="1">
      <c r="A332" s="6" t="s">
        <v>1240</v>
      </c>
      <c r="B332" s="6" t="s">
        <v>41</v>
      </c>
      <c r="C332" s="6" t="s">
        <v>12</v>
      </c>
      <c r="D332" s="7" t="s">
        <v>1089</v>
      </c>
      <c r="E332" s="8" t="s">
        <v>1241</v>
      </c>
      <c r="F332" s="6" t="s">
        <v>1242</v>
      </c>
      <c r="G332" s="9">
        <f>IF(A332=1,"_",IF(C332="_","???",C332))</f>
        <v/>
      </c>
      <c r="H332" s="10" t="s">
        <v>12</v>
      </c>
      <c r="I332" s="11" t="s">
        <v>12</v>
      </c>
      <c r="J332" s="12"/>
    </row>
    <row r="333" spans="1:10" ht="60" customHeight="1">
      <c r="A333" s="6" t="s">
        <v>1243</v>
      </c>
      <c r="B333" s="6" t="s">
        <v>25</v>
      </c>
      <c r="C333" s="6" t="s">
        <v>12</v>
      </c>
      <c r="D333" s="7" t="s">
        <v>129</v>
      </c>
      <c r="E333" s="8" t="s">
        <v>1244</v>
      </c>
      <c r="F333" s="6" t="s">
        <v>1245</v>
      </c>
      <c r="G333" s="9">
        <f>IF(A333=1,"_",IF(C333="_","???",C333))</f>
        <v/>
      </c>
      <c r="H333" s="10" t="s">
        <v>12</v>
      </c>
      <c r="I333" s="11" t="s">
        <v>12</v>
      </c>
      <c r="J333" s="12"/>
    </row>
    <row r="334" spans="1:10" ht="60" customHeight="1">
      <c r="A334" s="6" t="s">
        <v>1246</v>
      </c>
      <c r="B334" s="6" t="s">
        <v>25</v>
      </c>
      <c r="C334" s="6" t="s">
        <v>12</v>
      </c>
      <c r="D334" s="7" t="s">
        <v>1247</v>
      </c>
      <c r="E334" s="8" t="s">
        <v>1248</v>
      </c>
      <c r="F334" s="6" t="s">
        <v>1249</v>
      </c>
      <c r="G334" s="9">
        <f>IF(A334=1,"_",IF(C334="_","???",C334))</f>
        <v/>
      </c>
      <c r="H334" s="10" t="s">
        <v>12</v>
      </c>
      <c r="I334" s="11" t="s">
        <v>12</v>
      </c>
      <c r="J334" s="12"/>
    </row>
    <row r="335" spans="1:10" ht="60" customHeight="1">
      <c r="A335" s="6" t="s">
        <v>1250</v>
      </c>
      <c r="B335" s="6" t="s">
        <v>58</v>
      </c>
      <c r="C335" s="6" t="s">
        <v>12</v>
      </c>
      <c r="D335" s="7" t="s">
        <v>176</v>
      </c>
      <c r="E335" s="8" t="s">
        <v>1251</v>
      </c>
      <c r="F335" s="6" t="s">
        <v>1252</v>
      </c>
      <c r="G335" s="9">
        <f>IF(A335=1,"_",IF(C335="_","???",C335))</f>
        <v/>
      </c>
      <c r="H335" s="10" t="s">
        <v>12</v>
      </c>
      <c r="I335" s="11" t="s">
        <v>12</v>
      </c>
      <c r="J335" s="12"/>
    </row>
    <row r="336" spans="1:10" ht="60" customHeight="1">
      <c r="A336" s="6" t="s">
        <v>1253</v>
      </c>
      <c r="B336" s="6" t="s">
        <v>21</v>
      </c>
      <c r="C336" s="6" t="s">
        <v>12</v>
      </c>
      <c r="D336" s="7" t="s">
        <v>176</v>
      </c>
      <c r="E336" s="8" t="s">
        <v>1254</v>
      </c>
      <c r="F336" s="6" t="s">
        <v>1255</v>
      </c>
      <c r="G336" s="9">
        <f>IF(A336=1,"_",IF(C336="_","???",C336))</f>
        <v/>
      </c>
      <c r="H336" s="10" t="s">
        <v>12</v>
      </c>
      <c r="I336" s="11" t="s">
        <v>12</v>
      </c>
      <c r="J336" s="12"/>
    </row>
    <row r="337" spans="1:10" ht="60" customHeight="1">
      <c r="A337" s="6" t="s">
        <v>1256</v>
      </c>
      <c r="B337" s="6" t="s">
        <v>17</v>
      </c>
      <c r="C337" s="6" t="s">
        <v>12</v>
      </c>
      <c r="D337" s="7" t="s">
        <v>1257</v>
      </c>
      <c r="E337" s="8" t="s">
        <v>1258</v>
      </c>
      <c r="F337" s="6" t="s">
        <v>1259</v>
      </c>
      <c r="G337" s="9">
        <f>IF(A337=1,"_",IF(C337="_","???",C337))</f>
        <v/>
      </c>
      <c r="H337" s="10" t="s">
        <v>12</v>
      </c>
      <c r="I337" s="11" t="s">
        <v>12</v>
      </c>
      <c r="J337" s="12"/>
    </row>
    <row r="338" spans="1:10" ht="60" customHeight="1">
      <c r="A338" s="6" t="s">
        <v>1260</v>
      </c>
      <c r="B338" s="6" t="s">
        <v>16</v>
      </c>
      <c r="C338" s="6" t="s">
        <v>12</v>
      </c>
      <c r="D338" s="7" t="s">
        <v>1261</v>
      </c>
      <c r="E338" s="8" t="s">
        <v>1262</v>
      </c>
      <c r="F338" s="6" t="s">
        <v>1263</v>
      </c>
      <c r="G338" s="9">
        <f>IF(A338=1,"_",IF(C338="_","???",C338))</f>
        <v/>
      </c>
      <c r="H338" s="10" t="s">
        <v>12</v>
      </c>
      <c r="I338" s="11" t="s">
        <v>12</v>
      </c>
      <c r="J338" s="12"/>
    </row>
    <row r="339" spans="1:10" ht="60" customHeight="1">
      <c r="A339" s="6" t="s">
        <v>1264</v>
      </c>
      <c r="B339" s="6" t="s">
        <v>26</v>
      </c>
      <c r="C339" s="6" t="s">
        <v>12</v>
      </c>
      <c r="D339" s="7" t="s">
        <v>562</v>
      </c>
      <c r="E339" s="8" t="s">
        <v>1265</v>
      </c>
      <c r="F339" s="6" t="s">
        <v>1266</v>
      </c>
      <c r="G339" s="9">
        <f>IF(A339=1,"_",IF(C339="_","???",C339))</f>
        <v/>
      </c>
      <c r="H339" s="10" t="s">
        <v>12</v>
      </c>
      <c r="I339" s="11" t="s">
        <v>12</v>
      </c>
      <c r="J339" s="12"/>
    </row>
    <row r="340" spans="1:10" ht="60" customHeight="1">
      <c r="A340" s="6" t="s">
        <v>1267</v>
      </c>
      <c r="B340" s="6" t="s">
        <v>26</v>
      </c>
      <c r="C340" s="6" t="s">
        <v>12</v>
      </c>
      <c r="D340" s="7" t="s">
        <v>1071</v>
      </c>
      <c r="E340" s="8" t="s">
        <v>1268</v>
      </c>
      <c r="F340" s="6" t="s">
        <v>1269</v>
      </c>
      <c r="G340" s="9">
        <f>IF(A340=1,"_",IF(C340="_","???",C340))</f>
        <v/>
      </c>
      <c r="H340" s="10" t="s">
        <v>12</v>
      </c>
      <c r="I340" s="11" t="s">
        <v>12</v>
      </c>
      <c r="J340" s="12"/>
    </row>
    <row r="341" spans="1:10" ht="60" customHeight="1">
      <c r="A341" s="6" t="s">
        <v>1270</v>
      </c>
      <c r="B341" s="6" t="s">
        <v>45</v>
      </c>
      <c r="C341" s="6" t="s">
        <v>12</v>
      </c>
      <c r="D341" s="7" t="s">
        <v>1271</v>
      </c>
      <c r="E341" s="8" t="s">
        <v>1272</v>
      </c>
      <c r="F341" s="6" t="s">
        <v>1273</v>
      </c>
      <c r="G341" s="9">
        <f>IF(A341=1,"_",IF(C341="_","???",C341))</f>
        <v/>
      </c>
      <c r="H341" s="10" t="s">
        <v>12</v>
      </c>
      <c r="I341" s="11" t="s">
        <v>12</v>
      </c>
      <c r="J341" s="12"/>
    </row>
    <row r="342" spans="1:10" ht="60" customHeight="1">
      <c r="A342" s="6" t="s">
        <v>1274</v>
      </c>
      <c r="B342" s="6" t="s">
        <v>45</v>
      </c>
      <c r="C342" s="6" t="s">
        <v>12</v>
      </c>
      <c r="D342" s="7" t="s">
        <v>873</v>
      </c>
      <c r="E342" s="8" t="s">
        <v>1275</v>
      </c>
      <c r="F342" s="6" t="s">
        <v>1276</v>
      </c>
      <c r="G342" s="9">
        <f>IF(A342=1,"_",IF(C342="_","???",C342))</f>
        <v/>
      </c>
      <c r="H342" s="10" t="s">
        <v>12</v>
      </c>
      <c r="I342" s="11" t="s">
        <v>12</v>
      </c>
      <c r="J342" s="12"/>
    </row>
    <row r="343" spans="1:10" ht="60" customHeight="1">
      <c r="A343" s="6" t="s">
        <v>1277</v>
      </c>
      <c r="B343" s="6" t="s">
        <v>21</v>
      </c>
      <c r="C343" s="6" t="s">
        <v>12</v>
      </c>
      <c r="D343" s="7" t="s">
        <v>1278</v>
      </c>
      <c r="E343" s="8" t="s">
        <v>1279</v>
      </c>
      <c r="F343" s="6" t="s">
        <v>1280</v>
      </c>
      <c r="G343" s="9">
        <f>IF(A343=1,"_",IF(C343="_","???",C343))</f>
        <v/>
      </c>
      <c r="H343" s="10" t="s">
        <v>12</v>
      </c>
      <c r="I343" s="11" t="s">
        <v>12</v>
      </c>
      <c r="J343" s="12"/>
    </row>
    <row r="344" spans="1:10" ht="60" customHeight="1">
      <c r="A344" s="6" t="s">
        <v>1281</v>
      </c>
      <c r="B344" s="6" t="s">
        <v>36</v>
      </c>
      <c r="C344" s="6" t="s">
        <v>12</v>
      </c>
      <c r="D344" s="7" t="s">
        <v>1044</v>
      </c>
      <c r="E344" s="8" t="s">
        <v>1282</v>
      </c>
      <c r="F344" s="6" t="s">
        <v>1283</v>
      </c>
      <c r="G344" s="9">
        <f>IF(A344=1,"_",IF(C344="_","???",C344))</f>
        <v/>
      </c>
      <c r="H344" s="10" t="s">
        <v>12</v>
      </c>
      <c r="I344" s="11" t="s">
        <v>12</v>
      </c>
      <c r="J344" s="12"/>
    </row>
    <row r="345" spans="1:10" ht="60" customHeight="1">
      <c r="A345" s="6" t="s">
        <v>1284</v>
      </c>
      <c r="B345" s="6" t="s">
        <v>41</v>
      </c>
      <c r="C345" s="6" t="s">
        <v>12</v>
      </c>
      <c r="D345" s="7" t="s">
        <v>1285</v>
      </c>
      <c r="E345" s="8" t="s">
        <v>1286</v>
      </c>
      <c r="F345" s="6" t="s">
        <v>1287</v>
      </c>
      <c r="G345" s="9">
        <f>IF(A345=1,"_",IF(C345="_","???",C345))</f>
        <v/>
      </c>
      <c r="H345" s="10" t="s">
        <v>12</v>
      </c>
      <c r="I345" s="11" t="s">
        <v>12</v>
      </c>
      <c r="J345" s="12"/>
    </row>
    <row r="346" spans="1:10" ht="60" customHeight="1">
      <c r="A346" s="6" t="s">
        <v>1288</v>
      </c>
      <c r="B346" s="6" t="s">
        <v>16</v>
      </c>
      <c r="C346" s="6" t="s">
        <v>12</v>
      </c>
      <c r="D346" s="7" t="s">
        <v>1289</v>
      </c>
      <c r="E346" s="8" t="s">
        <v>1290</v>
      </c>
      <c r="F346" s="6" t="s">
        <v>1291</v>
      </c>
      <c r="G346" s="9">
        <f>IF(A346=1,"_",IF(C346="_","???",C346))</f>
        <v/>
      </c>
      <c r="H346" s="10" t="s">
        <v>12</v>
      </c>
      <c r="I346" s="11" t="s">
        <v>12</v>
      </c>
      <c r="J346" s="12"/>
    </row>
    <row r="347" spans="1:10" ht="60" customHeight="1">
      <c r="A347" s="6" t="s">
        <v>1292</v>
      </c>
      <c r="B347" s="6" t="s">
        <v>25</v>
      </c>
      <c r="C347" s="6" t="s">
        <v>12</v>
      </c>
      <c r="D347" s="7" t="s">
        <v>1002</v>
      </c>
      <c r="E347" s="8" t="s">
        <v>1293</v>
      </c>
      <c r="F347" s="6" t="s">
        <v>1294</v>
      </c>
      <c r="G347" s="9">
        <f>IF(A347=1,"_",IF(C347="_","???",C347))</f>
        <v/>
      </c>
      <c r="H347" s="10" t="s">
        <v>12</v>
      </c>
      <c r="I347" s="11" t="s">
        <v>12</v>
      </c>
      <c r="J347" s="12"/>
    </row>
    <row r="348" spans="1:10" ht="60" customHeight="1">
      <c r="A348" s="6" t="s">
        <v>1295</v>
      </c>
      <c r="B348" s="6" t="s">
        <v>36</v>
      </c>
      <c r="C348" s="6" t="s">
        <v>12</v>
      </c>
      <c r="D348" s="7" t="s">
        <v>176</v>
      </c>
      <c r="E348" s="8" t="s">
        <v>1296</v>
      </c>
      <c r="F348" s="6" t="s">
        <v>1297</v>
      </c>
      <c r="G348" s="9">
        <f>IF(A348=1,"_",IF(C348="_","???",C348))</f>
        <v/>
      </c>
      <c r="H348" s="10" t="s">
        <v>12</v>
      </c>
      <c r="I348" s="11" t="s">
        <v>12</v>
      </c>
      <c r="J348" s="12"/>
    </row>
    <row r="349" spans="1:10" ht="60" customHeight="1">
      <c r="A349" s="6" t="s">
        <v>1298</v>
      </c>
      <c r="B349" s="6" t="s">
        <v>50</v>
      </c>
      <c r="C349" s="6" t="s">
        <v>12</v>
      </c>
      <c r="D349" s="7" t="s">
        <v>213</v>
      </c>
      <c r="E349" s="8" t="s">
        <v>1299</v>
      </c>
      <c r="F349" s="6" t="s">
        <v>1300</v>
      </c>
      <c r="G349" s="9">
        <f>IF(A349=1,"_",IF(C349="_","???",C349))</f>
        <v/>
      </c>
      <c r="H349" s="10" t="s">
        <v>12</v>
      </c>
      <c r="I349" s="11" t="s">
        <v>12</v>
      </c>
      <c r="J349" s="12"/>
    </row>
    <row r="350" spans="1:10" ht="60" customHeight="1">
      <c r="A350" s="6" t="s">
        <v>1301</v>
      </c>
      <c r="B350" s="6" t="s">
        <v>16</v>
      </c>
      <c r="C350" s="6" t="s">
        <v>12</v>
      </c>
      <c r="D350" s="7" t="s">
        <v>873</v>
      </c>
      <c r="E350" s="8" t="s">
        <v>1302</v>
      </c>
      <c r="F350" s="6" t="s">
        <v>1303</v>
      </c>
      <c r="G350" s="9">
        <f>IF(A350=1,"_",IF(C350="_","???",C350))</f>
        <v/>
      </c>
      <c r="H350" s="10" t="s">
        <v>12</v>
      </c>
      <c r="I350" s="11" t="s">
        <v>12</v>
      </c>
      <c r="J350" s="12"/>
    </row>
    <row r="351" spans="1:10" ht="60" customHeight="1">
      <c r="A351" s="6" t="s">
        <v>1304</v>
      </c>
      <c r="B351" s="6" t="s">
        <v>21</v>
      </c>
      <c r="C351" s="6" t="s">
        <v>12</v>
      </c>
      <c r="D351" s="7" t="s">
        <v>1305</v>
      </c>
      <c r="E351" s="8" t="s">
        <v>1306</v>
      </c>
      <c r="F351" s="6" t="s">
        <v>1307</v>
      </c>
      <c r="G351" s="9">
        <f>IF(A351=1,"_",IF(C351="_","???",C351))</f>
        <v/>
      </c>
      <c r="H351" s="10" t="s">
        <v>12</v>
      </c>
      <c r="I351" s="11" t="s">
        <v>12</v>
      </c>
      <c r="J351" s="12"/>
    </row>
    <row r="352" spans="1:10" ht="60" customHeight="1">
      <c r="A352" s="6" t="s">
        <v>1308</v>
      </c>
      <c r="B352" s="6" t="s">
        <v>11</v>
      </c>
      <c r="C352" s="6" t="s">
        <v>12</v>
      </c>
      <c r="D352" s="7" t="s">
        <v>1309</v>
      </c>
      <c r="E352" s="8" t="s">
        <v>1310</v>
      </c>
      <c r="F352" s="6" t="s">
        <v>1311</v>
      </c>
      <c r="G352" s="9">
        <f>IF(A352=1,"_",IF(C352="_","???",C352))</f>
        <v/>
      </c>
      <c r="H352" s="10" t="s">
        <v>12</v>
      </c>
      <c r="I352" s="11" t="s">
        <v>12</v>
      </c>
      <c r="J352" s="12"/>
    </row>
    <row r="353" spans="1:10" ht="60" customHeight="1">
      <c r="A353" s="6" t="s">
        <v>1312</v>
      </c>
      <c r="B353" s="6" t="s">
        <v>41</v>
      </c>
      <c r="C353" s="6" t="s">
        <v>12</v>
      </c>
      <c r="D353" s="7" t="s">
        <v>514</v>
      </c>
      <c r="E353" s="8" t="s">
        <v>1313</v>
      </c>
      <c r="F353" s="6" t="s">
        <v>1314</v>
      </c>
      <c r="G353" s="9">
        <f>IF(A353=1,"_",IF(C353="_","???",C353))</f>
        <v/>
      </c>
      <c r="H353" s="10" t="s">
        <v>12</v>
      </c>
      <c r="I353" s="11" t="s">
        <v>12</v>
      </c>
      <c r="J353" s="12"/>
    </row>
    <row r="354" spans="1:10" ht="60" customHeight="1">
      <c r="A354" s="6" t="s">
        <v>1315</v>
      </c>
      <c r="B354" s="6" t="s">
        <v>50</v>
      </c>
      <c r="C354" s="6" t="s">
        <v>12</v>
      </c>
      <c r="D354" s="7" t="s">
        <v>1071</v>
      </c>
      <c r="E354" s="8" t="s">
        <v>1316</v>
      </c>
      <c r="F354" s="6" t="s">
        <v>1317</v>
      </c>
      <c r="G354" s="9">
        <f>IF(A354=1,"_",IF(C354="_","???",C354))</f>
        <v/>
      </c>
      <c r="H354" s="10" t="s">
        <v>12</v>
      </c>
      <c r="I354" s="11" t="s">
        <v>12</v>
      </c>
      <c r="J354" s="12"/>
    </row>
    <row r="355" spans="1:10" ht="60" customHeight="1">
      <c r="A355" s="6" t="s">
        <v>1318</v>
      </c>
      <c r="B355" s="6" t="s">
        <v>17</v>
      </c>
      <c r="C355" s="6" t="s">
        <v>12</v>
      </c>
      <c r="D355" s="7" t="s">
        <v>603</v>
      </c>
      <c r="E355" s="8" t="s">
        <v>1319</v>
      </c>
      <c r="F355" s="6" t="s">
        <v>1320</v>
      </c>
      <c r="G355" s="9">
        <f>IF(A355=1,"_",IF(C355="_","???",C355))</f>
        <v/>
      </c>
      <c r="H355" s="10" t="s">
        <v>12</v>
      </c>
      <c r="I355" s="11" t="s">
        <v>12</v>
      </c>
      <c r="J355" s="12"/>
    </row>
    <row r="356" spans="1:10" ht="60" customHeight="1">
      <c r="A356" s="6" t="s">
        <v>1321</v>
      </c>
      <c r="B356" s="6" t="s">
        <v>41</v>
      </c>
      <c r="C356" s="6" t="s">
        <v>12</v>
      </c>
      <c r="D356" s="7" t="s">
        <v>1322</v>
      </c>
      <c r="E356" s="8" t="s">
        <v>1323</v>
      </c>
      <c r="F356" s="6" t="s">
        <v>1324</v>
      </c>
      <c r="G356" s="9">
        <f>IF(A356=1,"_",IF(C356="_","???",C356))</f>
        <v/>
      </c>
      <c r="H356" s="10" t="s">
        <v>12</v>
      </c>
      <c r="I356" s="11" t="s">
        <v>12</v>
      </c>
      <c r="J356" s="12"/>
    </row>
    <row r="357" spans="1:10" ht="60" customHeight="1">
      <c r="A357" s="6" t="s">
        <v>1325</v>
      </c>
      <c r="B357" s="6" t="s">
        <v>25</v>
      </c>
      <c r="C357" s="6" t="s">
        <v>12</v>
      </c>
      <c r="D357" s="7" t="s">
        <v>562</v>
      </c>
      <c r="E357" s="8" t="s">
        <v>1326</v>
      </c>
      <c r="F357" s="6" t="s">
        <v>1327</v>
      </c>
      <c r="G357" s="9">
        <f>IF(A357=1,"_",IF(C357="_","???",C357))</f>
        <v/>
      </c>
      <c r="H357" s="10" t="s">
        <v>12</v>
      </c>
      <c r="I357" s="11" t="s">
        <v>12</v>
      </c>
      <c r="J357" s="12"/>
    </row>
    <row r="358" spans="1:10" ht="60" customHeight="1">
      <c r="A358" s="6" t="s">
        <v>1328</v>
      </c>
      <c r="B358" s="6" t="s">
        <v>16</v>
      </c>
      <c r="C358" s="6" t="s">
        <v>12</v>
      </c>
      <c r="D358" s="7" t="s">
        <v>1329</v>
      </c>
      <c r="E358" s="8" t="s">
        <v>1330</v>
      </c>
      <c r="F358" s="6" t="s">
        <v>1331</v>
      </c>
      <c r="G358" s="9">
        <f>IF(A358=1,"_",IF(C358="_","???",C358))</f>
        <v/>
      </c>
      <c r="H358" s="10" t="s">
        <v>12</v>
      </c>
      <c r="I358" s="11" t="s">
        <v>12</v>
      </c>
      <c r="J358" s="12"/>
    </row>
    <row r="359" spans="1:10" ht="60" customHeight="1">
      <c r="A359" s="6" t="s">
        <v>1332</v>
      </c>
      <c r="B359" s="6" t="s">
        <v>25</v>
      </c>
      <c r="C359" s="6" t="s">
        <v>12</v>
      </c>
      <c r="D359" s="7" t="s">
        <v>1333</v>
      </c>
      <c r="E359" s="8" t="s">
        <v>1334</v>
      </c>
      <c r="F359" s="6" t="s">
        <v>1335</v>
      </c>
      <c r="G359" s="9">
        <f>IF(A359=1,"_",IF(C359="_","???",C359))</f>
        <v/>
      </c>
      <c r="H359" s="10" t="s">
        <v>12</v>
      </c>
      <c r="I359" s="11" t="s">
        <v>12</v>
      </c>
      <c r="J359" s="12"/>
    </row>
    <row r="360" spans="1:10" ht="60" customHeight="1">
      <c r="A360" s="6" t="s">
        <v>1336</v>
      </c>
      <c r="B360" s="6" t="s">
        <v>70</v>
      </c>
      <c r="C360" s="6" t="s">
        <v>12</v>
      </c>
      <c r="D360" s="7" t="s">
        <v>558</v>
      </c>
      <c r="E360" s="8" t="s">
        <v>1337</v>
      </c>
      <c r="F360" s="6" t="s">
        <v>1338</v>
      </c>
      <c r="G360" s="9">
        <f>IF(A360=1,"_",IF(C360="_","???",C360))</f>
        <v/>
      </c>
      <c r="H360" s="10" t="s">
        <v>12</v>
      </c>
      <c r="I360" s="11" t="s">
        <v>12</v>
      </c>
      <c r="J360" s="12"/>
    </row>
    <row r="361" spans="1:10" ht="60" customHeight="1">
      <c r="A361" s="6" t="s">
        <v>1339</v>
      </c>
      <c r="B361" s="6" t="s">
        <v>54</v>
      </c>
      <c r="C361" s="6" t="s">
        <v>12</v>
      </c>
      <c r="D361" s="7" t="s">
        <v>1340</v>
      </c>
      <c r="E361" s="8" t="s">
        <v>1341</v>
      </c>
      <c r="F361" s="6" t="s">
        <v>1342</v>
      </c>
      <c r="G361" s="9">
        <f>IF(A361=1,"_",IF(C361="_","???",C361))</f>
        <v/>
      </c>
      <c r="H361" s="10" t="s">
        <v>12</v>
      </c>
      <c r="I361" s="11" t="s">
        <v>12</v>
      </c>
      <c r="J361" s="12"/>
    </row>
    <row r="362" spans="1:10" ht="60" customHeight="1">
      <c r="A362" s="6" t="s">
        <v>1343</v>
      </c>
      <c r="B362" s="6" t="s">
        <v>50</v>
      </c>
      <c r="C362" s="6" t="s">
        <v>12</v>
      </c>
      <c r="D362" s="7" t="s">
        <v>160</v>
      </c>
      <c r="E362" s="8" t="s">
        <v>1344</v>
      </c>
      <c r="F362" s="6" t="s">
        <v>1345</v>
      </c>
      <c r="G362" s="9">
        <f>IF(A362=1,"_",IF(C362="_","???",C362))</f>
        <v/>
      </c>
      <c r="H362" s="10" t="s">
        <v>12</v>
      </c>
      <c r="I362" s="11" t="s">
        <v>12</v>
      </c>
      <c r="J362" s="12"/>
    </row>
    <row r="363" spans="1:10" ht="60" customHeight="1">
      <c r="A363" s="6" t="s">
        <v>1346</v>
      </c>
      <c r="B363" s="6" t="s">
        <v>16</v>
      </c>
      <c r="C363" s="6" t="s">
        <v>46</v>
      </c>
      <c r="D363" s="7" t="s">
        <v>1347</v>
      </c>
      <c r="E363" s="8" t="s">
        <v>1348</v>
      </c>
      <c r="F363" s="6" t="s">
        <v>1349</v>
      </c>
      <c r="G363" s="9">
        <f>IF(A363=1,"_",IF(C363="_","???",C363))</f>
        <v/>
      </c>
      <c r="H363" s="10" t="s">
        <v>12</v>
      </c>
      <c r="I363" s="11" t="s">
        <v>12</v>
      </c>
      <c r="J363" s="12"/>
    </row>
    <row r="364" spans="1:10" ht="60" customHeight="1">
      <c r="A364" s="6" t="s">
        <v>1350</v>
      </c>
      <c r="B364" s="6" t="s">
        <v>26</v>
      </c>
      <c r="C364" s="6" t="s">
        <v>12</v>
      </c>
      <c r="D364" s="7" t="s">
        <v>1351</v>
      </c>
      <c r="E364" s="8" t="s">
        <v>1352</v>
      </c>
      <c r="F364" s="6" t="s">
        <v>1353</v>
      </c>
      <c r="G364" s="9">
        <f>IF(A364=1,"_",IF(C364="_","???",C364))</f>
        <v/>
      </c>
      <c r="H364" s="10" t="s">
        <v>12</v>
      </c>
      <c r="I364" s="11" t="s">
        <v>12</v>
      </c>
      <c r="J364" s="12"/>
    </row>
    <row r="365" spans="1:10" ht="60" customHeight="1">
      <c r="A365" s="6" t="s">
        <v>1354</v>
      </c>
      <c r="B365" s="6" t="s">
        <v>16</v>
      </c>
      <c r="C365" s="6" t="s">
        <v>12</v>
      </c>
      <c r="D365" s="7" t="s">
        <v>1355</v>
      </c>
      <c r="E365" s="8" t="s">
        <v>1356</v>
      </c>
      <c r="F365" s="6" t="s">
        <v>1357</v>
      </c>
      <c r="G365" s="9">
        <f>IF(A365=1,"_",IF(C365="_","???",C365))</f>
        <v/>
      </c>
      <c r="H365" s="10" t="s">
        <v>12</v>
      </c>
      <c r="I365" s="11" t="s">
        <v>12</v>
      </c>
      <c r="J365" s="12"/>
    </row>
    <row r="366" spans="1:10" ht="60" customHeight="1">
      <c r="A366" s="6" t="s">
        <v>1358</v>
      </c>
      <c r="B366" s="6" t="s">
        <v>25</v>
      </c>
      <c r="C366" s="6" t="s">
        <v>12</v>
      </c>
      <c r="D366" s="7" t="s">
        <v>1359</v>
      </c>
      <c r="E366" s="8" t="s">
        <v>1360</v>
      </c>
      <c r="F366" s="6" t="s">
        <v>1361</v>
      </c>
      <c r="G366" s="9">
        <f>IF(A366=1,"_",IF(C366="_","???",C366))</f>
        <v/>
      </c>
      <c r="H366" s="10" t="s">
        <v>12</v>
      </c>
      <c r="I366" s="11" t="s">
        <v>12</v>
      </c>
      <c r="J366" s="12"/>
    </row>
    <row r="367" spans="1:10" ht="60" customHeight="1">
      <c r="A367" s="6" t="s">
        <v>1362</v>
      </c>
      <c r="B367" s="6" t="s">
        <v>45</v>
      </c>
      <c r="C367" s="6" t="s">
        <v>12</v>
      </c>
      <c r="D367" s="7" t="s">
        <v>866</v>
      </c>
      <c r="E367" s="8" t="s">
        <v>1363</v>
      </c>
      <c r="F367" s="6" t="s">
        <v>1364</v>
      </c>
      <c r="G367" s="9">
        <f>IF(A367=1,"_",IF(C367="_","???",C367))</f>
        <v/>
      </c>
      <c r="H367" s="10" t="s">
        <v>12</v>
      </c>
      <c r="I367" s="11" t="s">
        <v>12</v>
      </c>
      <c r="J367" s="12"/>
    </row>
    <row r="368" spans="1:10" ht="60" customHeight="1">
      <c r="A368" s="6" t="s">
        <v>1365</v>
      </c>
      <c r="B368" s="6" t="s">
        <v>21</v>
      </c>
      <c r="C368" s="6" t="s">
        <v>12</v>
      </c>
      <c r="D368" s="7" t="s">
        <v>160</v>
      </c>
      <c r="E368" s="8" t="s">
        <v>1366</v>
      </c>
      <c r="F368" s="6" t="s">
        <v>1367</v>
      </c>
      <c r="G368" s="9">
        <f>IF(A368=1,"_",IF(C368="_","???",C368))</f>
        <v/>
      </c>
      <c r="H368" s="10" t="s">
        <v>12</v>
      </c>
      <c r="I368" s="11" t="s">
        <v>12</v>
      </c>
      <c r="J368" s="12"/>
    </row>
    <row r="369" spans="1:10" ht="60" customHeight="1">
      <c r="A369" s="6" t="s">
        <v>1368</v>
      </c>
      <c r="B369" s="6" t="s">
        <v>26</v>
      </c>
      <c r="C369" s="6" t="s">
        <v>12</v>
      </c>
      <c r="D369" s="7" t="s">
        <v>176</v>
      </c>
      <c r="E369" s="8" t="s">
        <v>1369</v>
      </c>
      <c r="F369" s="6" t="s">
        <v>1370</v>
      </c>
      <c r="G369" s="9">
        <f>IF(A369=1,"_",IF(C369="_","???",C369))</f>
        <v/>
      </c>
      <c r="H369" s="10" t="s">
        <v>12</v>
      </c>
      <c r="I369" s="11" t="s">
        <v>12</v>
      </c>
      <c r="J369" s="12"/>
    </row>
    <row r="370" spans="1:10" ht="60" customHeight="1">
      <c r="A370" s="6" t="s">
        <v>1371</v>
      </c>
      <c r="B370" s="6" t="s">
        <v>16</v>
      </c>
      <c r="C370" s="6" t="s">
        <v>12</v>
      </c>
      <c r="D370" s="7" t="s">
        <v>1372</v>
      </c>
      <c r="E370" s="8" t="s">
        <v>1373</v>
      </c>
      <c r="F370" s="6" t="s">
        <v>1374</v>
      </c>
      <c r="G370" s="9">
        <f>IF(A370=1,"_",IF(C370="_","???",C370))</f>
        <v/>
      </c>
      <c r="H370" s="10" t="s">
        <v>12</v>
      </c>
      <c r="I370" s="11" t="s">
        <v>12</v>
      </c>
      <c r="J370" s="12"/>
    </row>
    <row r="371" spans="1:10" ht="60" customHeight="1">
      <c r="A371" s="6" t="s">
        <v>1375</v>
      </c>
      <c r="B371" s="6" t="s">
        <v>21</v>
      </c>
      <c r="C371" s="6" t="s">
        <v>12</v>
      </c>
      <c r="D371" s="7" t="s">
        <v>1376</v>
      </c>
      <c r="E371" s="8" t="s">
        <v>1377</v>
      </c>
      <c r="F371" s="6" t="s">
        <v>1378</v>
      </c>
      <c r="G371" s="9">
        <f>IF(A371=1,"_",IF(C371="_","???",C371))</f>
        <v/>
      </c>
      <c r="H371" s="10" t="s">
        <v>12</v>
      </c>
      <c r="I371" s="11" t="s">
        <v>12</v>
      </c>
      <c r="J371" s="12"/>
    </row>
    <row r="372" spans="1:10" ht="60" customHeight="1">
      <c r="A372" s="6" t="s">
        <v>1379</v>
      </c>
      <c r="B372" s="6" t="s">
        <v>26</v>
      </c>
      <c r="C372" s="6" t="s">
        <v>12</v>
      </c>
      <c r="D372" s="7" t="s">
        <v>176</v>
      </c>
      <c r="E372" s="8" t="s">
        <v>1380</v>
      </c>
      <c r="F372" s="6" t="s">
        <v>1381</v>
      </c>
      <c r="G372" s="9">
        <f>IF(A372=1,"_",IF(C372="_","???",C372))</f>
        <v/>
      </c>
      <c r="H372" s="10" t="s">
        <v>12</v>
      </c>
      <c r="I372" s="11" t="s">
        <v>12</v>
      </c>
      <c r="J372" s="12"/>
    </row>
    <row r="373" spans="1:10" ht="60" customHeight="1">
      <c r="A373" s="6" t="s">
        <v>1382</v>
      </c>
      <c r="B373" s="6" t="s">
        <v>17</v>
      </c>
      <c r="C373" s="6" t="s">
        <v>12</v>
      </c>
      <c r="D373" s="7" t="s">
        <v>900</v>
      </c>
      <c r="E373" s="8" t="s">
        <v>1383</v>
      </c>
      <c r="F373" s="6" t="s">
        <v>1384</v>
      </c>
      <c r="G373" s="9">
        <f>IF(A373=1,"_",IF(C373="_","???",C373))</f>
        <v/>
      </c>
      <c r="H373" s="10" t="s">
        <v>12</v>
      </c>
      <c r="I373" s="11" t="s">
        <v>12</v>
      </c>
      <c r="J373" s="12"/>
    </row>
    <row r="374" spans="1:10" ht="60" customHeight="1">
      <c r="A374" s="6" t="s">
        <v>1385</v>
      </c>
      <c r="B374" s="6" t="s">
        <v>66</v>
      </c>
      <c r="C374" s="6" t="s">
        <v>12</v>
      </c>
      <c r="D374" s="7" t="s">
        <v>1386</v>
      </c>
      <c r="E374" s="8" t="s">
        <v>1387</v>
      </c>
      <c r="F374" s="6" t="s">
        <v>1388</v>
      </c>
      <c r="G374" s="9">
        <f>IF(A374=1,"_",IF(C374="_","???",C374))</f>
        <v/>
      </c>
      <c r="H374" s="10" t="s">
        <v>12</v>
      </c>
      <c r="I374" s="11" t="s">
        <v>12</v>
      </c>
      <c r="J374" s="12"/>
    </row>
    <row r="375" spans="1:10" ht="60" customHeight="1">
      <c r="A375" s="6" t="s">
        <v>1389</v>
      </c>
      <c r="B375" s="6" t="s">
        <v>16</v>
      </c>
      <c r="C375" s="6" t="s">
        <v>12</v>
      </c>
      <c r="D375" s="7" t="s">
        <v>1390</v>
      </c>
      <c r="E375" s="8" t="s">
        <v>1391</v>
      </c>
      <c r="F375" s="6" t="s">
        <v>1392</v>
      </c>
      <c r="G375" s="9">
        <f>IF(A375=1,"_",IF(C375="_","???",C375))</f>
        <v/>
      </c>
      <c r="H375" s="10" t="s">
        <v>12</v>
      </c>
      <c r="I375" s="11" t="s">
        <v>12</v>
      </c>
      <c r="J375" s="12"/>
    </row>
    <row r="376" spans="1:10" ht="60" customHeight="1">
      <c r="A376" s="6" t="s">
        <v>1393</v>
      </c>
      <c r="B376" s="6" t="s">
        <v>41</v>
      </c>
      <c r="C376" s="6" t="s">
        <v>12</v>
      </c>
      <c r="D376" s="7" t="s">
        <v>366</v>
      </c>
      <c r="E376" s="8" t="s">
        <v>1394</v>
      </c>
      <c r="F376" s="6" t="s">
        <v>1395</v>
      </c>
      <c r="G376" s="9">
        <f>IF(A376=1,"_",IF(C376="_","???",C376))</f>
        <v/>
      </c>
      <c r="H376" s="10" t="s">
        <v>12</v>
      </c>
      <c r="I376" s="11" t="s">
        <v>12</v>
      </c>
      <c r="J376" s="12"/>
    </row>
    <row r="377" spans="1:10" ht="60" customHeight="1">
      <c r="A377" s="6" t="s">
        <v>1396</v>
      </c>
      <c r="B377" s="6" t="s">
        <v>58</v>
      </c>
      <c r="C377" s="6" t="s">
        <v>12</v>
      </c>
      <c r="D377" s="7" t="s">
        <v>1397</v>
      </c>
      <c r="E377" s="8" t="s">
        <v>1398</v>
      </c>
      <c r="F377" s="6" t="s">
        <v>1399</v>
      </c>
      <c r="G377" s="9">
        <f>IF(A377=1,"_",IF(C377="_","???",C377))</f>
        <v/>
      </c>
      <c r="H377" s="10" t="s">
        <v>12</v>
      </c>
      <c r="I377" s="11" t="s">
        <v>12</v>
      </c>
      <c r="J377" s="12"/>
    </row>
    <row r="378" spans="1:10" ht="60" customHeight="1">
      <c r="A378" s="6" t="s">
        <v>1400</v>
      </c>
      <c r="B378" s="6" t="s">
        <v>81</v>
      </c>
      <c r="C378" s="6" t="s">
        <v>12</v>
      </c>
      <c r="D378" s="7" t="s">
        <v>217</v>
      </c>
      <c r="E378" s="8" t="s">
        <v>1401</v>
      </c>
      <c r="F378" s="6" t="s">
        <v>1402</v>
      </c>
      <c r="G378" s="9">
        <f>IF(A378=1,"_",IF(C378="_","???",C378))</f>
        <v/>
      </c>
      <c r="H378" s="10" t="s">
        <v>12</v>
      </c>
      <c r="I378" s="11" t="s">
        <v>12</v>
      </c>
      <c r="J378" s="12"/>
    </row>
    <row r="379" spans="1:10" ht="60" customHeight="1">
      <c r="A379" s="6" t="s">
        <v>1403</v>
      </c>
      <c r="B379" s="6" t="s">
        <v>25</v>
      </c>
      <c r="C379" s="6" t="s">
        <v>12</v>
      </c>
      <c r="D379" s="7" t="s">
        <v>1404</v>
      </c>
      <c r="E379" s="8" t="s">
        <v>1405</v>
      </c>
      <c r="F379" s="6" t="s">
        <v>1406</v>
      </c>
      <c r="G379" s="9">
        <f>IF(A379=1,"_",IF(C379="_","???",C379))</f>
        <v/>
      </c>
      <c r="H379" s="10" t="s">
        <v>12</v>
      </c>
      <c r="I379" s="11" t="s">
        <v>12</v>
      </c>
      <c r="J379" s="12"/>
    </row>
    <row r="380" spans="1:10" ht="60" customHeight="1">
      <c r="A380" s="6" t="s">
        <v>1407</v>
      </c>
      <c r="B380" s="6" t="s">
        <v>16</v>
      </c>
      <c r="C380" s="6" t="s">
        <v>12</v>
      </c>
      <c r="D380" s="7" t="s">
        <v>562</v>
      </c>
      <c r="E380" s="8" t="s">
        <v>1408</v>
      </c>
      <c r="F380" s="6" t="s">
        <v>1409</v>
      </c>
      <c r="G380" s="9">
        <f>IF(A380=1,"_",IF(C380="_","???",C380))</f>
        <v/>
      </c>
      <c r="H380" s="10" t="s">
        <v>12</v>
      </c>
      <c r="I380" s="11" t="s">
        <v>12</v>
      </c>
      <c r="J380" s="12"/>
    </row>
    <row r="381" spans="1:10" ht="60" customHeight="1">
      <c r="A381" s="6" t="s">
        <v>1410</v>
      </c>
      <c r="B381" s="6" t="s">
        <v>16</v>
      </c>
      <c r="C381" s="6" t="s">
        <v>12</v>
      </c>
      <c r="D381" s="7" t="s">
        <v>1411</v>
      </c>
      <c r="E381" s="8" t="s">
        <v>1412</v>
      </c>
      <c r="F381" s="6" t="s">
        <v>1413</v>
      </c>
      <c r="G381" s="9">
        <f>IF(A381=1,"_",IF(C381="_","???",C381))</f>
        <v/>
      </c>
      <c r="H381" s="10" t="s">
        <v>12</v>
      </c>
      <c r="I381" s="11" t="s">
        <v>12</v>
      </c>
      <c r="J381" s="12"/>
    </row>
    <row r="382" spans="1:10" ht="60" customHeight="1">
      <c r="A382" s="6" t="s">
        <v>1414</v>
      </c>
      <c r="B382" s="6" t="s">
        <v>16</v>
      </c>
      <c r="C382" s="6" t="s">
        <v>12</v>
      </c>
      <c r="D382" s="7" t="s">
        <v>1415</v>
      </c>
      <c r="E382" s="8" t="s">
        <v>1416</v>
      </c>
      <c r="F382" s="6" t="s">
        <v>1417</v>
      </c>
      <c r="G382" s="9">
        <f>IF(A382=1,"_",IF(C382="_","???",C382))</f>
        <v/>
      </c>
      <c r="H382" s="10" t="s">
        <v>12</v>
      </c>
      <c r="I382" s="11" t="s">
        <v>12</v>
      </c>
      <c r="J382" s="12"/>
    </row>
    <row r="383" spans="1:10" ht="60" customHeight="1">
      <c r="A383" s="6" t="s">
        <v>1418</v>
      </c>
      <c r="B383" s="6" t="s">
        <v>54</v>
      </c>
      <c r="C383" s="6" t="s">
        <v>857</v>
      </c>
      <c r="D383" s="7" t="s">
        <v>1419</v>
      </c>
      <c r="E383" s="8" t="s">
        <v>1420</v>
      </c>
      <c r="F383" s="6" t="s">
        <v>1421</v>
      </c>
      <c r="G383" s="9">
        <f>IF(A383=1,"_",IF(C383="_","???",C383))</f>
        <v/>
      </c>
      <c r="H383" s="10" t="s">
        <v>12</v>
      </c>
      <c r="I383" s="11" t="s">
        <v>12</v>
      </c>
      <c r="J383" s="12"/>
    </row>
    <row r="384" spans="1:10" ht="60" customHeight="1">
      <c r="A384" s="6" t="s">
        <v>1422</v>
      </c>
      <c r="B384" s="6" t="s">
        <v>25</v>
      </c>
      <c r="C384" s="6" t="s">
        <v>12</v>
      </c>
      <c r="D384" s="7" t="s">
        <v>603</v>
      </c>
      <c r="E384" s="8" t="s">
        <v>1423</v>
      </c>
      <c r="F384" s="6" t="s">
        <v>1424</v>
      </c>
      <c r="G384" s="9">
        <f>IF(A384=1,"_",IF(C384="_","???",C384))</f>
        <v/>
      </c>
      <c r="H384" s="10" t="s">
        <v>12</v>
      </c>
      <c r="I384" s="11" t="s">
        <v>12</v>
      </c>
      <c r="J384" s="12"/>
    </row>
    <row r="385" spans="1:10" ht="60" customHeight="1">
      <c r="A385" s="6" t="s">
        <v>1425</v>
      </c>
      <c r="B385" s="6" t="s">
        <v>16</v>
      </c>
      <c r="C385" s="6" t="s">
        <v>12</v>
      </c>
      <c r="D385" s="7" t="s">
        <v>129</v>
      </c>
      <c r="E385" s="8" t="s">
        <v>1426</v>
      </c>
      <c r="F385" s="6" t="s">
        <v>1427</v>
      </c>
      <c r="G385" s="9">
        <f>IF(A385=1,"_",IF(C385="_","???",C385))</f>
        <v/>
      </c>
      <c r="H385" s="10" t="s">
        <v>12</v>
      </c>
      <c r="I385" s="11" t="s">
        <v>12</v>
      </c>
      <c r="J385" s="12"/>
    </row>
    <row r="386" spans="1:10" ht="60" customHeight="1">
      <c r="A386" s="6" t="s">
        <v>1428</v>
      </c>
      <c r="B386" s="6" t="s">
        <v>16</v>
      </c>
      <c r="C386" s="6" t="s">
        <v>12</v>
      </c>
      <c r="D386" s="7" t="s">
        <v>327</v>
      </c>
      <c r="E386" s="8" t="s">
        <v>1429</v>
      </c>
      <c r="F386" s="6" t="s">
        <v>1430</v>
      </c>
      <c r="G386" s="9">
        <f>IF(A386=1,"_",IF(C386="_","???",C386))</f>
        <v/>
      </c>
      <c r="H386" s="10" t="s">
        <v>12</v>
      </c>
      <c r="I386" s="11" t="s">
        <v>12</v>
      </c>
      <c r="J386" s="12"/>
    </row>
    <row r="387" spans="1:10" ht="60" customHeight="1">
      <c r="A387" s="6" t="s">
        <v>1431</v>
      </c>
      <c r="B387" s="6" t="s">
        <v>26</v>
      </c>
      <c r="C387" s="6" t="s">
        <v>12</v>
      </c>
      <c r="D387" s="7" t="s">
        <v>649</v>
      </c>
      <c r="E387" s="8" t="s">
        <v>1432</v>
      </c>
      <c r="F387" s="6" t="s">
        <v>1433</v>
      </c>
      <c r="G387" s="9">
        <f>IF(A387=1,"_",IF(C387="_","???",C387))</f>
        <v/>
      </c>
      <c r="H387" s="10" t="s">
        <v>12</v>
      </c>
      <c r="I387" s="11" t="s">
        <v>12</v>
      </c>
      <c r="J387" s="12"/>
    </row>
    <row r="388" spans="1:10" ht="60" customHeight="1">
      <c r="A388" s="6" t="s">
        <v>1434</v>
      </c>
      <c r="B388" s="6" t="s">
        <v>16</v>
      </c>
      <c r="C388" s="6" t="s">
        <v>12</v>
      </c>
      <c r="D388" s="7" t="s">
        <v>1435</v>
      </c>
      <c r="E388" s="8" t="s">
        <v>1436</v>
      </c>
      <c r="F388" s="6" t="s">
        <v>1437</v>
      </c>
      <c r="G388" s="9">
        <f>IF(A388=1,"_",IF(C388="_","???",C388))</f>
        <v/>
      </c>
      <c r="H388" s="10" t="s">
        <v>12</v>
      </c>
      <c r="I388" s="11" t="s">
        <v>12</v>
      </c>
      <c r="J388" s="12"/>
    </row>
    <row r="389" spans="1:10" ht="60" customHeight="1">
      <c r="A389" s="6" t="s">
        <v>1438</v>
      </c>
      <c r="B389" s="6" t="s">
        <v>25</v>
      </c>
      <c r="C389" s="6" t="s">
        <v>12</v>
      </c>
      <c r="D389" s="7" t="s">
        <v>445</v>
      </c>
      <c r="E389" s="8" t="s">
        <v>1439</v>
      </c>
      <c r="F389" s="6" t="s">
        <v>1440</v>
      </c>
      <c r="G389" s="9">
        <f>IF(A389=1,"_",IF(C389="_","???",C389))</f>
        <v/>
      </c>
      <c r="H389" s="10" t="s">
        <v>12</v>
      </c>
      <c r="I389" s="11" t="s">
        <v>12</v>
      </c>
      <c r="J389" s="12"/>
    </row>
    <row r="390" spans="1:10" ht="60" customHeight="1">
      <c r="A390" s="6" t="s">
        <v>1441</v>
      </c>
      <c r="B390" s="6" t="s">
        <v>58</v>
      </c>
      <c r="C390" s="6" t="s">
        <v>12</v>
      </c>
      <c r="D390" s="7" t="s">
        <v>445</v>
      </c>
      <c r="E390" s="8" t="s">
        <v>1442</v>
      </c>
      <c r="F390" s="6" t="s">
        <v>1443</v>
      </c>
      <c r="G390" s="9">
        <f>IF(A390=1,"_",IF(C390="_","???",C390))</f>
        <v/>
      </c>
      <c r="H390" s="10" t="s">
        <v>12</v>
      </c>
      <c r="I390" s="11" t="s">
        <v>12</v>
      </c>
      <c r="J390" s="12"/>
    </row>
    <row r="391" spans="1:10" ht="60" customHeight="1">
      <c r="A391" s="6" t="s">
        <v>1444</v>
      </c>
      <c r="B391" s="6" t="s">
        <v>21</v>
      </c>
      <c r="C391" s="6" t="s">
        <v>12</v>
      </c>
      <c r="D391" s="7" t="s">
        <v>1445</v>
      </c>
      <c r="E391" s="8" t="s">
        <v>1446</v>
      </c>
      <c r="F391" s="6" t="s">
        <v>1447</v>
      </c>
      <c r="G391" s="9">
        <f>IF(A391=1,"_",IF(C391="_","???",C391))</f>
        <v/>
      </c>
      <c r="H391" s="10" t="s">
        <v>12</v>
      </c>
      <c r="I391" s="11" t="s">
        <v>12</v>
      </c>
      <c r="J391" s="12"/>
    </row>
    <row r="392" spans="1:10" ht="60" customHeight="1">
      <c r="A392" s="6" t="s">
        <v>1448</v>
      </c>
      <c r="B392" s="6" t="s">
        <v>58</v>
      </c>
      <c r="C392" s="6" t="s">
        <v>12</v>
      </c>
      <c r="D392" s="7" t="s">
        <v>1449</v>
      </c>
      <c r="E392" s="8" t="s">
        <v>1450</v>
      </c>
      <c r="F392" s="6" t="s">
        <v>1451</v>
      </c>
      <c r="G392" s="9">
        <f>IF(A392=1,"_",IF(C392="_","???",C392))</f>
        <v/>
      </c>
      <c r="H392" s="10" t="s">
        <v>12</v>
      </c>
      <c r="I392" s="11" t="s">
        <v>12</v>
      </c>
      <c r="J392" s="12"/>
    </row>
    <row r="393" spans="1:10" ht="60" customHeight="1">
      <c r="A393" s="6" t="s">
        <v>1452</v>
      </c>
      <c r="B393" s="6" t="s">
        <v>17</v>
      </c>
      <c r="C393" s="6" t="s">
        <v>12</v>
      </c>
      <c r="D393" s="7" t="s">
        <v>1453</v>
      </c>
      <c r="E393" s="8" t="s">
        <v>1454</v>
      </c>
      <c r="F393" s="6" t="s">
        <v>1455</v>
      </c>
      <c r="G393" s="9">
        <f>IF(A393=1,"_",IF(C393="_","???",C393))</f>
        <v/>
      </c>
      <c r="H393" s="10" t="s">
        <v>12</v>
      </c>
      <c r="I393" s="11" t="s">
        <v>12</v>
      </c>
      <c r="J393" s="12"/>
    </row>
    <row r="394" spans="1:10" ht="60" customHeight="1">
      <c r="A394" s="6" t="s">
        <v>1456</v>
      </c>
      <c r="B394" s="6" t="s">
        <v>21</v>
      </c>
      <c r="C394" s="6" t="s">
        <v>12</v>
      </c>
      <c r="D394" s="7" t="s">
        <v>1089</v>
      </c>
      <c r="E394" s="8" t="s">
        <v>1457</v>
      </c>
      <c r="F394" s="6" t="s">
        <v>1458</v>
      </c>
      <c r="G394" s="9">
        <f>IF(A394=1,"_",IF(C394="_","???",C394))</f>
        <v/>
      </c>
      <c r="H394" s="10" t="s">
        <v>12</v>
      </c>
      <c r="I394" s="11" t="s">
        <v>12</v>
      </c>
      <c r="J394" s="12"/>
    </row>
    <row r="395" spans="1:10" ht="60" customHeight="1">
      <c r="A395" s="6" t="s">
        <v>1459</v>
      </c>
      <c r="B395" s="6" t="s">
        <v>16</v>
      </c>
      <c r="C395" s="6" t="s">
        <v>12</v>
      </c>
      <c r="D395" s="7" t="s">
        <v>129</v>
      </c>
      <c r="E395" s="8" t="s">
        <v>1460</v>
      </c>
      <c r="F395" s="6" t="s">
        <v>1461</v>
      </c>
      <c r="G395" s="9">
        <f>IF(A395=1,"_",IF(C395="_","???",C395))</f>
        <v/>
      </c>
      <c r="H395" s="10" t="s">
        <v>12</v>
      </c>
      <c r="I395" s="11" t="s">
        <v>12</v>
      </c>
      <c r="J395" s="12"/>
    </row>
    <row r="396" spans="1:10" ht="60" customHeight="1">
      <c r="A396" s="6" t="s">
        <v>1462</v>
      </c>
      <c r="B396" s="6" t="s">
        <v>16</v>
      </c>
      <c r="C396" s="6" t="s">
        <v>857</v>
      </c>
      <c r="D396" s="7" t="s">
        <v>1463</v>
      </c>
      <c r="E396" s="8" t="s">
        <v>1464</v>
      </c>
      <c r="F396" s="6" t="s">
        <v>1465</v>
      </c>
      <c r="G396" s="9">
        <f>IF(A396=1,"_",IF(C396="_","???",C396))</f>
        <v/>
      </c>
      <c r="H396" s="10" t="s">
        <v>12</v>
      </c>
      <c r="I396" s="11" t="s">
        <v>12</v>
      </c>
      <c r="J396" s="12"/>
    </row>
    <row r="397" spans="1:10" ht="60" customHeight="1">
      <c r="A397" s="6" t="s">
        <v>1466</v>
      </c>
      <c r="B397" s="6" t="s">
        <v>17</v>
      </c>
      <c r="C397" s="6" t="s">
        <v>12</v>
      </c>
      <c r="D397" s="7" t="s">
        <v>1467</v>
      </c>
      <c r="E397" s="8" t="s">
        <v>1468</v>
      </c>
      <c r="F397" s="6" t="s">
        <v>1469</v>
      </c>
      <c r="G397" s="9">
        <f>IF(A397=1,"_",IF(C397="_","???",C397))</f>
        <v/>
      </c>
      <c r="H397" s="10" t="s">
        <v>12</v>
      </c>
      <c r="I397" s="11" t="s">
        <v>12</v>
      </c>
      <c r="J397" s="12"/>
    </row>
    <row r="398" spans="1:10" ht="60" customHeight="1">
      <c r="A398" s="6" t="s">
        <v>1470</v>
      </c>
      <c r="B398" s="6" t="s">
        <v>26</v>
      </c>
      <c r="C398" s="6" t="s">
        <v>12</v>
      </c>
      <c r="D398" s="7" t="s">
        <v>529</v>
      </c>
      <c r="E398" s="8" t="s">
        <v>1471</v>
      </c>
      <c r="F398" s="6" t="s">
        <v>1472</v>
      </c>
      <c r="G398" s="9">
        <f>IF(A398=1,"_",IF(C398="_","???",C398))</f>
        <v/>
      </c>
      <c r="H398" s="10" t="s">
        <v>12</v>
      </c>
      <c r="I398" s="11" t="s">
        <v>12</v>
      </c>
      <c r="J398" s="12"/>
    </row>
    <row r="399" spans="1:10" ht="60" customHeight="1">
      <c r="A399" s="6" t="s">
        <v>1473</v>
      </c>
      <c r="B399" s="6" t="s">
        <v>50</v>
      </c>
      <c r="C399" s="6" t="s">
        <v>12</v>
      </c>
      <c r="D399" s="7" t="s">
        <v>562</v>
      </c>
      <c r="E399" s="8" t="s">
        <v>1474</v>
      </c>
      <c r="F399" s="6" t="s">
        <v>1475</v>
      </c>
      <c r="G399" s="9">
        <f>IF(A399=1,"_",IF(C399="_","???",C399))</f>
        <v/>
      </c>
      <c r="H399" s="10" t="s">
        <v>12</v>
      </c>
      <c r="I399" s="11" t="s">
        <v>12</v>
      </c>
      <c r="J399" s="12"/>
    </row>
    <row r="400" spans="1:10" ht="60" customHeight="1">
      <c r="A400" s="6" t="s">
        <v>1476</v>
      </c>
      <c r="B400" s="6" t="s">
        <v>21</v>
      </c>
      <c r="C400" s="6" t="s">
        <v>12</v>
      </c>
      <c r="D400" s="7" t="s">
        <v>1477</v>
      </c>
      <c r="E400" s="8" t="s">
        <v>1478</v>
      </c>
      <c r="F400" s="6" t="s">
        <v>1479</v>
      </c>
      <c r="G400" s="9">
        <f>IF(A400=1,"_",IF(C400="_","???",C400))</f>
        <v/>
      </c>
      <c r="H400" s="10" t="s">
        <v>12</v>
      </c>
      <c r="I400" s="11" t="s">
        <v>12</v>
      </c>
      <c r="J400" s="12"/>
    </row>
    <row r="401" spans="1:10" ht="60" customHeight="1">
      <c r="A401" s="6" t="s">
        <v>1480</v>
      </c>
      <c r="B401" s="6" t="s">
        <v>25</v>
      </c>
      <c r="C401" s="6" t="s">
        <v>12</v>
      </c>
      <c r="D401" s="7" t="s">
        <v>1481</v>
      </c>
      <c r="E401" s="8" t="s">
        <v>1482</v>
      </c>
      <c r="F401" s="6" t="s">
        <v>1483</v>
      </c>
      <c r="G401" s="9">
        <f>IF(A401=1,"_",IF(C401="_","???",C401))</f>
        <v/>
      </c>
      <c r="H401" s="10" t="s">
        <v>12</v>
      </c>
      <c r="I401" s="11" t="s">
        <v>12</v>
      </c>
      <c r="J401" s="12"/>
    </row>
    <row r="402" spans="1:10" ht="60" customHeight="1">
      <c r="A402" s="6" t="s">
        <v>1484</v>
      </c>
      <c r="B402" s="6" t="s">
        <v>16</v>
      </c>
      <c r="C402" s="6" t="s">
        <v>46</v>
      </c>
      <c r="D402" s="7" t="s">
        <v>1485</v>
      </c>
      <c r="E402" s="8" t="s">
        <v>1486</v>
      </c>
      <c r="F402" s="6" t="s">
        <v>1487</v>
      </c>
      <c r="G402" s="9">
        <f>IF(A402=1,"_",IF(C402="_","???",C402))</f>
        <v/>
      </c>
      <c r="H402" s="10" t="s">
        <v>12</v>
      </c>
      <c r="I402" s="11" t="s">
        <v>12</v>
      </c>
      <c r="J402" s="12"/>
    </row>
    <row r="403" spans="1:10" ht="60" customHeight="1">
      <c r="A403" s="6" t="s">
        <v>1488</v>
      </c>
      <c r="B403" s="6" t="s">
        <v>16</v>
      </c>
      <c r="C403" s="6" t="s">
        <v>12</v>
      </c>
      <c r="D403" s="7" t="s">
        <v>1489</v>
      </c>
      <c r="E403" s="8" t="s">
        <v>1490</v>
      </c>
      <c r="F403" s="6" t="s">
        <v>1491</v>
      </c>
      <c r="G403" s="9">
        <f>IF(A403=1,"_",IF(C403="_","???",C403))</f>
        <v/>
      </c>
      <c r="H403" s="10" t="s">
        <v>12</v>
      </c>
      <c r="I403" s="11" t="s">
        <v>12</v>
      </c>
      <c r="J403" s="12"/>
    </row>
    <row r="404" spans="1:10" ht="60" customHeight="1">
      <c r="A404" s="6" t="s">
        <v>1492</v>
      </c>
      <c r="B404" s="6" t="s">
        <v>11</v>
      </c>
      <c r="C404" s="6" t="s">
        <v>12</v>
      </c>
      <c r="D404" s="7" t="s">
        <v>1493</v>
      </c>
      <c r="E404" s="8" t="s">
        <v>1494</v>
      </c>
      <c r="F404" s="6" t="s">
        <v>1495</v>
      </c>
      <c r="G404" s="9">
        <f>IF(A404=1,"_",IF(C404="_","???",C404))</f>
        <v/>
      </c>
      <c r="H404" s="10" t="s">
        <v>12</v>
      </c>
      <c r="I404" s="11" t="s">
        <v>12</v>
      </c>
      <c r="J404" s="12"/>
    </row>
    <row r="405" spans="1:10" ht="60" customHeight="1">
      <c r="A405" s="6" t="s">
        <v>1496</v>
      </c>
      <c r="B405" s="6" t="s">
        <v>25</v>
      </c>
      <c r="C405" s="6" t="s">
        <v>12</v>
      </c>
      <c r="D405" s="7" t="s">
        <v>1497</v>
      </c>
      <c r="E405" s="8" t="s">
        <v>1498</v>
      </c>
      <c r="F405" s="6" t="s">
        <v>1499</v>
      </c>
      <c r="G405" s="9">
        <f>IF(A405=1,"_",IF(C405="_","???",C405))</f>
        <v/>
      </c>
      <c r="H405" s="10" t="s">
        <v>12</v>
      </c>
      <c r="I405" s="11" t="s">
        <v>12</v>
      </c>
      <c r="J405" s="12"/>
    </row>
    <row r="406" spans="1:10" ht="60" customHeight="1">
      <c r="A406" s="6" t="s">
        <v>1500</v>
      </c>
      <c r="B406" s="6" t="s">
        <v>21</v>
      </c>
      <c r="C406" s="6" t="s">
        <v>12</v>
      </c>
      <c r="D406" s="7" t="s">
        <v>562</v>
      </c>
      <c r="E406" s="8" t="s">
        <v>1501</v>
      </c>
      <c r="F406" s="6" t="s">
        <v>1502</v>
      </c>
      <c r="G406" s="9">
        <f>IF(A406=1,"_",IF(C406="_","???",C406))</f>
        <v/>
      </c>
      <c r="H406" s="10" t="s">
        <v>12</v>
      </c>
      <c r="I406" s="11" t="s">
        <v>12</v>
      </c>
      <c r="J406" s="12"/>
    </row>
    <row r="407" spans="1:10" ht="60" customHeight="1">
      <c r="A407" s="6" t="s">
        <v>1503</v>
      </c>
      <c r="B407" s="6" t="s">
        <v>26</v>
      </c>
      <c r="C407" s="6" t="s">
        <v>12</v>
      </c>
      <c r="D407" s="7" t="s">
        <v>1216</v>
      </c>
      <c r="E407" s="8" t="s">
        <v>1504</v>
      </c>
      <c r="F407" s="6" t="s">
        <v>1505</v>
      </c>
      <c r="G407" s="9">
        <f>IF(A407=1,"_",IF(C407="_","???",C407))</f>
        <v/>
      </c>
      <c r="H407" s="10" t="s">
        <v>12</v>
      </c>
      <c r="I407" s="11" t="s">
        <v>12</v>
      </c>
      <c r="J407" s="12"/>
    </row>
    <row r="408" spans="1:10" ht="60" customHeight="1">
      <c r="A408" s="6" t="s">
        <v>1506</v>
      </c>
      <c r="B408" s="6" t="s">
        <v>50</v>
      </c>
      <c r="C408" s="6" t="s">
        <v>12</v>
      </c>
      <c r="D408" s="7" t="s">
        <v>1507</v>
      </c>
      <c r="E408" s="8" t="s">
        <v>1508</v>
      </c>
      <c r="F408" s="6" t="s">
        <v>1509</v>
      </c>
      <c r="G408" s="9">
        <f>IF(A408=1,"_",IF(C408="_","???",C408))</f>
        <v/>
      </c>
      <c r="H408" s="10" t="s">
        <v>12</v>
      </c>
      <c r="I408" s="11" t="s">
        <v>12</v>
      </c>
      <c r="J408" s="12"/>
    </row>
    <row r="409" spans="1:10" ht="60" customHeight="1">
      <c r="A409" s="6" t="s">
        <v>1510</v>
      </c>
      <c r="B409" s="6" t="s">
        <v>36</v>
      </c>
      <c r="C409" s="6" t="s">
        <v>12</v>
      </c>
      <c r="D409" s="7" t="s">
        <v>1511</v>
      </c>
      <c r="E409" s="8" t="s">
        <v>1512</v>
      </c>
      <c r="F409" s="6" t="s">
        <v>1513</v>
      </c>
      <c r="G409" s="9">
        <f>IF(A409=1,"_",IF(C409="_","???",C409))</f>
        <v/>
      </c>
      <c r="H409" s="10" t="s">
        <v>12</v>
      </c>
      <c r="I409" s="11" t="s">
        <v>12</v>
      </c>
      <c r="J409" s="12"/>
    </row>
    <row r="410" spans="1:10" ht="60" customHeight="1">
      <c r="A410" s="6" t="s">
        <v>1514</v>
      </c>
      <c r="B410" s="6" t="s">
        <v>26</v>
      </c>
      <c r="C410" s="6" t="s">
        <v>12</v>
      </c>
      <c r="D410" s="7" t="s">
        <v>1515</v>
      </c>
      <c r="E410" s="8" t="s">
        <v>1516</v>
      </c>
      <c r="F410" s="6" t="s">
        <v>1517</v>
      </c>
      <c r="G410" s="9">
        <f>IF(A410=1,"_",IF(C410="_","???",C410))</f>
        <v/>
      </c>
      <c r="H410" s="10" t="s">
        <v>12</v>
      </c>
      <c r="I410" s="11" t="s">
        <v>12</v>
      </c>
      <c r="J410" s="12"/>
    </row>
    <row r="411" spans="1:10" ht="60" customHeight="1">
      <c r="A411" s="6" t="s">
        <v>1518</v>
      </c>
      <c r="B411" s="6" t="s">
        <v>25</v>
      </c>
      <c r="C411" s="6" t="s">
        <v>12</v>
      </c>
      <c r="D411" s="7" t="s">
        <v>252</v>
      </c>
      <c r="E411" s="8" t="s">
        <v>1519</v>
      </c>
      <c r="F411" s="6" t="s">
        <v>1520</v>
      </c>
      <c r="G411" s="9">
        <f>IF(A411=1,"_",IF(C411="_","???",C411))</f>
        <v/>
      </c>
      <c r="H411" s="10" t="s">
        <v>12</v>
      </c>
      <c r="I411" s="11" t="s">
        <v>12</v>
      </c>
      <c r="J411" s="12"/>
    </row>
    <row r="412" spans="1:10" ht="60" customHeight="1">
      <c r="A412" s="6" t="s">
        <v>1521</v>
      </c>
      <c r="B412" s="6" t="s">
        <v>21</v>
      </c>
      <c r="C412" s="6" t="s">
        <v>12</v>
      </c>
      <c r="D412" s="7" t="s">
        <v>13</v>
      </c>
      <c r="E412" s="8" t="s">
        <v>1522</v>
      </c>
      <c r="F412" s="6" t="s">
        <v>1523</v>
      </c>
      <c r="G412" s="9">
        <f>IF(A412=1,"_",IF(C412="_","???",C412))</f>
        <v/>
      </c>
      <c r="H412" s="10" t="s">
        <v>12</v>
      </c>
      <c r="I412" s="11" t="s">
        <v>12</v>
      </c>
      <c r="J412" s="12"/>
    </row>
    <row r="413" spans="1:10" ht="60" customHeight="1">
      <c r="A413" s="6" t="s">
        <v>1524</v>
      </c>
      <c r="B413" s="6" t="s">
        <v>16</v>
      </c>
      <c r="C413" s="6" t="s">
        <v>12</v>
      </c>
      <c r="D413" s="7" t="s">
        <v>1525</v>
      </c>
      <c r="E413" s="8" t="s">
        <v>1526</v>
      </c>
      <c r="F413" s="6" t="s">
        <v>1527</v>
      </c>
      <c r="G413" s="9">
        <f>IF(A413=1,"_",IF(C413="_","???",C413))</f>
        <v/>
      </c>
      <c r="H413" s="10" t="s">
        <v>12</v>
      </c>
      <c r="I413" s="11" t="s">
        <v>12</v>
      </c>
      <c r="J413" s="12"/>
    </row>
    <row r="414" spans="1:10" ht="60" customHeight="1">
      <c r="A414" s="6" t="s">
        <v>1528</v>
      </c>
      <c r="B414" s="6" t="s">
        <v>66</v>
      </c>
      <c r="C414" s="6" t="s">
        <v>12</v>
      </c>
      <c r="D414" s="7" t="s">
        <v>59</v>
      </c>
      <c r="E414" s="8" t="s">
        <v>1529</v>
      </c>
      <c r="F414" s="6" t="s">
        <v>1530</v>
      </c>
      <c r="G414" s="9">
        <f>IF(A414=1,"_",IF(C414="_","???",C414))</f>
        <v/>
      </c>
      <c r="H414" s="10" t="s">
        <v>12</v>
      </c>
      <c r="I414" s="11" t="s">
        <v>12</v>
      </c>
      <c r="J414" s="12"/>
    </row>
    <row r="415" spans="1:10" ht="60" customHeight="1">
      <c r="A415" s="6" t="s">
        <v>1531</v>
      </c>
      <c r="B415" s="6" t="s">
        <v>171</v>
      </c>
      <c r="C415" s="6" t="s">
        <v>12</v>
      </c>
      <c r="D415" s="7" t="s">
        <v>1532</v>
      </c>
      <c r="E415" s="8" t="s">
        <v>1533</v>
      </c>
      <c r="F415" s="6" t="s">
        <v>1534</v>
      </c>
      <c r="G415" s="9">
        <f>IF(A415=1,"_",IF(C415="_","???",C415))</f>
        <v/>
      </c>
      <c r="H415" s="10" t="s">
        <v>12</v>
      </c>
      <c r="I415" s="11" t="s">
        <v>12</v>
      </c>
      <c r="J415" s="12"/>
    </row>
    <row r="416" spans="1:10" ht="60" customHeight="1">
      <c r="A416" s="6" t="s">
        <v>1535</v>
      </c>
      <c r="B416" s="6" t="s">
        <v>66</v>
      </c>
      <c r="C416" s="6" t="s">
        <v>12</v>
      </c>
      <c r="D416" s="7" t="s">
        <v>94</v>
      </c>
      <c r="E416" s="8" t="s">
        <v>1536</v>
      </c>
      <c r="F416" s="6" t="s">
        <v>1537</v>
      </c>
      <c r="G416" s="9">
        <f>IF(A416=1,"_",IF(C416="_","???",C416))</f>
        <v/>
      </c>
      <c r="H416" s="10" t="s">
        <v>12</v>
      </c>
      <c r="I416" s="11" t="s">
        <v>12</v>
      </c>
      <c r="J416" s="12"/>
    </row>
    <row r="417" spans="1:10" ht="60" customHeight="1">
      <c r="A417" s="6" t="s">
        <v>1538</v>
      </c>
      <c r="B417" s="6" t="s">
        <v>11</v>
      </c>
      <c r="C417" s="6" t="s">
        <v>12</v>
      </c>
      <c r="D417" s="7" t="s">
        <v>1539</v>
      </c>
      <c r="E417" s="8" t="s">
        <v>1540</v>
      </c>
      <c r="F417" s="6" t="s">
        <v>1541</v>
      </c>
      <c r="G417" s="9">
        <f>IF(A417=1,"_",IF(C417="_","???",C417))</f>
        <v/>
      </c>
      <c r="H417" s="10" t="s">
        <v>12</v>
      </c>
      <c r="I417" s="11" t="s">
        <v>12</v>
      </c>
      <c r="J417" s="12"/>
    </row>
    <row r="418" spans="1:10" ht="60" customHeight="1">
      <c r="A418" s="6" t="s">
        <v>1542</v>
      </c>
      <c r="B418" s="6" t="s">
        <v>16</v>
      </c>
      <c r="C418" s="6" t="s">
        <v>12</v>
      </c>
      <c r="D418" s="7" t="s">
        <v>1543</v>
      </c>
      <c r="E418" s="8" t="s">
        <v>1544</v>
      </c>
      <c r="F418" s="6" t="s">
        <v>1545</v>
      </c>
      <c r="G418" s="9">
        <f>IF(A418=1,"_",IF(C418="_","???",C418))</f>
        <v/>
      </c>
      <c r="H418" s="10" t="s">
        <v>12</v>
      </c>
      <c r="I418" s="11" t="s">
        <v>12</v>
      </c>
      <c r="J418" s="12"/>
    </row>
    <row r="419" spans="1:10" ht="60" customHeight="1">
      <c r="A419" s="6" t="s">
        <v>1546</v>
      </c>
      <c r="B419" s="6" t="s">
        <v>54</v>
      </c>
      <c r="C419" s="6" t="s">
        <v>12</v>
      </c>
      <c r="D419" s="7" t="s">
        <v>1123</v>
      </c>
      <c r="E419" s="8" t="s">
        <v>1547</v>
      </c>
      <c r="F419" s="6" t="s">
        <v>1548</v>
      </c>
      <c r="G419" s="9">
        <f>IF(A419=1,"_",IF(C419="_","???",C419))</f>
        <v/>
      </c>
      <c r="H419" s="10" t="s">
        <v>12</v>
      </c>
      <c r="I419" s="11" t="s">
        <v>12</v>
      </c>
      <c r="J419" s="12"/>
    </row>
    <row r="420" spans="1:10" ht="60" customHeight="1">
      <c r="A420" s="6" t="s">
        <v>1549</v>
      </c>
      <c r="B420" s="6" t="s">
        <v>25</v>
      </c>
      <c r="C420" s="6" t="s">
        <v>12</v>
      </c>
      <c r="D420" s="7" t="s">
        <v>1550</v>
      </c>
      <c r="E420" s="8" t="s">
        <v>1551</v>
      </c>
      <c r="F420" s="6" t="s">
        <v>1552</v>
      </c>
      <c r="G420" s="9">
        <f>IF(A420=1,"_",IF(C420="_","???",C420))</f>
        <v/>
      </c>
      <c r="H420" s="10" t="s">
        <v>12</v>
      </c>
      <c r="I420" s="11" t="s">
        <v>12</v>
      </c>
      <c r="J420" s="12"/>
    </row>
    <row r="421" spans="1:10" ht="60" customHeight="1">
      <c r="A421" s="6" t="s">
        <v>1553</v>
      </c>
      <c r="B421" s="6" t="s">
        <v>45</v>
      </c>
      <c r="C421" s="6" t="s">
        <v>12</v>
      </c>
      <c r="D421" s="7" t="s">
        <v>176</v>
      </c>
      <c r="E421" s="8" t="s">
        <v>1554</v>
      </c>
      <c r="F421" s="6" t="s">
        <v>1555</v>
      </c>
      <c r="G421" s="9">
        <f>IF(A421=1,"_",IF(C421="_","???",C421))</f>
        <v/>
      </c>
      <c r="H421" s="10" t="s">
        <v>12</v>
      </c>
      <c r="I421" s="11" t="s">
        <v>12</v>
      </c>
      <c r="J421" s="12"/>
    </row>
    <row r="422" spans="1:10" ht="60" customHeight="1">
      <c r="A422" s="6" t="s">
        <v>1556</v>
      </c>
      <c r="B422" s="6" t="s">
        <v>74</v>
      </c>
      <c r="C422" s="6" t="s">
        <v>12</v>
      </c>
      <c r="D422" s="7" t="s">
        <v>1071</v>
      </c>
      <c r="E422" s="8" t="s">
        <v>1557</v>
      </c>
      <c r="F422" s="6" t="s">
        <v>1558</v>
      </c>
      <c r="G422" s="9">
        <f>IF(A422=1,"_",IF(C422="_","???",C422))</f>
        <v/>
      </c>
      <c r="H422" s="10" t="s">
        <v>12</v>
      </c>
      <c r="I422" s="11" t="s">
        <v>12</v>
      </c>
      <c r="J422" s="12"/>
    </row>
    <row r="423" spans="1:10" ht="60" customHeight="1">
      <c r="A423" s="6" t="s">
        <v>1559</v>
      </c>
      <c r="B423" s="6" t="s">
        <v>26</v>
      </c>
      <c r="C423" s="6" t="s">
        <v>12</v>
      </c>
      <c r="D423" s="7" t="s">
        <v>1560</v>
      </c>
      <c r="E423" s="8" t="s">
        <v>1561</v>
      </c>
      <c r="F423" s="6" t="s">
        <v>1562</v>
      </c>
      <c r="G423" s="9">
        <f>IF(A423=1,"_",IF(C423="_","???",C423))</f>
        <v/>
      </c>
      <c r="H423" s="10" t="s">
        <v>12</v>
      </c>
      <c r="I423" s="11" t="s">
        <v>12</v>
      </c>
      <c r="J423" s="12"/>
    </row>
    <row r="424" spans="1:10" ht="60" customHeight="1">
      <c r="A424" s="6" t="s">
        <v>1563</v>
      </c>
      <c r="B424" s="6" t="s">
        <v>54</v>
      </c>
      <c r="C424" s="6" t="s">
        <v>12</v>
      </c>
      <c r="D424" s="7" t="s">
        <v>180</v>
      </c>
      <c r="E424" s="8" t="s">
        <v>1564</v>
      </c>
      <c r="F424" s="6" t="s">
        <v>1565</v>
      </c>
      <c r="G424" s="9">
        <f>IF(A424=1,"_",IF(C424="_","???",C424))</f>
        <v/>
      </c>
      <c r="H424" s="10" t="s">
        <v>12</v>
      </c>
      <c r="I424" s="11" t="s">
        <v>12</v>
      </c>
      <c r="J424" s="12"/>
    </row>
    <row r="425" spans="1:10" ht="60" customHeight="1">
      <c r="A425" s="6" t="s">
        <v>1566</v>
      </c>
      <c r="B425" s="6" t="s">
        <v>21</v>
      </c>
      <c r="C425" s="6" t="s">
        <v>12</v>
      </c>
      <c r="D425" s="7" t="s">
        <v>1567</v>
      </c>
      <c r="E425" s="8" t="s">
        <v>1568</v>
      </c>
      <c r="F425" s="6" t="s">
        <v>1569</v>
      </c>
      <c r="G425" s="9">
        <f>IF(A425=1,"_",IF(C425="_","???",C425))</f>
        <v/>
      </c>
      <c r="H425" s="10" t="s">
        <v>12</v>
      </c>
      <c r="I425" s="11" t="s">
        <v>12</v>
      </c>
      <c r="J425" s="12"/>
    </row>
    <row r="426" spans="1:10" ht="60" customHeight="1">
      <c r="A426" s="6" t="s">
        <v>1570</v>
      </c>
      <c r="B426" s="6" t="s">
        <v>16</v>
      </c>
      <c r="C426" s="6" t="s">
        <v>12</v>
      </c>
      <c r="D426" s="7" t="s">
        <v>1571</v>
      </c>
      <c r="E426" s="8" t="s">
        <v>1572</v>
      </c>
      <c r="F426" s="6" t="s">
        <v>1573</v>
      </c>
      <c r="G426" s="9">
        <f>IF(A426=1,"_",IF(C426="_","???",C426))</f>
        <v/>
      </c>
      <c r="H426" s="10" t="s">
        <v>12</v>
      </c>
      <c r="I426" s="11" t="s">
        <v>12</v>
      </c>
      <c r="J426" s="12"/>
    </row>
    <row r="427" spans="1:10" ht="60" customHeight="1">
      <c r="A427" s="6" t="s">
        <v>1574</v>
      </c>
      <c r="B427" s="6" t="s">
        <v>41</v>
      </c>
      <c r="C427" s="6" t="s">
        <v>12</v>
      </c>
      <c r="D427" s="7" t="s">
        <v>1575</v>
      </c>
      <c r="E427" s="8" t="s">
        <v>1576</v>
      </c>
      <c r="F427" s="6" t="s">
        <v>1577</v>
      </c>
      <c r="G427" s="9">
        <f>IF(A427=1,"_",IF(C427="_","???",C427))</f>
        <v/>
      </c>
      <c r="H427" s="10" t="s">
        <v>12</v>
      </c>
      <c r="I427" s="11" t="s">
        <v>12</v>
      </c>
      <c r="J427" s="12"/>
    </row>
    <row r="428" spans="1:10" ht="60" customHeight="1">
      <c r="A428" s="6" t="s">
        <v>1578</v>
      </c>
      <c r="B428" s="6" t="s">
        <v>16</v>
      </c>
      <c r="C428" s="6" t="s">
        <v>12</v>
      </c>
      <c r="D428" s="7" t="s">
        <v>1579</v>
      </c>
      <c r="E428" s="8" t="s">
        <v>1580</v>
      </c>
      <c r="F428" s="6" t="s">
        <v>1581</v>
      </c>
      <c r="G428" s="9">
        <f>IF(A428=1,"_",IF(C428="_","???",C428))</f>
        <v/>
      </c>
      <c r="H428" s="10" t="s">
        <v>12</v>
      </c>
      <c r="I428" s="11" t="s">
        <v>12</v>
      </c>
      <c r="J428" s="12"/>
    </row>
    <row r="429" spans="1:10" ht="60" customHeight="1">
      <c r="A429" s="6" t="s">
        <v>1582</v>
      </c>
      <c r="B429" s="6" t="s">
        <v>21</v>
      </c>
      <c r="C429" s="6" t="s">
        <v>12</v>
      </c>
      <c r="D429" s="7" t="s">
        <v>1583</v>
      </c>
      <c r="E429" s="8" t="s">
        <v>1584</v>
      </c>
      <c r="F429" s="6" t="s">
        <v>1585</v>
      </c>
      <c r="G429" s="9">
        <f>IF(A429=1,"_",IF(C429="_","???",C429))</f>
        <v/>
      </c>
      <c r="H429" s="10" t="s">
        <v>12</v>
      </c>
      <c r="I429" s="11" t="s">
        <v>12</v>
      </c>
      <c r="J429" s="12"/>
    </row>
    <row r="430" spans="1:10" ht="60" customHeight="1">
      <c r="A430" s="6" t="s">
        <v>1586</v>
      </c>
      <c r="B430" s="6" t="s">
        <v>54</v>
      </c>
      <c r="C430" s="6" t="s">
        <v>12</v>
      </c>
      <c r="D430" s="7" t="s">
        <v>529</v>
      </c>
      <c r="E430" s="8" t="s">
        <v>1587</v>
      </c>
      <c r="F430" s="6" t="s">
        <v>1588</v>
      </c>
      <c r="G430" s="9">
        <f>IF(A430=1,"_",IF(C430="_","???",C430))</f>
        <v/>
      </c>
      <c r="H430" s="10" t="s">
        <v>12</v>
      </c>
      <c r="I430" s="11" t="s">
        <v>12</v>
      </c>
      <c r="J430" s="12"/>
    </row>
    <row r="431" spans="1:10" ht="60" customHeight="1">
      <c r="A431" s="6" t="s">
        <v>1589</v>
      </c>
      <c r="B431" s="6" t="s">
        <v>117</v>
      </c>
      <c r="C431" s="6" t="s">
        <v>12</v>
      </c>
      <c r="D431" s="7" t="s">
        <v>1590</v>
      </c>
      <c r="E431" s="8" t="s">
        <v>1591</v>
      </c>
      <c r="F431" s="6" t="s">
        <v>1592</v>
      </c>
      <c r="G431" s="9">
        <f>IF(A431=1,"_",IF(C431="_","???",C431))</f>
        <v/>
      </c>
      <c r="H431" s="10" t="s">
        <v>12</v>
      </c>
      <c r="I431" s="11" t="s">
        <v>12</v>
      </c>
      <c r="J431" s="12"/>
    </row>
    <row r="432" spans="1:10" ht="60" customHeight="1">
      <c r="A432" s="6" t="s">
        <v>1593</v>
      </c>
      <c r="B432" s="6" t="s">
        <v>50</v>
      </c>
      <c r="C432" s="6" t="s">
        <v>12</v>
      </c>
      <c r="D432" s="7" t="s">
        <v>13</v>
      </c>
      <c r="E432" s="8" t="s">
        <v>1594</v>
      </c>
      <c r="F432" s="6" t="s">
        <v>1595</v>
      </c>
      <c r="G432" s="9">
        <f>IF(A432=1,"_",IF(C432="_","???",C432))</f>
        <v/>
      </c>
      <c r="H432" s="10" t="s">
        <v>12</v>
      </c>
      <c r="I432" s="11" t="s">
        <v>12</v>
      </c>
      <c r="J432" s="12"/>
    </row>
    <row r="433" spans="1:10" ht="60" customHeight="1">
      <c r="A433" s="6" t="s">
        <v>1596</v>
      </c>
      <c r="B433" s="6" t="s">
        <v>21</v>
      </c>
      <c r="C433" s="6" t="s">
        <v>12</v>
      </c>
      <c r="D433" s="7" t="s">
        <v>1597</v>
      </c>
      <c r="E433" s="8" t="s">
        <v>1598</v>
      </c>
      <c r="F433" s="6" t="s">
        <v>1599</v>
      </c>
      <c r="G433" s="9">
        <f>IF(A433=1,"_",IF(C433="_","???",C433))</f>
        <v/>
      </c>
      <c r="H433" s="10" t="s">
        <v>12</v>
      </c>
      <c r="I433" s="11" t="s">
        <v>12</v>
      </c>
      <c r="J433" s="12"/>
    </row>
    <row r="434" spans="1:10" ht="60" customHeight="1">
      <c r="A434" s="6" t="s">
        <v>1600</v>
      </c>
      <c r="B434" s="6" t="s">
        <v>25</v>
      </c>
      <c r="C434" s="6" t="s">
        <v>12</v>
      </c>
      <c r="D434" s="7" t="s">
        <v>1601</v>
      </c>
      <c r="E434" s="8" t="s">
        <v>1602</v>
      </c>
      <c r="F434" s="6" t="s">
        <v>1603</v>
      </c>
      <c r="G434" s="9">
        <f>IF(A434=1,"_",IF(C434="_","???",C434))</f>
        <v/>
      </c>
      <c r="H434" s="10" t="s">
        <v>12</v>
      </c>
      <c r="I434" s="11" t="s">
        <v>12</v>
      </c>
      <c r="J434" s="12"/>
    </row>
    <row r="435" spans="1:10" ht="60" customHeight="1">
      <c r="A435" s="6" t="s">
        <v>1604</v>
      </c>
      <c r="B435" s="6" t="s">
        <v>54</v>
      </c>
      <c r="C435" s="6" t="s">
        <v>12</v>
      </c>
      <c r="D435" s="7" t="s">
        <v>176</v>
      </c>
      <c r="E435" s="8" t="s">
        <v>1605</v>
      </c>
      <c r="F435" s="6" t="s">
        <v>1606</v>
      </c>
      <c r="G435" s="9">
        <f>IF(A435=1,"_",IF(C435="_","???",C435))</f>
        <v/>
      </c>
      <c r="H435" s="10" t="s">
        <v>12</v>
      </c>
      <c r="I435" s="11" t="s">
        <v>12</v>
      </c>
      <c r="J435" s="12"/>
    </row>
    <row r="436" spans="1:10" ht="60" customHeight="1">
      <c r="A436" s="6" t="s">
        <v>1607</v>
      </c>
      <c r="B436" s="6" t="s">
        <v>41</v>
      </c>
      <c r="C436" s="6" t="s">
        <v>12</v>
      </c>
      <c r="D436" s="7" t="s">
        <v>1608</v>
      </c>
      <c r="E436" s="8" t="s">
        <v>1609</v>
      </c>
      <c r="F436" s="6" t="s">
        <v>1610</v>
      </c>
      <c r="G436" s="9">
        <f>IF(A436=1,"_",IF(C436="_","???",C436))</f>
        <v/>
      </c>
      <c r="H436" s="10" t="s">
        <v>12</v>
      </c>
      <c r="I436" s="11" t="s">
        <v>12</v>
      </c>
      <c r="J436" s="12"/>
    </row>
    <row r="437" spans="1:10" ht="60" customHeight="1">
      <c r="A437" s="6" t="s">
        <v>1611</v>
      </c>
      <c r="B437" s="6" t="s">
        <v>26</v>
      </c>
      <c r="C437" s="6" t="s">
        <v>12</v>
      </c>
      <c r="D437" s="7" t="s">
        <v>1612</v>
      </c>
      <c r="E437" s="8" t="s">
        <v>1613</v>
      </c>
      <c r="F437" s="6" t="s">
        <v>1614</v>
      </c>
      <c r="G437" s="9">
        <f>IF(A437=1,"_",IF(C437="_","???",C437))</f>
        <v/>
      </c>
      <c r="H437" s="10" t="s">
        <v>12</v>
      </c>
      <c r="I437" s="11" t="s">
        <v>12</v>
      </c>
      <c r="J437" s="12"/>
    </row>
    <row r="438" spans="1:10" ht="60" customHeight="1">
      <c r="A438" s="6" t="s">
        <v>1615</v>
      </c>
      <c r="B438" s="6" t="s">
        <v>21</v>
      </c>
      <c r="C438" s="6" t="s">
        <v>12</v>
      </c>
      <c r="D438" s="7" t="s">
        <v>1616</v>
      </c>
      <c r="E438" s="8" t="s">
        <v>1617</v>
      </c>
      <c r="F438" s="6" t="s">
        <v>1618</v>
      </c>
      <c r="G438" s="9">
        <f>IF(A438=1,"_",IF(C438="_","???",C438))</f>
        <v/>
      </c>
      <c r="H438" s="10" t="s">
        <v>12</v>
      </c>
      <c r="I438" s="11" t="s">
        <v>12</v>
      </c>
      <c r="J438" s="12"/>
    </row>
    <row r="439" spans="1:10" ht="60" customHeight="1">
      <c r="A439" s="6" t="s">
        <v>1619</v>
      </c>
      <c r="B439" s="6" t="s">
        <v>10</v>
      </c>
      <c r="C439" s="6" t="s">
        <v>12</v>
      </c>
      <c r="D439" s="7" t="s">
        <v>1620</v>
      </c>
      <c r="E439" s="8" t="s">
        <v>1621</v>
      </c>
      <c r="F439" s="6" t="s">
        <v>1622</v>
      </c>
      <c r="G439" s="9">
        <f>IF(A439=1,"_",IF(C439="_","???",C439))</f>
        <v/>
      </c>
      <c r="H439" s="10" t="s">
        <v>12</v>
      </c>
      <c r="I439" s="11" t="s">
        <v>12</v>
      </c>
      <c r="J439" s="12"/>
    </row>
    <row r="440" spans="1:10" ht="60" customHeight="1">
      <c r="A440" s="6" t="s">
        <v>1623</v>
      </c>
      <c r="B440" s="6" t="s">
        <v>70</v>
      </c>
      <c r="C440" s="6" t="s">
        <v>12</v>
      </c>
      <c r="D440" s="7" t="s">
        <v>1624</v>
      </c>
      <c r="E440" s="8" t="s">
        <v>1625</v>
      </c>
      <c r="F440" s="6" t="s">
        <v>1626</v>
      </c>
      <c r="G440" s="9">
        <f>IF(A440=1,"_",IF(C440="_","???",C440))</f>
        <v/>
      </c>
      <c r="H440" s="10" t="s">
        <v>12</v>
      </c>
      <c r="I440" s="11" t="s">
        <v>12</v>
      </c>
      <c r="J440" s="12"/>
    </row>
    <row r="441" spans="1:10" ht="60" customHeight="1">
      <c r="A441" s="6" t="s">
        <v>1627</v>
      </c>
      <c r="B441" s="6" t="s">
        <v>21</v>
      </c>
      <c r="C441" s="6" t="s">
        <v>12</v>
      </c>
      <c r="D441" s="7" t="s">
        <v>1567</v>
      </c>
      <c r="E441" s="8" t="s">
        <v>1628</v>
      </c>
      <c r="F441" s="6" t="s">
        <v>1629</v>
      </c>
      <c r="G441" s="9">
        <f>IF(A441=1,"_",IF(C441="_","???",C441))</f>
        <v/>
      </c>
      <c r="H441" s="10" t="s">
        <v>12</v>
      </c>
      <c r="I441" s="11" t="s">
        <v>12</v>
      </c>
      <c r="J441" s="12"/>
    </row>
    <row r="442" spans="1:10" ht="60" customHeight="1">
      <c r="A442" s="6" t="s">
        <v>1630</v>
      </c>
      <c r="B442" s="6" t="s">
        <v>21</v>
      </c>
      <c r="C442" s="6" t="s">
        <v>12</v>
      </c>
      <c r="D442" s="7" t="s">
        <v>629</v>
      </c>
      <c r="E442" s="8" t="s">
        <v>1631</v>
      </c>
      <c r="F442" s="6" t="s">
        <v>1632</v>
      </c>
      <c r="G442" s="9">
        <f>IF(A442=1,"_",IF(C442="_","???",C442))</f>
        <v/>
      </c>
      <c r="H442" s="10" t="s">
        <v>12</v>
      </c>
      <c r="I442" s="11" t="s">
        <v>12</v>
      </c>
      <c r="J442" s="12"/>
    </row>
    <row r="443" spans="1:10" ht="60" customHeight="1">
      <c r="A443" s="6" t="s">
        <v>1633</v>
      </c>
      <c r="B443" s="6" t="s">
        <v>97</v>
      </c>
      <c r="C443" s="6" t="s">
        <v>857</v>
      </c>
      <c r="D443" s="7" t="s">
        <v>1634</v>
      </c>
      <c r="E443" s="8" t="s">
        <v>1635</v>
      </c>
      <c r="F443" s="6" t="s">
        <v>1636</v>
      </c>
      <c r="G443" s="9">
        <f>IF(A443=1,"_",IF(C443="_","???",C443))</f>
        <v/>
      </c>
      <c r="H443" s="10" t="s">
        <v>12</v>
      </c>
      <c r="I443" s="11" t="s">
        <v>12</v>
      </c>
      <c r="J443" s="12"/>
    </row>
    <row r="444" spans="1:10" ht="60" customHeight="1">
      <c r="A444" s="6" t="s">
        <v>1637</v>
      </c>
      <c r="B444" s="6" t="s">
        <v>16</v>
      </c>
      <c r="C444" s="6" t="s">
        <v>12</v>
      </c>
      <c r="D444" s="7" t="s">
        <v>213</v>
      </c>
      <c r="E444" s="8" t="s">
        <v>1638</v>
      </c>
      <c r="F444" s="6" t="s">
        <v>1639</v>
      </c>
      <c r="G444" s="9">
        <f>IF(A444=1,"_",IF(C444="_","???",C444))</f>
        <v/>
      </c>
      <c r="H444" s="10" t="s">
        <v>12</v>
      </c>
      <c r="I444" s="11" t="s">
        <v>12</v>
      </c>
      <c r="J444" s="12"/>
    </row>
    <row r="445" spans="1:10" ht="60" customHeight="1">
      <c r="A445" s="6" t="s">
        <v>1640</v>
      </c>
      <c r="B445" s="6" t="s">
        <v>16</v>
      </c>
      <c r="C445" s="6" t="s">
        <v>12</v>
      </c>
      <c r="D445" s="7" t="s">
        <v>445</v>
      </c>
      <c r="E445" s="8" t="s">
        <v>1641</v>
      </c>
      <c r="F445" s="6" t="s">
        <v>1642</v>
      </c>
      <c r="G445" s="9">
        <f>IF(A445=1,"_",IF(C445="_","???",C445))</f>
        <v/>
      </c>
      <c r="H445" s="10" t="s">
        <v>12</v>
      </c>
      <c r="I445" s="11" t="s">
        <v>12</v>
      </c>
      <c r="J445" s="12"/>
    </row>
    <row r="446" spans="1:10" ht="60" customHeight="1">
      <c r="A446" s="6" t="s">
        <v>1643</v>
      </c>
      <c r="B446" s="6" t="s">
        <v>81</v>
      </c>
      <c r="C446" s="6" t="s">
        <v>12</v>
      </c>
      <c r="D446" s="7" t="s">
        <v>1644</v>
      </c>
      <c r="E446" s="8" t="s">
        <v>1645</v>
      </c>
      <c r="F446" s="6" t="s">
        <v>1646</v>
      </c>
      <c r="G446" s="9">
        <f>IF(A446=1,"_",IF(C446="_","???",C446))</f>
        <v/>
      </c>
      <c r="H446" s="10" t="s">
        <v>12</v>
      </c>
      <c r="I446" s="11" t="s">
        <v>12</v>
      </c>
      <c r="J446" s="12"/>
    </row>
    <row r="447" spans="1:10" ht="60" customHeight="1">
      <c r="A447" s="6" t="s">
        <v>1647</v>
      </c>
      <c r="B447" s="6" t="s">
        <v>21</v>
      </c>
      <c r="C447" s="6" t="s">
        <v>12</v>
      </c>
      <c r="D447" s="7" t="s">
        <v>1648</v>
      </c>
      <c r="E447" s="8" t="s">
        <v>1649</v>
      </c>
      <c r="F447" s="6" t="s">
        <v>1650</v>
      </c>
      <c r="G447" s="9">
        <f>IF(A447=1,"_",IF(C447="_","???",C447))</f>
        <v/>
      </c>
      <c r="H447" s="10" t="s">
        <v>12</v>
      </c>
      <c r="I447" s="11" t="s">
        <v>12</v>
      </c>
      <c r="J447" s="12"/>
    </row>
    <row r="448" spans="1:10" ht="60" customHeight="1">
      <c r="A448" s="6" t="s">
        <v>1651</v>
      </c>
      <c r="B448" s="6" t="s">
        <v>25</v>
      </c>
      <c r="C448" s="6" t="s">
        <v>12</v>
      </c>
      <c r="D448" s="7" t="s">
        <v>355</v>
      </c>
      <c r="E448" s="8" t="s">
        <v>1652</v>
      </c>
      <c r="G448" s="9">
        <f>IF(A448=1,"_",IF(C448="_","???",C448))</f>
        <v/>
      </c>
      <c r="H448" s="10" t="s">
        <v>12</v>
      </c>
      <c r="I448" s="11" t="s">
        <v>12</v>
      </c>
      <c r="J4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19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1653</v>
      </c>
      <c r="B1" s="13" t="s">
        <v>1654</v>
      </c>
      <c r="C1" s="13" t="s">
        <v>1655</v>
      </c>
      <c r="D1" s="13" t="s">
        <v>1656</v>
      </c>
      <c r="E1" s="14" t="s">
        <v>1657</v>
      </c>
      <c r="F1" s="15" t="s">
        <v>1658</v>
      </c>
      <c r="G1" s="16" t="s">
        <v>1659</v>
      </c>
      <c r="H1" s="17" t="s">
        <v>1660</v>
      </c>
      <c r="I1" s="18" t="s">
        <v>1661</v>
      </c>
      <c r="J1" s="18" t="s">
        <v>1662</v>
      </c>
      <c r="K1" s="18" t="s">
        <v>1663</v>
      </c>
      <c r="L1" s="19" t="s">
        <v>9</v>
      </c>
    </row>
    <row r="2" spans="1:12">
      <c r="A2" s="20" t="s">
        <v>1664</v>
      </c>
    </row>
    <row r="3" spans="1:12">
      <c r="A3" s="20" t="s">
        <v>1665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1667</v>
      </c>
      <c r="B5" s="27" t="s">
        <v>1668</v>
      </c>
      <c r="C5" s="27" t="s">
        <v>1669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1670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1671</v>
      </c>
      <c r="B7" s="27" t="s">
        <v>1672</v>
      </c>
      <c r="C7" s="27" t="s">
        <v>1673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1674</v>
      </c>
      <c r="B8" s="27" t="s">
        <v>1675</v>
      </c>
      <c r="C8" s="27" t="s">
        <v>1676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1677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1678</v>
      </c>
      <c r="B10" s="27" t="s">
        <v>1679</v>
      </c>
      <c r="C10" s="27" t="s">
        <v>1680</v>
      </c>
      <c r="D10" s="27" t="s">
        <v>1681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1682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1683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1684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1685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1686</v>
      </c>
      <c r="B15" s="27" t="s">
        <v>1687</v>
      </c>
      <c r="C15" s="27" t="s">
        <v>1669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1688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1689</v>
      </c>
      <c r="B17" s="27" t="s">
        <v>1690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1691</v>
      </c>
      <c r="B18" s="27" t="s">
        <v>1692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1693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1695</v>
      </c>
      <c r="B21" s="27" t="s">
        <v>1672</v>
      </c>
      <c r="C21" s="27" t="s">
        <v>1669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1696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1697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1698</v>
      </c>
    </row>
    <row r="26" spans="1:12">
      <c r="A26" s="20" t="s">
        <v>1699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1700</v>
      </c>
      <c r="B27" s="27" t="s">
        <v>1668</v>
      </c>
      <c r="C27" s="27" t="s">
        <v>1701</v>
      </c>
      <c r="D27" s="27" t="s">
        <v>1681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1702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1703</v>
      </c>
      <c r="B29" s="27" t="s">
        <v>1675</v>
      </c>
      <c r="C29" s="27" t="s">
        <v>1704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1705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1678</v>
      </c>
      <c r="B31" s="27" t="s">
        <v>1679</v>
      </c>
      <c r="C31" s="27" t="s">
        <v>1680</v>
      </c>
      <c r="D31" s="27" t="s">
        <v>1681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1682</v>
      </c>
      <c r="B32" s="27" t="s">
        <v>1675</v>
      </c>
      <c r="C32" s="27" t="s">
        <v>1673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1706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1707</v>
      </c>
      <c r="B34" s="27" t="s">
        <v>1687</v>
      </c>
      <c r="C34" s="27" t="s">
        <v>1701</v>
      </c>
      <c r="D34" s="27" t="s">
        <v>1681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1688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1689</v>
      </c>
      <c r="B36" s="27" t="s">
        <v>1690</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1691</v>
      </c>
      <c r="B37" s="27" t="s">
        <v>1692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1708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1670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1709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1710</v>
      </c>
      <c r="B42" s="27" t="s">
        <v>1672</v>
      </c>
      <c r="C42" s="27" t="s">
        <v>1701</v>
      </c>
      <c r="D42" s="27" t="s">
        <v>1681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1711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671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1712</v>
      </c>
    </row>
    <row r="47" spans="1:12">
      <c r="A47" s="20" t="s">
        <v>1713</v>
      </c>
      <c r="B47" s="27" t="s">
        <v>1668</v>
      </c>
      <c r="C47" s="27" t="s">
        <v>1704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1670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1715</v>
      </c>
      <c r="B50" s="27" t="s">
        <v>1675</v>
      </c>
      <c r="C50" s="27" t="s">
        <v>1701</v>
      </c>
      <c r="D50" s="27" t="s">
        <v>1681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1716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1717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1718</v>
      </c>
      <c r="B53" s="27" t="s">
        <v>1668</v>
      </c>
      <c r="C53" s="27" t="s">
        <v>1669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1719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1720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671</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1721</v>
      </c>
    </row>
    <row r="59" spans="1:12">
      <c r="A59" s="20" t="s">
        <v>1722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1723</v>
      </c>
      <c r="B60" s="27" t="s">
        <v>1724</v>
      </c>
      <c r="C60" s="27" t="s">
        <v>1673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1670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1725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1726</v>
      </c>
      <c r="B63" s="27" t="s">
        <v>1672</v>
      </c>
      <c r="C63" s="27" t="s">
        <v>1727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1728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1729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1730</v>
      </c>
      <c r="B66" s="27" t="s">
        <v>1731</v>
      </c>
      <c r="C66" s="27" t="s">
        <v>1704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1688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1732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1733</v>
      </c>
      <c r="B70" s="27" t="s">
        <v>1668</v>
      </c>
      <c r="C70" s="27" t="s">
        <v>1734</v>
      </c>
      <c r="D70" s="27" t="s">
        <v>1681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671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1735</v>
      </c>
    </row>
    <row r="74" spans="1:12">
      <c r="A74" s="20" t="s">
        <v>1722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1736</v>
      </c>
      <c r="B75" s="27" t="s">
        <v>1668</v>
      </c>
      <c r="C75" s="27" t="s">
        <v>1737</v>
      </c>
      <c r="D75" s="27" t="s">
        <v>1681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1738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1739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1689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1718</v>
      </c>
      <c r="B79" s="27" t="s">
        <v>1687</v>
      </c>
      <c r="C79" s="27" t="s">
        <v>1701</v>
      </c>
      <c r="D79" s="27" t="s">
        <v>1681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671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1740</v>
      </c>
    </row>
    <row r="85" spans="1:12">
      <c r="A85" s="20" t="s">
        <v>1741</v>
      </c>
      <c r="B85" s="27" t="s">
        <v>1668</v>
      </c>
      <c r="C85" s="27" t="s">
        <v>1737</v>
      </c>
      <c r="D85" s="27" t="s">
        <v>1681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1742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1744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1745</v>
      </c>
      <c r="B89" s="27" t="s">
        <v>1687</v>
      </c>
      <c r="C89" s="27" t="s">
        <v>1701</v>
      </c>
      <c r="D89" s="27" t="s">
        <v>1681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1746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1747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1739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1744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1748</v>
      </c>
      <c r="B94" s="27" t="s">
        <v>1675</v>
      </c>
      <c r="C94" s="27" t="s">
        <v>1701</v>
      </c>
      <c r="D94" s="27" t="s">
        <v>1681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671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1749</v>
      </c>
    </row>
    <row r="98" spans="1:12">
      <c r="A98" s="20" t="s">
        <v>1750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1689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1751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1752</v>
      </c>
      <c r="B101" s="27" t="s">
        <v>1687</v>
      </c>
      <c r="C101" s="27" t="s">
        <v>1701</v>
      </c>
      <c r="D101" s="27" t="s">
        <v>1681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1753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1754</v>
      </c>
      <c r="B103" s="27" t="s">
        <v>1668</v>
      </c>
      <c r="C103" s="27" t="s">
        <v>1737</v>
      </c>
      <c r="D103" s="27" t="s">
        <v>1681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1755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820</v>
      </c>
      <c r="B105" s="27" t="s">
        <v>1679</v>
      </c>
      <c r="C105" s="27" t="s">
        <v>1669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1670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1683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1756</v>
      </c>
      <c r="B108" s="27" t="s">
        <v>1675</v>
      </c>
      <c r="C108" s="27" t="s">
        <v>1669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1757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1706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1758</v>
      </c>
      <c r="B111" s="27" t="s">
        <v>1687</v>
      </c>
      <c r="C111" s="27" t="s">
        <v>1701</v>
      </c>
      <c r="D111" s="27" t="s">
        <v>1681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1759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1746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1760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1761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1755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1762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1763</v>
      </c>
      <c r="B118" s="27" t="s">
        <v>1731</v>
      </c>
      <c r="C118" s="27" t="s">
        <v>1669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1764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1706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1765</v>
      </c>
      <c r="B121" s="27" t="s">
        <v>1672</v>
      </c>
      <c r="C121" s="27" t="s">
        <v>1701</v>
      </c>
      <c r="D121" s="27" t="s">
        <v>1681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1766</v>
      </c>
    </row>
    <row r="125" spans="1:12">
      <c r="A125" s="20" t="s">
        <v>1767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1768</v>
      </c>
      <c r="B126" s="27" t="s">
        <v>1687</v>
      </c>
      <c r="C126" s="27" t="s">
        <v>1704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1769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1696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1717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1770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1771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1772</v>
      </c>
      <c r="B132" s="27" t="s">
        <v>1679</v>
      </c>
      <c r="C132" s="27" t="s">
        <v>1669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1688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1773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1746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1774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1775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1688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1776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1699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1777</v>
      </c>
      <c r="B141" s="27" t="s">
        <v>1778</v>
      </c>
      <c r="C141" s="27" t="s">
        <v>1701</v>
      </c>
      <c r="D141" s="27" t="s">
        <v>1681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1688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1699</v>
      </c>
      <c r="B143" s="27" t="s">
        <v>1779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1780</v>
      </c>
      <c r="B144" s="27" t="s">
        <v>1781</v>
      </c>
      <c r="C144" s="27" t="s">
        <v>1737</v>
      </c>
      <c r="D144" s="27" t="s">
        <v>1681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1764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1714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1782</v>
      </c>
      <c r="B147" s="27" t="s">
        <v>1783</v>
      </c>
      <c r="C147" s="27" t="s">
        <v>1701</v>
      </c>
      <c r="D147" s="27" t="s">
        <v>1681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1784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1688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1785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1688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1699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1715</v>
      </c>
      <c r="B153" s="27" t="s">
        <v>1675</v>
      </c>
      <c r="C153" s="27" t="s">
        <v>1701</v>
      </c>
      <c r="D153" s="27" t="s">
        <v>1681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671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1786</v>
      </c>
    </row>
    <row r="157" spans="1:12">
      <c r="A157" s="20" t="s">
        <v>1722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1787</v>
      </c>
      <c r="B158" s="27" t="s">
        <v>1724</v>
      </c>
      <c r="C158" s="27" t="s">
        <v>1680</v>
      </c>
      <c r="D158" s="27" t="s">
        <v>1681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1788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1789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1790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1791</v>
      </c>
      <c r="B162" s="27" t="s">
        <v>1675</v>
      </c>
      <c r="C162" s="27" t="s">
        <v>1737</v>
      </c>
      <c r="D162" s="27" t="s">
        <v>1681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1792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1793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1733</v>
      </c>
      <c r="B166" s="27" t="s">
        <v>1668</v>
      </c>
      <c r="C166" s="27" t="s">
        <v>1734</v>
      </c>
      <c r="D166" s="27" t="s">
        <v>1681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1794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671</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1795</v>
      </c>
    </row>
    <row r="171" spans="1:12">
      <c r="A171" s="20" t="s">
        <v>1796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820</v>
      </c>
      <c r="B172" s="27" t="s">
        <v>1668</v>
      </c>
      <c r="C172" s="27" t="s">
        <v>1701</v>
      </c>
      <c r="D172" s="27" t="s">
        <v>1681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1797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1691</v>
      </c>
      <c r="B174" s="27" t="s">
        <v>1679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1699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1798</v>
      </c>
      <c r="B176" s="27" t="s">
        <v>1668</v>
      </c>
      <c r="C176" s="27" t="s">
        <v>1701</v>
      </c>
      <c r="D176" s="27" t="s">
        <v>1681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1790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1706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1799</v>
      </c>
      <c r="B179" s="27" t="s">
        <v>1675</v>
      </c>
      <c r="C179" s="27" t="s">
        <v>1701</v>
      </c>
      <c r="D179" s="27" t="s">
        <v>1681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1746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1800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1755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1801</v>
      </c>
      <c r="B183" s="27" t="s">
        <v>1731</v>
      </c>
      <c r="C183" s="27" t="s">
        <v>1669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1714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1802</v>
      </c>
      <c r="B185" s="27" t="s">
        <v>1672</v>
      </c>
      <c r="C185" s="27" t="s">
        <v>1701</v>
      </c>
      <c r="D185" s="27" t="s">
        <v>1681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1803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1804</v>
      </c>
    </row>
    <row r="190" spans="1:12">
      <c r="A190" s="20" t="s">
        <v>1722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1736</v>
      </c>
      <c r="B191" s="27" t="s">
        <v>1668</v>
      </c>
      <c r="C191" s="27" t="s">
        <v>1737</v>
      </c>
      <c r="D191" s="27" t="s">
        <v>1681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1805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1774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1806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1688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1776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1807</v>
      </c>
      <c r="B197" s="27" t="s">
        <v>1724</v>
      </c>
      <c r="C197" s="27" t="s">
        <v>1737</v>
      </c>
      <c r="D197" s="27" t="s">
        <v>1681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1808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1809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1688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1810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71</v>
      </c>
      <c r="B202" s="27" t="s">
        <v>1687</v>
      </c>
      <c r="C202" s="27" t="s">
        <v>1734</v>
      </c>
      <c r="D202" s="27" t="s">
        <v>1681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671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1811</v>
      </c>
    </row>
    <row r="206" spans="1:12">
      <c r="A206" s="20" t="s">
        <v>1812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1730</v>
      </c>
      <c r="B207" s="27" t="s">
        <v>1668</v>
      </c>
      <c r="C207" s="27" t="s">
        <v>1701</v>
      </c>
      <c r="D207" s="27" t="s">
        <v>1681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1788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1813</v>
      </c>
      <c r="B209" s="27" t="s">
        <v>1679</v>
      </c>
      <c r="C209" s="27" t="s">
        <v>1737</v>
      </c>
      <c r="D209" s="27" t="s">
        <v>1681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1814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1815</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1816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1688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1746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1817</v>
      </c>
      <c r="B215" s="27" t="s">
        <v>1672</v>
      </c>
      <c r="C215" s="27" t="s">
        <v>1818</v>
      </c>
      <c r="D215" s="27" t="s">
        <v>1681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1819</v>
      </c>
      <c r="B216" s="27" t="s">
        <v>1724</v>
      </c>
      <c r="C216" s="27" t="s">
        <v>1704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1359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1820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1689</v>
      </c>
      <c r="B220" s="27" t="s">
        <v>1687</v>
      </c>
      <c r="C220" s="27" t="s">
        <v>1821</v>
      </c>
      <c r="D220" s="27" t="s">
        <v>1681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1688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1181</v>
      </c>
      <c r="B222" s="27" t="s">
        <v>1690</v>
      </c>
      <c r="C222" s="27" t="s">
        <v>1680</v>
      </c>
      <c r="D222" s="27" t="s">
        <v>1681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1822</v>
      </c>
      <c r="B223" s="27" t="s">
        <v>1690</v>
      </c>
      <c r="C223" s="27" t="s">
        <v>1680</v>
      </c>
      <c r="D223" s="27" t="s">
        <v>1681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1823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1824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671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row>
    <row r="229" spans="1:12">
      <c r="A229" s="20" t="s">
        <v>1825</v>
      </c>
    </row>
    <row r="230" spans="1:12">
      <c r="A230" s="20" t="s">
        <v>1722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1826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1819</v>
      </c>
      <c r="B232" s="27" t="s">
        <v>1687</v>
      </c>
      <c r="C232" s="27" t="s">
        <v>1727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1688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1827</v>
      </c>
      <c r="B234" s="27" t="s">
        <v>1687</v>
      </c>
      <c r="C234" s="27" t="s">
        <v>1704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1792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1828</v>
      </c>
    </row>
    <row r="238" spans="1:12">
      <c r="A238" s="20" t="s">
        <v>1736</v>
      </c>
      <c r="B238" s="27" t="s">
        <v>1668</v>
      </c>
      <c r="C238" s="27" t="s">
        <v>1737</v>
      </c>
      <c r="D238" s="27" t="s">
        <v>1681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1829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1359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1830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1688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1776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1807</v>
      </c>
      <c r="B244" s="27" t="s">
        <v>1724</v>
      </c>
      <c r="C244" s="27" t="s">
        <v>1737</v>
      </c>
      <c r="D244" s="27" t="s">
        <v>1681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1764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1831</v>
      </c>
      <c r="B246" s="27" t="s">
        <v>1672</v>
      </c>
      <c r="C246" s="27" t="s">
        <v>1818</v>
      </c>
      <c r="D246" s="27" t="s">
        <v>1681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1832</v>
      </c>
      <c r="B247" s="27" t="s">
        <v>1675</v>
      </c>
      <c r="C247" s="27" t="s">
        <v>1704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1755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1833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1834</v>
      </c>
      <c r="B250" s="27" t="s">
        <v>1731</v>
      </c>
      <c r="C250" s="27" t="s">
        <v>1669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671</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1835</v>
      </c>
    </row>
    <row r="256" spans="1:12">
      <c r="A256" s="20" t="s">
        <v>1722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1836</v>
      </c>
      <c r="B257" s="27" t="s">
        <v>1690</v>
      </c>
      <c r="C257" s="27" t="s">
        <v>1734</v>
      </c>
      <c r="D257" s="27" t="s">
        <v>1681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1688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1810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v>
      </c>
      <c r="B260" s="27" t="s">
        <v>1687</v>
      </c>
      <c r="C260" s="27" t="s">
        <v>1734</v>
      </c>
      <c r="D260" s="27" t="s">
        <v>1681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1688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1689</v>
      </c>
      <c r="B262" s="27" t="s">
        <v>1724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1837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1670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1706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1839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1707</v>
      </c>
      <c r="B268" s="27" t="s">
        <v>1675</v>
      </c>
      <c r="C268" s="27" t="s">
        <v>1701</v>
      </c>
      <c r="D268" s="27" t="s">
        <v>1681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1746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1706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1840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1841</v>
      </c>
      <c r="B272" s="27" t="s">
        <v>1672</v>
      </c>
      <c r="C272" s="27" t="s">
        <v>1701</v>
      </c>
      <c r="D272" s="27" t="s">
        <v>1681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1764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1714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1842</v>
      </c>
      <c r="B275" s="27" t="s">
        <v>1672</v>
      </c>
      <c r="C275" s="27" t="s">
        <v>1701</v>
      </c>
      <c r="D275" s="27" t="s">
        <v>1681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1843</v>
      </c>
    </row>
    <row r="279" spans="1:12">
      <c r="A279" s="20" t="s">
        <v>1844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1807</v>
      </c>
      <c r="B280" s="27" t="s">
        <v>1724</v>
      </c>
      <c r="C280" s="27" t="s">
        <v>1737</v>
      </c>
      <c r="D280" s="27" t="s">
        <v>1681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1739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1689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1718</v>
      </c>
      <c r="B283" s="27" t="s">
        <v>1675</v>
      </c>
      <c r="C283" s="27" t="s">
        <v>1701</v>
      </c>
      <c r="D283" s="27" t="s">
        <v>1681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1845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1688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1846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1754</v>
      </c>
      <c r="B287" s="27" t="s">
        <v>1668</v>
      </c>
      <c r="C287" s="27" t="s">
        <v>1737</v>
      </c>
      <c r="D287" s="27" t="s">
        <v>1681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1688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1780</v>
      </c>
      <c r="B289" s="27" t="s">
        <v>1724</v>
      </c>
      <c r="C289" s="27" t="s">
        <v>1737</v>
      </c>
      <c r="D289" s="27" t="s">
        <v>1681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1847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1848</v>
      </c>
    </row>
    <row r="296" spans="1:12">
      <c r="A296" s="20" t="s">
        <v>1722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1849</v>
      </c>
      <c r="B297" s="27" t="s">
        <v>1668</v>
      </c>
      <c r="C297" s="27" t="s">
        <v>1850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1847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1792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1851</v>
      </c>
    </row>
    <row r="304" spans="1:12">
      <c r="A304" s="20" t="s">
        <v>1722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1796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v>
      </c>
      <c r="B306" s="27" t="s">
        <v>1687</v>
      </c>
      <c r="C306" s="27" t="s">
        <v>1734</v>
      </c>
      <c r="D306" s="27" t="s">
        <v>1681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1688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1810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71</v>
      </c>
      <c r="B309" s="27" t="s">
        <v>1687</v>
      </c>
      <c r="C309" s="27" t="s">
        <v>1734</v>
      </c>
      <c r="D309" s="27" t="s">
        <v>1681</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1852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row>
    <row r="312" spans="1:12">
      <c r="A312" s="20" t="s">
        <v>1853</v>
      </c>
    </row>
    <row r="313" spans="1:12">
      <c r="A313" s="20" t="s">
        <v>1854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1855</v>
      </c>
      <c r="B314" s="27" t="s">
        <v>1687</v>
      </c>
      <c r="C314" s="27" t="s">
        <v>1673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1856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1857</v>
      </c>
      <c r="B316" s="27" t="s">
        <v>1724</v>
      </c>
      <c r="C316" s="27" t="s">
        <v>1737</v>
      </c>
      <c r="D316" s="27" t="s">
        <v>1681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1858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1859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671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1860</v>
      </c>
    </row>
    <row r="323" spans="1:12">
      <c r="A323" s="20" t="s">
        <v>1861</v>
      </c>
      <c r="B323" s="27" t="s">
        <v>1668</v>
      </c>
      <c r="C323" s="27" t="s">
        <v>1737</v>
      </c>
      <c r="D323" s="27" t="s">
        <v>1681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1716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1739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1706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1718</v>
      </c>
      <c r="B327" s="27" t="s">
        <v>1687</v>
      </c>
      <c r="C327" s="27" t="s">
        <v>1701</v>
      </c>
      <c r="D327" s="27" t="s">
        <v>1681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671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1862</v>
      </c>
    </row>
    <row r="332" spans="1:12">
      <c r="A332" s="20" t="s">
        <v>1722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1787</v>
      </c>
      <c r="B333" s="27" t="s">
        <v>1863</v>
      </c>
      <c r="C333" s="27" t="s">
        <v>1680</v>
      </c>
      <c r="D333" s="27" t="s">
        <v>1681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1716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1864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1739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1706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1718</v>
      </c>
      <c r="B338" s="27" t="s">
        <v>1865</v>
      </c>
      <c r="C338" s="27" t="s">
        <v>1701</v>
      </c>
      <c r="D338" s="27" t="s">
        <v>1681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1688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1746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1866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1792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1867</v>
      </c>
    </row>
    <row r="346" spans="1:12">
      <c r="A346" s="20" t="s">
        <v>1722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1868</v>
      </c>
      <c r="B347" s="27" t="s">
        <v>1687</v>
      </c>
      <c r="C347" s="27" t="s">
        <v>1704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1869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1870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1871</v>
      </c>
      <c r="B350" s="27" t="s">
        <v>1687</v>
      </c>
      <c r="C350" s="27" t="s">
        <v>1676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671</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1872</v>
      </c>
    </row>
    <row r="354" spans="1:12">
      <c r="A354" s="20" t="s">
        <v>1861</v>
      </c>
      <c r="B354" s="27" t="s">
        <v>1668</v>
      </c>
      <c r="C354" s="27" t="s">
        <v>1737</v>
      </c>
      <c r="D354" s="27" t="s">
        <v>1681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1716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1873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1874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671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1875</v>
      </c>
    </row>
    <row r="361" spans="1:12">
      <c r="A361" s="20" t="s">
        <v>1736</v>
      </c>
      <c r="B361" s="27" t="s">
        <v>1668</v>
      </c>
      <c r="C361" s="27" t="s">
        <v>1737</v>
      </c>
      <c r="D361" s="27" t="s">
        <v>1681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1876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1864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1877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1706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1756</v>
      </c>
      <c r="B366" s="27" t="s">
        <v>1687</v>
      </c>
      <c r="C366" s="27" t="s">
        <v>1701</v>
      </c>
      <c r="D366" s="27" t="s">
        <v>1681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1746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1878</v>
      </c>
      <c r="B368" s="27" t="s">
        <v>1675</v>
      </c>
      <c r="C368" s="27" t="s">
        <v>1734</v>
      </c>
      <c r="D368" s="27" t="s">
        <v>1681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671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1879</v>
      </c>
    </row>
    <row r="372" spans="1:12">
      <c r="A372" s="20" t="s">
        <v>1736</v>
      </c>
      <c r="B372" s="27" t="s">
        <v>1668</v>
      </c>
      <c r="C372" s="27" t="s">
        <v>1737</v>
      </c>
      <c r="D372" s="27" t="s">
        <v>1681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1880</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1359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1688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1181</v>
      </c>
      <c r="B376" s="27" t="s">
        <v>1724</v>
      </c>
      <c r="C376" s="27" t="s">
        <v>1680</v>
      </c>
      <c r="D376" s="27" t="s">
        <v>1681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1881</v>
      </c>
      <c r="B377" s="27" t="s">
        <v>1731</v>
      </c>
      <c r="C377" s="27" t="s">
        <v>1737</v>
      </c>
      <c r="D377" s="27" t="s">
        <v>1681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1882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1688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1883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1688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1884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1864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1716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1717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1885</v>
      </c>
      <c r="B386" s="27" t="s">
        <v>1724</v>
      </c>
      <c r="C386" s="27" t="s">
        <v>1669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1886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1739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1706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1718</v>
      </c>
      <c r="B390" s="27" t="s">
        <v>1687</v>
      </c>
      <c r="C390" s="27" t="s">
        <v>1701</v>
      </c>
      <c r="D390" s="27" t="s">
        <v>1681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1688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1689</v>
      </c>
      <c r="B392" s="27" t="s">
        <v>1690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1881</v>
      </c>
      <c r="B393" s="27" t="s">
        <v>1692</v>
      </c>
      <c r="C393" s="27" t="s">
        <v>1737</v>
      </c>
      <c r="D393" s="27" t="s">
        <v>1681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1887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671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1888</v>
      </c>
    </row>
    <row r="398" spans="1:12">
      <c r="A398" s="20" t="s">
        <v>1889</v>
      </c>
      <c r="B398" s="27" t="s">
        <v>1675</v>
      </c>
      <c r="C398" s="27" t="s">
        <v>1734</v>
      </c>
      <c r="D398" s="27" t="s">
        <v>1681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1890</v>
      </c>
      <c r="B399" s="27" t="s">
        <v>1668</v>
      </c>
      <c r="C399" s="27" t="s">
        <v>1734</v>
      </c>
      <c r="D399" s="27" t="s">
        <v>1681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1688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1716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1689</v>
      </c>
      <c r="B402" s="27" t="s">
        <v>1668</v>
      </c>
      <c r="C402" s="27" t="s">
        <v>1821</v>
      </c>
      <c r="D402" s="27" t="s">
        <v>1681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1717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1885</v>
      </c>
      <c r="B404" s="27" t="s">
        <v>1687</v>
      </c>
      <c r="C404" s="27" t="s">
        <v>1669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1852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1891</v>
      </c>
    </row>
    <row r="408" spans="1:12">
      <c r="A408" s="20" t="s">
        <v>1736</v>
      </c>
      <c r="B408" s="27" t="s">
        <v>1668</v>
      </c>
      <c r="C408" s="27" t="s">
        <v>1737</v>
      </c>
      <c r="D408" s="27" t="s">
        <v>1681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1892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1893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671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1894</v>
      </c>
    </row>
    <row r="416" spans="1:12">
      <c r="A416" s="20" t="s">
        <v>1722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1895</v>
      </c>
      <c r="B417" s="27" t="s">
        <v>1668</v>
      </c>
      <c r="C417" s="27" t="s">
        <v>1734</v>
      </c>
      <c r="D417" s="27" t="s">
        <v>1681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1688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1896</v>
      </c>
      <c r="B419" s="27" t="s">
        <v>1675</v>
      </c>
      <c r="C419" s="27" t="s">
        <v>1734</v>
      </c>
      <c r="D419" s="27" t="s">
        <v>1681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1688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1827</v>
      </c>
      <c r="B421" s="27" t="s">
        <v>1675</v>
      </c>
      <c r="C421" s="27" t="s">
        <v>1680</v>
      </c>
      <c r="D421" s="27" t="s">
        <v>1681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1688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1897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1898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1899</v>
      </c>
      <c r="B426" s="27" t="s">
        <v>1675</v>
      </c>
      <c r="C426" s="27" t="s">
        <v>1680</v>
      </c>
      <c r="D426" s="27" t="s">
        <v>1681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1772</v>
      </c>
      <c r="B427" s="27" t="s">
        <v>1679</v>
      </c>
      <c r="C427" s="27" t="s">
        <v>1676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1852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1900</v>
      </c>
    </row>
    <row r="432" spans="1:12">
      <c r="A432" s="20" t="s">
        <v>1722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1736</v>
      </c>
      <c r="B433" s="27" t="s">
        <v>1668</v>
      </c>
      <c r="C433" s="27" t="s">
        <v>1737</v>
      </c>
      <c r="D433" s="27" t="s">
        <v>1681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1880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1688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1810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71</v>
      </c>
      <c r="B437" s="27" t="s">
        <v>1687</v>
      </c>
      <c r="C437" s="27" t="s">
        <v>1734</v>
      </c>
      <c r="D437" s="27" t="s">
        <v>1681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1688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1754</v>
      </c>
      <c r="B439" s="27" t="s">
        <v>1724</v>
      </c>
      <c r="C439" s="27" t="s">
        <v>1737</v>
      </c>
      <c r="D439" s="27" t="s">
        <v>1681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1880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1697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1901</v>
      </c>
    </row>
    <row r="444" spans="1:12">
      <c r="A444" s="20" t="s">
        <v>1884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1857</v>
      </c>
      <c r="B445" s="27" t="s">
        <v>1668</v>
      </c>
      <c r="C445" s="27" t="s">
        <v>1737</v>
      </c>
      <c r="D445" s="27" t="s">
        <v>1681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1902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1881</v>
      </c>
      <c r="B447" s="27" t="s">
        <v>1679</v>
      </c>
      <c r="C447" s="27" t="s">
        <v>1737</v>
      </c>
      <c r="D447" s="27" t="s">
        <v>1681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1903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1904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1688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1746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1857</v>
      </c>
      <c r="B452" s="27" t="s">
        <v>1724</v>
      </c>
      <c r="C452" s="27" t="s">
        <v>1737</v>
      </c>
      <c r="D452" s="27" t="s">
        <v>1681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1829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1905</v>
      </c>
      <c r="B454" s="27" t="s">
        <v>1672</v>
      </c>
      <c r="C454" s="27" t="s">
        <v>1680</v>
      </c>
      <c r="D454" s="27" t="s">
        <v>1681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1906</v>
      </c>
      <c r="B455" s="27" t="s">
        <v>1731</v>
      </c>
      <c r="C455" s="27" t="s">
        <v>1676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1688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1689</v>
      </c>
      <c r="B457" s="27" t="s">
        <v>1907</v>
      </c>
      <c r="C457" s="27" t="s">
        <v>1821</v>
      </c>
      <c r="D457" s="27" t="s">
        <v>1681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1682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1908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671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1909</v>
      </c>
    </row>
    <row r="463" spans="1:12">
      <c r="A463" s="20" t="s">
        <v>1861</v>
      </c>
      <c r="B463" s="27" t="s">
        <v>1668</v>
      </c>
      <c r="C463" s="27" t="s">
        <v>1737</v>
      </c>
      <c r="D463" s="27" t="s">
        <v>1681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1716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1359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1910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1688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1911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1716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1857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1880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1912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1913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1914</v>
      </c>
      <c r="B474" s="27" t="s">
        <v>1672</v>
      </c>
      <c r="C474" s="27" t="s">
        <v>1680</v>
      </c>
      <c r="D474" s="27" t="s">
        <v>1681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1915</v>
      </c>
      <c r="B475" s="27" t="s">
        <v>1675</v>
      </c>
      <c r="C475" s="27" t="s">
        <v>1676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1688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1699</v>
      </c>
      <c r="B477" s="27" t="s">
        <v>1731</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1754</v>
      </c>
      <c r="B478" s="27" t="s">
        <v>1724</v>
      </c>
      <c r="C478" s="27" t="s">
        <v>1737</v>
      </c>
      <c r="D478" s="27" t="s">
        <v>1681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1916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671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row>
    <row r="482" spans="1:12">
      <c r="A482" s="20" t="s">
        <v>1917</v>
      </c>
    </row>
    <row r="483" spans="1:12">
      <c r="A483" s="20" t="s">
        <v>1861</v>
      </c>
      <c r="B483" s="27" t="s">
        <v>1668</v>
      </c>
      <c r="C483" s="27" t="s">
        <v>1737</v>
      </c>
      <c r="D483" s="27" t="s">
        <v>1681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1716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1918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1717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1919</v>
      </c>
      <c r="B487" s="27" t="s">
        <v>1687</v>
      </c>
      <c r="C487" s="27" t="s">
        <v>1669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1688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1920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1921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1688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1912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1918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1922</v>
      </c>
      <c r="B495" s="27" t="s">
        <v>1687</v>
      </c>
      <c r="C495" s="27" t="s">
        <v>1704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1790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1683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1923</v>
      </c>
      <c r="B498" s="27" t="s">
        <v>1672</v>
      </c>
      <c r="C498" s="27" t="s">
        <v>1669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1924</v>
      </c>
      <c r="B499" s="27" t="s">
        <v>1675</v>
      </c>
      <c r="C499" s="27" t="s">
        <v>1704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1769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row>
    <row r="503" spans="1:12">
      <c r="A503" s="20" t="s">
        <v>1925</v>
      </c>
    </row>
    <row r="504" spans="1:12">
      <c r="A504" s="20" t="s">
        <v>1926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1927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1714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141</v>
      </c>
      <c r="B507" s="27" t="s">
        <v>1687</v>
      </c>
      <c r="C507" s="27" t="s">
        <v>1701</v>
      </c>
      <c r="D507" s="27" t="s">
        <v>1681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1688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1810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v>
      </c>
      <c r="B510" s="27" t="s">
        <v>1687</v>
      </c>
      <c r="C510" s="27" t="s">
        <v>1734</v>
      </c>
      <c r="D510" s="27" t="s">
        <v>1681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1852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1928</v>
      </c>
    </row>
    <row r="514" spans="1:12">
      <c r="A514" s="20" t="s">
        <v>1929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1774</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1918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1930</v>
      </c>
      <c r="B518" s="27" t="s">
        <v>1675</v>
      </c>
      <c r="C518" s="27" t="s">
        <v>1818</v>
      </c>
      <c r="D518" s="27" t="s">
        <v>1681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1885</v>
      </c>
      <c r="B519" s="27" t="s">
        <v>1687</v>
      </c>
      <c r="C519" s="27" t="s">
        <v>1704</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671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1931</v>
      </c>
    </row>
    <row r="523" spans="1:12">
      <c r="A523" s="20" t="s">
        <v>1926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1714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1932</v>
      </c>
      <c r="B525" s="27" t="s">
        <v>1668</v>
      </c>
      <c r="C525" s="27" t="s">
        <v>1701</v>
      </c>
      <c r="D525" s="27" t="s">
        <v>1681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1744</v>
      </c>
      <c r="B527" s="27" t="s">
        <v>1679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1857</v>
      </c>
      <c r="B528" s="27" t="s">
        <v>1668</v>
      </c>
      <c r="C528" s="27" t="s">
        <v>1737</v>
      </c>
      <c r="D528" s="27" t="s">
        <v>1681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1933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1688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1934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1688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1935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1936</v>
      </c>
      <c r="B535" s="27" t="s">
        <v>1679</v>
      </c>
      <c r="C535" s="27" t="s">
        <v>1704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1688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1746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1937</v>
      </c>
      <c r="B539" s="27" t="s">
        <v>1724</v>
      </c>
      <c r="C539" s="27" t="s">
        <v>1669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1938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1939</v>
      </c>
      <c r="B541" s="27" t="s">
        <v>1687</v>
      </c>
      <c r="C541" s="27" t="s">
        <v>1704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1918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1717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1940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1941</v>
      </c>
      <c r="B545" s="27" t="s">
        <v>1675</v>
      </c>
      <c r="C545" s="27" t="s">
        <v>1669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1942</v>
      </c>
    </row>
    <row r="549" spans="1:12">
      <c r="A549" s="20" t="s">
        <v>1736</v>
      </c>
      <c r="B549" s="27" t="s">
        <v>1668</v>
      </c>
      <c r="C549" s="27" t="s">
        <v>1737</v>
      </c>
      <c r="D549" s="27" t="s">
        <v>1681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1943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1807</v>
      </c>
      <c r="B551" s="27" t="s">
        <v>1687</v>
      </c>
      <c r="C551" s="27" t="s">
        <v>1737</v>
      </c>
      <c r="D551" s="27" t="s">
        <v>1681</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1688</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1810</v>
      </c>
      <c r="B553" s="27" t="s">
        <v>1687</v>
      </c>
      <c r="C553" s="27" t="s">
        <v>1734</v>
      </c>
      <c r="D553" s="27" t="s">
        <v>1681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1688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1754</v>
      </c>
      <c r="B556" s="27" t="s">
        <v>1724</v>
      </c>
      <c r="C556" s="27" t="s">
        <v>1737</v>
      </c>
      <c r="D556" s="27" t="s">
        <v>1681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1944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1905</v>
      </c>
      <c r="B558" s="27" t="s">
        <v>1731</v>
      </c>
      <c r="C558" s="27" t="s">
        <v>1680</v>
      </c>
      <c r="D558" s="27" t="s">
        <v>1681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1945</v>
      </c>
      <c r="B559" s="27" t="s">
        <v>1724</v>
      </c>
      <c r="C559" s="27" t="s">
        <v>1704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1688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1911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1947</v>
      </c>
      <c r="B563" s="27" t="s">
        <v>1672</v>
      </c>
      <c r="C563" s="27" t="s">
        <v>1704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313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1688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1948</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1857</v>
      </c>
      <c r="B567" s="27" t="s">
        <v>1690</v>
      </c>
      <c r="C567" s="27" t="s">
        <v>1737</v>
      </c>
      <c r="D567" s="27" t="s">
        <v>1681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1949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1746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1950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1716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671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1951</v>
      </c>
    </row>
    <row r="575" spans="1:12">
      <c r="A575" s="20" t="s">
        <v>1952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1953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1754</v>
      </c>
      <c r="B577" s="27" t="s">
        <v>1668</v>
      </c>
      <c r="C577" s="27" t="s">
        <v>1737</v>
      </c>
      <c r="D577" s="27" t="s">
        <v>1681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1954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1746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1955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1689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1956</v>
      </c>
      <c r="B582" s="27" t="s">
        <v>1687</v>
      </c>
      <c r="C582" s="27" t="s">
        <v>1701</v>
      </c>
      <c r="D582" s="27" t="s">
        <v>1681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1688</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1884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1706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1710</v>
      </c>
      <c r="B586" s="27" t="s">
        <v>1690</v>
      </c>
      <c r="C586" s="27" t="s">
        <v>1701</v>
      </c>
      <c r="D586" s="27" t="s">
        <v>1681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1847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1957</v>
      </c>
      <c r="B588" s="27" t="s">
        <v>1675</v>
      </c>
      <c r="C588" s="27" t="s">
        <v>1704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1688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1857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1716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1958</v>
      </c>
      <c r="B592" s="27" t="s">
        <v>1724</v>
      </c>
      <c r="C592" s="27" t="s">
        <v>1673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1864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671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1959</v>
      </c>
    </row>
    <row r="598" spans="1:12">
      <c r="A598" s="20" t="s">
        <v>1722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1960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1754</v>
      </c>
      <c r="B600" s="27" t="s">
        <v>1724</v>
      </c>
      <c r="C600" s="27" t="s">
        <v>1737</v>
      </c>
      <c r="D600" s="27" t="s">
        <v>1681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1807</v>
      </c>
      <c r="B601" s="27" t="s">
        <v>1731</v>
      </c>
      <c r="C601" s="27" t="s">
        <v>1737</v>
      </c>
      <c r="D601" s="27" t="s">
        <v>1681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1359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1961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1755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1962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1963</v>
      </c>
      <c r="B606" s="27" t="s">
        <v>1675</v>
      </c>
      <c r="C606" s="27" t="s">
        <v>1669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1964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1688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1827</v>
      </c>
      <c r="B609" s="27" t="s">
        <v>1675</v>
      </c>
      <c r="C609" s="27" t="s">
        <v>1680</v>
      </c>
      <c r="D609" s="27" t="s">
        <v>1681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1688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1965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1754</v>
      </c>
      <c r="B612" s="27" t="s">
        <v>1668</v>
      </c>
      <c r="C612" s="27" t="s">
        <v>1737</v>
      </c>
      <c r="D612" s="27" t="s">
        <v>1681</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1791</v>
      </c>
      <c r="B613" s="27" t="s">
        <v>1679</v>
      </c>
      <c r="C613" s="27" t="s">
        <v>1737</v>
      </c>
      <c r="D613" s="27" t="s">
        <v>1681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1966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1694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1967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1968</v>
      </c>
      <c r="B617" s="27" t="s">
        <v>1679</v>
      </c>
      <c r="C617" s="27" t="s">
        <v>1669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671</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1969</v>
      </c>
    </row>
    <row r="622" spans="1:12">
      <c r="A622" s="20" t="s">
        <v>1926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1970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1857</v>
      </c>
      <c r="B624" s="27" t="s">
        <v>1668</v>
      </c>
      <c r="C624" s="27" t="s">
        <v>1737</v>
      </c>
      <c r="D624" s="27" t="s">
        <v>1681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1714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1971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82</v>
      </c>
      <c r="B627" s="27" t="s">
        <v>1687</v>
      </c>
      <c r="C627" s="27" t="s">
        <v>1701</v>
      </c>
      <c r="D627" s="27" t="s">
        <v>1681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1972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1688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1717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1772</v>
      </c>
      <c r="B631" s="27" t="s">
        <v>1687</v>
      </c>
      <c r="C631" s="27" t="s">
        <v>1669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1877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1730</v>
      </c>
      <c r="B633" s="27" t="s">
        <v>1675</v>
      </c>
      <c r="C633" s="27" t="s">
        <v>1704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1746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1764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1706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1973</v>
      </c>
      <c r="B637" s="27" t="s">
        <v>1675</v>
      </c>
      <c r="C637" s="27" t="s">
        <v>1701</v>
      </c>
      <c r="D637" s="27" t="s">
        <v>1681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1974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1975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1706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1710</v>
      </c>
      <c r="B641" s="27" t="s">
        <v>1731</v>
      </c>
      <c r="C641" s="27" t="s">
        <v>1701</v>
      </c>
      <c r="D641" s="27" t="s">
        <v>1681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1976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1688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1776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1780</v>
      </c>
      <c r="B645" s="27" t="s">
        <v>1690</v>
      </c>
      <c r="C645" s="27" t="s">
        <v>1737</v>
      </c>
      <c r="D645" s="27" t="s">
        <v>1681</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1977</v>
      </c>
      <c r="B646" s="27" t="s">
        <v>1692</v>
      </c>
      <c r="C646" s="27" t="s">
        <v>1737</v>
      </c>
      <c r="D646" s="27" t="s">
        <v>1681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1359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1944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671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1978</v>
      </c>
    </row>
    <row r="653" spans="1:12">
      <c r="A653" s="20" t="s">
        <v>1979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1980</v>
      </c>
      <c r="B654" s="27" t="s">
        <v>1668</v>
      </c>
      <c r="C654" s="27" t="s">
        <v>1701</v>
      </c>
      <c r="D654" s="27" t="s">
        <v>1681</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1788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1898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1359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1981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1982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1694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1983</v>
      </c>
      <c r="B661" s="27" t="s">
        <v>1687</v>
      </c>
      <c r="C661" s="27" t="s">
        <v>1669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1792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1984</v>
      </c>
    </row>
    <row r="665" spans="1:12">
      <c r="A665" s="20" t="s">
        <v>1985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1791</v>
      </c>
      <c r="B666" s="27" t="s">
        <v>1679</v>
      </c>
      <c r="C666" s="27" t="s">
        <v>1737</v>
      </c>
      <c r="D666" s="27" t="s">
        <v>1681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1826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1819</v>
      </c>
      <c r="B668" s="27" t="s">
        <v>1668</v>
      </c>
      <c r="C668" s="27" t="s">
        <v>1727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1905</v>
      </c>
      <c r="B669" s="27" t="s">
        <v>1675</v>
      </c>
      <c r="C669" s="27" t="s">
        <v>1680</v>
      </c>
      <c r="D669" s="27" t="s">
        <v>1681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1986</v>
      </c>
      <c r="B670" s="27" t="s">
        <v>1679</v>
      </c>
      <c r="C670" s="27" t="s">
        <v>1676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1987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1792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1988</v>
      </c>
    </row>
    <row r="676" spans="1:12">
      <c r="A676" s="20" t="s">
        <v>1722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1979</v>
      </c>
      <c r="B677" s="27" t="s">
        <v>1724</v>
      </c>
      <c r="C677" s="27" t="s">
        <v>1821</v>
      </c>
      <c r="D677" s="27" t="s">
        <v>1681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1989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1788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1814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1990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1991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1688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1732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279</v>
      </c>
      <c r="B686" s="27" t="s">
        <v>1668</v>
      </c>
      <c r="C686" s="27" t="s">
        <v>1734</v>
      </c>
      <c r="D686" s="27" t="s">
        <v>1681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1688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1992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1780</v>
      </c>
      <c r="B689" s="27" t="s">
        <v>1724</v>
      </c>
      <c r="C689" s="27" t="s">
        <v>1737</v>
      </c>
      <c r="D689" s="27" t="s">
        <v>1681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1993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1994</v>
      </c>
      <c r="B691" s="27" t="s">
        <v>1731</v>
      </c>
      <c r="C691" s="27" t="s">
        <v>1727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671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1996</v>
      </c>
    </row>
    <row r="696" spans="1:12">
      <c r="A696" s="20" t="s">
        <v>1722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1836</v>
      </c>
      <c r="B697" s="27" t="s">
        <v>1668</v>
      </c>
      <c r="C697" s="27" t="s">
        <v>1734</v>
      </c>
      <c r="D697" s="27" t="s">
        <v>1681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1688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1997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1780</v>
      </c>
      <c r="B701" s="27" t="s">
        <v>1668</v>
      </c>
      <c r="C701" s="27" t="s">
        <v>1737</v>
      </c>
      <c r="D701" s="27" t="s">
        <v>1681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1688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1998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1999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2000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2001</v>
      </c>
      <c r="B706" s="27" t="s">
        <v>1687</v>
      </c>
      <c r="C706" s="27" t="s">
        <v>1669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1714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2002</v>
      </c>
      <c r="B708" s="27" t="s">
        <v>1675</v>
      </c>
      <c r="C708" s="27" t="s">
        <v>1701</v>
      </c>
      <c r="D708" s="27" t="s">
        <v>1681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1697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row>
    <row r="711" spans="1:12">
      <c r="A711" s="20" t="s">
        <v>2003</v>
      </c>
    </row>
    <row r="712" spans="1:12">
      <c r="A712" s="20" t="s">
        <v>2004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2005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2006</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1754</v>
      </c>
      <c r="B715" s="27" t="s">
        <v>1668</v>
      </c>
      <c r="C715" s="27" t="s">
        <v>1737</v>
      </c>
      <c r="D715" s="27" t="s">
        <v>1681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2007</v>
      </c>
    </row>
    <row r="719" spans="1:12">
      <c r="A719" s="20" t="s">
        <v>1960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1714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2008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820</v>
      </c>
      <c r="B722" s="27" t="s">
        <v>1724</v>
      </c>
      <c r="C722" s="27" t="s">
        <v>1701</v>
      </c>
      <c r="D722" s="27" t="s">
        <v>1681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1764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1706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2009</v>
      </c>
      <c r="B725" s="27" t="s">
        <v>1675</v>
      </c>
      <c r="C725" s="27" t="s">
        <v>1701</v>
      </c>
      <c r="D725" s="27" t="s">
        <v>1681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1682</v>
      </c>
      <c r="B726" s="27" t="s">
        <v>2010</v>
      </c>
      <c r="C726" s="27" t="s">
        <v>1673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2011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2012</v>
      </c>
      <c r="B728" s="27" t="s">
        <v>1672</v>
      </c>
      <c r="C728" s="27" t="s">
        <v>1727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2013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1788</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1688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1927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2014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1780</v>
      </c>
      <c r="B734" s="27" t="s">
        <v>1668</v>
      </c>
      <c r="C734" s="27" t="s">
        <v>1737</v>
      </c>
      <c r="D734" s="27" t="s">
        <v>1681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2015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1717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2016</v>
      </c>
      <c r="B737" s="27" t="s">
        <v>1687</v>
      </c>
      <c r="C737" s="27" t="s">
        <v>1669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1089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671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2017</v>
      </c>
    </row>
    <row r="743" spans="1:12">
      <c r="A743" s="20" t="s">
        <v>1722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1787</v>
      </c>
      <c r="B744" s="27" t="s">
        <v>1668</v>
      </c>
      <c r="C744" s="27" t="s">
        <v>1680</v>
      </c>
      <c r="D744" s="27" t="s">
        <v>1681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1788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1803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2018</v>
      </c>
      <c r="B747" s="27" t="s">
        <v>1687</v>
      </c>
      <c r="C747" s="27" t="s">
        <v>1737</v>
      </c>
      <c r="D747" s="27" t="s">
        <v>1681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1816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row>
    <row r="752" spans="1:12">
      <c r="A752" s="20" t="s">
        <v>2019</v>
      </c>
    </row>
    <row r="753" spans="1:12">
      <c r="A753" s="20" t="s">
        <v>1722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1741</v>
      </c>
      <c r="B754" s="27" t="s">
        <v>1668</v>
      </c>
      <c r="C754" s="27" t="s">
        <v>1737</v>
      </c>
      <c r="D754" s="27" t="s">
        <v>1681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2020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1955</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1689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1956</v>
      </c>
      <c r="B758" s="27" t="s">
        <v>1675</v>
      </c>
      <c r="C758" s="27" t="s">
        <v>1701</v>
      </c>
      <c r="D758" s="27" t="s">
        <v>1681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2021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1682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1089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1688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2022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1699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2023</v>
      </c>
      <c r="B765" s="27" t="s">
        <v>1731</v>
      </c>
      <c r="C765" s="27" t="s">
        <v>1701</v>
      </c>
      <c r="D765" s="27" t="s">
        <v>1681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1682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2024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671</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2025</v>
      </c>
    </row>
    <row r="772" spans="1:12">
      <c r="A772" s="20" t="s">
        <v>1722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2026</v>
      </c>
      <c r="B773" s="27" t="s">
        <v>1668</v>
      </c>
      <c r="C773" s="27" t="s">
        <v>1704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1688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1732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1733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1790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2027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1688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2028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1885</v>
      </c>
      <c r="B782" s="27" t="s">
        <v>1687</v>
      </c>
      <c r="C782" s="27" t="s">
        <v>1704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1688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2029</v>
      </c>
      <c r="B784" s="27" t="s">
        <v>1724</v>
      </c>
      <c r="C784" s="27" t="s">
        <v>1680</v>
      </c>
      <c r="D784" s="27" t="s">
        <v>1681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1857</v>
      </c>
      <c r="B785" s="27" t="s">
        <v>1724</v>
      </c>
      <c r="C785" s="27" t="s">
        <v>1737</v>
      </c>
      <c r="D785" s="27" t="s">
        <v>1681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2030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1859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1089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2031</v>
      </c>
      <c r="B789" s="27" t="s">
        <v>1679</v>
      </c>
      <c r="C789" s="27" t="s">
        <v>1727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1746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1181</v>
      </c>
      <c r="B791" s="27" t="s">
        <v>1724</v>
      </c>
      <c r="C791" s="27" t="s">
        <v>1680</v>
      </c>
      <c r="D791" s="27" t="s">
        <v>1681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1993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2032</v>
      </c>
      <c r="B793" s="27" t="s">
        <v>1724</v>
      </c>
      <c r="C793" s="27" t="s">
        <v>1727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1729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1859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1089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686</v>
      </c>
      <c r="B797" s="27" t="s">
        <v>1687</v>
      </c>
      <c r="C797" s="27" t="s">
        <v>1727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1688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1780</v>
      </c>
      <c r="B799" s="27" t="s">
        <v>1690</v>
      </c>
      <c r="C799" s="27" t="s">
        <v>1737</v>
      </c>
      <c r="D799" s="27" t="s">
        <v>1681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1788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2033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1688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1746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2034</v>
      </c>
      <c r="B804" s="27" t="s">
        <v>1690</v>
      </c>
      <c r="C804" s="27" t="s">
        <v>1680</v>
      </c>
      <c r="D804" s="27" t="s">
        <v>1681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2035</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2036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2037</v>
      </c>
      <c r="B808" s="27" t="s">
        <v>1907</v>
      </c>
      <c r="C808" s="27" t="s">
        <v>1704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1682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2038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671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2039</v>
      </c>
    </row>
    <row r="814" spans="1:12">
      <c r="A814" s="20" t="s">
        <v>1810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279</v>
      </c>
      <c r="B815" s="27" t="s">
        <v>1668</v>
      </c>
      <c r="C815" s="27" t="s">
        <v>1734</v>
      </c>
      <c r="D815" s="27" t="s">
        <v>1681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1688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1970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1807</v>
      </c>
      <c r="B818" s="27" t="s">
        <v>1690</v>
      </c>
      <c r="C818" s="27" t="s">
        <v>1737</v>
      </c>
      <c r="D818" s="27" t="s">
        <v>1681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2040</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1809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1688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1774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2041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1754</v>
      </c>
      <c r="B824" s="27" t="s">
        <v>1668</v>
      </c>
      <c r="C824" s="27" t="s">
        <v>1737</v>
      </c>
      <c r="D824" s="27" t="s">
        <v>1681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1807</v>
      </c>
      <c r="B825" s="27" t="s">
        <v>1679</v>
      </c>
      <c r="C825" s="27" t="s">
        <v>1737</v>
      </c>
      <c r="D825" s="27" t="s">
        <v>1681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2042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1955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1689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1707</v>
      </c>
      <c r="B829" s="27" t="s">
        <v>1687</v>
      </c>
      <c r="C829" s="27" t="s">
        <v>1701</v>
      </c>
      <c r="D829" s="27" t="s">
        <v>1681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2043</v>
      </c>
    </row>
    <row r="834" spans="1:12">
      <c r="A834" s="20" t="s">
        <v>1812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2044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2045</v>
      </c>
      <c r="B836" s="27" t="s">
        <v>1668</v>
      </c>
      <c r="C836" s="27" t="s">
        <v>1701</v>
      </c>
      <c r="D836" s="27" t="s">
        <v>1681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1746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2046</v>
      </c>
      <c r="B839" s="27" t="s">
        <v>1675</v>
      </c>
      <c r="C839" s="27" t="s">
        <v>1704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1824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2047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2048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671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2049</v>
      </c>
    </row>
    <row r="846" spans="1:12">
      <c r="A846" s="20" t="s">
        <v>1812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2050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2051</v>
      </c>
      <c r="B848" s="27" t="s">
        <v>1668</v>
      </c>
      <c r="C848" s="27" t="s">
        <v>1701</v>
      </c>
      <c r="D848" s="27" t="s">
        <v>1681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2052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2054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2055</v>
      </c>
      <c r="B852" s="27" t="s">
        <v>1724</v>
      </c>
      <c r="C852" s="27" t="s">
        <v>1680</v>
      </c>
      <c r="D852" s="27" t="s">
        <v>1681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2056</v>
      </c>
      <c r="B853" s="27" t="s">
        <v>1675</v>
      </c>
      <c r="C853" s="27" t="s">
        <v>1680</v>
      </c>
      <c r="D853" s="27" t="s">
        <v>1681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2057</v>
      </c>
      <c r="B854" s="27" t="s">
        <v>1679</v>
      </c>
      <c r="C854" s="27" t="s">
        <v>1704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1688</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1746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1699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2008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2058</v>
      </c>
      <c r="B859" s="27" t="s">
        <v>1687</v>
      </c>
      <c r="C859" s="27" t="s">
        <v>1701</v>
      </c>
      <c r="D859" s="27" t="s">
        <v>1681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1688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1948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1682</v>
      </c>
      <c r="B862" s="27" t="s">
        <v>1672</v>
      </c>
      <c r="C862" s="27" t="s">
        <v>1673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1706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2059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2060</v>
      </c>
      <c r="B865" s="27" t="s">
        <v>1675</v>
      </c>
      <c r="C865" s="27" t="s">
        <v>1701</v>
      </c>
      <c r="D865" s="27" t="s">
        <v>1681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1688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1716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1790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1706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1707</v>
      </c>
      <c r="B870" s="27" t="s">
        <v>1675</v>
      </c>
      <c r="C870" s="27" t="s">
        <v>1701</v>
      </c>
      <c r="D870" s="27" t="s">
        <v>1681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2061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671</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2063</v>
      </c>
    </row>
    <row r="876" spans="1:12">
      <c r="A876" s="20" t="s">
        <v>2064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2065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2034</v>
      </c>
      <c r="B878" s="27" t="s">
        <v>1668</v>
      </c>
      <c r="C878" s="27" t="s">
        <v>1680</v>
      </c>
      <c r="D878" s="27" t="s">
        <v>1681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1694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2066</v>
      </c>
      <c r="B880" s="27" t="s">
        <v>1679</v>
      </c>
      <c r="C880" s="27" t="s">
        <v>1669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2067</v>
      </c>
      <c r="B881" s="27" t="s">
        <v>1675</v>
      </c>
      <c r="C881" s="27" t="s">
        <v>1673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1790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1714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2068</v>
      </c>
      <c r="B884" s="27" t="s">
        <v>1675</v>
      </c>
      <c r="C884" s="27" t="s">
        <v>1701</v>
      </c>
      <c r="D884" s="27" t="s">
        <v>1681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1670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2069</v>
      </c>
      <c r="B886" s="27" t="s">
        <v>1672</v>
      </c>
      <c r="C886" s="27" t="s">
        <v>1734</v>
      </c>
      <c r="D886" s="27" t="s">
        <v>1681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1746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2070</v>
      </c>
      <c r="B888" s="27" t="s">
        <v>2010</v>
      </c>
      <c r="C888" s="27" t="s">
        <v>1734</v>
      </c>
      <c r="D888" s="27" t="s">
        <v>1681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2071</v>
      </c>
    </row>
    <row r="892" spans="1:12">
      <c r="A892" s="20" t="s">
        <v>2072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2073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1688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1699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2053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2074</v>
      </c>
      <c r="B897" s="27" t="s">
        <v>1668</v>
      </c>
      <c r="C897" s="27" t="s">
        <v>1734</v>
      </c>
      <c r="D897" s="27" t="s">
        <v>1681</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2075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1933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671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2076</v>
      </c>
    </row>
    <row r="903" spans="1:12">
      <c r="A903" s="20" t="s">
        <v>2077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1933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1733</v>
      </c>
      <c r="B905" s="27" t="s">
        <v>1724</v>
      </c>
      <c r="C905" s="27" t="s">
        <v>1734</v>
      </c>
      <c r="D905" s="27" t="s">
        <v>1681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2078</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1714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2079</v>
      </c>
      <c r="B908" s="27" t="s">
        <v>1687</v>
      </c>
      <c r="C908" s="27" t="s">
        <v>1701</v>
      </c>
      <c r="D908" s="27" t="s">
        <v>1681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2080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2081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1697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2082</v>
      </c>
    </row>
    <row r="914" spans="1:12">
      <c r="A914" s="20" t="s">
        <v>2083</v>
      </c>
      <c r="B914" s="27" t="s">
        <v>1668</v>
      </c>
      <c r="C914" s="27" t="s">
        <v>1673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2084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2085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2055</v>
      </c>
      <c r="B917" s="27" t="s">
        <v>1724</v>
      </c>
      <c r="C917" s="27" t="s">
        <v>1680</v>
      </c>
      <c r="D917" s="27" t="s">
        <v>1681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2086</v>
      </c>
      <c r="B918" s="27" t="s">
        <v>1679</v>
      </c>
      <c r="C918" s="27" t="s">
        <v>1704</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1743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1744</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2087</v>
      </c>
      <c r="B921" s="27" t="s">
        <v>1687</v>
      </c>
      <c r="C921" s="27" t="s">
        <v>1701</v>
      </c>
      <c r="D921" s="27" t="s">
        <v>1681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1688</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2088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1776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1780</v>
      </c>
      <c r="B925" s="27" t="s">
        <v>1690</v>
      </c>
      <c r="C925" s="27" t="s">
        <v>1737</v>
      </c>
      <c r="D925" s="27" t="s">
        <v>1681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1717</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2089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2090</v>
      </c>
      <c r="B928" s="27" t="s">
        <v>1675</v>
      </c>
      <c r="C928" s="27" t="s">
        <v>1669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1847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2091</v>
      </c>
    </row>
    <row r="933" spans="1:12">
      <c r="A933" s="20" t="s">
        <v>2092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2093</v>
      </c>
      <c r="B934" s="27" t="s">
        <v>1687</v>
      </c>
      <c r="C934" s="27" t="s">
        <v>1704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1688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1717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2094</v>
      </c>
      <c r="B937" s="27" t="s">
        <v>1675</v>
      </c>
      <c r="C937" s="27" t="s">
        <v>1673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2095</v>
      </c>
      <c r="B938" s="27" t="s">
        <v>1687</v>
      </c>
      <c r="C938" s="27" t="s">
        <v>1669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1688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1717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2094</v>
      </c>
      <c r="B941" s="27" t="s">
        <v>1675</v>
      </c>
      <c r="C941" s="27" t="s">
        <v>1673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2096</v>
      </c>
      <c r="B942" s="27" t="s">
        <v>1687</v>
      </c>
      <c r="C942" s="27" t="s">
        <v>1669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1688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1893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1870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2097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1688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1717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2098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2099</v>
      </c>
      <c r="B950" s="27" t="s">
        <v>1724</v>
      </c>
      <c r="C950" s="27" t="s">
        <v>1669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1790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2100</v>
      </c>
      <c r="B952" s="27" t="s">
        <v>1672</v>
      </c>
      <c r="C952" s="27" t="s">
        <v>1704</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1746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1694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2101</v>
      </c>
      <c r="B955" s="27" t="s">
        <v>2010</v>
      </c>
      <c r="C955" s="27" t="s">
        <v>1669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1824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2102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1706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2103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2104</v>
      </c>
      <c r="B960" s="27" t="s">
        <v>1675</v>
      </c>
      <c r="C960" s="27" t="s">
        <v>1701</v>
      </c>
      <c r="D960" s="27" t="s">
        <v>1681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2105</v>
      </c>
    </row>
    <row r="964" spans="1:12">
      <c r="A964" s="20" t="s">
        <v>1722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2106</v>
      </c>
      <c r="B965" s="27" t="s">
        <v>1724</v>
      </c>
      <c r="C965" s="27" t="s">
        <v>1673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2107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2108</v>
      </c>
      <c r="B967" s="27" t="s">
        <v>1731</v>
      </c>
      <c r="C967" s="27" t="s">
        <v>1704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1688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1732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1733</v>
      </c>
      <c r="B971" s="27" t="s">
        <v>1668</v>
      </c>
      <c r="C971" s="27" t="s">
        <v>1734</v>
      </c>
      <c r="D971" s="27" t="s">
        <v>1681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1746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1742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1688</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1699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1777</v>
      </c>
      <c r="B976" s="27" t="s">
        <v>1687</v>
      </c>
      <c r="C976" s="27" t="s">
        <v>1701</v>
      </c>
      <c r="D976" s="27" t="s">
        <v>1681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1764</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1714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1782</v>
      </c>
      <c r="B979" s="27" t="s">
        <v>1675</v>
      </c>
      <c r="C979" s="27" t="s">
        <v>1701</v>
      </c>
      <c r="D979" s="27" t="s">
        <v>1681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1688</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1670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1765</v>
      </c>
      <c r="B982" s="27" t="s">
        <v>1672</v>
      </c>
      <c r="C982" s="27" t="s">
        <v>1704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1682</v>
      </c>
      <c r="B983" s="27" t="s">
        <v>1865</v>
      </c>
      <c r="C983" s="27" t="s">
        <v>1673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1765</v>
      </c>
      <c r="B984" s="27" t="s">
        <v>2010</v>
      </c>
      <c r="C984" s="27" t="s">
        <v>1704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2109</v>
      </c>
    </row>
    <row r="988" spans="1:12">
      <c r="A988" s="20" t="s">
        <v>1722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2110</v>
      </c>
      <c r="B989" s="27" t="s">
        <v>1687</v>
      </c>
      <c r="C989" s="27" t="s">
        <v>1680</v>
      </c>
      <c r="D989" s="27" t="s">
        <v>1681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1688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1810</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279</v>
      </c>
      <c r="B993" s="27" t="s">
        <v>1668</v>
      </c>
      <c r="C993" s="27" t="s">
        <v>1734</v>
      </c>
      <c r="D993" s="27" t="s">
        <v>1681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1688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236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1807</v>
      </c>
      <c r="B996" s="27" t="s">
        <v>1679</v>
      </c>
      <c r="C996" s="27" t="s">
        <v>1737</v>
      </c>
      <c r="D996" s="27" t="s">
        <v>1681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1688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2111</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1826</v>
      </c>
      <c r="B1000" s="27" t="s">
        <v>1675</v>
      </c>
      <c r="C1000" s="27" t="s">
        <v>1818</v>
      </c>
      <c r="D1000" s="27" t="s">
        <v>1681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2112</v>
      </c>
      <c r="B1002" s="27" t="s">
        <v>1679</v>
      </c>
      <c r="C1002" s="27" t="s">
        <v>1704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1714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1842</v>
      </c>
      <c r="B1004" s="27" t="s">
        <v>1675</v>
      </c>
      <c r="C1004" s="27" t="s">
        <v>1701</v>
      </c>
      <c r="D1004" s="27" t="s">
        <v>1681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671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2113</v>
      </c>
    </row>
    <row r="1009" spans="1:12">
      <c r="A1009" s="20" t="s">
        <v>1861</v>
      </c>
      <c r="B1009" s="27" t="s">
        <v>1668</v>
      </c>
      <c r="C1009" s="27" t="s">
        <v>1737</v>
      </c>
      <c r="D1009" s="27" t="s">
        <v>1681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1716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1717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2114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2115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2116</v>
      </c>
      <c r="B1014" s="27" t="s">
        <v>1687</v>
      </c>
      <c r="C1014" s="27" t="s">
        <v>1669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1877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1714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2117</v>
      </c>
      <c r="B1017" s="27" t="s">
        <v>1687</v>
      </c>
      <c r="C1017" s="27" t="s">
        <v>1701</v>
      </c>
      <c r="D1017" s="27" t="s">
        <v>1681</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2118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2119</v>
      </c>
      <c r="B1019" s="27" t="s">
        <v>1675</v>
      </c>
      <c r="C1019" s="27" t="s">
        <v>1701</v>
      </c>
      <c r="D1019" s="27" t="s">
        <v>1681</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1688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1790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1999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2120</v>
      </c>
      <c r="B1023" s="27" t="s">
        <v>1687</v>
      </c>
      <c r="C1023" s="27" t="s">
        <v>1669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1764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1999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2121</v>
      </c>
      <c r="B1026" s="27" t="s">
        <v>1675</v>
      </c>
      <c r="C1026" s="27" t="s">
        <v>1669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1688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1699</v>
      </c>
      <c r="B1028" s="27" t="s">
        <v>1778</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1706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2122</v>
      </c>
      <c r="B1031" s="27" t="s">
        <v>1907</v>
      </c>
      <c r="C1031" s="27" t="s">
        <v>1701</v>
      </c>
      <c r="D1031" s="27" t="s">
        <v>1681</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1961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2123</v>
      </c>
      <c r="B1033" s="27" t="s">
        <v>2010</v>
      </c>
      <c r="C1033" s="27" t="s">
        <v>1704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2124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671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2125</v>
      </c>
    </row>
    <row r="1038" spans="1:12">
      <c r="A1038" s="20" t="s">
        <v>1796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2126</v>
      </c>
      <c r="B1039" s="27" t="s">
        <v>1668</v>
      </c>
      <c r="C1039" s="27" t="s">
        <v>1701</v>
      </c>
      <c r="D1039" s="27" t="s">
        <v>1681</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2127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2128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2129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2130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2131</v>
      </c>
      <c r="B1044" s="27" t="s">
        <v>1687</v>
      </c>
      <c r="C1044" s="27" t="s">
        <v>1704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1746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2132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2133</v>
      </c>
      <c r="B1047" s="27" t="s">
        <v>1675</v>
      </c>
      <c r="C1047" s="27" t="s">
        <v>1704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1688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1744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2134</v>
      </c>
      <c r="B1050" s="27" t="s">
        <v>1672</v>
      </c>
      <c r="C1050" s="27" t="s">
        <v>1701</v>
      </c>
      <c r="D1050" s="27" t="s">
        <v>1681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1714</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2135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2136</v>
      </c>
      <c r="B1053" s="27" t="s">
        <v>2010</v>
      </c>
      <c r="C1053" s="27" t="s">
        <v>1701</v>
      </c>
      <c r="D1053" s="27" t="s">
        <v>1681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671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row>
    <row r="1056" spans="1:12">
      <c r="A1056" s="20" t="s">
        <v>2137</v>
      </c>
    </row>
    <row r="1057" spans="1:12">
      <c r="A1057" s="20" t="s">
        <v>1722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2138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1807</v>
      </c>
      <c r="B1059" s="27" t="s">
        <v>1724</v>
      </c>
      <c r="C1059" s="27" t="s">
        <v>1737</v>
      </c>
      <c r="D1059" s="27" t="s">
        <v>1681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1689</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1864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1792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1732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1733</v>
      </c>
      <c r="B1065" s="27" t="s">
        <v>1668</v>
      </c>
      <c r="C1065" s="27" t="s">
        <v>1734</v>
      </c>
      <c r="D1065" s="27" t="s">
        <v>1681</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671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2139</v>
      </c>
    </row>
    <row r="1069" spans="1:12">
      <c r="A1069" s="20" t="s">
        <v>1722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2140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1181</v>
      </c>
      <c r="B1071" s="27" t="s">
        <v>1687</v>
      </c>
      <c r="C1071" s="27" t="s">
        <v>1680</v>
      </c>
      <c r="D1071" s="27" t="s">
        <v>1681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252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1807</v>
      </c>
      <c r="B1073" s="27" t="s">
        <v>1668</v>
      </c>
      <c r="C1073" s="27" t="s">
        <v>1737</v>
      </c>
      <c r="D1073" s="27" t="s">
        <v>1681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1689</v>
      </c>
      <c r="B1074" s="27" t="s">
        <v>1668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1792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2141</v>
      </c>
    </row>
    <row r="1079" spans="1:12">
      <c r="A1079" s="20" t="s">
        <v>1741</v>
      </c>
      <c r="B1079" s="27" t="s">
        <v>1668</v>
      </c>
      <c r="C1079" s="27" t="s">
        <v>1737</v>
      </c>
      <c r="D1079" s="27" t="s">
        <v>1681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2142</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1755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2143</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2144</v>
      </c>
      <c r="B1083" s="27" t="s">
        <v>1679</v>
      </c>
      <c r="C1083" s="27" t="s">
        <v>1669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1688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1714</v>
      </c>
      <c r="B1085" s="27" t="s">
        <v>1690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2145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1714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2146</v>
      </c>
      <c r="B1088" s="27" t="s">
        <v>1672</v>
      </c>
      <c r="C1088" s="27" t="s">
        <v>1701</v>
      </c>
      <c r="D1088" s="27" t="s">
        <v>1681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2127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671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2147</v>
      </c>
    </row>
    <row r="1093" spans="1:12">
      <c r="A1093" s="20" t="s">
        <v>1741</v>
      </c>
      <c r="B1093" s="27" t="s">
        <v>1668</v>
      </c>
      <c r="C1093" s="27" t="s">
        <v>1737</v>
      </c>
      <c r="D1093" s="27" t="s">
        <v>1681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1716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1774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2148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2149</v>
      </c>
      <c r="B1097" s="27" t="s">
        <v>1687</v>
      </c>
      <c r="C1097" s="27" t="s">
        <v>1704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1688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2150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1746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2151</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1688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1776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1857</v>
      </c>
      <c r="B1104" s="27" t="s">
        <v>1690</v>
      </c>
      <c r="C1104" s="27" t="s">
        <v>1737</v>
      </c>
      <c r="D1104" s="27" t="s">
        <v>1681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1359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1990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1716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1688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1993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2152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2153</v>
      </c>
      <c r="B1111" s="27" t="s">
        <v>1907</v>
      </c>
      <c r="C1111" s="27" t="s">
        <v>1727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1682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725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671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row r="1116" spans="1:12">
      <c r="A1116" s="20" t="s">
        <v>2154</v>
      </c>
    </row>
    <row r="1117" spans="1:12">
      <c r="A1117" s="20" t="s">
        <v>2155</v>
      </c>
      <c r="B1117" s="27" t="s">
        <v>1668</v>
      </c>
      <c r="C1117" s="27" t="s">
        <v>1673</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1944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1982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264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1688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1776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1724</v>
      </c>
      <c r="C1123" s="27" t="s">
        <v>1737</v>
      </c>
      <c r="D1123" s="27" t="s">
        <v>1681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1910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1716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1688</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2156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1670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2157</v>
      </c>
      <c r="B1129" s="27" t="s">
        <v>1675</v>
      </c>
      <c r="C1129" s="27" t="s">
        <v>1704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1688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1746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1776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1780</v>
      </c>
      <c r="B1133" s="27" t="s">
        <v>1724</v>
      </c>
      <c r="C1133" s="27" t="s">
        <v>1737</v>
      </c>
      <c r="D1133" s="27" t="s">
        <v>1681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2158</v>
      </c>
      <c r="B1134" s="27" t="s">
        <v>1672</v>
      </c>
      <c r="C1134" s="27" t="s">
        <v>1673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2159</v>
      </c>
      <c r="B1135" s="27" t="s">
        <v>1731</v>
      </c>
      <c r="C1135" s="27" t="s">
        <v>1676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1790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1683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2160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2161</v>
      </c>
      <c r="B1139" s="27" t="s">
        <v>1675</v>
      </c>
      <c r="C1139" s="27" t="s">
        <v>1669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1933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2162</v>
      </c>
    </row>
    <row r="1144" spans="1:12">
      <c r="A1144" s="20" t="s">
        <v>2163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1714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2164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2165</v>
      </c>
      <c r="B1147" s="27" t="s">
        <v>1687</v>
      </c>
      <c r="C1147" s="27" t="s">
        <v>1701</v>
      </c>
      <c r="D1147" s="27" t="s">
        <v>1681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1846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1754</v>
      </c>
      <c r="B1149" s="27" t="s">
        <v>1668</v>
      </c>
      <c r="C1149" s="27" t="s">
        <v>1737</v>
      </c>
      <c r="D1149" s="27" t="s">
        <v>1681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2166</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1688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1857</v>
      </c>
      <c r="B1152" s="27" t="s">
        <v>1724</v>
      </c>
      <c r="C1152" s="27" t="s">
        <v>1737</v>
      </c>
      <c r="D1152" s="27" t="s">
        <v>1681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1847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1699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2167</v>
      </c>
      <c r="B1155" s="27" t="s">
        <v>1679</v>
      </c>
      <c r="C1155" s="27" t="s">
        <v>1701</v>
      </c>
      <c r="D1155" s="27" t="s">
        <v>1681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2168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2169</v>
      </c>
      <c r="B1157" s="27" t="s">
        <v>1675</v>
      </c>
      <c r="C1157" s="27" t="s">
        <v>1669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1688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1927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1884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2170</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1857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1813</v>
      </c>
      <c r="B1163" s="27" t="s">
        <v>1692</v>
      </c>
      <c r="C1163" s="27" t="s">
        <v>1737</v>
      </c>
      <c r="D1163" s="27" t="s">
        <v>1681</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1717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1814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2171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2172</v>
      </c>
      <c r="B1167" s="27" t="s">
        <v>1690</v>
      </c>
      <c r="C1167" s="27" t="s">
        <v>1669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1682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1089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671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2173</v>
      </c>
    </row>
    <row r="1173" spans="1:12">
      <c r="A1173" s="20" t="s">
        <v>2174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2175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1754</v>
      </c>
      <c r="B1175" s="27" t="s">
        <v>1668</v>
      </c>
      <c r="C1175" s="27" t="s">
        <v>1737</v>
      </c>
      <c r="D1175" s="27" t="s">
        <v>1681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1764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1706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2176</v>
      </c>
      <c r="B1178" s="27" t="s">
        <v>1687</v>
      </c>
      <c r="C1178" s="27" t="s">
        <v>1701</v>
      </c>
      <c r="D1178" s="27" t="s">
        <v>1681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1688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2177</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1754</v>
      </c>
      <c r="B1181" s="27" t="s">
        <v>1690</v>
      </c>
      <c r="C1181" s="27" t="s">
        <v>1737</v>
      </c>
      <c r="D1181" s="27" t="s">
        <v>1681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283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2178</v>
      </c>
      <c r="B1183" s="27" t="s">
        <v>1731</v>
      </c>
      <c r="C1183" s="27" t="s">
        <v>1704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2179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2180</v>
      </c>
      <c r="B1185" s="27" t="s">
        <v>1672</v>
      </c>
      <c r="C1185" s="27" t="s">
        <v>1704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1869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1813</v>
      </c>
      <c r="B1187" s="27" t="s">
        <v>1675</v>
      </c>
      <c r="C1187" s="27" t="s">
        <v>1737</v>
      </c>
      <c r="D1187" s="27" t="s">
        <v>1681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1933</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671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2181</v>
      </c>
    </row>
    <row r="1192" spans="1:12">
      <c r="A1192" s="20" t="s">
        <v>2182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1699</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2183</v>
      </c>
      <c r="B1194" s="27" t="s">
        <v>1668</v>
      </c>
      <c r="C1194" s="27" t="s">
        <v>1701</v>
      </c>
      <c r="D1194" s="27" t="s">
        <v>1681</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1716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2018</v>
      </c>
      <c r="B1196" s="27" t="s">
        <v>1679</v>
      </c>
      <c r="C1196" s="27" t="s">
        <v>1737</v>
      </c>
      <c r="D1196" s="27" t="s">
        <v>1681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1694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2184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2185</v>
      </c>
      <c r="B1199" s="27" t="s">
        <v>1668</v>
      </c>
      <c r="C1199" s="27" t="s">
        <v>1669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2186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2187</v>
      </c>
      <c r="B1201" s="27" t="s">
        <v>1675</v>
      </c>
      <c r="C1201" s="27" t="s">
        <v>1704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2188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671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2189</v>
      </c>
    </row>
    <row r="1206" spans="1:12">
      <c r="A1206" s="20" t="s">
        <v>1722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2190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301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1912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2191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2192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301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1852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94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1997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279</v>
      </c>
      <c r="B1216" s="27" t="s">
        <v>1687</v>
      </c>
      <c r="C1216" s="27" t="s">
        <v>1704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1746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2193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2194</v>
      </c>
      <c r="B1219" s="27" t="s">
        <v>1672</v>
      </c>
      <c r="C1219" s="27" t="s">
        <v>1821</v>
      </c>
      <c r="D1219" s="27" t="s">
        <v>1681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2195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2196</v>
      </c>
      <c r="B1221" s="27" t="s">
        <v>1731</v>
      </c>
      <c r="C1221" s="27" t="s">
        <v>2197</v>
      </c>
      <c r="D1221" s="27" t="s">
        <v>1681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2118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2198</v>
      </c>
      <c r="B1223" s="27" t="s">
        <v>1672</v>
      </c>
      <c r="C1223" s="27" t="s">
        <v>1701</v>
      </c>
      <c r="D1223" s="27" t="s">
        <v>1681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671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2199</v>
      </c>
    </row>
    <row r="1227" spans="1:12">
      <c r="A1227" s="20" t="s">
        <v>1722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2200</v>
      </c>
      <c r="B1228" s="27" t="s">
        <v>1668</v>
      </c>
      <c r="C1228" s="27" t="s">
        <v>1704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1911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283</v>
      </c>
      <c r="B1230" s="27" t="s">
        <v>1687</v>
      </c>
      <c r="C1230" s="27" t="s">
        <v>1673</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1792</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94</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row>
    <row r="1234" spans="1:12">
      <c r="A1234" s="20" t="s">
        <v>2201</v>
      </c>
    </row>
    <row r="1235" spans="1:12">
      <c r="A1235" s="20" t="s">
        <v>2202</v>
      </c>
      <c r="B1235" s="27" t="s">
        <v>1668</v>
      </c>
      <c r="C1235" s="27" t="s">
        <v>1704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1705</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1733</v>
      </c>
      <c r="B1237" s="27" t="s">
        <v>1668</v>
      </c>
      <c r="C1237" s="27" t="s">
        <v>1734</v>
      </c>
      <c r="D1237" s="27" t="s">
        <v>1681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1678</v>
      </c>
      <c r="B1238" s="27" t="s">
        <v>1679</v>
      </c>
      <c r="C1238" s="27" t="s">
        <v>1680</v>
      </c>
      <c r="D1238" s="27" t="s">
        <v>1681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1739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1744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2203</v>
      </c>
      <c r="B1241" s="27" t="s">
        <v>1687</v>
      </c>
      <c r="C1241" s="27" t="s">
        <v>1701</v>
      </c>
      <c r="D1241" s="27" t="s">
        <v>1681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2204</v>
      </c>
    </row>
    <row r="1245" spans="1:12">
      <c r="A1245" s="20" t="s">
        <v>2205</v>
      </c>
      <c r="B1245" s="27" t="s">
        <v>1668</v>
      </c>
      <c r="C1245" s="27" t="s">
        <v>1704</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1746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2206</v>
      </c>
      <c r="B1247" s="27" t="s">
        <v>1675</v>
      </c>
      <c r="C1247" s="27" t="s">
        <v>1704</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2168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2207</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2208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2209</v>
      </c>
      <c r="B1251" s="27" t="s">
        <v>1675</v>
      </c>
      <c r="C1251" s="27" t="s">
        <v>1669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1688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1714</v>
      </c>
      <c r="B1253" s="27" t="s">
        <v>1778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1744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2211</v>
      </c>
      <c r="B1256" s="27" t="s">
        <v>2010</v>
      </c>
      <c r="C1256" s="27" t="s">
        <v>1701</v>
      </c>
      <c r="D1256" s="27" t="s">
        <v>1681</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1877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1694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2212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2213</v>
      </c>
      <c r="B1260" s="27" t="s">
        <v>2010</v>
      </c>
      <c r="C1260" s="27" t="s">
        <v>1669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1764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2214</v>
      </c>
      <c r="B1262" s="27" t="s">
        <v>2010</v>
      </c>
      <c r="C1262" s="27" t="s">
        <v>1704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2215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1716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1688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2216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1729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2217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671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row>
    <row r="1271" spans="1:12">
      <c r="A1271" s="20" t="s">
        <v>2218</v>
      </c>
    </row>
    <row r="1272" spans="1:12">
      <c r="A1272" s="20" t="s">
        <v>279</v>
      </c>
      <c r="B1272" s="27" t="s">
        <v>1668</v>
      </c>
      <c r="C1272" s="27" t="s">
        <v>1734</v>
      </c>
      <c r="D1272" s="27" t="s">
        <v>1681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2219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1877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1699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2220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2221</v>
      </c>
      <c r="B1277" s="27" t="s">
        <v>1687</v>
      </c>
      <c r="C1277" s="27" t="s">
        <v>1701</v>
      </c>
      <c r="D1277" s="27" t="s">
        <v>1681</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1739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1706</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2222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2223</v>
      </c>
      <c r="B1281" s="27" t="s">
        <v>1675</v>
      </c>
      <c r="C1281" s="27" t="s">
        <v>1701</v>
      </c>
      <c r="D1281" s="27" t="s">
        <v>1681</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671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2224</v>
      </c>
    </row>
    <row r="1285" spans="1:12">
      <c r="A1285" s="20" t="s">
        <v>1722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1665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2186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355</v>
      </c>
      <c r="B1288" s="27" t="s">
        <v>1687</v>
      </c>
      <c r="C1288" s="27" t="s">
        <v>1669</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1688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1732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1780</v>
      </c>
      <c r="B1292" s="27" t="s">
        <v>1668</v>
      </c>
      <c r="C1292" s="27" t="s">
        <v>1737</v>
      </c>
      <c r="D1292" s="27" t="s">
        <v>1681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671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2225</v>
      </c>
    </row>
    <row r="1296" spans="1:12">
      <c r="A1296" s="20" t="s">
        <v>1722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2190</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301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1688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1912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1689</v>
      </c>
      <c r="B1301" s="27" t="s">
        <v>1724</v>
      </c>
      <c r="C1301" s="27" t="s">
        <v>1821</v>
      </c>
      <c r="D1301" s="27" t="s">
        <v>1681</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1788</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2191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1717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1814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2226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2227</v>
      </c>
      <c r="B1307" s="27" t="s">
        <v>1687</v>
      </c>
      <c r="C1307" s="27" t="s">
        <v>1669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671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94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2228</v>
      </c>
    </row>
    <row r="1312" spans="1:12">
      <c r="A1312" s="20" t="s">
        <v>2110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1810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1733</v>
      </c>
      <c r="B1314" s="27" t="s">
        <v>1668</v>
      </c>
      <c r="C1314" s="27" t="s">
        <v>1734</v>
      </c>
      <c r="D1314" s="27" t="s">
        <v>1681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1933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1089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2229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2230</v>
      </c>
      <c r="B1318" s="27" t="s">
        <v>1668</v>
      </c>
      <c r="C1318" s="27" t="s">
        <v>1727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1948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2231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2232</v>
      </c>
    </row>
    <row r="1325" spans="1:12">
      <c r="A1325" s="20" t="s">
        <v>2233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1706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2203</v>
      </c>
      <c r="B1327" s="27" t="s">
        <v>1687</v>
      </c>
      <c r="C1327" s="27" t="s">
        <v>1701</v>
      </c>
      <c r="D1327" s="27" t="s">
        <v>1681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2234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2235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1780</v>
      </c>
      <c r="B1330" s="27" t="s">
        <v>1668</v>
      </c>
      <c r="C1330" s="27" t="s">
        <v>1737</v>
      </c>
      <c r="D1330" s="27" t="s">
        <v>1681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1755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2236</v>
      </c>
      <c r="B1332" s="27" t="s">
        <v>1679</v>
      </c>
      <c r="C1332" s="27" t="s">
        <v>1669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1714</v>
      </c>
      <c r="B1334" s="27" t="s">
        <v>1690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1790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2237</v>
      </c>
      <c r="B1336" s="27" t="s">
        <v>1672</v>
      </c>
      <c r="C1336" s="27" t="s">
        <v>1704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2238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1716</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671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row>
    <row r="1341" spans="1:12">
      <c r="A1341" s="20" t="s">
        <v>2239</v>
      </c>
    </row>
    <row r="1342" spans="1:12">
      <c r="A1342" s="20" t="s">
        <v>1952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2240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1780</v>
      </c>
      <c r="B1344" s="27" t="s">
        <v>1668</v>
      </c>
      <c r="C1344" s="27" t="s">
        <v>1737</v>
      </c>
      <c r="D1344" s="27" t="s">
        <v>1681</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1670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1706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2126</v>
      </c>
      <c r="B1347" s="27" t="s">
        <v>1687</v>
      </c>
      <c r="C1347" s="27" t="s">
        <v>1701</v>
      </c>
      <c r="D1347" s="27" t="s">
        <v>1681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2241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1694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2242</v>
      </c>
      <c r="B1350" s="27" t="s">
        <v>1675</v>
      </c>
      <c r="C1350" s="27" t="s">
        <v>1669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1688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2243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2128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2244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2245</v>
      </c>
      <c r="B1355" s="27" t="s">
        <v>1690</v>
      </c>
      <c r="C1355" s="27" t="s">
        <v>1704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2246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2247</v>
      </c>
      <c r="B1357" s="27" t="s">
        <v>1731</v>
      </c>
      <c r="C1357" s="27" t="s">
        <v>1704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row>
    <row r="1360" spans="1:12">
      <c r="A1360" s="20" t="s">
        <v>2248</v>
      </c>
    </row>
    <row r="1361" spans="1:12">
      <c r="A1361" s="20" t="s">
        <v>1722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2249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1788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283</v>
      </c>
      <c r="B1364" s="27" t="s">
        <v>1668</v>
      </c>
      <c r="C1364" s="27" t="s">
        <v>1680</v>
      </c>
      <c r="D1364" s="27" t="s">
        <v>1681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2250</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2062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671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2251</v>
      </c>
    </row>
    <row r="1370" spans="1:12">
      <c r="A1370" s="20" t="s">
        <v>2252</v>
      </c>
      <c r="B1370" s="27" t="s">
        <v>1668</v>
      </c>
      <c r="C1370" s="27" t="s">
        <v>1680</v>
      </c>
      <c r="D1370" s="27" t="s">
        <v>1681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1699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2247</v>
      </c>
      <c r="B1373" s="27" t="s">
        <v>1724</v>
      </c>
      <c r="C1373" s="27" t="s">
        <v>1701</v>
      </c>
      <c r="D1373" s="27" t="s">
        <v>1681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1864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2253</v>
      </c>
      <c r="B1375" s="27" t="s">
        <v>1672</v>
      </c>
      <c r="C1375" s="27" t="s">
        <v>1673</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1803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1706</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2254</v>
      </c>
      <c r="B1378" s="27" t="s">
        <v>1675</v>
      </c>
      <c r="C1378" s="27" t="s">
        <v>1701</v>
      </c>
      <c r="D1378" s="27" t="s">
        <v>1681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2255</v>
      </c>
      <c r="B1379" s="27" t="s">
        <v>1679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row>
    <row r="1382" spans="1:12">
      <c r="A1382" s="20" t="s">
        <v>2256</v>
      </c>
    </row>
    <row r="1383" spans="1:12">
      <c r="A1383" s="20" t="s">
        <v>2257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2258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2052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2034</v>
      </c>
      <c r="B1386" s="27" t="s">
        <v>1668</v>
      </c>
      <c r="C1386" s="27" t="s">
        <v>1680</v>
      </c>
      <c r="D1386" s="27" t="s">
        <v>1681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1755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2259</v>
      </c>
      <c r="B1388" s="27" t="s">
        <v>1679</v>
      </c>
      <c r="C1388" s="27" t="s">
        <v>1669</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1790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2260</v>
      </c>
      <c r="B1390" s="27" t="s">
        <v>1687</v>
      </c>
      <c r="C1390" s="27" t="s">
        <v>2261</v>
      </c>
      <c r="D1390" s="27" t="s">
        <v>1681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1688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1746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1714</v>
      </c>
      <c r="B1393" s="27" t="s">
        <v>1668</v>
      </c>
      <c r="C1393" s="27" t="s">
        <v>1680</v>
      </c>
      <c r="D1393" s="27" t="s">
        <v>1681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1732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1688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1689</v>
      </c>
      <c r="B1396" s="27" t="s">
        <v>1724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2262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1914</v>
      </c>
      <c r="B1398" s="27" t="s">
        <v>1672</v>
      </c>
      <c r="C1398" s="27" t="s">
        <v>1680</v>
      </c>
      <c r="D1398" s="27" t="s">
        <v>1681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2263</v>
      </c>
      <c r="B1399" s="27" t="s">
        <v>1724</v>
      </c>
      <c r="C1399" s="27" t="s">
        <v>1676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671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2264</v>
      </c>
    </row>
    <row r="1404" spans="1:12">
      <c r="A1404" s="20" t="s">
        <v>279</v>
      </c>
      <c r="B1404" s="27" t="s">
        <v>1668</v>
      </c>
      <c r="C1404" s="27" t="s">
        <v>1734</v>
      </c>
      <c r="D1404" s="27" t="s">
        <v>1681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2265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1746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2266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1691</v>
      </c>
      <c r="B1408" s="27" t="s">
        <v>1731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1699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2267</v>
      </c>
      <c r="B1410" s="27" t="s">
        <v>1731</v>
      </c>
      <c r="C1410" s="27" t="s">
        <v>1701</v>
      </c>
      <c r="D1410" s="27" t="s">
        <v>1681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671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2268</v>
      </c>
    </row>
    <row r="1414" spans="1:12">
      <c r="A1414" s="20" t="s">
        <v>1722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1736</v>
      </c>
      <c r="B1415" s="27" t="s">
        <v>1668</v>
      </c>
      <c r="C1415" s="27" t="s">
        <v>1737</v>
      </c>
      <c r="D1415" s="27" t="s">
        <v>1681</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2014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1807</v>
      </c>
      <c r="B1417" s="27" t="s">
        <v>1668</v>
      </c>
      <c r="C1417" s="27" t="s">
        <v>1737</v>
      </c>
      <c r="D1417" s="27" t="s">
        <v>1681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331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1688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1810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1733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1688</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1682</v>
      </c>
      <c r="B1423" s="27" t="s">
        <v>1675</v>
      </c>
      <c r="C1423" s="27" t="s">
        <v>1673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1714</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2269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1688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2270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2213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1688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1790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1714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1807</v>
      </c>
      <c r="B1432" s="27" t="s">
        <v>1690</v>
      </c>
      <c r="C1432" s="27" t="s">
        <v>1737</v>
      </c>
      <c r="D1432" s="27" t="s">
        <v>1681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2271</v>
      </c>
      <c r="B1433" s="27" t="s">
        <v>1692</v>
      </c>
      <c r="C1433" s="27" t="s">
        <v>1680</v>
      </c>
      <c r="D1433" s="27" t="s">
        <v>1681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1755</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2227</v>
      </c>
      <c r="B1435" s="27" t="s">
        <v>1692</v>
      </c>
      <c r="C1435" s="27" t="s">
        <v>1669</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2272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671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2273</v>
      </c>
    </row>
    <row r="1440" spans="1:12">
      <c r="A1440" s="20" t="s">
        <v>1826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2274</v>
      </c>
      <c r="B1441" s="27" t="s">
        <v>1668</v>
      </c>
      <c r="C1441" s="27" t="s">
        <v>1727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1688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1970</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1754</v>
      </c>
      <c r="B1444" s="27" t="s">
        <v>1690</v>
      </c>
      <c r="C1444" s="27" t="s">
        <v>1737</v>
      </c>
      <c r="D1444" s="27" t="s">
        <v>1681</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1813</v>
      </c>
      <c r="B1445" s="27" t="s">
        <v>1692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2275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2276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1688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1689</v>
      </c>
      <c r="B1449" s="27" t="s">
        <v>1907</v>
      </c>
      <c r="C1449" s="27" t="s">
        <v>1821</v>
      </c>
      <c r="D1449" s="27" t="s">
        <v>1681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1682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176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1688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195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1813</v>
      </c>
      <c r="B1454" s="27" t="s">
        <v>1679</v>
      </c>
      <c r="C1454" s="27" t="s">
        <v>1737</v>
      </c>
      <c r="D1454" s="27" t="s">
        <v>1681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1764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1706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2277</v>
      </c>
      <c r="B1457" s="27" t="s">
        <v>1675</v>
      </c>
      <c r="C1457" s="27" t="s">
        <v>1701</v>
      </c>
      <c r="D1457" s="27" t="s">
        <v>1681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1682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244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1682</v>
      </c>
      <c r="B1460" s="27" t="s">
        <v>1672</v>
      </c>
      <c r="C1460" s="27" t="s">
        <v>1673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2278</v>
      </c>
      <c r="B1461" s="27" t="s">
        <v>1672</v>
      </c>
      <c r="C1461" s="27" t="s">
        <v>1818</v>
      </c>
      <c r="D1461" s="27" t="s">
        <v>1681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2279</v>
      </c>
      <c r="B1462" s="27" t="s">
        <v>1675</v>
      </c>
      <c r="C1462" s="27" t="s">
        <v>1704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1688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1822</v>
      </c>
      <c r="B1464" s="27" t="s">
        <v>1731</v>
      </c>
      <c r="C1464" s="27" t="s">
        <v>1680</v>
      </c>
      <c r="D1464" s="27" t="s">
        <v>1681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1682</v>
      </c>
      <c r="B1465" s="27" t="s">
        <v>1672</v>
      </c>
      <c r="C1465" s="27" t="s">
        <v>1673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1714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2280</v>
      </c>
      <c r="B1467" s="27" t="s">
        <v>1675</v>
      </c>
      <c r="C1467" s="27" t="s">
        <v>1701</v>
      </c>
      <c r="D1467" s="27" t="s">
        <v>1681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1682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671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2281</v>
      </c>
    </row>
    <row r="1474" spans="1:12">
      <c r="A1474" s="20" t="s">
        <v>2282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2283</v>
      </c>
      <c r="B1475" s="27" t="s">
        <v>1675</v>
      </c>
      <c r="C1475" s="27" t="s">
        <v>1701</v>
      </c>
      <c r="D1475" s="27" t="s">
        <v>1681</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2284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2285</v>
      </c>
      <c r="B1477" s="27" t="s">
        <v>1668</v>
      </c>
      <c r="C1477" s="27" t="s">
        <v>1704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338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1869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2286</v>
      </c>
      <c r="B1480" s="27" t="s">
        <v>1687</v>
      </c>
      <c r="C1480" s="27" t="s">
        <v>1704</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2287</v>
      </c>
    </row>
    <row r="1484" spans="1:12">
      <c r="A1484" s="20" t="s">
        <v>1722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1807</v>
      </c>
      <c r="B1485" s="27" t="s">
        <v>1668</v>
      </c>
      <c r="C1485" s="27" t="s">
        <v>1737</v>
      </c>
      <c r="D1485" s="27" t="s">
        <v>1681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2288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1688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1810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279</v>
      </c>
      <c r="B1490" s="27" t="s">
        <v>1672</v>
      </c>
      <c r="C1490" s="27" t="s">
        <v>1734</v>
      </c>
      <c r="D1490" s="27" t="s">
        <v>1681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1688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2034</v>
      </c>
      <c r="B1492" s="27" t="s">
        <v>1724</v>
      </c>
      <c r="C1492" s="27" t="s">
        <v>1680</v>
      </c>
      <c r="D1492" s="27" t="s">
        <v>1681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2289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1729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2290</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1764</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1714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2291</v>
      </c>
      <c r="B1498" s="27" t="s">
        <v>1675</v>
      </c>
      <c r="C1498" s="27" t="s">
        <v>1701</v>
      </c>
      <c r="D1498" s="27" t="s">
        <v>1681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671</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2292</v>
      </c>
    </row>
    <row r="1502" spans="1:12">
      <c r="A1502" s="20" t="s">
        <v>2110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1717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2227</v>
      </c>
      <c r="B1504" s="27" t="s">
        <v>1668</v>
      </c>
      <c r="C1504" s="27" t="s">
        <v>2293</v>
      </c>
      <c r="D1504" s="27" t="s">
        <v>1681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1918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2294</v>
      </c>
      <c r="B1506" s="27" t="s">
        <v>1675</v>
      </c>
      <c r="C1506" s="27" t="s">
        <v>1821</v>
      </c>
      <c r="D1506" s="27" t="s">
        <v>1681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2295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2296</v>
      </c>
      <c r="B1508" s="27" t="s">
        <v>1679</v>
      </c>
      <c r="C1508" s="27" t="s">
        <v>1673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1823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1694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2297</v>
      </c>
      <c r="B1511" s="27" t="s">
        <v>1679</v>
      </c>
      <c r="C1511" s="27" t="s">
        <v>1669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1688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1746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1754</v>
      </c>
      <c r="B1514" s="27" t="s">
        <v>1724</v>
      </c>
      <c r="C1514" s="27" t="s">
        <v>1737</v>
      </c>
      <c r="D1514" s="27" t="s">
        <v>1681</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2298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1822</v>
      </c>
      <c r="B1516" s="27" t="s">
        <v>1731</v>
      </c>
      <c r="C1516" s="27" t="s">
        <v>1680</v>
      </c>
      <c r="D1516" s="27" t="s">
        <v>1681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2299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671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2300</v>
      </c>
    </row>
    <row r="1521" spans="1:12">
      <c r="A1521" s="20" t="s">
        <v>1787</v>
      </c>
      <c r="B1521" s="27" t="s">
        <v>1668</v>
      </c>
      <c r="C1521" s="27" t="s">
        <v>1680</v>
      </c>
      <c r="D1521" s="27" t="s">
        <v>1681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252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1807</v>
      </c>
      <c r="B1523" s="27" t="s">
        <v>1668</v>
      </c>
      <c r="C1523" s="27" t="s">
        <v>1737</v>
      </c>
      <c r="D1523" s="27" t="s">
        <v>1681</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1670</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1744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2247</v>
      </c>
      <c r="B1526" s="27" t="s">
        <v>1687</v>
      </c>
      <c r="C1526" s="27" t="s">
        <v>1701</v>
      </c>
      <c r="D1526" s="27" t="s">
        <v>1681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1792</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2301</v>
      </c>
    </row>
    <row r="1531" spans="1:12">
      <c r="A1531" s="20" t="s">
        <v>1722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1665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351</v>
      </c>
      <c r="B1533" s="27" t="s">
        <v>1687</v>
      </c>
      <c r="C1533" s="27" t="s">
        <v>1669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1688</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1817</v>
      </c>
      <c r="B1535" s="27" t="s">
        <v>1675</v>
      </c>
      <c r="C1535" s="27" t="s">
        <v>1818</v>
      </c>
      <c r="D1535" s="27" t="s">
        <v>1681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1754</v>
      </c>
      <c r="B1536" s="27" t="s">
        <v>1687</v>
      </c>
      <c r="C1536" s="27" t="s">
        <v>1737</v>
      </c>
      <c r="D1536" s="27" t="s">
        <v>1681</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1688</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2179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1717</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2302</v>
      </c>
      <c r="B1540" s="27" t="s">
        <v>1687</v>
      </c>
      <c r="C1540" s="27" t="s">
        <v>1669</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671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94</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2303</v>
      </c>
    </row>
    <row r="1545" spans="1:12">
      <c r="A1545" s="20" t="s">
        <v>1722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1926</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1714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1938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355</v>
      </c>
      <c r="B1549" s="27" t="s">
        <v>1687</v>
      </c>
      <c r="C1549" s="27" t="s">
        <v>1734</v>
      </c>
      <c r="D1549" s="27" t="s">
        <v>1681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1792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2304</v>
      </c>
    </row>
    <row r="1554" spans="1:12">
      <c r="A1554" s="20" t="s">
        <v>1722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2305</v>
      </c>
      <c r="B1555" s="27" t="s">
        <v>1668</v>
      </c>
      <c r="C1555" s="27" t="s">
        <v>1734</v>
      </c>
      <c r="D1555" s="27" t="s">
        <v>1681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1688</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1810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1733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1688</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1814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359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671</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2306</v>
      </c>
    </row>
    <row r="1565" spans="1:12">
      <c r="A1565" s="20" t="s">
        <v>1836</v>
      </c>
      <c r="B1565" s="27" t="s">
        <v>1724</v>
      </c>
      <c r="C1565" s="27" t="s">
        <v>1734</v>
      </c>
      <c r="D1565" s="27" t="s">
        <v>1681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1688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2307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2308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1688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2309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2083</v>
      </c>
      <c r="B1571" s="27" t="s">
        <v>1668</v>
      </c>
      <c r="C1571" s="27" t="s">
        <v>1673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176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671</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2310</v>
      </c>
    </row>
    <row r="1577" spans="1:12">
      <c r="A1577" s="20" t="s">
        <v>1722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2311</v>
      </c>
      <c r="B1578" s="27" t="s">
        <v>1668</v>
      </c>
      <c r="C1578" s="27" t="s">
        <v>1734</v>
      </c>
      <c r="D1578" s="27" t="s">
        <v>1681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1688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1810</v>
      </c>
      <c r="B1580" s="27" t="s">
        <v>1675</v>
      </c>
      <c r="C1580" s="27" t="s">
        <v>1734</v>
      </c>
      <c r="D1580" s="27" t="s">
        <v>1681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279</v>
      </c>
      <c r="B1581" s="27" t="s">
        <v>1672</v>
      </c>
      <c r="C1581" s="27" t="s">
        <v>1734</v>
      </c>
      <c r="D1581" s="27" t="s">
        <v>1681</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1688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1764</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2312</v>
      </c>
      <c r="B1584" s="27" t="s">
        <v>1675</v>
      </c>
      <c r="C1584" s="27" t="s">
        <v>1821</v>
      </c>
      <c r="D1584" s="27" t="s">
        <v>1681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1707</v>
      </c>
      <c r="B1585" s="27" t="s">
        <v>1687</v>
      </c>
      <c r="C1585" s="27" t="s">
        <v>2197</v>
      </c>
      <c r="D1585" s="27" t="s">
        <v>1681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2313</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2314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809</v>
      </c>
      <c r="B1588" s="27" t="s">
        <v>1668</v>
      </c>
      <c r="C1588" s="27" t="s">
        <v>1704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1790</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1920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1840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2315</v>
      </c>
      <c r="B1592" s="27" t="s">
        <v>1687</v>
      </c>
      <c r="C1592" s="27"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2316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671</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row>
    <row r="1597" spans="1:12">
      <c r="A1597" s="20" t="s">
        <v>2317</v>
      </c>
    </row>
    <row r="1598" spans="1:12">
      <c r="A1598" s="20" t="s">
        <v>1723</v>
      </c>
      <c r="B1598" s="27" t="s">
        <v>1668</v>
      </c>
      <c r="C1598" s="27" t="s">
        <v>1673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1670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2318</v>
      </c>
      <c r="B1600" s="27" t="s">
        <v>1675</v>
      </c>
      <c r="C1600" s="27" t="s">
        <v>1737</v>
      </c>
      <c r="D1600" s="27" t="s">
        <v>1681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1788</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2319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671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2320</v>
      </c>
    </row>
    <row r="1606" spans="1:12">
      <c r="A1606" s="20" t="s">
        <v>2321</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1993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1870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2322</v>
      </c>
      <c r="B1609" s="27" t="s">
        <v>1679</v>
      </c>
      <c r="C1609" s="27" t="s">
        <v>1676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2018</v>
      </c>
      <c r="B1610" s="27" t="s">
        <v>1679</v>
      </c>
      <c r="C1610" s="27" t="s">
        <v>1737</v>
      </c>
      <c r="D1610" s="27" t="s">
        <v>1681</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2323</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1746</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129</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1822</v>
      </c>
      <c r="B1614" s="27" t="s">
        <v>1724</v>
      </c>
      <c r="C1614" s="27" t="s">
        <v>1680</v>
      </c>
      <c r="D1614" s="27" t="s">
        <v>1681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1977</v>
      </c>
      <c r="B1615" s="27" t="s">
        <v>1731</v>
      </c>
      <c r="C1615" s="27" t="s">
        <v>1737</v>
      </c>
      <c r="D1615" s="27" t="s">
        <v>1681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2250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1792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2324</v>
      </c>
    </row>
    <row r="1620" spans="1:12">
      <c r="A1620" s="20" t="s">
        <v>1960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1822</v>
      </c>
      <c r="B1621" s="27" t="s">
        <v>1724</v>
      </c>
      <c r="C1621" s="27" t="s">
        <v>1680</v>
      </c>
      <c r="D1621" s="27" t="s">
        <v>1681</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1857</v>
      </c>
      <c r="B1622" s="27" t="s">
        <v>1687</v>
      </c>
      <c r="C1622" s="27" t="s">
        <v>1737</v>
      </c>
      <c r="D1622" s="27" t="s">
        <v>1681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1824</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1688</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1927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59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2034</v>
      </c>
      <c r="B1627" s="27" t="s">
        <v>1668</v>
      </c>
      <c r="C1627" s="27" t="s">
        <v>1680</v>
      </c>
      <c r="D1627" s="27" t="s">
        <v>1681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1822</v>
      </c>
      <c r="B1628" s="27" t="s">
        <v>1679</v>
      </c>
      <c r="C1628" s="27" t="s">
        <v>1680</v>
      </c>
      <c r="D1628" s="27" t="s">
        <v>1681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1359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378</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1044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1688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2325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2326</v>
      </c>
      <c r="B1634" s="27" t="s">
        <v>1672</v>
      </c>
      <c r="C1634" s="27" t="s">
        <v>1673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2327</v>
      </c>
      <c r="B1635" s="27" t="s">
        <v>1724</v>
      </c>
      <c r="C1635" s="27" t="s">
        <v>1704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2328</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2329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671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2330</v>
      </c>
    </row>
    <row r="1641" spans="1:12">
      <c r="A1641" s="20" t="s">
        <v>2110</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1817</v>
      </c>
      <c r="B1642" s="27" t="s">
        <v>1675</v>
      </c>
      <c r="C1642" s="27" t="s">
        <v>1818</v>
      </c>
      <c r="D1642" s="27" t="s">
        <v>1681</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2331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2332</v>
      </c>
      <c r="B1644" s="27" t="s">
        <v>1668</v>
      </c>
      <c r="C1644" s="27" t="s">
        <v>1704</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2333</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1691</v>
      </c>
      <c r="B1646" s="27" t="s">
        <v>1679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1764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1920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2334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2335</v>
      </c>
      <c r="B1650" s="27" t="s">
        <v>1687</v>
      </c>
      <c r="C1650" s="27" t="s">
        <v>1704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671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row>
    <row r="1653" spans="1:12">
      <c r="A1653" s="20" t="s">
        <v>2336</v>
      </c>
    </row>
    <row r="1654" spans="1:12">
      <c r="A1654" s="20" t="s">
        <v>1836</v>
      </c>
      <c r="B1654" s="27" t="s">
        <v>1668</v>
      </c>
      <c r="C1654" s="27" t="s">
        <v>1734</v>
      </c>
      <c r="D1654" s="27" t="s">
        <v>1681</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1688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1810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279</v>
      </c>
      <c r="B1657" s="27" t="s">
        <v>1687</v>
      </c>
      <c r="C1657" s="27" t="s">
        <v>1734</v>
      </c>
      <c r="D1657" s="27" t="s">
        <v>1681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1688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1764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1920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2334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2335</v>
      </c>
      <c r="B1662" s="27" t="s">
        <v>1687</v>
      </c>
      <c r="C1662" s="27" t="s">
        <v>1704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1852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row>
    <row r="1666" spans="1:12">
      <c r="A1666" s="20" t="s">
        <v>2337</v>
      </c>
    </row>
    <row r="1667" spans="1:12">
      <c r="A1667" s="20" t="s">
        <v>1722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1807</v>
      </c>
      <c r="B1668" s="27" t="s">
        <v>1668</v>
      </c>
      <c r="C1668" s="27" t="s">
        <v>1737</v>
      </c>
      <c r="D1668" s="27" t="s">
        <v>1681</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2338</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1694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2339</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2332</v>
      </c>
      <c r="B1673" s="27" t="s">
        <v>1679</v>
      </c>
      <c r="C1673" s="27" t="s">
        <v>1669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1743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1744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2340</v>
      </c>
      <c r="B1676" s="27" t="s">
        <v>1675</v>
      </c>
      <c r="C1676" s="27" t="s">
        <v>1701</v>
      </c>
      <c r="D1676" s="27" t="s">
        <v>1681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1792</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2341</v>
      </c>
    </row>
    <row r="1681" spans="1:12">
      <c r="A1681" s="20" t="s">
        <v>1722</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1926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1754</v>
      </c>
      <c r="B1683" s="27" t="s">
        <v>1668</v>
      </c>
      <c r="C1683" s="27" t="s">
        <v>1737</v>
      </c>
      <c r="D1683" s="27" t="s">
        <v>1681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1892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1744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2340</v>
      </c>
      <c r="B1686" s="27" t="s">
        <v>1679</v>
      </c>
      <c r="C1686" s="27" t="s">
        <v>1701</v>
      </c>
      <c r="D1686" s="27" t="s">
        <v>1681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2342</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2343</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392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1688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1810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279</v>
      </c>
      <c r="B1692" s="27" t="s">
        <v>1687</v>
      </c>
      <c r="C1692" s="27" t="s">
        <v>1734</v>
      </c>
      <c r="D1692" s="27" t="s">
        <v>1681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671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2344</v>
      </c>
    </row>
    <row r="1696" spans="1:12">
      <c r="A1696" s="20" t="s">
        <v>1979</v>
      </c>
      <c r="B1696" s="27" t="s">
        <v>1668</v>
      </c>
      <c r="C1696" s="27" t="s">
        <v>1821</v>
      </c>
      <c r="D1696" s="27" t="s">
        <v>1681</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1805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1754</v>
      </c>
      <c r="B1698" s="27" t="s">
        <v>1668</v>
      </c>
      <c r="C1698" s="27" t="s">
        <v>1737</v>
      </c>
      <c r="D1698" s="27" t="s">
        <v>1681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1813</v>
      </c>
      <c r="B1699" s="27" t="s">
        <v>1679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2345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2346</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671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row r="1704" spans="1:12">
      <c r="A1704" s="20" t="s">
        <v>2347</v>
      </c>
    </row>
    <row r="1705" spans="1:12">
      <c r="A1705" s="20" t="s">
        <v>1930</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2348</v>
      </c>
      <c r="B1706" s="27" t="s">
        <v>1668</v>
      </c>
      <c r="C1706" s="27" t="s">
        <v>1727</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1788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2349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1688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1884</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1725</v>
      </c>
      <c r="B1711" s="27" t="s">
        <v>1731</v>
      </c>
      <c r="C1711" s="27" t="s">
        <v>1680</v>
      </c>
      <c r="D1711" s="27" t="s">
        <v>1681</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2014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1754</v>
      </c>
      <c r="B1713" s="27" t="s">
        <v>1724</v>
      </c>
      <c r="C1713" s="27" t="s">
        <v>1737</v>
      </c>
      <c r="D1713" s="27" t="s">
        <v>1681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1813</v>
      </c>
      <c r="B1714" s="27" t="s">
        <v>1731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2350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1911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1071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671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row>
    <row r="1720" spans="1:12">
      <c r="A1720" s="20" t="s">
        <v>2351</v>
      </c>
    </row>
    <row r="1721" spans="1:12">
      <c r="A1721" s="20" t="s">
        <v>1861</v>
      </c>
      <c r="B1721" s="27" t="s">
        <v>1668</v>
      </c>
      <c r="C1721" s="27" t="s">
        <v>1737</v>
      </c>
      <c r="D1721" s="27" t="s">
        <v>1681</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1972</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1813</v>
      </c>
      <c r="B1723" s="27" t="s">
        <v>1679</v>
      </c>
      <c r="C1723" s="27" t="s">
        <v>1737</v>
      </c>
      <c r="D1723" s="27" t="s">
        <v>1681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1694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2352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2353</v>
      </c>
      <c r="B1726" s="27" t="s">
        <v>1679</v>
      </c>
      <c r="C1726" s="27" t="s">
        <v>1669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1688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1813</v>
      </c>
      <c r="B1728" s="27" t="s">
        <v>1679</v>
      </c>
      <c r="C1728" s="27" t="s">
        <v>1737</v>
      </c>
      <c r="D1728" s="27" t="s">
        <v>1681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2354</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176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1682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2355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1688</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1776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1754</v>
      </c>
      <c r="B1735" s="27" t="s">
        <v>1724</v>
      </c>
      <c r="C1735" s="27" t="s">
        <v>1737</v>
      </c>
      <c r="D1735" s="27" t="s">
        <v>1681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1744</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2227</v>
      </c>
      <c r="B1737" s="27" t="s">
        <v>1731</v>
      </c>
      <c r="C1737" s="27" t="s">
        <v>1701</v>
      </c>
      <c r="D1737" s="27" t="s">
        <v>1681</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1920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2342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2356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2298</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1688</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1746</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2107</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1826</v>
      </c>
      <c r="B1745" s="27" t="s">
        <v>1672</v>
      </c>
      <c r="C1745" s="27" t="s">
        <v>1818</v>
      </c>
      <c r="D1745" s="27" t="s">
        <v>1681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2357</v>
      </c>
      <c r="B1746" s="27" t="s">
        <v>1675</v>
      </c>
      <c r="C1746" s="27" t="s">
        <v>1704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671</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2358</v>
      </c>
    </row>
    <row r="1751" spans="1:12">
      <c r="A1751" s="20" t="s">
        <v>279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2359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2360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671</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row>
    <row r="1756" spans="1:12">
      <c r="A1756" s="20" t="s">
        <v>2361</v>
      </c>
    </row>
    <row r="1757" spans="1:12">
      <c r="A1757" s="20" t="s">
        <v>2362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1688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2363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1688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1810</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71</v>
      </c>
      <c r="B1762" s="27" t="s">
        <v>1668</v>
      </c>
      <c r="C1762" s="27" t="s">
        <v>1734</v>
      </c>
      <c r="D1762" s="27" t="s">
        <v>1681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1688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1732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1780</v>
      </c>
      <c r="B1766" s="27" t="s">
        <v>1668</v>
      </c>
      <c r="C1766" s="27" t="s">
        <v>1737</v>
      </c>
      <c r="D1766" s="27" t="s">
        <v>1681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671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2364</v>
      </c>
    </row>
    <row r="1770" spans="1:12">
      <c r="A1770" s="20" t="s">
        <v>1722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1807</v>
      </c>
      <c r="B1771" s="27" t="s">
        <v>1668</v>
      </c>
      <c r="C1771" s="27" t="s">
        <v>1737</v>
      </c>
      <c r="D1771" s="27" t="s">
        <v>1681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414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2338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2278</v>
      </c>
      <c r="B1774" s="27" t="s">
        <v>1675</v>
      </c>
      <c r="C1774" s="27" t="s">
        <v>1818</v>
      </c>
      <c r="D1774" s="27" t="s">
        <v>1681</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2365</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2366</v>
      </c>
      <c r="B1776" s="27" t="s">
        <v>1679</v>
      </c>
      <c r="C1776" s="27" t="s">
        <v>1704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1688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1746</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1754</v>
      </c>
      <c r="B1779" s="27" t="s">
        <v>1724</v>
      </c>
      <c r="C1779" s="27" t="s">
        <v>1737</v>
      </c>
      <c r="D1779" s="27" t="s">
        <v>1681</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2367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1744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2368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671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2369</v>
      </c>
    </row>
    <row r="1786" spans="1:12">
      <c r="A1786" s="20" t="s">
        <v>2370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2371</v>
      </c>
      <c r="B1787" s="27" t="s">
        <v>1679</v>
      </c>
      <c r="C1787" s="27" t="s">
        <v>1727</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2372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1754</v>
      </c>
      <c r="B1789" s="27" t="s">
        <v>1668</v>
      </c>
      <c r="C1789" s="27" t="s">
        <v>1737</v>
      </c>
      <c r="D1789" s="27" t="s">
        <v>1681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1791</v>
      </c>
      <c r="B1790" s="27" t="s">
        <v>1679</v>
      </c>
      <c r="C1790" s="27" t="s">
        <v>1737</v>
      </c>
      <c r="D1790" s="27" t="s">
        <v>1681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2373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2374</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1682</v>
      </c>
      <c r="B1793" s="27" t="s">
        <v>1675</v>
      </c>
      <c r="C1793" s="27" t="s">
        <v>1673</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1714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2375</v>
      </c>
      <c r="B1795" s="27" t="s">
        <v>1687</v>
      </c>
      <c r="C1795" s="27" t="s">
        <v>1701</v>
      </c>
      <c r="D1795" s="27" t="s">
        <v>1681</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1688</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2376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1807</v>
      </c>
      <c r="B1798" s="27" t="s">
        <v>1724</v>
      </c>
      <c r="C1798" s="27" t="s">
        <v>1737</v>
      </c>
      <c r="D1798" s="27" t="s">
        <v>1681</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2377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1823</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2378</v>
      </c>
      <c r="B1801" s="27" t="s">
        <v>1731</v>
      </c>
      <c r="C1801" s="27" t="s">
        <v>1704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1769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2379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1688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1822</v>
      </c>
      <c r="B1806" s="27" t="s">
        <v>1690</v>
      </c>
      <c r="C1806" s="27" t="s">
        <v>1680</v>
      </c>
      <c r="D1806" s="27" t="s">
        <v>1681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1056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1682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1390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671</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2380</v>
      </c>
    </row>
    <row r="1813" spans="1:12">
      <c r="A1813" s="20" t="s">
        <v>1736</v>
      </c>
      <c r="B1813" s="27" t="s">
        <v>1668</v>
      </c>
      <c r="C1813" s="27" t="s">
        <v>1737</v>
      </c>
      <c r="D1813" s="27" t="s">
        <v>1681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2381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1688</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1754</v>
      </c>
      <c r="B1816" s="27" t="s">
        <v>1724</v>
      </c>
      <c r="C1816" s="27" t="s">
        <v>1737</v>
      </c>
      <c r="D1816" s="27" t="s">
        <v>1681</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2298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1729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2382</v>
      </c>
      <c r="B1819" s="27" t="s">
        <v>1724</v>
      </c>
      <c r="C1819" s="27" t="s">
        <v>1673</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2383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1688</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1181</v>
      </c>
      <c r="B1822" s="27" t="s">
        <v>1724</v>
      </c>
      <c r="C1822" s="27" t="s">
        <v>1680</v>
      </c>
      <c r="D1822" s="27" t="s">
        <v>1681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2384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1881</v>
      </c>
      <c r="B1824" s="27" t="s">
        <v>1675</v>
      </c>
      <c r="C1824" s="27" t="s">
        <v>1737</v>
      </c>
      <c r="D1824" s="27" t="s">
        <v>1681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1670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2385</v>
      </c>
      <c r="B1826" s="27" t="s">
        <v>1675</v>
      </c>
      <c r="C1826" s="27" t="s">
        <v>1734</v>
      </c>
      <c r="D1826" s="27" t="s">
        <v>1681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1089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2309</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1688</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1746</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1754</v>
      </c>
      <c r="B1831" s="27" t="s">
        <v>1724</v>
      </c>
      <c r="C1831" s="27" t="s">
        <v>1737</v>
      </c>
      <c r="D1831" s="27" t="s">
        <v>1681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1856</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1817</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1768</v>
      </c>
      <c r="B1834" s="27" t="s">
        <v>1731</v>
      </c>
      <c r="C1834" s="27" t="s">
        <v>1727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2042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2386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2387</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2388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671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2389</v>
      </c>
    </row>
    <row r="1842" spans="1:12">
      <c r="A1842" s="20" t="s">
        <v>2390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426</v>
      </c>
      <c r="B1843" s="27" t="s">
        <v>1687</v>
      </c>
      <c r="C1843" s="27" t="s">
        <v>1704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1688</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1810</v>
      </c>
      <c r="B1845" s="27" t="s">
        <v>1687</v>
      </c>
      <c r="C1845" s="27" t="s">
        <v>1734</v>
      </c>
      <c r="D1845" s="27" t="s">
        <v>1681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1733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1688</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1746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2391</v>
      </c>
      <c r="B1849" s="27" t="s">
        <v>1687</v>
      </c>
      <c r="C1849" s="27" t="s">
        <v>1704</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1746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2392</v>
      </c>
      <c r="B1852" s="27" t="s">
        <v>1675</v>
      </c>
      <c r="C1852" s="27" t="s">
        <v>1704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1852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94</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2393</v>
      </c>
    </row>
    <row r="1857" spans="1:12">
      <c r="A1857" s="20" t="s">
        <v>2394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2044</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2395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430</v>
      </c>
      <c r="B1860" s="27" t="s">
        <v>1687</v>
      </c>
      <c r="C1860" s="27" t="s">
        <v>1704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1688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1699</v>
      </c>
      <c r="B1862" s="27" t="s">
        <v>1724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1717</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2334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1961</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1754</v>
      </c>
      <c r="B1866" s="27" t="s">
        <v>1690</v>
      </c>
      <c r="C1866" s="27" t="s">
        <v>1737</v>
      </c>
      <c r="D1866" s="27" t="s">
        <v>1681</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1829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2396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2355</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1688</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2397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1754</v>
      </c>
      <c r="B1874" s="27" t="s">
        <v>1724</v>
      </c>
      <c r="C1874" s="27" t="s">
        <v>1737</v>
      </c>
      <c r="D1874" s="27" t="s">
        <v>1681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1688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1776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279</v>
      </c>
      <c r="B1877" s="27" t="s">
        <v>1690</v>
      </c>
      <c r="C1877" s="27" t="s">
        <v>1704</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1694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2398</v>
      </c>
      <c r="B1879" s="27" t="s">
        <v>1692</v>
      </c>
      <c r="C1879" s="27" t="s">
        <v>1669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2399</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1933</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671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row>
    <row r="1884" spans="1:12">
      <c r="A1884" s="20" t="s">
        <v>2400</v>
      </c>
    </row>
    <row r="1885" spans="1:12">
      <c r="A1885" s="20" t="s">
        <v>2401</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2402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2403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1780</v>
      </c>
      <c r="B1888" s="27" t="s">
        <v>1668</v>
      </c>
      <c r="C1888" s="27" t="s">
        <v>1737</v>
      </c>
      <c r="D1888" s="27" t="s">
        <v>1681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2030</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2404</v>
      </c>
      <c r="B1890" s="27" t="s">
        <v>1679</v>
      </c>
      <c r="C1890" s="27" t="s">
        <v>1673</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434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2405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1688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1714</v>
      </c>
      <c r="B1894" s="27" t="s">
        <v>1724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1977</v>
      </c>
      <c r="B1895" s="27" t="s">
        <v>1731</v>
      </c>
      <c r="C1895" s="27" t="s">
        <v>1737</v>
      </c>
      <c r="D1895" s="27" t="s">
        <v>1681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2406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2407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2408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1688</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1912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1714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2409</v>
      </c>
      <c r="B1902" s="27" t="s">
        <v>1690</v>
      </c>
      <c r="C1902" s="27" t="s">
        <v>1701</v>
      </c>
      <c r="D1902" s="27" t="s">
        <v>1681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2410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2285</v>
      </c>
      <c r="B1904" s="27" t="s">
        <v>2010</v>
      </c>
      <c r="C1904" s="27" t="s">
        <v>1727</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1746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1993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2411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2412</v>
      </c>
      <c r="B1908" s="27" t="s">
        <v>2010</v>
      </c>
      <c r="C1908" s="27" t="s">
        <v>1727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1688</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2413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1993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2008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2213</v>
      </c>
      <c r="B1913" s="27" t="s">
        <v>1865</v>
      </c>
      <c r="C1913" s="27" t="s">
        <v>1727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2414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1813</v>
      </c>
      <c r="B1915" s="27" t="s">
        <v>1692</v>
      </c>
      <c r="C1915" s="27" t="s">
        <v>1737</v>
      </c>
      <c r="D1915" s="27" t="s">
        <v>1681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1699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2415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2416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2417</v>
      </c>
      <c r="B1919" s="27" t="s">
        <v>1692</v>
      </c>
      <c r="C1919" s="27" t="s">
        <v>1701</v>
      </c>
      <c r="D1919" s="27" t="s">
        <v>1681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1688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1670</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1714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1780</v>
      </c>
      <c r="B1923" s="27" t="s">
        <v>1863</v>
      </c>
      <c r="C1923" s="27" t="s">
        <v>1737</v>
      </c>
      <c r="D1923" s="27" t="s">
        <v>1681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2418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1716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1688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1746</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1776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1714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2419</v>
      </c>
      <c r="B1930" s="27" t="s">
        <v>1778</v>
      </c>
      <c r="C1930" s="27" t="s">
        <v>1701</v>
      </c>
      <c r="D1930" s="27" t="s">
        <v>1681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2420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1933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671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row>
    <row r="1935" spans="1:12">
      <c r="A1935" s="20" t="s">
        <v>2421</v>
      </c>
    </row>
    <row r="1936" spans="1:12">
      <c r="A1936" s="20" t="s">
        <v>2422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2410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2423</v>
      </c>
      <c r="B1938" s="27" t="s">
        <v>1687</v>
      </c>
      <c r="C1938" s="27" t="s">
        <v>1727</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1732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1780</v>
      </c>
      <c r="B1940" s="27" t="s">
        <v>1668</v>
      </c>
      <c r="C1940" s="27" t="s">
        <v>1737</v>
      </c>
      <c r="D1940" s="27" t="s">
        <v>1681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2055</v>
      </c>
      <c r="B1941" s="27" t="s">
        <v>1679</v>
      </c>
      <c r="C1941" s="27" t="s">
        <v>1680</v>
      </c>
      <c r="D1941" s="27" t="s">
        <v>1681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1688</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1746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1754</v>
      </c>
      <c r="B1944" s="27" t="s">
        <v>1724</v>
      </c>
      <c r="C1944" s="27" t="s">
        <v>1737</v>
      </c>
      <c r="D1944" s="27" t="s">
        <v>1681</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1688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1998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2424</v>
      </c>
      <c r="B1947" s="27" t="s">
        <v>1672</v>
      </c>
      <c r="C1947" s="27" t="s">
        <v>1818</v>
      </c>
      <c r="D1947" s="27" t="s">
        <v>1681</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2423</v>
      </c>
      <c r="B1948" s="27" t="s">
        <v>1675</v>
      </c>
      <c r="C1948" s="27" t="s">
        <v>1704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1688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2425</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1914</v>
      </c>
      <c r="B1951" s="27" t="s">
        <v>1672</v>
      </c>
      <c r="C1951" s="27" t="s">
        <v>1680</v>
      </c>
      <c r="D1951" s="27" t="s">
        <v>1681</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2426</v>
      </c>
      <c r="B1952" s="27" t="s">
        <v>1731</v>
      </c>
      <c r="C1952" s="27" t="s">
        <v>1676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671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row>
    <row r="1955" spans="1:12">
      <c r="A1955" s="20" t="s">
        <v>2427</v>
      </c>
    </row>
    <row r="1956" spans="1:12">
      <c r="A1956" s="20" t="s">
        <v>2428</v>
      </c>
      <c r="B1956" s="27" t="s">
        <v>1679</v>
      </c>
      <c r="C1956" s="27" t="s">
        <v>1737</v>
      </c>
      <c r="D1956" s="27" t="s">
        <v>1681</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2429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1857</v>
      </c>
      <c r="B1958" s="27" t="s">
        <v>1668</v>
      </c>
      <c r="C1958" s="27" t="s">
        <v>1737</v>
      </c>
      <c r="D1958" s="27" t="s">
        <v>1681</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1688</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1790</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2260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1682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1089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1746</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1817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2430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2357</v>
      </c>
      <c r="B1967" s="27" t="s">
        <v>1731</v>
      </c>
      <c r="C1967" s="27" t="s">
        <v>1727</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2431</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1682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2355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1688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2107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1699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2432</v>
      </c>
      <c r="B1974" s="27" t="s">
        <v>1692</v>
      </c>
      <c r="C1974" s="27" t="s">
        <v>2293</v>
      </c>
      <c r="D1974" s="27" t="s">
        <v>1681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2194</v>
      </c>
      <c r="B1975" s="27" t="s">
        <v>1865</v>
      </c>
      <c r="C1975" s="27" t="s">
        <v>1821</v>
      </c>
      <c r="D1975" s="27" t="s">
        <v>1681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2143</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2433</v>
      </c>
      <c r="B1977" s="27" t="s">
        <v>2010</v>
      </c>
      <c r="C1977" s="27" t="s">
        <v>2197</v>
      </c>
      <c r="D1977" s="27" t="s">
        <v>1681</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1790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2434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2435</v>
      </c>
      <c r="B1980" s="27" t="s">
        <v>2010</v>
      </c>
      <c r="C1980" s="27" t="s">
        <v>1704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1682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2436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671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2437</v>
      </c>
    </row>
    <row r="1986" spans="1:12">
      <c r="A1986" s="20" t="s">
        <v>2438</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1706</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2439</v>
      </c>
      <c r="B1988" s="27" t="s">
        <v>1687</v>
      </c>
      <c r="C1988" s="27" t="s">
        <v>1701</v>
      </c>
      <c r="D1988" s="27" t="s">
        <v>1681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1965</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1754</v>
      </c>
      <c r="B1990" s="27" t="s">
        <v>1668</v>
      </c>
      <c r="C1990" s="27" t="s">
        <v>1737</v>
      </c>
      <c r="D1990" s="27" t="s">
        <v>1681</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1873</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2382</v>
      </c>
      <c r="B1992" s="27" t="s">
        <v>1679</v>
      </c>
      <c r="C1992" s="27" t="s">
        <v>1673</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866</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1688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1689</v>
      </c>
      <c r="B1995" s="27" t="s">
        <v>1724</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2084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1754</v>
      </c>
      <c r="B1997" s="27" t="s">
        <v>1724</v>
      </c>
      <c r="C1997" s="27" t="s">
        <v>1737</v>
      </c>
      <c r="D1997" s="27" t="s">
        <v>1681</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2440</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671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2441</v>
      </c>
    </row>
    <row r="2002" spans="1:12">
      <c r="A2002" s="20" t="s">
        <v>1736</v>
      </c>
      <c r="B2002" s="27" t="s">
        <v>1668</v>
      </c>
      <c r="C2002" s="27" t="s">
        <v>1737</v>
      </c>
      <c r="D2002" s="27" t="s">
        <v>1681</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2442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2443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1688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1746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1682</v>
      </c>
      <c r="B2007" s="27" t="s">
        <v>1672</v>
      </c>
      <c r="C2007" s="27" t="s">
        <v>1673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2444</v>
      </c>
      <c r="B2008" s="27" t="s">
        <v>1672</v>
      </c>
      <c r="C2008" s="27" t="s">
        <v>1818</v>
      </c>
      <c r="D2008" s="27" t="s">
        <v>1681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2445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2446</v>
      </c>
      <c r="B2010" s="27" t="s">
        <v>1675</v>
      </c>
      <c r="C2010" s="27" t="s">
        <v>1704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2442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1754</v>
      </c>
      <c r="B2012" s="27" t="s">
        <v>1724</v>
      </c>
      <c r="C2012" s="27" t="s">
        <v>1737</v>
      </c>
      <c r="D2012" s="27" t="s">
        <v>1681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2447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671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2448</v>
      </c>
    </row>
    <row r="2017" spans="1:12">
      <c r="A2017" s="20" t="s">
        <v>2449</v>
      </c>
      <c r="B2017" s="27" t="s">
        <v>1679</v>
      </c>
      <c r="C2017" s="27" t="s">
        <v>1704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2022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2449</v>
      </c>
      <c r="B2019" s="27" t="s">
        <v>1687</v>
      </c>
      <c r="C2019" s="27" t="s">
        <v>1704</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2450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1688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1746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2451</v>
      </c>
      <c r="B2023" s="27" t="s">
        <v>1672</v>
      </c>
      <c r="C2023" s="27" t="s">
        <v>1818</v>
      </c>
      <c r="D2023" s="27" t="s">
        <v>1681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2452</v>
      </c>
      <c r="B2024" s="27" t="s">
        <v>1724</v>
      </c>
      <c r="C2024" s="27" t="s">
        <v>1734</v>
      </c>
      <c r="D2024" s="27" t="s">
        <v>1681</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2453</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1905</v>
      </c>
      <c r="B2026" s="27" t="s">
        <v>1672</v>
      </c>
      <c r="C2026" s="27" t="s">
        <v>1680</v>
      </c>
      <c r="D2026" s="27" t="s">
        <v>1681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2454</v>
      </c>
      <c r="B2027" s="27" t="s">
        <v>1731</v>
      </c>
      <c r="C2027" s="27" t="s">
        <v>1676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2343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671</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2455</v>
      </c>
    </row>
    <row r="2032" spans="1:12">
      <c r="A2032" s="20" t="s">
        <v>1861</v>
      </c>
      <c r="B2032" s="27" t="s">
        <v>1668</v>
      </c>
      <c r="C2032" s="27" t="s">
        <v>1737</v>
      </c>
      <c r="D2032" s="27" t="s">
        <v>1681</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2175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2382</v>
      </c>
      <c r="B2034" s="27" t="s">
        <v>1687</v>
      </c>
      <c r="C2034" s="27" t="s">
        <v>1673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2078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1706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2456</v>
      </c>
      <c r="B2037" s="27" t="s">
        <v>1675</v>
      </c>
      <c r="C2037" s="27" t="s">
        <v>1734</v>
      </c>
      <c r="D2037" s="27" t="s">
        <v>1681</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671</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row>
    <row r="2040" spans="1:12">
      <c r="A2040" s="20" t="s">
        <v>2457</v>
      </c>
    </row>
    <row r="2041" spans="1:12">
      <c r="A2041" s="20" t="s">
        <v>2458</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2459</v>
      </c>
      <c r="B2042" s="27" t="s">
        <v>1679</v>
      </c>
      <c r="C2042" s="27" t="s">
        <v>1669</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2460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1780</v>
      </c>
      <c r="B2044" s="27" t="s">
        <v>1668</v>
      </c>
      <c r="C2044" s="27" t="s">
        <v>1737</v>
      </c>
      <c r="D2044" s="27" t="s">
        <v>1681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1764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2461</v>
      </c>
      <c r="B2046" s="27" t="s">
        <v>1687</v>
      </c>
      <c r="C2046" s="27" t="s">
        <v>1734</v>
      </c>
      <c r="D2046" s="27" t="s">
        <v>1681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1688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1746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1803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1999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2462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2463</v>
      </c>
      <c r="B2052" s="27" t="s">
        <v>1675</v>
      </c>
      <c r="C2052" s="27" t="s">
        <v>1669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2464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1754</v>
      </c>
      <c r="B2054" s="27" t="s">
        <v>1724</v>
      </c>
      <c r="C2054" s="27" t="s">
        <v>1737</v>
      </c>
      <c r="D2054" s="27" t="s">
        <v>1681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1688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1776</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1780</v>
      </c>
      <c r="B2057" s="27" t="s">
        <v>1690</v>
      </c>
      <c r="C2057" s="27" t="s">
        <v>1737</v>
      </c>
      <c r="D2057" s="27" t="s">
        <v>1681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1764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1706</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2465</v>
      </c>
      <c r="B2060" s="27" t="s">
        <v>1672</v>
      </c>
      <c r="C2060" s="27" t="s">
        <v>1734</v>
      </c>
      <c r="D2060" s="27" t="s">
        <v>1681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2466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1859</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1716</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671</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2467</v>
      </c>
    </row>
    <row r="2067" spans="1:12">
      <c r="A2067" s="20" t="s">
        <v>2110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1670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2294</v>
      </c>
      <c r="B2069" s="27" t="s">
        <v>1668</v>
      </c>
      <c r="C2069" s="27" t="s">
        <v>1821</v>
      </c>
      <c r="D2069" s="27" t="s">
        <v>1681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1755</v>
      </c>
      <c r="B2070" s="27" t="s">
        <v>1679</v>
      </c>
      <c r="C2070" s="27" t="s">
        <v>1673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2468</v>
      </c>
      <c r="B2071" s="27" t="s">
        <v>1679</v>
      </c>
      <c r="C2071" s="27" t="s">
        <v>1704</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2469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2460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1780</v>
      </c>
      <c r="B2074" s="27" t="s">
        <v>1668</v>
      </c>
      <c r="C2074" s="27" t="s">
        <v>1737</v>
      </c>
      <c r="D2074" s="27" t="s">
        <v>1681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1993</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2470</v>
      </c>
      <c r="B2076" s="27" t="s">
        <v>1679</v>
      </c>
      <c r="C2076" s="27" t="s">
        <v>1727</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1790</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309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1746</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2471</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1838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2472</v>
      </c>
      <c r="B2082" s="27" t="s">
        <v>1687</v>
      </c>
      <c r="C2082" s="27" t="s">
        <v>1704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2179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1764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2473</v>
      </c>
      <c r="B2085" s="27" t="s">
        <v>1675</v>
      </c>
      <c r="C2085" s="27" t="s">
        <v>1704</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1790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1671</v>
      </c>
      <c r="B2087" s="27" t="s">
        <v>2010</v>
      </c>
      <c r="C2087" s="27" t="s">
        <v>1673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2474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2475</v>
      </c>
      <c r="B2089" s="27" t="s">
        <v>1672</v>
      </c>
      <c r="C2089" s="27" t="s">
        <v>1676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1688</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2476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2477</v>
      </c>
      <c r="B2092" s="27" t="s">
        <v>1731</v>
      </c>
      <c r="C2092" s="27" t="s">
        <v>2293</v>
      </c>
      <c r="D2092" s="27" t="s">
        <v>1681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1780</v>
      </c>
      <c r="B2093" s="27" t="s">
        <v>1724</v>
      </c>
      <c r="C2093" s="27" t="s">
        <v>1737</v>
      </c>
      <c r="D2093" s="27" t="s">
        <v>1681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2478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671</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2479</v>
      </c>
    </row>
    <row r="2098" spans="1:12">
      <c r="A2098" s="20" t="s">
        <v>1722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2480</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2481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2482</v>
      </c>
      <c r="B2101" s="27" t="s">
        <v>1679</v>
      </c>
      <c r="C2101" s="27" t="s">
        <v>1669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2328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2384</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2483</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1670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2484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2378</v>
      </c>
      <c r="B2107" s="27" t="s">
        <v>1865</v>
      </c>
      <c r="C2107" s="27" t="s">
        <v>1704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1089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1688</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2485</v>
      </c>
      <c r="B2110" s="27" t="s">
        <v>1865</v>
      </c>
      <c r="C2110" s="27" t="s">
        <v>1734</v>
      </c>
      <c r="D2110" s="27" t="s">
        <v>1681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1688</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1732</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1780</v>
      </c>
      <c r="B2114" s="27" t="s">
        <v>1668</v>
      </c>
      <c r="C2114" s="27" t="s">
        <v>1737</v>
      </c>
      <c r="D2114" s="27" t="s">
        <v>1681</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1813</v>
      </c>
      <c r="B2115" s="27" t="s">
        <v>1679</v>
      </c>
      <c r="C2115" s="27" t="s">
        <v>1737</v>
      </c>
      <c r="D2115" s="27" t="s">
        <v>1681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1823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671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2486</v>
      </c>
    </row>
    <row r="2120" spans="1:12">
      <c r="A2120" s="20" t="s">
        <v>1722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1861</v>
      </c>
      <c r="B2121" s="27" t="s">
        <v>1668</v>
      </c>
      <c r="C2121" s="27" t="s">
        <v>1737</v>
      </c>
      <c r="D2121" s="27" t="s">
        <v>1681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1788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2487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1688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1699</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2488</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2489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2490</v>
      </c>
      <c r="B2128" s="27" t="s">
        <v>1731</v>
      </c>
      <c r="C2128" s="27" t="s">
        <v>1701</v>
      </c>
      <c r="D2128" s="27" t="s">
        <v>1681</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1739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1744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2491</v>
      </c>
      <c r="B2131" s="27" t="s">
        <v>1675</v>
      </c>
      <c r="C2131" s="27" t="s">
        <v>1701</v>
      </c>
      <c r="D2131" s="27" t="s">
        <v>1681</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562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1682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529</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1746</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1682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2492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1877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1714</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2493</v>
      </c>
      <c r="B2142" s="27" t="s">
        <v>1675</v>
      </c>
      <c r="C2142" s="27" t="s">
        <v>1701</v>
      </c>
      <c r="D2142" s="27" t="s">
        <v>1681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2494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1823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1699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2495</v>
      </c>
      <c r="B2146" s="27" t="s">
        <v>1724</v>
      </c>
      <c r="C2146" s="27" t="s">
        <v>1701</v>
      </c>
      <c r="D2146" s="27" t="s">
        <v>1681</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1691</v>
      </c>
      <c r="B2147" s="27" t="s">
        <v>1731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1790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2496</v>
      </c>
      <c r="B2149" s="27" t="s">
        <v>1675</v>
      </c>
      <c r="C2149" s="27" t="s">
        <v>1704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2497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671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2498</v>
      </c>
    </row>
    <row r="2154" spans="1:12">
      <c r="A2154" s="20" t="s">
        <v>2499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1683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2500</v>
      </c>
      <c r="B2156" s="27" t="s">
        <v>1687</v>
      </c>
      <c r="C2156" s="27" t="s">
        <v>1669</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1688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1999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2501</v>
      </c>
      <c r="B2159" s="27" t="s">
        <v>1675</v>
      </c>
      <c r="C2159" s="27" t="s">
        <v>1669</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1746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1683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2395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2502</v>
      </c>
      <c r="B2163" s="27" t="s">
        <v>1675</v>
      </c>
      <c r="C2163" s="27" t="s">
        <v>1669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1856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2083</v>
      </c>
      <c r="B2165" s="27" t="s">
        <v>1668</v>
      </c>
      <c r="C2165" s="27" t="s">
        <v>1673</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2042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2503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2470</v>
      </c>
      <c r="B2168" s="27" t="s">
        <v>1679</v>
      </c>
      <c r="C2168" s="27" t="s">
        <v>1704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456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671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2504</v>
      </c>
    </row>
    <row r="2174" spans="1:12">
      <c r="A2174" s="20" t="s">
        <v>1741</v>
      </c>
      <c r="B2174" s="27" t="s">
        <v>1724</v>
      </c>
      <c r="C2174" s="27" t="s">
        <v>1737</v>
      </c>
      <c r="D2174" s="27" t="s">
        <v>1681</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2505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2030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2191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1790</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2506</v>
      </c>
      <c r="B2179" s="27" t="s">
        <v>1672</v>
      </c>
      <c r="C2179" s="27" t="s">
        <v>1673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2507</v>
      </c>
      <c r="B2180" s="27" t="s">
        <v>1675</v>
      </c>
      <c r="C2180" s="27" t="s">
        <v>1821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1714</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2508</v>
      </c>
      <c r="B2183" s="27" t="s">
        <v>1672</v>
      </c>
      <c r="C2183" s="27" t="s">
        <v>1701</v>
      </c>
      <c r="D2183" s="27" t="s">
        <v>1681</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2509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1688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1181</v>
      </c>
      <c r="B2186" s="27" t="s">
        <v>1692</v>
      </c>
      <c r="C2186" s="27" t="s">
        <v>1680</v>
      </c>
      <c r="D2186" s="27" t="s">
        <v>1681</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1780</v>
      </c>
      <c r="B2187" s="27" t="s">
        <v>1690</v>
      </c>
      <c r="C2187" s="27" t="s">
        <v>1737</v>
      </c>
      <c r="D2187" s="27" t="s">
        <v>1681</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1884</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1927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2118</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2510</v>
      </c>
      <c r="B2191" s="27" t="s">
        <v>1672</v>
      </c>
      <c r="C2191" s="27" t="s">
        <v>1701</v>
      </c>
      <c r="D2191" s="27" t="s">
        <v>1681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1790</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2511</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1688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2512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1881</v>
      </c>
      <c r="B2196" s="27" t="s">
        <v>1679</v>
      </c>
      <c r="C2196" s="27" t="s">
        <v>1737</v>
      </c>
      <c r="D2196" s="27" t="s">
        <v>1681</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1694</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2288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2513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2514</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2515</v>
      </c>
      <c r="B2201" s="27" t="s">
        <v>1668</v>
      </c>
      <c r="C2201" s="27" t="s">
        <v>1669</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671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row>
    <row r="2204" spans="1:12">
      <c r="A2204" s="20" t="s">
        <v>2516</v>
      </c>
    </row>
    <row r="2205" spans="1:12">
      <c r="A2205" s="20" t="s">
        <v>2517</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2518</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2034</v>
      </c>
      <c r="B2207" s="27" t="s">
        <v>1668</v>
      </c>
      <c r="C2207" s="27" t="s">
        <v>1680</v>
      </c>
      <c r="D2207" s="27" t="s">
        <v>1681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2078</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1683</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2519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2520</v>
      </c>
      <c r="B2211" s="27" t="s">
        <v>1687</v>
      </c>
      <c r="C2211" s="27" t="s">
        <v>1669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1877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71</v>
      </c>
      <c r="B2213" s="27" t="s">
        <v>1687</v>
      </c>
      <c r="C2213" s="27" t="s">
        <v>1704</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1733</v>
      </c>
      <c r="B2214" s="27" t="s">
        <v>1675</v>
      </c>
      <c r="C2214" s="27" t="s">
        <v>1734</v>
      </c>
      <c r="D2214" s="27" t="s">
        <v>1681</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671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2521</v>
      </c>
    </row>
    <row r="2218" spans="1:12">
      <c r="A2218" s="20" t="s">
        <v>2522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2523</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2524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1885</v>
      </c>
      <c r="B2221" s="27" t="s">
        <v>1668</v>
      </c>
      <c r="C2221" s="27" t="s">
        <v>1727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2525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1691</v>
      </c>
      <c r="B2223" s="27" t="s">
        <v>1679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1682</v>
      </c>
      <c r="B2224" s="27" t="s">
        <v>1675</v>
      </c>
      <c r="C2224" s="27" t="s">
        <v>1673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1683</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2526</v>
      </c>
      <c r="B2226" s="27" t="s">
        <v>1687</v>
      </c>
      <c r="C2226" s="27" t="s">
        <v>1669</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1688</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1746</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1993</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2527</v>
      </c>
      <c r="B2230" s="27" t="s">
        <v>1724</v>
      </c>
      <c r="C2230" s="27" t="s">
        <v>1727</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2528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1688</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1961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1780</v>
      </c>
      <c r="B2234" s="27" t="s">
        <v>1724</v>
      </c>
      <c r="C2234" s="27" t="s">
        <v>1737</v>
      </c>
      <c r="D2234" s="27" t="s">
        <v>1681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279</v>
      </c>
      <c r="B2235" s="27" t="s">
        <v>1731</v>
      </c>
      <c r="C2235" s="27" t="s">
        <v>1704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2529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671</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2530</v>
      </c>
    </row>
    <row r="2240" spans="1:12">
      <c r="A2240" s="20" t="s">
        <v>1741</v>
      </c>
      <c r="B2240" s="27" t="s">
        <v>1668</v>
      </c>
      <c r="C2240" s="27" t="s">
        <v>1737</v>
      </c>
      <c r="D2240" s="27" t="s">
        <v>1681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2531</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1982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2532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1670</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1714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2533</v>
      </c>
      <c r="B2246" s="27" t="s">
        <v>1687</v>
      </c>
      <c r="C2246" s="27" t="s">
        <v>1701</v>
      </c>
      <c r="D2246" s="27" t="s">
        <v>1681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1688</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1884</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1803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1706</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2534</v>
      </c>
      <c r="B2251" s="27" t="s">
        <v>1675</v>
      </c>
      <c r="C2251" s="27" t="s">
        <v>1673</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2535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2034</v>
      </c>
      <c r="B2253" s="27" t="s">
        <v>1724</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1688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1776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1780</v>
      </c>
      <c r="B2256" s="27" t="s">
        <v>1778</v>
      </c>
      <c r="C2256" s="27" t="s">
        <v>1737</v>
      </c>
      <c r="D2256" s="27" t="s">
        <v>1681</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1790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1714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2536</v>
      </c>
      <c r="B2259" s="27" t="s">
        <v>2010</v>
      </c>
      <c r="C2259" s="27" t="s">
        <v>1701</v>
      </c>
      <c r="D2259" s="27" t="s">
        <v>1681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1714</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2537</v>
      </c>
      <c r="B2261" s="27" t="s">
        <v>1865</v>
      </c>
      <c r="C2261" s="27" t="s">
        <v>1701</v>
      </c>
      <c r="D2261" s="27" t="s">
        <v>1681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2538</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1716</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671</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row>
    <row r="2266" spans="1:12">
      <c r="A2266" s="20" t="s">
        <v>2539</v>
      </c>
    </row>
    <row r="2267" spans="1:12">
      <c r="A2267" s="20" t="s">
        <v>1736</v>
      </c>
      <c r="B2267" s="27" t="s">
        <v>1668</v>
      </c>
      <c r="C2267" s="27" t="s">
        <v>1737</v>
      </c>
      <c r="D2267" s="27" t="s">
        <v>1681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2014</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2540</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1688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1776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1754</v>
      </c>
      <c r="B2273" s="27" t="s">
        <v>1724</v>
      </c>
      <c r="C2273" s="27" t="s">
        <v>1737</v>
      </c>
      <c r="D2273" s="27" t="s">
        <v>1681</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2541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1716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1688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1961</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1754</v>
      </c>
      <c r="B2278" s="27" t="s">
        <v>1724</v>
      </c>
      <c r="C2278" s="27" t="s">
        <v>1737</v>
      </c>
      <c r="D2278" s="27" t="s">
        <v>1681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2542</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2470</v>
      </c>
      <c r="B2280" s="27" t="s">
        <v>1675</v>
      </c>
      <c r="C2280" s="27" t="s">
        <v>1676</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1998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1706</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2543</v>
      </c>
      <c r="B2283" s="27" t="s">
        <v>1675</v>
      </c>
      <c r="C2283" s="27" t="s">
        <v>1701</v>
      </c>
      <c r="D2283" s="27" t="s">
        <v>1681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1699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2544</v>
      </c>
      <c r="B2285" s="27" t="s">
        <v>1731</v>
      </c>
      <c r="C2285" s="27" t="s">
        <v>1701</v>
      </c>
      <c r="D2285" s="27" t="s">
        <v>1681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2545</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1746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2451</v>
      </c>
      <c r="B2288" s="27" t="s">
        <v>2010</v>
      </c>
      <c r="C2288" s="27" t="s">
        <v>1818</v>
      </c>
      <c r="D2288" s="27" t="s">
        <v>1681</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1932</v>
      </c>
      <c r="B2289" s="27" t="s">
        <v>1690</v>
      </c>
      <c r="C2289" s="27" t="s">
        <v>1704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1877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1699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2546</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2547</v>
      </c>
      <c r="B2293" s="27" t="s">
        <v>1672</v>
      </c>
      <c r="C2293" s="27" t="s">
        <v>1701</v>
      </c>
      <c r="D2293" s="27" t="s">
        <v>1681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2548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2549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1722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1796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2550</v>
      </c>
      <c r="B2298" s="27" t="s">
        <v>1724</v>
      </c>
      <c r="C2298" s="27" t="s">
        <v>1734</v>
      </c>
      <c r="D2298" s="27" t="s">
        <v>1681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2078</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2551</v>
      </c>
      <c r="B2300" s="27" t="s">
        <v>1672</v>
      </c>
      <c r="C2300" s="27" t="s">
        <v>1734</v>
      </c>
      <c r="D2300" s="27" t="s">
        <v>1681</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2552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671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2553</v>
      </c>
    </row>
    <row r="2305" spans="1:12">
      <c r="A2305" s="20" t="s">
        <v>492</v>
      </c>
      <c r="B2305" s="27" t="s">
        <v>1687</v>
      </c>
      <c r="C2305" s="27" t="s">
        <v>1704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2118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2554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2555</v>
      </c>
      <c r="B2308" s="27" t="s">
        <v>1687</v>
      </c>
      <c r="C2308" s="27" t="s">
        <v>1701</v>
      </c>
      <c r="D2308" s="27" t="s">
        <v>1681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671</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2556</v>
      </c>
    </row>
    <row r="2313" spans="1:12">
      <c r="A2313" s="20" t="s">
        <v>279</v>
      </c>
      <c r="B2313" s="27" t="s">
        <v>1668</v>
      </c>
      <c r="C2313" s="27" t="s">
        <v>1734</v>
      </c>
      <c r="D2313" s="27" t="s">
        <v>1681</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2557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1670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2558</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2559</v>
      </c>
      <c r="B2317" s="27" t="s">
        <v>1687</v>
      </c>
      <c r="C2317" s="27" t="s">
        <v>1727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1877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1688</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1961</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1847</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1780</v>
      </c>
      <c r="B2322" s="27" t="s">
        <v>1724</v>
      </c>
      <c r="C2322" s="27" t="s">
        <v>1737</v>
      </c>
      <c r="D2322" s="27" t="s">
        <v>1681</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2560</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2062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1918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1754</v>
      </c>
      <c r="B2327" s="27" t="s">
        <v>1690</v>
      </c>
      <c r="C2327" s="27" t="s">
        <v>1737</v>
      </c>
      <c r="D2327" s="27" t="s">
        <v>1681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2018</v>
      </c>
      <c r="B2328" s="27" t="s">
        <v>1692</v>
      </c>
      <c r="C2328" s="27" t="s">
        <v>1737</v>
      </c>
      <c r="D2328" s="27" t="s">
        <v>1681</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2561</v>
      </c>
      <c r="B2329" s="27" t="s">
        <v>2010</v>
      </c>
      <c r="C2329" s="27" t="s">
        <v>1821</v>
      </c>
      <c r="D2329" s="27" t="s">
        <v>1681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2547</v>
      </c>
      <c r="B2330" s="27" t="s">
        <v>1692</v>
      </c>
      <c r="C2330" s="27" t="s">
        <v>2197</v>
      </c>
      <c r="D2330" s="27" t="s">
        <v>1681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2562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671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row>
    <row r="2334" spans="1:12">
      <c r="A2334" s="20" t="s">
        <v>2563</v>
      </c>
    </row>
    <row r="2335" spans="1:12">
      <c r="A2335" s="20" t="s">
        <v>1722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2564</v>
      </c>
      <c r="B2336" s="27" t="s">
        <v>1668</v>
      </c>
      <c r="C2336" s="27" t="s">
        <v>1734</v>
      </c>
      <c r="D2336" s="27" t="s">
        <v>1681</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1852</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94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1997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1780</v>
      </c>
      <c r="B2340" s="27" t="s">
        <v>1668</v>
      </c>
      <c r="C2340" s="27" t="s">
        <v>1737</v>
      </c>
      <c r="D2340" s="27" t="s">
        <v>1681</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671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row>
    <row r="2343" spans="1:12">
      <c r="A2343" s="20" t="s">
        <v>2565</v>
      </c>
    </row>
    <row r="2344" spans="1:12">
      <c r="A2344" s="20" t="s">
        <v>1722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2566</v>
      </c>
      <c r="B2345" s="27" t="s">
        <v>1690</v>
      </c>
      <c r="C2345" s="27" t="s">
        <v>1737</v>
      </c>
      <c r="D2345" s="27" t="s">
        <v>1681</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2567</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1898</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1359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1688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1776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1733</v>
      </c>
      <c r="B2351" s="27" t="s">
        <v>1778</v>
      </c>
      <c r="C2351" s="27" t="s">
        <v>1734</v>
      </c>
      <c r="D2351" s="27" t="s">
        <v>1681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1977</v>
      </c>
      <c r="B2352" s="27" t="s">
        <v>1907</v>
      </c>
      <c r="C2352" s="27" t="s">
        <v>1737</v>
      </c>
      <c r="D2352" s="27" t="s">
        <v>1681</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2568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1902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1792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94</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row>
    <row r="2358" spans="1:12">
      <c r="A2358" s="20" t="s">
        <v>2569</v>
      </c>
    </row>
    <row r="2359" spans="1:12">
      <c r="A2359" s="20" t="s">
        <v>1722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2570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1788</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1857</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1774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1688</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2571</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1754</v>
      </c>
      <c r="B2367" s="27" t="s">
        <v>1668</v>
      </c>
      <c r="C2367" s="27" t="s">
        <v>1737</v>
      </c>
      <c r="D2367" s="27" t="s">
        <v>1681</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1688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1746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1878</v>
      </c>
      <c r="B2370" s="27" t="s">
        <v>1687</v>
      </c>
      <c r="C2370" s="27" t="s">
        <v>1734</v>
      </c>
      <c r="D2370" s="27" t="s">
        <v>1681</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2018</v>
      </c>
      <c r="B2371" s="27" t="s">
        <v>1679</v>
      </c>
      <c r="C2371" s="27" t="s">
        <v>1737</v>
      </c>
      <c r="D2371" s="27" t="s">
        <v>1681</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1744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2572</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2573</v>
      </c>
      <c r="B2374" s="27" t="s">
        <v>1679</v>
      </c>
      <c r="C2374" s="27" t="s">
        <v>1701</v>
      </c>
      <c r="D2374" s="27" t="s">
        <v>1681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1869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2549</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1722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2574</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2575</v>
      </c>
      <c r="B2379" s="27" t="s">
        <v>1675</v>
      </c>
      <c r="C2379" s="27" t="s">
        <v>1704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1746</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2576</v>
      </c>
      <c r="B2381" s="27" t="s">
        <v>1672</v>
      </c>
      <c r="C2381" s="27" t="s">
        <v>1704</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1997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1857</v>
      </c>
      <c r="B2383" s="27" t="s">
        <v>1724</v>
      </c>
      <c r="C2383" s="27" t="s">
        <v>1737</v>
      </c>
      <c r="D2383" s="27" t="s">
        <v>1681</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1934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2577</v>
      </c>
      <c r="B2385" s="27" t="s">
        <v>1731</v>
      </c>
      <c r="C2385" s="27" t="s">
        <v>1704</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2234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1688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1961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2578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1764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2579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2580</v>
      </c>
      <c r="B2392" s="27" t="s">
        <v>1675</v>
      </c>
      <c r="C2392" s="27" t="s">
        <v>1704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2581</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2582</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1688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1776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1764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2583</v>
      </c>
      <c r="B2398" s="27" t="s">
        <v>1675</v>
      </c>
      <c r="C2398" s="27" t="s">
        <v>1704</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1790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1706</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2551</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12</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2550</v>
      </c>
      <c r="B2403" s="27" t="s">
        <v>1675</v>
      </c>
      <c r="C2403" s="27" t="s">
        <v>1701</v>
      </c>
      <c r="D2403" s="27" t="s">
        <v>1681</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1694</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492</v>
      </c>
      <c r="B2405" s="27" t="s">
        <v>1724</v>
      </c>
      <c r="C2405" s="27" t="s">
        <v>1669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2584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1847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671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row>
    <row r="2410" spans="1:12">
      <c r="A2410" s="20" t="s">
        <v>2585</v>
      </c>
    </row>
    <row r="2411" spans="1:12">
      <c r="A2411" s="20" t="s">
        <v>1844</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2586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1688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2582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1810</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2074</v>
      </c>
      <c r="B2416" s="27" t="s">
        <v>1675</v>
      </c>
      <c r="C2416" s="27" t="s">
        <v>1734</v>
      </c>
      <c r="D2416" s="27" t="s">
        <v>1681</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1688</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2587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1764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1714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2588</v>
      </c>
      <c r="B2421" s="27" t="s">
        <v>1687</v>
      </c>
      <c r="C2421" s="27" t="s">
        <v>1701</v>
      </c>
      <c r="D2421" s="27" t="s">
        <v>1681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2589</v>
      </c>
      <c r="B2422" s="27" t="s">
        <v>1675</v>
      </c>
      <c r="C2422" s="27" t="s">
        <v>1734</v>
      </c>
      <c r="D2422" s="27" t="s">
        <v>1681</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1688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1877</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1714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2590</v>
      </c>
      <c r="B2426" s="27" t="s">
        <v>1672</v>
      </c>
      <c r="C2426" s="27" t="s">
        <v>1701</v>
      </c>
      <c r="D2426" s="27" t="s">
        <v>1681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2591</v>
      </c>
      <c r="B2427" s="27" t="s">
        <v>2010</v>
      </c>
      <c r="C2427" s="27" t="s">
        <v>1734</v>
      </c>
      <c r="D2427" s="27" t="s">
        <v>1681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2319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2592</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1688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1746</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1993</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2593</v>
      </c>
      <c r="B2433" s="27" t="s">
        <v>1724</v>
      </c>
      <c r="C2433" s="27" t="s">
        <v>1727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2219</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1814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2594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2595</v>
      </c>
      <c r="B2437" s="27" t="s">
        <v>1731</v>
      </c>
      <c r="C2437" s="27" t="s">
        <v>1704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1739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1706</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2596</v>
      </c>
      <c r="B2440" s="27" t="s">
        <v>1672</v>
      </c>
      <c r="C2440" s="27" t="s">
        <v>1701</v>
      </c>
      <c r="D2440" s="27" t="s">
        <v>1681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1877</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671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2597</v>
      </c>
    </row>
    <row r="2445" spans="1:12">
      <c r="A2445" s="20" t="s">
        <v>2598</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1933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2083</v>
      </c>
      <c r="B2447" s="27" t="s">
        <v>1668</v>
      </c>
      <c r="C2447" s="27" t="s">
        <v>1673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2599</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1688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1776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1993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1833</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2600</v>
      </c>
      <c r="B2453" s="27" t="s">
        <v>1731</v>
      </c>
      <c r="C2453" s="27" t="s">
        <v>1727</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1688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1717</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2322</v>
      </c>
      <c r="B2456" s="27" t="s">
        <v>1672</v>
      </c>
      <c r="C2456" s="27" t="s">
        <v>1669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1746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1717</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2122</v>
      </c>
      <c r="B2459" s="27" t="s">
        <v>1672</v>
      </c>
      <c r="C2459" s="27" t="s">
        <v>1669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1688</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2601</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1824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1688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2602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2083</v>
      </c>
      <c r="B2465" s="27" t="s">
        <v>1724</v>
      </c>
      <c r="C2465" s="27" t="s">
        <v>1673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1877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2603</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2604</v>
      </c>
      <c r="B2468" s="27" t="s">
        <v>1675</v>
      </c>
      <c r="C2468" s="27" t="s">
        <v>1727</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2179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2605</v>
      </c>
      <c r="B2470" s="27" t="s">
        <v>1672</v>
      </c>
      <c r="C2470" s="27" t="s">
        <v>1704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2606</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671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row>
    <row r="2474" spans="1:12">
      <c r="A2474" s="20" t="s">
        <v>2607</v>
      </c>
    </row>
    <row r="2475" spans="1:12">
      <c r="A2475" s="20" t="s">
        <v>2155</v>
      </c>
      <c r="B2475" s="27" t="s">
        <v>1668</v>
      </c>
      <c r="C2475" s="27" t="s">
        <v>1673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1933</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2608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1688</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1181</v>
      </c>
      <c r="B2479" s="27" t="s">
        <v>1724</v>
      </c>
      <c r="C2479" s="27" t="s">
        <v>1680</v>
      </c>
      <c r="D2479" s="27" t="s">
        <v>1681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1884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2609</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2610</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2582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1688</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1776</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1714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2611</v>
      </c>
      <c r="B2487" s="27" t="s">
        <v>1690</v>
      </c>
      <c r="C2487" s="27" t="s">
        <v>1701</v>
      </c>
      <c r="D2487" s="27" t="s">
        <v>1681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2612</v>
      </c>
      <c r="B2488" s="27" t="s">
        <v>2010</v>
      </c>
      <c r="C2488" s="27" t="s">
        <v>1734</v>
      </c>
      <c r="D2488" s="27" t="s">
        <v>1681</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1764</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1714</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2588</v>
      </c>
      <c r="B2491" s="27" t="s">
        <v>1672</v>
      </c>
      <c r="C2491" s="27" t="s">
        <v>1701</v>
      </c>
      <c r="D2491" s="27" t="s">
        <v>1681</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1933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1688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1746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1776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1699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2613</v>
      </c>
      <c r="B2497" s="27" t="s">
        <v>1778</v>
      </c>
      <c r="C2497" s="27" t="s">
        <v>1701</v>
      </c>
      <c r="D2497" s="27" t="s">
        <v>1681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2614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2615</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671</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row>
    <row r="2502" spans="1:12">
      <c r="A2502" s="20" t="s">
        <v>2616</v>
      </c>
    </row>
    <row r="2503" spans="1:12">
      <c r="A2503" s="20" t="s">
        <v>71</v>
      </c>
      <c r="B2503" s="27" t="s">
        <v>1863</v>
      </c>
      <c r="C2503" s="27" t="s">
        <v>1704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1733</v>
      </c>
      <c r="B2504" s="27" t="s">
        <v>1783</v>
      </c>
      <c r="C2504" s="27" t="s">
        <v>1734</v>
      </c>
      <c r="D2504" s="27" t="s">
        <v>1681</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1688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1764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2617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2618</v>
      </c>
      <c r="B2508" s="27" t="s">
        <v>2619</v>
      </c>
      <c r="C2508" s="27" t="s">
        <v>2197</v>
      </c>
      <c r="D2508" s="27" t="s">
        <v>1681</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1699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2165</v>
      </c>
      <c r="B2510" s="27" t="s">
        <v>2620</v>
      </c>
      <c r="C2510" s="27" t="s">
        <v>1701</v>
      </c>
      <c r="D2510" s="27" t="s">
        <v>1681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2621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1902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1914</v>
      </c>
      <c r="B2514" s="27" t="s">
        <v>1865</v>
      </c>
      <c r="C2514" s="27" t="s">
        <v>1680</v>
      </c>
      <c r="D2514" s="27" t="s">
        <v>1681</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2622</v>
      </c>
      <c r="B2515" s="27" t="s">
        <v>1907</v>
      </c>
      <c r="C2515" s="27" t="s">
        <v>1676</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2623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1688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1744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2624</v>
      </c>
      <c r="B2519" s="27" t="s">
        <v>1863</v>
      </c>
      <c r="C2519" s="27" t="s">
        <v>1701</v>
      </c>
      <c r="D2519" s="27" t="s">
        <v>1681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1714</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2625</v>
      </c>
      <c r="B2521" s="27" t="s">
        <v>1783</v>
      </c>
      <c r="C2521" s="27" t="s">
        <v>1701</v>
      </c>
      <c r="D2521" s="27" t="s">
        <v>1681</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2626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1682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1071</v>
      </c>
      <c r="B2524" s="27" t="s">
        <v>1731</v>
      </c>
      <c r="C2524" s="27" t="s">
        <v>1704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1688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1746</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1780</v>
      </c>
      <c r="B2527" s="27" t="s">
        <v>1668</v>
      </c>
      <c r="C2527" s="27" t="s">
        <v>1737</v>
      </c>
      <c r="D2527" s="27" t="s">
        <v>1681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1933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2627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2628</v>
      </c>
      <c r="B2530" s="27" t="s">
        <v>1679</v>
      </c>
      <c r="C2530" s="27" t="s">
        <v>1704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1682</v>
      </c>
      <c r="B2531" s="27" t="s">
        <v>1675</v>
      </c>
      <c r="C2531" s="27" t="s">
        <v>1673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1714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2629</v>
      </c>
      <c r="B2533" s="27" t="s">
        <v>1687</v>
      </c>
      <c r="C2533" s="27" t="s">
        <v>1701</v>
      </c>
      <c r="D2533" s="27" t="s">
        <v>1681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1688</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1776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1699</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2630</v>
      </c>
      <c r="B2537" s="27" t="s">
        <v>1690</v>
      </c>
      <c r="C2537" s="27" t="s">
        <v>1701</v>
      </c>
      <c r="D2537" s="27" t="s">
        <v>1681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1359</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2631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2033</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1089</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2632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1688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2633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1691</v>
      </c>
      <c r="B2545" s="27" t="s">
        <v>1907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1764</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1683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2634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1873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2635</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2636</v>
      </c>
      <c r="B2551" s="27" t="s">
        <v>2010</v>
      </c>
      <c r="C2551" s="27" t="s">
        <v>1669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1764</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1714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2637</v>
      </c>
      <c r="B2554" s="27" t="s">
        <v>2010</v>
      </c>
      <c r="C2554" s="27" t="s">
        <v>1701</v>
      </c>
      <c r="D2554" s="27" t="s">
        <v>1681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2638</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671</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row>
    <row r="2558" spans="1:12">
      <c r="A2558" s="20" t="s">
        <v>2639</v>
      </c>
    </row>
    <row r="2559" spans="1:12">
      <c r="A2559" s="20" t="s">
        <v>2640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2641</v>
      </c>
      <c r="B2560" s="27" t="s">
        <v>1672</v>
      </c>
      <c r="C2560" s="27" t="s">
        <v>1673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2642</v>
      </c>
      <c r="B2561" s="27" t="s">
        <v>1675</v>
      </c>
      <c r="C2561" s="27" t="s">
        <v>1676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1739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1716</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1857</v>
      </c>
      <c r="B2564" s="27" t="s">
        <v>1724</v>
      </c>
      <c r="C2564" s="27" t="s">
        <v>1737</v>
      </c>
      <c r="D2564" s="27" t="s">
        <v>1681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2643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1774</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2644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1918</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525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1688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1776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1714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2122</v>
      </c>
      <c r="B2573" s="27" t="s">
        <v>1724</v>
      </c>
      <c r="C2573" s="27" t="s">
        <v>1701</v>
      </c>
      <c r="D2573" s="27" t="s">
        <v>1681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1743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2413</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2179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1815</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2599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59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1965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1688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2325</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1780</v>
      </c>
      <c r="B2583" s="27" t="s">
        <v>1724</v>
      </c>
      <c r="C2583" s="27" t="s">
        <v>1737</v>
      </c>
      <c r="D2583" s="27" t="s">
        <v>1681</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1788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1694</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1814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2645</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2646</v>
      </c>
      <c r="B2588" s="27" t="s">
        <v>1687</v>
      </c>
      <c r="C2588" s="27" t="s">
        <v>1669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1688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1717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2647</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1688</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2648</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2649</v>
      </c>
      <c r="B2594" s="27" t="s">
        <v>1675</v>
      </c>
      <c r="C2594" s="27" t="s">
        <v>1669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1790</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2650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1885</v>
      </c>
      <c r="B2597" s="27" t="s">
        <v>1672</v>
      </c>
      <c r="C2597" s="27" t="s">
        <v>1704</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1746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2651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2652</v>
      </c>
      <c r="B2600" s="27" t="s">
        <v>2010</v>
      </c>
      <c r="C2600" s="27" t="s">
        <v>1704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671</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row>
    <row r="2603" spans="1:12">
      <c r="A2603" s="20" t="s">
        <v>2653</v>
      </c>
    </row>
    <row r="2604" spans="1:12">
      <c r="A2604" s="20" t="s">
        <v>2422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1714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2613</v>
      </c>
      <c r="B2606" s="27" t="s">
        <v>1687</v>
      </c>
      <c r="C2606" s="27" t="s">
        <v>1701</v>
      </c>
      <c r="D2606" s="27" t="s">
        <v>1681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1788</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2294</v>
      </c>
      <c r="B2608" s="27" t="s">
        <v>1675</v>
      </c>
      <c r="C2608" s="27" t="s">
        <v>1821</v>
      </c>
      <c r="D2608" s="27" t="s">
        <v>1681</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2122</v>
      </c>
      <c r="B2609" s="27" t="s">
        <v>1679</v>
      </c>
      <c r="C2609" s="27" t="s">
        <v>2197</v>
      </c>
      <c r="D2609" s="27" t="s">
        <v>1681</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1911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1823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2383</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2062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1688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1746</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2654</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1670</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1772</v>
      </c>
      <c r="B2618" s="27" t="s">
        <v>1675</v>
      </c>
      <c r="C2618" s="27" t="s">
        <v>1734</v>
      </c>
      <c r="D2618" s="27" t="s">
        <v>1681</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1827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1688</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1714</v>
      </c>
      <c r="B2621" s="27" t="s">
        <v>1778</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1977</v>
      </c>
      <c r="B2622" s="27" t="s">
        <v>1907</v>
      </c>
      <c r="C2622" s="27" t="s">
        <v>1737</v>
      </c>
      <c r="D2622" s="27" t="s">
        <v>1681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1739</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1706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2655</v>
      </c>
      <c r="B2625" s="27" t="s">
        <v>2010</v>
      </c>
      <c r="C2625" s="27" t="s">
        <v>1701</v>
      </c>
      <c r="D2625" s="27" t="s">
        <v>1681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1998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1706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2550</v>
      </c>
      <c r="B2628" s="27" t="s">
        <v>2010</v>
      </c>
      <c r="C2628" s="27" t="s">
        <v>1701</v>
      </c>
      <c r="D2628" s="27" t="s">
        <v>1681</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1764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1706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2656</v>
      </c>
      <c r="B2631" s="27" t="s">
        <v>1865</v>
      </c>
      <c r="C2631" s="27" t="s">
        <v>2293</v>
      </c>
      <c r="D2631" s="27" t="s">
        <v>1681</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1714</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2588</v>
      </c>
      <c r="B2633" s="27" t="s">
        <v>1783</v>
      </c>
      <c r="C2633" s="27" t="s">
        <v>1734</v>
      </c>
      <c r="D2633" s="27" t="s">
        <v>1681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2589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2657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1688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2658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2107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1776</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1780</v>
      </c>
      <c r="B2640" s="27" t="s">
        <v>1690</v>
      </c>
      <c r="C2640" s="27" t="s">
        <v>1737</v>
      </c>
      <c r="D2640" s="27" t="s">
        <v>1681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1977</v>
      </c>
      <c r="B2641" s="27" t="s">
        <v>1692</v>
      </c>
      <c r="C2641" s="27" t="s">
        <v>1737</v>
      </c>
      <c r="D2641" s="27" t="s">
        <v>1681</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2660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1829</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671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row>
    <row r="2647" spans="1:12">
      <c r="A2647" s="20" t="s">
        <v>2661</v>
      </c>
    </row>
    <row r="2648" spans="1:12">
      <c r="A2648" s="20" t="s">
        <v>71</v>
      </c>
      <c r="B2648" s="27" t="s">
        <v>1668</v>
      </c>
      <c r="C2648" s="27" t="s">
        <v>1704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1733</v>
      </c>
      <c r="B2649" s="27" t="s">
        <v>1675</v>
      </c>
      <c r="C2649" s="27" t="s">
        <v>1734</v>
      </c>
      <c r="D2649" s="27" t="s">
        <v>1681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2606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2662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1688</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1776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1714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2649</v>
      </c>
      <c r="B2655" s="27" t="s">
        <v>1724</v>
      </c>
      <c r="C2655" s="27" t="s">
        <v>1701</v>
      </c>
      <c r="D2655" s="27" t="s">
        <v>1681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1682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1683</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2663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729</v>
      </c>
      <c r="B2659" s="27" t="s">
        <v>1675</v>
      </c>
      <c r="C2659" s="27" t="s">
        <v>1669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1682</v>
      </c>
      <c r="B2660" s="27" t="s">
        <v>1672</v>
      </c>
      <c r="C2660" s="27" t="s">
        <v>1673</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1714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2588</v>
      </c>
      <c r="B2662" s="27" t="s">
        <v>1675</v>
      </c>
      <c r="C2662" s="27" t="s">
        <v>1701</v>
      </c>
      <c r="D2662" s="27" t="s">
        <v>1681</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2664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1847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1746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1912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1864</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1714</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2122</v>
      </c>
      <c r="B2669" s="27" t="s">
        <v>1724</v>
      </c>
      <c r="C2669" s="27" t="s">
        <v>1734</v>
      </c>
      <c r="D2669" s="27" t="s">
        <v>1681</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1670</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1772</v>
      </c>
      <c r="B2671" s="27" t="s">
        <v>1675</v>
      </c>
      <c r="C2671" s="27" t="s">
        <v>1734</v>
      </c>
      <c r="D2671" s="27" t="s">
        <v>1681</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1827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2665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2062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1716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1912</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1776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1780</v>
      </c>
      <c r="B2678" s="27" t="s">
        <v>1690</v>
      </c>
      <c r="C2678" s="27" t="s">
        <v>1737</v>
      </c>
      <c r="D2678" s="27" t="s">
        <v>1681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2666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2667</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1624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1892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671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2668</v>
      </c>
    </row>
    <row r="2686" spans="1:12">
      <c r="A2686" s="20" t="s">
        <v>1741</v>
      </c>
      <c r="B2686" s="27" t="s">
        <v>1668</v>
      </c>
      <c r="C2686" s="27" t="s">
        <v>1737</v>
      </c>
      <c r="D2686" s="27" t="s">
        <v>1681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2669</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2443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1744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2670</v>
      </c>
      <c r="B2690" s="27" t="s">
        <v>1679</v>
      </c>
      <c r="C2690" s="27" t="s">
        <v>1701</v>
      </c>
      <c r="D2690" s="27" t="s">
        <v>1681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1803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1706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1707</v>
      </c>
      <c r="B2693" s="27" t="s">
        <v>1675</v>
      </c>
      <c r="C2693" s="27" t="s">
        <v>1701</v>
      </c>
      <c r="D2693" s="27" t="s">
        <v>1681</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1746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2671</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1966</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1764</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1706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2672</v>
      </c>
      <c r="B2699" s="27" t="s">
        <v>1675</v>
      </c>
      <c r="C2699" s="27" t="s">
        <v>1701</v>
      </c>
      <c r="D2699" s="27" t="s">
        <v>1681</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2118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2673</v>
      </c>
      <c r="B2701" s="27" t="s">
        <v>1672</v>
      </c>
      <c r="C2701" s="27" t="s">
        <v>1701</v>
      </c>
      <c r="D2701" s="27" t="s">
        <v>1681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1755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2674</v>
      </c>
      <c r="B2703" s="27" t="s">
        <v>1731</v>
      </c>
      <c r="C2703" s="27" t="s">
        <v>1669</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671</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2675</v>
      </c>
    </row>
    <row r="2707" spans="1:12">
      <c r="A2707" s="20" t="s">
        <v>1796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2649</v>
      </c>
      <c r="B2708" s="27" t="s">
        <v>1668</v>
      </c>
      <c r="C2708" s="27" t="s">
        <v>1701</v>
      </c>
      <c r="D2708" s="27" t="s">
        <v>1681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2676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1764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1699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2677</v>
      </c>
      <c r="B2712" s="27" t="s">
        <v>1687</v>
      </c>
      <c r="C2712" s="27" t="s">
        <v>1701</v>
      </c>
      <c r="D2712" s="27" t="s">
        <v>1681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1746</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2582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2678</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2580</v>
      </c>
      <c r="B2716" s="27" t="s">
        <v>1675</v>
      </c>
      <c r="C2716" s="27" t="s">
        <v>1704</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2679</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1688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2680</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1717</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2681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2419</v>
      </c>
      <c r="B2722" s="27" t="s">
        <v>1724</v>
      </c>
      <c r="C2722" s="27" t="s">
        <v>1669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1691</v>
      </c>
      <c r="B2723" s="27" t="s">
        <v>1731</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2682</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1688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1764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2617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2683</v>
      </c>
      <c r="B2728" s="27" t="s">
        <v>1675</v>
      </c>
      <c r="C2728" s="27" t="s">
        <v>2197</v>
      </c>
      <c r="D2728" s="27" t="s">
        <v>1681</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1772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2684</v>
      </c>
      <c r="B2730" s="27" t="s">
        <v>1672</v>
      </c>
      <c r="C2730" s="27" t="s">
        <v>1734</v>
      </c>
      <c r="D2730" s="27" t="s">
        <v>1681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1670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1706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2685</v>
      </c>
      <c r="B2733" s="27" t="s">
        <v>2010</v>
      </c>
      <c r="C2733" s="27" t="s">
        <v>1701</v>
      </c>
      <c r="D2733" s="27" t="s">
        <v>1681</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1694</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2686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2687</v>
      </c>
      <c r="B2736" s="27" t="s">
        <v>1731</v>
      </c>
      <c r="C2736" s="27" t="s">
        <v>1669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2688</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671</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94</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row>
    <row r="2741" spans="1:12">
      <c r="A2741" s="20" t="s">
        <v>2689</v>
      </c>
    </row>
    <row r="2742" spans="1:12">
      <c r="A2742" s="20" t="s">
        <v>1722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2690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2014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1754</v>
      </c>
      <c r="B2745" s="27" t="s">
        <v>1690</v>
      </c>
      <c r="C2745" s="27" t="s">
        <v>1737</v>
      </c>
      <c r="D2745" s="27" t="s">
        <v>1681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1884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2691</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1682</v>
      </c>
      <c r="B2748" s="27" t="s">
        <v>1672</v>
      </c>
      <c r="C2748" s="27" t="s">
        <v>1673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1733</v>
      </c>
      <c r="B2749" s="27" t="s">
        <v>1675</v>
      </c>
      <c r="C2749" s="27" t="s">
        <v>1734</v>
      </c>
      <c r="D2749" s="27" t="s">
        <v>1681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1688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1997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279</v>
      </c>
      <c r="B2753" s="27" t="s">
        <v>1668</v>
      </c>
      <c r="C2753" s="27" t="s">
        <v>1734</v>
      </c>
      <c r="D2753" s="27" t="s">
        <v>1681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1746</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2692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1998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2558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2693</v>
      </c>
      <c r="B2758" s="27" t="s">
        <v>1675</v>
      </c>
      <c r="C2758" s="27" t="s">
        <v>1727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671</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row>
    <row r="2761" spans="1:12">
      <c r="A2761" s="20" t="s">
        <v>2694</v>
      </c>
    </row>
    <row r="2762" spans="1:12">
      <c r="A2762" s="20" t="s">
        <v>1722</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2252</v>
      </c>
      <c r="B2763" s="27" t="s">
        <v>1668</v>
      </c>
      <c r="C2763" s="27" t="s">
        <v>1680</v>
      </c>
      <c r="D2763" s="27" t="s">
        <v>1681</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59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1977</v>
      </c>
      <c r="B2765" s="27" t="s">
        <v>1679</v>
      </c>
      <c r="C2765" s="27" t="s">
        <v>1737</v>
      </c>
      <c r="D2765" s="27" t="s">
        <v>1681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2695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1911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547</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1688</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2696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1780</v>
      </c>
      <c r="B2771" s="27" t="s">
        <v>1724</v>
      </c>
      <c r="C2771" s="27" t="s">
        <v>1737</v>
      </c>
      <c r="D2771" s="27" t="s">
        <v>1681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1998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2461</v>
      </c>
      <c r="B2773" s="27" t="s">
        <v>1675</v>
      </c>
      <c r="C2773" s="27" t="s">
        <v>1734</v>
      </c>
      <c r="D2773" s="27" t="s">
        <v>1681</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2697</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671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row>
    <row r="2778" spans="1:12">
      <c r="A2778" s="20" t="s">
        <v>2698</v>
      </c>
    </row>
    <row r="2779" spans="1:12">
      <c r="A2779" s="20" t="s">
        <v>2252</v>
      </c>
      <c r="B2779" s="27" t="s">
        <v>1668</v>
      </c>
      <c r="C2779" s="27" t="s">
        <v>1680</v>
      </c>
      <c r="D2779" s="27" t="s">
        <v>1681</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2699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1699</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2023</v>
      </c>
      <c r="B2782" s="27" t="s">
        <v>1679</v>
      </c>
      <c r="C2782" s="27" t="s">
        <v>1701</v>
      </c>
      <c r="D2782" s="27" t="s">
        <v>1681</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2700</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1746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2065</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1977</v>
      </c>
      <c r="B2786" s="27" t="s">
        <v>1731</v>
      </c>
      <c r="C2786" s="27" t="s">
        <v>1737</v>
      </c>
      <c r="D2786" s="27" t="s">
        <v>1681</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1688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1918</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279</v>
      </c>
      <c r="B2789" s="27" t="s">
        <v>1690</v>
      </c>
      <c r="C2789" s="27" t="s">
        <v>1734</v>
      </c>
      <c r="D2789" s="27" t="s">
        <v>1681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2701</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1688</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2695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2102</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2410</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2702</v>
      </c>
      <c r="B2795" s="27" t="s">
        <v>1672</v>
      </c>
      <c r="C2795" s="27" t="s">
        <v>1727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671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row>
    <row r="2798" spans="1:12">
      <c r="A2798" s="20" t="s">
        <v>2703</v>
      </c>
    </row>
    <row r="2799" spans="1:12">
      <c r="A2799" s="20" t="s">
        <v>1722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1985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1807</v>
      </c>
      <c r="B2801" s="27" t="s">
        <v>1668</v>
      </c>
      <c r="C2801" s="27" t="s">
        <v>1737</v>
      </c>
      <c r="D2801" s="27" t="s">
        <v>1681</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1857</v>
      </c>
      <c r="B2802" s="27" t="s">
        <v>1679</v>
      </c>
      <c r="C2802" s="27" t="s">
        <v>1737</v>
      </c>
      <c r="D2802" s="27" t="s">
        <v>1681</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2704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1688</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1810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279</v>
      </c>
      <c r="B2806" s="27" t="s">
        <v>1687</v>
      </c>
      <c r="C2806" s="27" t="s">
        <v>1734</v>
      </c>
      <c r="D2806" s="27" t="s">
        <v>1681</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1792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94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row>
    <row r="2810" spans="1:12">
      <c r="A2810" s="20" t="s">
        <v>2705</v>
      </c>
    </row>
    <row r="2811" spans="1:12">
      <c r="A2811" s="20" t="s">
        <v>1793</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1780</v>
      </c>
      <c r="B2812" s="27" t="s">
        <v>1668</v>
      </c>
      <c r="C2812" s="27" t="s">
        <v>1737</v>
      </c>
      <c r="D2812" s="27" t="s">
        <v>1681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1746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2706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1694</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2707</v>
      </c>
      <c r="B2816" s="27" t="s">
        <v>1731</v>
      </c>
      <c r="C2816" s="27" t="s">
        <v>1669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1803</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1714</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2708</v>
      </c>
      <c r="B2819" s="27" t="s">
        <v>1672</v>
      </c>
      <c r="C2819" s="27" t="s">
        <v>1701</v>
      </c>
      <c r="D2819" s="27" t="s">
        <v>1681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671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row>
    <row r="2822" spans="1:12">
      <c r="A2822" s="20" t="s">
        <v>2709</v>
      </c>
    </row>
    <row r="2823" spans="1:12">
      <c r="A2823" s="20" t="s">
        <v>1722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2710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2711</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1754</v>
      </c>
      <c r="B2826" s="27" t="s">
        <v>1668</v>
      </c>
      <c r="C2826" s="27" t="s">
        <v>1737</v>
      </c>
      <c r="D2826" s="27" t="s">
        <v>1681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2440</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2712</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671</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row>
    <row r="2831" spans="1:12">
      <c r="A2831" s="20" t="s">
        <v>2713</v>
      </c>
    </row>
    <row r="2832" spans="1:12">
      <c r="A2832" s="20" t="s">
        <v>2714</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1688</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566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1807</v>
      </c>
      <c r="B2835" s="27" t="s">
        <v>1668</v>
      </c>
      <c r="C2835" s="27" t="s">
        <v>1737</v>
      </c>
      <c r="D2835" s="27" t="s">
        <v>1681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1857</v>
      </c>
      <c r="B2836" s="27" t="s">
        <v>1679</v>
      </c>
      <c r="C2836" s="27" t="s">
        <v>1737</v>
      </c>
      <c r="D2836" s="27" t="s">
        <v>1681</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1359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1961</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2715</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2716</v>
      </c>
      <c r="B2840" s="27" t="s">
        <v>1687</v>
      </c>
      <c r="C2840" s="27" t="s">
        <v>1704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1877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1688</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1970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1754</v>
      </c>
      <c r="B2844" s="27" t="s">
        <v>1724</v>
      </c>
      <c r="C2844" s="27" t="s">
        <v>1737</v>
      </c>
      <c r="D2844" s="27" t="s">
        <v>1681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1791</v>
      </c>
      <c r="B2845" s="27" t="s">
        <v>1731</v>
      </c>
      <c r="C2845" s="27" t="s">
        <v>1737</v>
      </c>
      <c r="D2845" s="27" t="s">
        <v>1681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1755</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2717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2718</v>
      </c>
      <c r="B2848" s="27" t="s">
        <v>1731</v>
      </c>
      <c r="C2848" s="27" t="s">
        <v>1669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2719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1688</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1689</v>
      </c>
      <c r="B2851" s="27" t="s">
        <v>1724</v>
      </c>
      <c r="C2851" s="27" t="s">
        <v>1821</v>
      </c>
      <c r="D2851" s="27" t="s">
        <v>1681</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2720</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1688</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1857</v>
      </c>
      <c r="B2854" s="27" t="s">
        <v>1724</v>
      </c>
      <c r="C2854" s="27" t="s">
        <v>1737</v>
      </c>
      <c r="D2854" s="27" t="s">
        <v>1681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1788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1694</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2721</v>
      </c>
      <c r="B2857" s="27" t="s">
        <v>1687</v>
      </c>
      <c r="C2857" s="27" t="s">
        <v>1669</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671</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94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row>
    <row r="2861" spans="1:12">
      <c r="A2861" s="20" t="s">
        <v>2722</v>
      </c>
    </row>
    <row r="2862" spans="1:12">
      <c r="A2862" s="20" t="s">
        <v>1722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2480</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2721</v>
      </c>
      <c r="B2864" s="27" t="s">
        <v>1679</v>
      </c>
      <c r="C2864" s="27" t="s">
        <v>1669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2723</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1807</v>
      </c>
      <c r="B2866" s="27" t="s">
        <v>1668</v>
      </c>
      <c r="C2866" s="27" t="s">
        <v>1737</v>
      </c>
      <c r="D2866" s="27" t="s">
        <v>1681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1813</v>
      </c>
      <c r="B2867" s="27" t="s">
        <v>1679</v>
      </c>
      <c r="C2867" s="27" t="s">
        <v>1737</v>
      </c>
      <c r="D2867" s="27" t="s">
        <v>1681</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1792</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94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row>
    <row r="2872" spans="1:12">
      <c r="A2872" s="20" t="s">
        <v>2724</v>
      </c>
    </row>
    <row r="2873" spans="1:12">
      <c r="A2873" s="20" t="s">
        <v>1722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1736</v>
      </c>
      <c r="B2874" s="27" t="s">
        <v>1668</v>
      </c>
      <c r="C2874" s="27" t="s">
        <v>1737</v>
      </c>
      <c r="D2874" s="27" t="s">
        <v>1681</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2298</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1881</v>
      </c>
      <c r="B2876" s="27" t="s">
        <v>1679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1764</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2725</v>
      </c>
      <c r="B2878" s="27" t="s">
        <v>1675</v>
      </c>
      <c r="C2878" s="27" t="s">
        <v>1821</v>
      </c>
      <c r="D2878" s="27" t="s">
        <v>1681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2227</v>
      </c>
      <c r="B2879" s="27" t="s">
        <v>1687</v>
      </c>
      <c r="C2879" s="27" t="s">
        <v>2197</v>
      </c>
      <c r="D2879" s="27" t="s">
        <v>1681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1814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2726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573</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1688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1810</v>
      </c>
      <c r="B2884" s="27" t="s">
        <v>1687</v>
      </c>
      <c r="C2884" s="27" t="s">
        <v>1734</v>
      </c>
      <c r="D2884" s="27" t="s">
        <v>1681</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1733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1688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1746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1754</v>
      </c>
      <c r="B2888" s="27" t="s">
        <v>1724</v>
      </c>
      <c r="C2888" s="27" t="s">
        <v>1737</v>
      </c>
      <c r="D2888" s="27" t="s">
        <v>1681</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1805</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1359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1920</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2727</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1893</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1688</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1776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1807</v>
      </c>
      <c r="B2896" s="27" t="s">
        <v>1690</v>
      </c>
      <c r="C2896" s="27" t="s">
        <v>1737</v>
      </c>
      <c r="D2896" s="27" t="s">
        <v>1681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1877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1706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2728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2729</v>
      </c>
      <c r="B2900" s="27" t="s">
        <v>1672</v>
      </c>
      <c r="C2900" s="27" t="s">
        <v>1701</v>
      </c>
      <c r="D2900" s="27" t="s">
        <v>1681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1809</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671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row>
    <row r="2904" spans="1:12">
      <c r="A2904" s="20" t="s">
        <v>2730</v>
      </c>
    </row>
    <row r="2905" spans="1:12">
      <c r="A2905" s="20" t="s">
        <v>1861</v>
      </c>
      <c r="B2905" s="27" t="s">
        <v>1668</v>
      </c>
      <c r="C2905" s="27" t="s">
        <v>1737</v>
      </c>
      <c r="D2905" s="27" t="s">
        <v>1681</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2731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1813</v>
      </c>
      <c r="B2907" s="27" t="s">
        <v>1679</v>
      </c>
      <c r="C2907" s="27" t="s">
        <v>1737</v>
      </c>
      <c r="D2907" s="27" t="s">
        <v>1681</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2732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1688</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1970</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1807</v>
      </c>
      <c r="B2911" s="27" t="s">
        <v>1690</v>
      </c>
      <c r="C2911" s="27" t="s">
        <v>1737</v>
      </c>
      <c r="D2911" s="27" t="s">
        <v>1681</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1764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2733</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2734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2335</v>
      </c>
      <c r="B2915" s="27" t="s">
        <v>1672</v>
      </c>
      <c r="C2915" s="27" t="s">
        <v>1727</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1911</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2343</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2735</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1912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1857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1847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2325</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1188</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1688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1776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1807</v>
      </c>
      <c r="B2926" s="27" t="s">
        <v>1690</v>
      </c>
      <c r="C2926" s="27" t="s">
        <v>1737</v>
      </c>
      <c r="D2926" s="27" t="s">
        <v>1681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2733</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2736</v>
      </c>
      <c r="B2928" s="27" t="s">
        <v>2010</v>
      </c>
      <c r="C2928" s="27" t="s">
        <v>1727</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1920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525</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1809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671</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2737</v>
      </c>
    </row>
    <row r="2936" spans="1:12">
      <c r="A2936" s="20" t="s">
        <v>1722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1807</v>
      </c>
      <c r="B2937" s="27" t="s">
        <v>1668</v>
      </c>
      <c r="C2937" s="27" t="s">
        <v>1737</v>
      </c>
      <c r="D2937" s="27" t="s">
        <v>1681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1809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1814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2738</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1688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1810</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279</v>
      </c>
      <c r="B2943" s="27" t="s">
        <v>1687</v>
      </c>
      <c r="C2943" s="27" t="s">
        <v>1734</v>
      </c>
      <c r="D2943" s="27" t="s">
        <v>1681</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671</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2739</v>
      </c>
    </row>
    <row r="2948" spans="1:12">
      <c r="A2948" s="20" t="s">
        <v>1722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1736</v>
      </c>
      <c r="B2949" s="27" t="s">
        <v>1778</v>
      </c>
      <c r="C2949" s="27" t="s">
        <v>1737</v>
      </c>
      <c r="D2949" s="27" t="s">
        <v>1681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1943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1807</v>
      </c>
      <c r="B2951" s="27" t="s">
        <v>1724</v>
      </c>
      <c r="C2951" s="27" t="s">
        <v>1737</v>
      </c>
      <c r="D2951" s="27" t="s">
        <v>1681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1688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1754</v>
      </c>
      <c r="B2953" s="27" t="s">
        <v>1778</v>
      </c>
      <c r="C2953" s="27" t="s">
        <v>1737</v>
      </c>
      <c r="D2953" s="27" t="s">
        <v>1681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1817</v>
      </c>
      <c r="B2954" s="27" t="s">
        <v>1672</v>
      </c>
      <c r="C2954" s="27" t="s">
        <v>1680</v>
      </c>
      <c r="D2954" s="27" t="s">
        <v>1681</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1857</v>
      </c>
      <c r="B2955" s="27" t="s">
        <v>1781</v>
      </c>
      <c r="C2955" s="27" t="s">
        <v>1737</v>
      </c>
      <c r="D2955" s="27" t="s">
        <v>1681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1982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2644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1790</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1791</v>
      </c>
      <c r="B2959" s="27" t="s">
        <v>2010</v>
      </c>
      <c r="C2959" s="27" t="s">
        <v>1737</v>
      </c>
      <c r="D2959" s="27" t="s">
        <v>1681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671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row>
    <row r="2963" spans="1:12">
      <c r="A2963" s="20" t="s">
        <v>2740</v>
      </c>
    </row>
    <row r="2964" spans="1:12">
      <c r="A2964" s="20" t="s">
        <v>1861</v>
      </c>
      <c r="B2964" s="27" t="s">
        <v>1668</v>
      </c>
      <c r="C2964" s="27" t="s">
        <v>1737</v>
      </c>
      <c r="D2964" s="27" t="s">
        <v>1681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2170</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1813</v>
      </c>
      <c r="B2966" s="27" t="s">
        <v>1679</v>
      </c>
      <c r="C2966" s="27" t="s">
        <v>1737</v>
      </c>
      <c r="D2966" s="27" t="s">
        <v>1681</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1774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1688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1961</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2177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1810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1733</v>
      </c>
      <c r="B2972" s="27" t="s">
        <v>1724</v>
      </c>
      <c r="C2972" s="27" t="s">
        <v>1734</v>
      </c>
      <c r="D2972" s="27" t="s">
        <v>1681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1790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1683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2741</v>
      </c>
      <c r="B2975" s="27" t="s">
        <v>1675</v>
      </c>
      <c r="C2975" s="27" t="s">
        <v>1669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283</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2742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671</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row>
    <row r="2980" spans="1:12">
      <c r="A2980" s="20" t="s">
        <v>2743</v>
      </c>
    </row>
    <row r="2981" spans="1:12">
      <c r="A2981" s="20" t="s">
        <v>1722</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2252</v>
      </c>
      <c r="B2982" s="27" t="s">
        <v>1668</v>
      </c>
      <c r="C2982" s="27" t="s">
        <v>1680</v>
      </c>
      <c r="D2982" s="27" t="s">
        <v>1681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1809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2744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1688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1776</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2326</v>
      </c>
      <c r="B2987" s="27" t="s">
        <v>1724</v>
      </c>
      <c r="C2987" s="27" t="s">
        <v>1673</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1993</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2365</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2729</v>
      </c>
      <c r="B2990" s="27" t="s">
        <v>1731</v>
      </c>
      <c r="C2990" s="27" t="s">
        <v>1727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2367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1688</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1810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279</v>
      </c>
      <c r="B2994" s="27" t="s">
        <v>1687</v>
      </c>
      <c r="C2994" s="27" t="s">
        <v>1734</v>
      </c>
      <c r="D2994" s="27" t="s">
        <v>1681</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671</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row>
    <row r="2997" spans="1:12">
      <c r="A2997" s="20" t="s">
        <v>2745</v>
      </c>
    </row>
    <row r="2998" spans="1:12">
      <c r="A2998" s="20" t="s">
        <v>1979</v>
      </c>
      <c r="B2998" s="27" t="s">
        <v>1668</v>
      </c>
      <c r="C2998" s="27" t="s">
        <v>1680</v>
      </c>
      <c r="D2998" s="27" t="s">
        <v>1681</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2746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1754</v>
      </c>
      <c r="B3000" s="27" t="s">
        <v>1668</v>
      </c>
      <c r="C3000" s="27" t="s">
        <v>1737</v>
      </c>
      <c r="D3000" s="27" t="s">
        <v>1681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2384</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1725</v>
      </c>
      <c r="B3002" s="27" t="s">
        <v>1675</v>
      </c>
      <c r="C3002" s="27" t="s">
        <v>1818</v>
      </c>
      <c r="D3002" s="27" t="s">
        <v>1681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2747</v>
      </c>
      <c r="B3003" s="27" t="s">
        <v>1687</v>
      </c>
      <c r="C3003" s="27" t="s">
        <v>1704</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671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row>
    <row r="3007" spans="1:12">
      <c r="A3007" s="20" t="s">
        <v>2748</v>
      </c>
    </row>
    <row r="3008" spans="1:12">
      <c r="A3008" s="20" t="s">
        <v>1722</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2749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1918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1807</v>
      </c>
      <c r="B3011" s="27" t="s">
        <v>1724</v>
      </c>
      <c r="C3011" s="27" t="s">
        <v>1737</v>
      </c>
      <c r="D3011" s="27" t="s">
        <v>1681</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1857</v>
      </c>
      <c r="B3012" s="27" t="s">
        <v>1731</v>
      </c>
      <c r="C3012" s="27" t="s">
        <v>1737</v>
      </c>
      <c r="D3012" s="27" t="s">
        <v>1681</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2750</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94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1688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1732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279</v>
      </c>
      <c r="B3017" s="27" t="s">
        <v>1668</v>
      </c>
      <c r="C3017" s="27" t="s">
        <v>1734</v>
      </c>
      <c r="D3017" s="27" t="s">
        <v>1681</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671</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2751</v>
      </c>
    </row>
    <row r="3021" spans="1:12">
      <c r="A3021" s="20" t="s">
        <v>1722</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2752</v>
      </c>
      <c r="B3022" s="27" t="s">
        <v>1687</v>
      </c>
      <c r="C3022" s="27" t="s">
        <v>1704</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1807</v>
      </c>
      <c r="B3023" s="27" t="s">
        <v>1668</v>
      </c>
      <c r="C3023" s="27" t="s">
        <v>1737</v>
      </c>
      <c r="D3023" s="27" t="s">
        <v>1681</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1813</v>
      </c>
      <c r="B3024" s="27" t="s">
        <v>1679</v>
      </c>
      <c r="C3024" s="27" t="s">
        <v>1737</v>
      </c>
      <c r="D3024" s="27" t="s">
        <v>1681</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1688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2111</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1688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1817</v>
      </c>
      <c r="B3028" s="27" t="s">
        <v>1672</v>
      </c>
      <c r="C3028" s="27" t="s">
        <v>1818</v>
      </c>
      <c r="D3028" s="27" t="s">
        <v>1681</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2753</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2032</v>
      </c>
      <c r="B3030" s="27" t="s">
        <v>1724</v>
      </c>
      <c r="C3030" s="27" t="s">
        <v>1704</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1359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2754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671</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94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row>
    <row r="3036" spans="1:12">
      <c r="A3036" s="20" t="s">
        <v>2755</v>
      </c>
    </row>
    <row r="3037" spans="1:12">
      <c r="A3037" s="20" t="s">
        <v>1722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2756</v>
      </c>
      <c r="B3038" s="27" t="s">
        <v>1687</v>
      </c>
      <c r="C3038" s="27" t="s">
        <v>1704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1359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1852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2757</v>
      </c>
    </row>
    <row r="3043" spans="1:12">
      <c r="A3043" s="20" t="s">
        <v>1736</v>
      </c>
      <c r="B3043" s="27" t="s">
        <v>1668</v>
      </c>
      <c r="C3043" s="27" t="s">
        <v>1737</v>
      </c>
      <c r="D3043" s="27" t="s">
        <v>1681</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1805</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2727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1688</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1776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1807</v>
      </c>
      <c r="B3048" s="27" t="s">
        <v>1724</v>
      </c>
      <c r="C3048" s="27" t="s">
        <v>1737</v>
      </c>
      <c r="D3048" s="27" t="s">
        <v>1681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1857</v>
      </c>
      <c r="B3049" s="27" t="s">
        <v>1731</v>
      </c>
      <c r="C3049" s="27" t="s">
        <v>1737</v>
      </c>
      <c r="D3049" s="27" t="s">
        <v>1681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2644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1790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1813</v>
      </c>
      <c r="B3052" s="27" t="s">
        <v>1675</v>
      </c>
      <c r="C3052" s="27" t="s">
        <v>1737</v>
      </c>
      <c r="D3052" s="27" t="s">
        <v>1681</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1725</v>
      </c>
      <c r="B3053" s="27" t="s">
        <v>1687</v>
      </c>
      <c r="C3053" s="27" t="s">
        <v>1680</v>
      </c>
      <c r="D3053" s="27" t="s">
        <v>1681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671</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row>
    <row r="3056" spans="1:12">
      <c r="A3056" s="20" t="s">
        <v>2758</v>
      </c>
    </row>
    <row r="3057" spans="1:12">
      <c r="A3057" s="20" t="s">
        <v>2110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2034</v>
      </c>
      <c r="B3058" s="27" t="s">
        <v>1668</v>
      </c>
      <c r="C3058" s="27" t="s">
        <v>1680</v>
      </c>
      <c r="D3058" s="27" t="s">
        <v>1681</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615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2326</v>
      </c>
      <c r="B3060" s="27" t="s">
        <v>1679</v>
      </c>
      <c r="C3060" s="27" t="s">
        <v>1673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1717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2759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2760</v>
      </c>
      <c r="B3063" s="27" t="s">
        <v>1679</v>
      </c>
      <c r="C3063" s="27" t="s">
        <v>1669</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1688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1810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279</v>
      </c>
      <c r="B3066" s="27" t="s">
        <v>1675</v>
      </c>
      <c r="C3066" s="27" t="s">
        <v>1734</v>
      </c>
      <c r="D3066" s="27" t="s">
        <v>1681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671</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row>
    <row r="3069" spans="1:12">
      <c r="A3069" s="20" t="s">
        <v>2761</v>
      </c>
    </row>
    <row r="3070" spans="1:12">
      <c r="A3070" s="20" t="s">
        <v>1807</v>
      </c>
      <c r="B3070" s="27" t="s">
        <v>1668</v>
      </c>
      <c r="C3070" s="27" t="s">
        <v>1737</v>
      </c>
      <c r="D3070" s="27" t="s">
        <v>1681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129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1689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2762</v>
      </c>
      <c r="B3073" s="27" t="s">
        <v>1679</v>
      </c>
      <c r="C3073" s="27" t="s">
        <v>1701</v>
      </c>
      <c r="D3073" s="27" t="s">
        <v>1681</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1688</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1746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1754</v>
      </c>
      <c r="B3076" s="27" t="s">
        <v>1724</v>
      </c>
      <c r="C3076" s="27" t="s">
        <v>1737</v>
      </c>
      <c r="D3076" s="27" t="s">
        <v>1681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2763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1717</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1855</v>
      </c>
      <c r="B3079" s="27" t="s">
        <v>1687</v>
      </c>
      <c r="C3079" s="27" t="s">
        <v>1673</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671</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94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row>
    <row r="3083" spans="1:12">
      <c r="A3083" s="20" t="s">
        <v>2764</v>
      </c>
    </row>
    <row r="3084" spans="1:12">
      <c r="A3084" s="20" t="s">
        <v>1722</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2765</v>
      </c>
      <c r="B3085" s="27" t="s">
        <v>1687</v>
      </c>
      <c r="C3085" s="27" t="s">
        <v>1704</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2034</v>
      </c>
      <c r="B3086" s="27" t="s">
        <v>1724</v>
      </c>
      <c r="C3086" s="27" t="s">
        <v>1680</v>
      </c>
      <c r="D3086" s="27" t="s">
        <v>1681</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1359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1820</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1893</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1852</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94</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2766</v>
      </c>
    </row>
    <row r="3094" spans="1:12">
      <c r="A3094" s="20" t="s">
        <v>1722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1787</v>
      </c>
      <c r="B3095" s="27" t="s">
        <v>1690</v>
      </c>
      <c r="C3095" s="27" t="s">
        <v>1734</v>
      </c>
      <c r="D3095" s="27" t="s">
        <v>1681</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1754</v>
      </c>
      <c r="B3096" s="27" t="s">
        <v>1724</v>
      </c>
      <c r="C3096" s="27" t="s">
        <v>1737</v>
      </c>
      <c r="D3096" s="27" t="s">
        <v>1681</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2767</v>
      </c>
      <c r="B3097" s="27" t="s">
        <v>1731</v>
      </c>
      <c r="C3097" s="27" t="s">
        <v>1734</v>
      </c>
      <c r="D3097" s="27" t="s">
        <v>1681</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1764</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2768</v>
      </c>
      <c r="B3099" s="27" t="s">
        <v>1675</v>
      </c>
      <c r="C3099" s="27" t="s">
        <v>1704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2769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1688</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2770</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1791</v>
      </c>
      <c r="B3103" s="27" t="s">
        <v>1679</v>
      </c>
      <c r="C3103" s="27" t="s">
        <v>1737</v>
      </c>
      <c r="D3103" s="27" t="s">
        <v>1681</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2373</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1682</v>
      </c>
      <c r="B3105" s="27" t="s">
        <v>1675</v>
      </c>
      <c r="C3105" s="27" t="s">
        <v>1673</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1714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2375</v>
      </c>
      <c r="B3107" s="27" t="s">
        <v>1687</v>
      </c>
      <c r="C3107" s="27" t="s">
        <v>1701</v>
      </c>
      <c r="D3107" s="27" t="s">
        <v>1681</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671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row>
    <row r="3110" spans="1:12">
      <c r="A3110" s="20" t="s">
        <v>2771</v>
      </c>
    </row>
    <row r="3111" spans="1:12">
      <c r="A3111" s="20" t="s">
        <v>2772</v>
      </c>
      <c r="B3111" s="27" t="s">
        <v>1675</v>
      </c>
      <c r="C3111" s="27" t="s">
        <v>1821</v>
      </c>
      <c r="D3111" s="27" t="s">
        <v>1681</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2122</v>
      </c>
      <c r="B3112" s="27" t="s">
        <v>1668</v>
      </c>
      <c r="C3112" s="27" t="s">
        <v>2197</v>
      </c>
      <c r="D3112" s="27" t="s">
        <v>1681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1788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1717</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2773</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2774</v>
      </c>
      <c r="B3116" s="27" t="s">
        <v>1687</v>
      </c>
      <c r="C3116" s="27" t="s">
        <v>1669</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1688</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2775</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1918</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1717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2776</v>
      </c>
      <c r="B3121" s="27" t="s">
        <v>1687</v>
      </c>
      <c r="C3121" s="27" t="s">
        <v>1669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1746</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2777</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1918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1714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82</v>
      </c>
      <c r="B3126" s="27" t="s">
        <v>1675</v>
      </c>
      <c r="C3126" s="27" t="s">
        <v>1734</v>
      </c>
      <c r="D3126" s="27" t="s">
        <v>1681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671</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row>
    <row r="3129" spans="1:12">
      <c r="A3129" s="20" t="s">
        <v>2778</v>
      </c>
    </row>
    <row r="3130" spans="1:12">
      <c r="A3130" s="20" t="s">
        <v>1741</v>
      </c>
      <c r="B3130" s="27" t="s">
        <v>1668</v>
      </c>
      <c r="C3130" s="27" t="s">
        <v>1737</v>
      </c>
      <c r="D3130" s="27" t="s">
        <v>1681</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1902</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2779</v>
      </c>
      <c r="B3132" s="27" t="s">
        <v>1679</v>
      </c>
      <c r="C3132" s="27" t="s">
        <v>1734</v>
      </c>
      <c r="D3132" s="27"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2780</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2054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2781</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1688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2782</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2034</v>
      </c>
      <c r="B3138" s="27" t="s">
        <v>1724</v>
      </c>
      <c r="C3138" s="27" t="s">
        <v>1680</v>
      </c>
      <c r="D3138" s="27" t="s">
        <v>1681</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2410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1810</v>
      </c>
      <c r="B3140" s="27" t="s">
        <v>1675</v>
      </c>
      <c r="C3140" s="27" t="s">
        <v>1727</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2783</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671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row>
    <row r="3145" spans="1:12">
      <c r="A3145" s="20" t="s">
        <v>2784</v>
      </c>
    </row>
    <row r="3146" spans="1:12">
      <c r="A3146" s="20" t="s">
        <v>1741</v>
      </c>
      <c r="B3146" s="27" t="s">
        <v>1668</v>
      </c>
      <c r="C3146" s="27" t="s">
        <v>1737</v>
      </c>
      <c r="D3146" s="27" t="s">
        <v>1681</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1856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1858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1717</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2785</v>
      </c>
      <c r="B3150" s="27" t="s">
        <v>1679</v>
      </c>
      <c r="C3150" s="27" t="s">
        <v>1669</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2786</v>
      </c>
      <c r="B3151" s="27" t="s">
        <v>1679</v>
      </c>
      <c r="C3151" s="27" t="s">
        <v>1704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1688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1746</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1181</v>
      </c>
      <c r="B3154" s="27" t="s">
        <v>1679</v>
      </c>
      <c r="C3154" s="27" t="s">
        <v>1680</v>
      </c>
      <c r="D3154" s="27" t="s">
        <v>1681</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2034</v>
      </c>
      <c r="B3155" s="27" t="s">
        <v>1668</v>
      </c>
      <c r="C3155" s="27" t="s">
        <v>1680</v>
      </c>
      <c r="D3155" s="27" t="s">
        <v>1681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1948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2042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1803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2018</v>
      </c>
      <c r="B3159" s="27" t="s">
        <v>1687</v>
      </c>
      <c r="C3159" s="27" t="s">
        <v>1737</v>
      </c>
      <c r="D3159" s="27" t="s">
        <v>1681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2787</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1688</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1788</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2055</v>
      </c>
      <c r="B3163" s="27" t="s">
        <v>1724</v>
      </c>
      <c r="C3163" s="27" t="s">
        <v>1680</v>
      </c>
      <c r="D3163" s="27" t="s">
        <v>1681</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1961</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1717</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2788</v>
      </c>
      <c r="B3166" s="27" t="s">
        <v>1687</v>
      </c>
      <c r="C3166" s="27" t="s">
        <v>1669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671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94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row>
    <row r="3170" spans="1:12">
      <c r="A3170" s="20" t="s">
        <v>2789</v>
      </c>
    </row>
    <row r="3171" spans="1:12">
      <c r="A3171" s="20" t="s">
        <v>1722</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1926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1807</v>
      </c>
      <c r="B3173" s="27" t="s">
        <v>1668</v>
      </c>
      <c r="C3173" s="27" t="s">
        <v>1737</v>
      </c>
      <c r="D3173" s="27" t="s">
        <v>1681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75</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1688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1744</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2790</v>
      </c>
      <c r="B3177" s="27" t="s">
        <v>1731</v>
      </c>
      <c r="C3177" s="27" t="s">
        <v>1701</v>
      </c>
      <c r="D3177" s="27" t="s">
        <v>1681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1966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1682</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1688</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1776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1780</v>
      </c>
      <c r="B3183" s="27" t="s">
        <v>1690</v>
      </c>
      <c r="C3183" s="27" t="s">
        <v>1737</v>
      </c>
      <c r="D3183" s="27" t="s">
        <v>1681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2011</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2791</v>
      </c>
      <c r="B3185" s="27" t="s">
        <v>1692</v>
      </c>
      <c r="C3185" s="27" t="s">
        <v>1727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2792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1902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1792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94</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row>
    <row r="3191" spans="1:12">
      <c r="A3191" s="20" t="s">
        <v>2793</v>
      </c>
    </row>
    <row r="3192" spans="1:12">
      <c r="A3192" s="20" t="s">
        <v>1722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1979</v>
      </c>
      <c r="B3193" s="27" t="s">
        <v>1675</v>
      </c>
      <c r="C3193" s="27" t="s">
        <v>1821</v>
      </c>
      <c r="D3193" s="27" t="s">
        <v>1681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2298</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1754</v>
      </c>
      <c r="B3195" s="27" t="s">
        <v>1668</v>
      </c>
      <c r="C3195" s="27" t="s">
        <v>1737</v>
      </c>
      <c r="D3195" s="27" t="s">
        <v>1681</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1359</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2794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1688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1810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279</v>
      </c>
      <c r="B3200" s="27" t="s">
        <v>1690</v>
      </c>
      <c r="C3200" s="27" t="s">
        <v>1734</v>
      </c>
      <c r="D3200" s="27" t="s">
        <v>1681</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1697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1899</v>
      </c>
      <c r="B3202" s="27" t="s">
        <v>1675</v>
      </c>
      <c r="C3202" s="27" t="s">
        <v>1680</v>
      </c>
      <c r="D3202" s="27" t="s">
        <v>1681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2785</v>
      </c>
      <c r="B3203" s="27" t="s">
        <v>1679</v>
      </c>
      <c r="C3203" s="27" t="s">
        <v>1676</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1893</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671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2795</v>
      </c>
    </row>
    <row r="3208" spans="1:12">
      <c r="A3208" s="20" t="s">
        <v>2252</v>
      </c>
      <c r="B3208" s="27" t="s">
        <v>1668</v>
      </c>
      <c r="C3208" s="27" t="s">
        <v>1680</v>
      </c>
      <c r="D3208" s="27" t="s">
        <v>1681</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129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2326</v>
      </c>
      <c r="B3210" s="27" t="s">
        <v>1724</v>
      </c>
      <c r="C3210" s="27" t="s">
        <v>1673</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1774</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1993</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2395</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2796</v>
      </c>
      <c r="B3214" s="27" t="s">
        <v>1679</v>
      </c>
      <c r="C3214" s="27" t="s">
        <v>1727</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671</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row>
    <row r="3217" spans="1:12">
      <c r="A3217" s="20" t="s">
        <v>2797</v>
      </c>
    </row>
    <row r="3218" spans="1:12">
      <c r="A3218" s="20" t="s">
        <v>1807</v>
      </c>
      <c r="B3218" s="27" t="s">
        <v>1668</v>
      </c>
      <c r="C3218" s="27" t="s">
        <v>1737</v>
      </c>
      <c r="D3218" s="27" t="s">
        <v>1681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1857</v>
      </c>
      <c r="B3220" s="27" t="s">
        <v>1679</v>
      </c>
      <c r="C3220" s="27" t="s">
        <v>1737</v>
      </c>
      <c r="D3220" s="27" t="s">
        <v>1681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1774</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1688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1754</v>
      </c>
      <c r="B3223" s="27" t="s">
        <v>1668</v>
      </c>
      <c r="C3223" s="27" t="s">
        <v>1737</v>
      </c>
      <c r="D3223" s="27" t="s">
        <v>1681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2798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671</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row>
    <row r="3227" spans="1:12">
      <c r="A3227" s="20" t="s">
        <v>2799</v>
      </c>
    </row>
    <row r="3228" spans="1:12">
      <c r="A3228" s="20" t="s">
        <v>1979</v>
      </c>
      <c r="B3228" s="27" t="s">
        <v>1668</v>
      </c>
      <c r="C3228" s="27" t="s">
        <v>1680</v>
      </c>
      <c r="D3228" s="27" t="s">
        <v>1681</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1788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1774</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1702</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1678</v>
      </c>
      <c r="B3232" s="27" t="s">
        <v>1687</v>
      </c>
      <c r="C3232" s="27" t="s">
        <v>1680</v>
      </c>
      <c r="D3232" s="27" t="s">
        <v>1681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2800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1688</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1359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2801</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1792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94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2802</v>
      </c>
    </row>
    <row r="3241" spans="1:12">
      <c r="A3241" s="20" t="s">
        <v>279</v>
      </c>
      <c r="B3241" s="27" t="s">
        <v>1668</v>
      </c>
      <c r="C3241" s="27" t="s">
        <v>1734</v>
      </c>
      <c r="D3241" s="27" t="s">
        <v>1681</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2803</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1790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1744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2804</v>
      </c>
      <c r="B3245" s="27" t="s">
        <v>1687</v>
      </c>
      <c r="C3245" s="27" t="s">
        <v>1701</v>
      </c>
      <c r="D3245" s="27" t="s">
        <v>1681</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1688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1961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2034</v>
      </c>
      <c r="B3248" s="27" t="s">
        <v>1724</v>
      </c>
      <c r="C3248" s="27" t="s">
        <v>1680</v>
      </c>
      <c r="D3248" s="27" t="s">
        <v>1681</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2805</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671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2806</v>
      </c>
    </row>
    <row r="3253" spans="1:12">
      <c r="A3253" s="20" t="s">
        <v>1722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1736</v>
      </c>
      <c r="B3254" s="27" t="s">
        <v>1668</v>
      </c>
      <c r="C3254" s="27" t="s">
        <v>1680</v>
      </c>
      <c r="D3254" s="27" t="s">
        <v>1681</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1856</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1803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1706</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820</v>
      </c>
      <c r="B3258" s="27" t="s">
        <v>1687</v>
      </c>
      <c r="C3258" s="27" t="s">
        <v>1701</v>
      </c>
      <c r="D3258" s="27" t="s">
        <v>1681</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1359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2807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59</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671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row>
    <row r="3264" spans="1:12">
      <c r="A3264" s="20" t="s">
        <v>2808</v>
      </c>
    </row>
    <row r="3265" spans="1:12">
      <c r="A3265" s="20" t="s">
        <v>2428</v>
      </c>
      <c r="B3265" s="27" t="s">
        <v>1679</v>
      </c>
      <c r="C3265" s="27" t="s">
        <v>1737</v>
      </c>
      <c r="D3265" s="27" t="s">
        <v>1681</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2020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1780</v>
      </c>
      <c r="B3267" s="27" t="s">
        <v>1668</v>
      </c>
      <c r="C3267" s="27" t="s">
        <v>1737</v>
      </c>
      <c r="D3267" s="27" t="s">
        <v>1681</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1877</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1755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2809</v>
      </c>
      <c r="B3270" s="27" t="s">
        <v>1675</v>
      </c>
      <c r="C3270" s="27" t="s">
        <v>1669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2810</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671</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row>
    <row r="3274" spans="1:12">
      <c r="A3274" s="20" t="s">
        <v>2811</v>
      </c>
    </row>
    <row r="3275" spans="1:12">
      <c r="A3275" s="20" t="s">
        <v>2812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1688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1857</v>
      </c>
      <c r="B3277" s="27" t="s">
        <v>1668</v>
      </c>
      <c r="C3277" s="27" t="s">
        <v>1737</v>
      </c>
      <c r="D3277" s="27" t="s">
        <v>1681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2014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2326</v>
      </c>
      <c r="B3279" s="27" t="s">
        <v>1668</v>
      </c>
      <c r="C3279" s="27" t="s">
        <v>1673</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2011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2365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2366</v>
      </c>
      <c r="B3282" s="27" t="s">
        <v>1679</v>
      </c>
      <c r="C3282" s="27" t="s">
        <v>1727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414</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1746</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529</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1688</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1918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2631</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1780</v>
      </c>
      <c r="B3289" s="27" t="s">
        <v>1690</v>
      </c>
      <c r="C3289" s="27" t="s">
        <v>1737</v>
      </c>
      <c r="D3289" s="27" t="s">
        <v>1681</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2813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1837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671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row>
    <row r="3294" spans="1:12">
      <c r="A3294" s="20" t="s">
        <v>2814</v>
      </c>
    </row>
    <row r="3295" spans="1:12">
      <c r="A3295" s="20" t="s">
        <v>2110</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1864</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1788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283</v>
      </c>
      <c r="B3298" s="27" t="s">
        <v>1668</v>
      </c>
      <c r="C3298" s="27" t="s">
        <v>1673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1739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1706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71</v>
      </c>
      <c r="B3301" s="27" t="s">
        <v>1675</v>
      </c>
      <c r="C3301" s="27" t="s">
        <v>1701</v>
      </c>
      <c r="D3301" s="27" t="s">
        <v>1681</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1733</v>
      </c>
      <c r="B3302" s="27" t="s">
        <v>1672</v>
      </c>
      <c r="C3302" s="27" t="s">
        <v>1734</v>
      </c>
      <c r="D3302" s="27" t="s">
        <v>1681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1688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1689</v>
      </c>
      <c r="B3304" s="27" t="s">
        <v>1692</v>
      </c>
      <c r="C3304" s="27" t="s">
        <v>1680</v>
      </c>
      <c r="D3304" s="27" t="s">
        <v>1681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1754</v>
      </c>
      <c r="B3305" s="27" t="s">
        <v>1690</v>
      </c>
      <c r="C3305" s="27" t="s">
        <v>1737</v>
      </c>
      <c r="D3305" s="27" t="s">
        <v>1681</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1359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2288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2815</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1856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671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row>
    <row r="3313" spans="1:12">
      <c r="A3313" s="20" t="s">
        <v>2816</v>
      </c>
    </row>
    <row r="3314" spans="1:12">
      <c r="A3314" s="20" t="s">
        <v>2817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2034</v>
      </c>
      <c r="B3315" s="27" t="s">
        <v>1668</v>
      </c>
      <c r="C3315" s="27" t="s">
        <v>1680</v>
      </c>
      <c r="D3315" s="27" t="s">
        <v>1681</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2494</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1764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2575</v>
      </c>
      <c r="B3318" s="27" t="s">
        <v>1687</v>
      </c>
      <c r="C3318" s="27" t="s">
        <v>1734</v>
      </c>
      <c r="D3318" s="27" t="s">
        <v>1681</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1764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1706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1722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2818</v>
      </c>
      <c r="B3322" s="27" t="s">
        <v>1687</v>
      </c>
      <c r="C3322" s="27" t="s">
        <v>1734</v>
      </c>
      <c r="D3322" s="27" t="s">
        <v>1681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2819</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94</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1877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2820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1765</v>
      </c>
      <c r="B3327" s="27" t="s">
        <v>1687</v>
      </c>
      <c r="C3327" s="27" t="s">
        <v>1704</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1824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1688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2821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279</v>
      </c>
      <c r="B3331" s="27" t="s">
        <v>1668</v>
      </c>
      <c r="C3331" s="27" t="s">
        <v>1734</v>
      </c>
      <c r="D3331" s="27" t="s">
        <v>1681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1881</v>
      </c>
      <c r="B3332" s="27" t="s">
        <v>1679</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1764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1755</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2822</v>
      </c>
      <c r="B3335" s="27" t="s">
        <v>1687</v>
      </c>
      <c r="C3335" s="27" t="s">
        <v>1669</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671</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row>
    <row r="3338" spans="1:12">
      <c r="A3338" s="20" t="s">
        <v>2823</v>
      </c>
    </row>
    <row r="3339" spans="1:12">
      <c r="A3339" s="20" t="s">
        <v>1722</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2824</v>
      </c>
      <c r="B3340" s="27" t="s">
        <v>1675</v>
      </c>
      <c r="C3340" s="27" t="s">
        <v>1734</v>
      </c>
      <c r="D3340" s="27" t="s">
        <v>1681</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2825</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2483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1823</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1688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2485</v>
      </c>
      <c r="B3345" s="27" t="s">
        <v>1675</v>
      </c>
      <c r="C3345" s="27" t="s">
        <v>1734</v>
      </c>
      <c r="D3345" s="27" t="s">
        <v>1681</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1688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1732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1780</v>
      </c>
      <c r="B3349" s="27" t="s">
        <v>1668</v>
      </c>
      <c r="C3349" s="27" t="s">
        <v>1737</v>
      </c>
      <c r="D3349" s="27" t="s">
        <v>1681</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671</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2826</v>
      </c>
    </row>
    <row r="3353" spans="1:12">
      <c r="A3353" s="20" t="s">
        <v>1722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1736</v>
      </c>
      <c r="B3354" s="27" t="s">
        <v>1668</v>
      </c>
      <c r="C3354" s="27" t="s">
        <v>1737</v>
      </c>
      <c r="D3354" s="27" t="s">
        <v>1681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2014</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2827</v>
      </c>
      <c r="B3356" s="27" t="s">
        <v>1679</v>
      </c>
      <c r="C3356" s="27" t="s">
        <v>1737</v>
      </c>
      <c r="D3356" s="27" t="s">
        <v>1681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1699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2828</v>
      </c>
      <c r="B3358" s="27" t="s">
        <v>1679</v>
      </c>
      <c r="C3358" s="27" t="s">
        <v>1701</v>
      </c>
      <c r="D3358" s="27" t="s">
        <v>1681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682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1688</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1864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1754</v>
      </c>
      <c r="B3362" s="27" t="s">
        <v>1724</v>
      </c>
      <c r="C3362" s="27" t="s">
        <v>1737</v>
      </c>
      <c r="D3362" s="27" t="s">
        <v>1681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2829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2830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2831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2832</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2357</v>
      </c>
      <c r="B3367" s="27" t="s">
        <v>1724</v>
      </c>
      <c r="C3367" s="27" t="s">
        <v>1727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2833</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2298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671</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row>
    <row r="3372" spans="1:12">
      <c r="A3372" s="20" t="s">
        <v>2834</v>
      </c>
    </row>
    <row r="3373" spans="1:12">
      <c r="A3373" s="20" t="s">
        <v>2835</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1754</v>
      </c>
      <c r="B3374" s="27" t="s">
        <v>1724</v>
      </c>
      <c r="C3374" s="27" t="s">
        <v>1737</v>
      </c>
      <c r="D3374" s="27" t="s">
        <v>1681</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1744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2227</v>
      </c>
      <c r="B3376" s="27" t="s">
        <v>1731</v>
      </c>
      <c r="C3376" s="27" t="s">
        <v>1701</v>
      </c>
      <c r="D3376" s="27" t="s">
        <v>1681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2552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2298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1688</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2836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1754</v>
      </c>
      <c r="B3381" s="27" t="s">
        <v>1668</v>
      </c>
      <c r="C3381" s="27" t="s">
        <v>1737</v>
      </c>
      <c r="D3381" s="27" t="s">
        <v>1681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2827</v>
      </c>
      <c r="B3382" s="27" t="s">
        <v>1679</v>
      </c>
      <c r="C3382" s="27" t="s">
        <v>1737</v>
      </c>
      <c r="D3382" s="27" t="s">
        <v>1681</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2837</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1688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1918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1780</v>
      </c>
      <c r="B3386" s="27" t="s">
        <v>1724</v>
      </c>
      <c r="C3386" s="27" t="s">
        <v>1737</v>
      </c>
      <c r="D3386" s="27" t="s">
        <v>1681</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1691</v>
      </c>
      <c r="B3387" s="27" t="s">
        <v>1731</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2384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1881</v>
      </c>
      <c r="B3389" s="27" t="s">
        <v>1675</v>
      </c>
      <c r="C3389" s="27" t="s">
        <v>1737</v>
      </c>
      <c r="D3389" s="27" t="s">
        <v>1681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2838</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1902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671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2839</v>
      </c>
    </row>
    <row r="3395" spans="1:12">
      <c r="A3395" s="20" t="s">
        <v>2401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2345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1780</v>
      </c>
      <c r="B3397" s="27" t="s">
        <v>1668</v>
      </c>
      <c r="C3397" s="27" t="s">
        <v>1737</v>
      </c>
      <c r="D3397" s="27" t="s">
        <v>1681</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1764</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2011</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2840</v>
      </c>
      <c r="B3400" s="27" t="s">
        <v>1675</v>
      </c>
      <c r="C3400" s="27" t="s">
        <v>1727</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1788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1688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1774</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129</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1691</v>
      </c>
      <c r="B3405" s="27" t="s">
        <v>1731</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1714</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2841</v>
      </c>
      <c r="B3407" s="27" t="s">
        <v>1731</v>
      </c>
      <c r="C3407" s="27" t="s">
        <v>1701</v>
      </c>
      <c r="D3407" s="27" t="s">
        <v>1681</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2118</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2842</v>
      </c>
      <c r="B3409" s="27" t="s">
        <v>1672</v>
      </c>
      <c r="C3409" s="27" t="s">
        <v>1701</v>
      </c>
      <c r="D3409" s="27" t="s">
        <v>1681</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1898</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1920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2843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2844</v>
      </c>
      <c r="B3413" s="27" t="s">
        <v>1731</v>
      </c>
      <c r="C3413" s="27" t="s">
        <v>1704</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2845</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671</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2846</v>
      </c>
    </row>
    <row r="3418" spans="1:12">
      <c r="A3418" s="20" t="s">
        <v>2574</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2294</v>
      </c>
      <c r="B3419" s="27" t="s">
        <v>1675</v>
      </c>
      <c r="C3419" s="27" t="s">
        <v>1821</v>
      </c>
      <c r="D3419" s="27" t="s">
        <v>1681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2335</v>
      </c>
      <c r="B3420" s="27" t="s">
        <v>1687</v>
      </c>
      <c r="C3420" s="27" t="s">
        <v>2197</v>
      </c>
      <c r="D3420" s="27" t="s">
        <v>1681</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694</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1911</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2158</v>
      </c>
      <c r="B3423" s="27" t="s">
        <v>1675</v>
      </c>
      <c r="C3423" s="27" t="s">
        <v>1673</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2847</v>
      </c>
      <c r="B3424" s="27" t="s">
        <v>1668</v>
      </c>
      <c r="C3424" s="27" t="s">
        <v>1676</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1688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1699</v>
      </c>
      <c r="B3426" s="27" t="s">
        <v>1690</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2350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1911</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1682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2848</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1809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671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row>
    <row r="3434" spans="1:12">
      <c r="A3434" s="20" t="s">
        <v>2849</v>
      </c>
    </row>
    <row r="3435" spans="1:12">
      <c r="A3435" s="20" t="s">
        <v>2850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2034</v>
      </c>
      <c r="B3436" s="27" t="s">
        <v>1668</v>
      </c>
      <c r="C3436" s="27" t="s">
        <v>1680</v>
      </c>
      <c r="D3436" s="27" t="s">
        <v>1681</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2851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1948</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1682</v>
      </c>
      <c r="B3439" s="27" t="s">
        <v>1675</v>
      </c>
      <c r="C3439" s="27" t="s">
        <v>1673</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1714</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2852</v>
      </c>
      <c r="B3441" s="27" t="s">
        <v>1687</v>
      </c>
      <c r="C3441" s="27" t="s">
        <v>1701</v>
      </c>
      <c r="D3441" s="27" t="s">
        <v>1681</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1688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1699</v>
      </c>
      <c r="B3443" s="27" t="s">
        <v>1692</v>
      </c>
      <c r="C3443" s="27" t="s">
        <v>1680</v>
      </c>
      <c r="D3443" s="27" t="s">
        <v>1681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2074</v>
      </c>
      <c r="B3444" s="27" t="s">
        <v>1690</v>
      </c>
      <c r="C3444" s="27" t="s">
        <v>1734</v>
      </c>
      <c r="D3444" s="27" t="s">
        <v>1681</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1739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1706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2655</v>
      </c>
      <c r="B3447" s="27" t="s">
        <v>1672</v>
      </c>
      <c r="C3447" s="27" t="s">
        <v>1701</v>
      </c>
      <c r="D3447" s="27" t="s">
        <v>1681</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2853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2854</v>
      </c>
      <c r="B3449" s="27" t="s">
        <v>2010</v>
      </c>
      <c r="C3449" s="27" t="s">
        <v>1727</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2855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671</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row>
    <row r="3453" spans="1:12">
      <c r="A3453" s="20" t="s">
        <v>2856</v>
      </c>
    </row>
    <row r="3454" spans="1:12">
      <c r="A3454" s="20" t="s">
        <v>2252</v>
      </c>
      <c r="B3454" s="27" t="s">
        <v>1668</v>
      </c>
      <c r="C3454" s="27" t="s">
        <v>1680</v>
      </c>
      <c r="D3454" s="27" t="s">
        <v>1681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2355</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1699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2857</v>
      </c>
      <c r="B3457" s="27" t="s">
        <v>1679</v>
      </c>
      <c r="C3457" s="27" t="s">
        <v>2293</v>
      </c>
      <c r="D3457" s="27" t="s">
        <v>1681</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1733</v>
      </c>
      <c r="B3458" s="27" t="s">
        <v>1675</v>
      </c>
      <c r="C3458" s="27" t="s">
        <v>1734</v>
      </c>
      <c r="D3458" s="27" t="s">
        <v>1681</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2825</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1688</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1961</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2262</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1699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1870</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2858</v>
      </c>
      <c r="B3465" s="27" t="s">
        <v>1668</v>
      </c>
      <c r="C3465" s="27" t="s">
        <v>2859</v>
      </c>
      <c r="D3465" s="27" t="s">
        <v>1681</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2860</v>
      </c>
      <c r="B3466" s="27" t="s">
        <v>1675</v>
      </c>
      <c r="C3466" s="27" t="s">
        <v>1734</v>
      </c>
      <c r="D3466" s="27" t="s">
        <v>1681</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1764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1699</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2533</v>
      </c>
      <c r="B3469" s="27" t="s">
        <v>1687</v>
      </c>
      <c r="C3469" s="27" t="s">
        <v>1701</v>
      </c>
      <c r="D3469" s="27" t="s">
        <v>1681</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2861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1688</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2862</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1670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2863</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2864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671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row>
    <row r="3478" spans="1:12">
      <c r="A3478" s="20" t="s">
        <v>2865</v>
      </c>
    </row>
    <row r="3479" spans="1:12">
      <c r="A3479" s="20" t="s">
        <v>1796</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2866</v>
      </c>
      <c r="B3480" s="27" t="s">
        <v>1668</v>
      </c>
      <c r="C3480" s="27" t="s">
        <v>1701</v>
      </c>
      <c r="D3480" s="27" t="s">
        <v>1681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1966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2621</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2867</v>
      </c>
      <c r="B3483" s="27" t="s">
        <v>1687</v>
      </c>
      <c r="C3483" s="27" t="s">
        <v>2261</v>
      </c>
      <c r="D3483" s="27" t="s">
        <v>1681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1688</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1776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2074</v>
      </c>
      <c r="B3486" s="27" t="s">
        <v>1724</v>
      </c>
      <c r="C3486" s="27" t="s">
        <v>1734</v>
      </c>
      <c r="D3486" s="27" t="s">
        <v>1681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1857</v>
      </c>
      <c r="B3487" s="27" t="s">
        <v>1724</v>
      </c>
      <c r="C3487" s="27" t="s">
        <v>1737</v>
      </c>
      <c r="D3487" s="27" t="s">
        <v>1681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1716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1688</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1714</v>
      </c>
      <c r="B3490" s="27" t="s">
        <v>1690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2853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2868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2869</v>
      </c>
      <c r="B3493" s="27" t="s">
        <v>1672</v>
      </c>
      <c r="C3493" s="27" t="s">
        <v>1727</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2870</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2871</v>
      </c>
      <c r="B3495" s="27" t="s">
        <v>1690</v>
      </c>
      <c r="C3495" s="27" t="s">
        <v>1734</v>
      </c>
      <c r="D3495" s="27" t="s">
        <v>1681</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2872</v>
      </c>
      <c r="B3496" s="27" t="s">
        <v>2010</v>
      </c>
      <c r="C3496" s="27" t="s">
        <v>1680</v>
      </c>
      <c r="D3496" s="27" t="s">
        <v>1681</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2873</v>
      </c>
      <c r="B3497" s="27" t="s">
        <v>1692</v>
      </c>
      <c r="C3497" s="27" t="s">
        <v>2293</v>
      </c>
      <c r="D3497" s="27" t="s">
        <v>1681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1764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1714</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2588</v>
      </c>
      <c r="B3500" s="27" t="s">
        <v>1672</v>
      </c>
      <c r="C3500" s="27" t="s">
        <v>1701</v>
      </c>
      <c r="D3500" s="27" t="s">
        <v>1681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2874</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1688</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1181</v>
      </c>
      <c r="B3503" s="27" t="s">
        <v>1724</v>
      </c>
      <c r="C3503" s="27" t="s">
        <v>1680</v>
      </c>
      <c r="D3503" s="27" t="s">
        <v>1681</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1982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1682</v>
      </c>
      <c r="B3505" s="27" t="s">
        <v>1672</v>
      </c>
      <c r="C3505" s="27" t="s">
        <v>1673</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1706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2875</v>
      </c>
      <c r="B3507" s="27" t="s">
        <v>1675</v>
      </c>
      <c r="C3507" s="27" t="s">
        <v>1701</v>
      </c>
      <c r="D3507" s="27" t="s">
        <v>1681</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2168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2876</v>
      </c>
      <c r="B3509" s="27" t="s">
        <v>1672</v>
      </c>
      <c r="C3509" s="27" t="s">
        <v>1669</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2877</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1089</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1856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671</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row>
    <row r="3515" spans="1:12">
      <c r="A3515" s="20" t="s">
        <v>2878</v>
      </c>
    </row>
    <row r="3516" spans="1:12">
      <c r="A3516" s="20" t="s">
        <v>2879</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1716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1857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2074</v>
      </c>
      <c r="B3519" s="27" t="s">
        <v>1687</v>
      </c>
      <c r="C3519" s="27" t="s">
        <v>1734</v>
      </c>
      <c r="D3519" s="27" t="s">
        <v>1681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1688</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1714</v>
      </c>
      <c r="B3521" s="27" t="s">
        <v>1724</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283</v>
      </c>
      <c r="B3522" s="27" t="s">
        <v>1731</v>
      </c>
      <c r="C3522" s="27" t="s">
        <v>1673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1764</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1706</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2880</v>
      </c>
      <c r="B3525" s="27" t="s">
        <v>1675</v>
      </c>
      <c r="C3525" s="27" t="s">
        <v>1701</v>
      </c>
      <c r="D3525" s="27" t="s">
        <v>1681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1705</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1688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1746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2654</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2641</v>
      </c>
      <c r="B3530" s="27" t="s">
        <v>1675</v>
      </c>
      <c r="C3530" s="27" t="s">
        <v>1673</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2881</v>
      </c>
      <c r="B3531" s="27" t="s">
        <v>1687</v>
      </c>
      <c r="C3531" s="27" t="s">
        <v>1676</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1998</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283</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2882</v>
      </c>
      <c r="B3534" s="27" t="s">
        <v>1675</v>
      </c>
      <c r="C3534" s="27" t="s">
        <v>1704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1688</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1689</v>
      </c>
      <c r="B3536" s="27" t="s">
        <v>1731</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1780</v>
      </c>
      <c r="B3537" s="27" t="s">
        <v>1724</v>
      </c>
      <c r="C3537" s="27" t="s">
        <v>1737</v>
      </c>
      <c r="D3537" s="27" t="s">
        <v>1681</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2384</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2883</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1699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2580</v>
      </c>
      <c r="B3541" s="27" t="s">
        <v>1675</v>
      </c>
      <c r="C3541" s="27" t="s">
        <v>1701</v>
      </c>
      <c r="D3541" s="27" t="s">
        <v>1681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2884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1688</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2885</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1780</v>
      </c>
      <c r="B3545" s="27" t="s">
        <v>1690</v>
      </c>
      <c r="C3545" s="27" t="s">
        <v>1737</v>
      </c>
      <c r="D3545" s="27" t="s">
        <v>1681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1927</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2011</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2886</v>
      </c>
      <c r="B3548" s="27" t="s">
        <v>1692</v>
      </c>
      <c r="C3548" s="27" t="s">
        <v>1727</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2887</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671</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row>
    <row r="3552" spans="1:12">
      <c r="A3552" s="20" t="s">
        <v>2888</v>
      </c>
    </row>
    <row r="3553" spans="1:12">
      <c r="A3553" s="20" t="s">
        <v>1736</v>
      </c>
      <c r="B3553" s="27" t="s">
        <v>1668</v>
      </c>
      <c r="C3553" s="27" t="s">
        <v>1737</v>
      </c>
      <c r="D3553" s="27" t="s">
        <v>1681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2889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1688</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1780</v>
      </c>
      <c r="B3556" s="27" t="s">
        <v>1724</v>
      </c>
      <c r="C3556" s="27" t="s">
        <v>1737</v>
      </c>
      <c r="D3556" s="27" t="s">
        <v>1681</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1933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283</v>
      </c>
      <c r="B3558" s="27" t="s">
        <v>1690</v>
      </c>
      <c r="C3558" s="27" t="s">
        <v>1673</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2882</v>
      </c>
      <c r="B3559" s="27" t="s">
        <v>1731</v>
      </c>
      <c r="C3559" s="27" t="s">
        <v>1676</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1764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1706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1906</v>
      </c>
      <c r="B3562" s="27" t="s">
        <v>1672</v>
      </c>
      <c r="C3562" s="27" t="s">
        <v>1701</v>
      </c>
      <c r="D3562" s="27" t="s">
        <v>1681</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1688</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2325</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1982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1717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820</v>
      </c>
      <c r="B3567" s="27" t="s">
        <v>1690</v>
      </c>
      <c r="C3567" s="27" t="s">
        <v>1669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1790</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1683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2890</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2891</v>
      </c>
      <c r="B3571" s="27" t="s">
        <v>2010</v>
      </c>
      <c r="C3571" s="27" t="s">
        <v>1669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2892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1717</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2893</v>
      </c>
      <c r="B3574" s="27" t="s">
        <v>1778</v>
      </c>
      <c r="C3574" s="27" t="s">
        <v>1669</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2894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671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row>
    <row r="3578" spans="1:12">
      <c r="A3578" s="20" t="s">
        <v>2895</v>
      </c>
    </row>
    <row r="3579" spans="1:12">
      <c r="A3579" s="20" t="s">
        <v>1849</v>
      </c>
      <c r="B3579" s="27" t="s">
        <v>1668</v>
      </c>
      <c r="C3579" s="27" t="s">
        <v>1850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1902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2896</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2897</v>
      </c>
      <c r="B3582" s="27" t="s">
        <v>1675</v>
      </c>
      <c r="C3582" s="27" t="s">
        <v>1673</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2898</v>
      </c>
      <c r="B3583" s="27" t="s">
        <v>1668</v>
      </c>
      <c r="C3583" s="27" t="s">
        <v>1676</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1998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1744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2899</v>
      </c>
      <c r="B3586" s="27" t="s">
        <v>1687</v>
      </c>
      <c r="C3586" s="27" t="s">
        <v>1701</v>
      </c>
      <c r="D3586" s="27" t="s">
        <v>1681</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1693</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2074</v>
      </c>
      <c r="B3588" s="27" t="s">
        <v>1675</v>
      </c>
      <c r="C3588" s="27" t="s">
        <v>1734</v>
      </c>
      <c r="D3588" s="27" t="s">
        <v>1681</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2900</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1792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row>
    <row r="3592" spans="1:12">
      <c r="A3592" s="20" t="s">
        <v>2901</v>
      </c>
    </row>
    <row r="3593" spans="1:12">
      <c r="A3593" s="20" t="s">
        <v>2902</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1699</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2903</v>
      </c>
      <c r="B3595" s="27" t="s">
        <v>1668</v>
      </c>
      <c r="C3595" s="27" t="s">
        <v>1701</v>
      </c>
      <c r="D3595" s="27" t="s">
        <v>1681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1688</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1693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1699</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2860</v>
      </c>
      <c r="B3599" s="27" t="s">
        <v>1672</v>
      </c>
      <c r="C3599" s="27" t="s">
        <v>1734</v>
      </c>
      <c r="D3599" s="27" t="s">
        <v>1681</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2904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2905</v>
      </c>
      <c r="B3601" s="27" t="s">
        <v>1679</v>
      </c>
      <c r="C3601" s="27" t="s">
        <v>1704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1691</v>
      </c>
      <c r="B3602" s="27" t="s">
        <v>1679</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2906</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671</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2907</v>
      </c>
    </row>
    <row r="3607" spans="1:12">
      <c r="A3607" s="20" t="s">
        <v>2401</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2631</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195</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2034</v>
      </c>
      <c r="B3610" s="27" t="s">
        <v>1668</v>
      </c>
      <c r="C3610" s="27" t="s">
        <v>1680</v>
      </c>
      <c r="D3610" s="27" t="s">
        <v>1681</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1877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2908</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2628</v>
      </c>
      <c r="B3613" s="27" t="s">
        <v>1675</v>
      </c>
      <c r="C3613" s="27" t="s">
        <v>1704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1682</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244</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671</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2909</v>
      </c>
    </row>
    <row r="3619" spans="1:12">
      <c r="A3619" s="20" t="s">
        <v>2252</v>
      </c>
      <c r="B3619" s="27" t="s">
        <v>1668</v>
      </c>
      <c r="C3619" s="27" t="s">
        <v>1680</v>
      </c>
      <c r="D3619" s="27" t="s">
        <v>1681</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2355</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2896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1699</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2910</v>
      </c>
      <c r="B3623" s="27" t="s">
        <v>1668</v>
      </c>
      <c r="C3623" s="27" t="s">
        <v>1701</v>
      </c>
      <c r="D3623" s="27" t="s">
        <v>1681</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1966</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725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1688</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1776</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2860</v>
      </c>
      <c r="B3628" s="27" t="s">
        <v>1724</v>
      </c>
      <c r="C3628" s="27" t="s">
        <v>1734</v>
      </c>
      <c r="D3628" s="27" t="s">
        <v>1681</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2911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2912</v>
      </c>
      <c r="B3630" s="27" t="s">
        <v>1724</v>
      </c>
      <c r="C3630" s="27" t="s">
        <v>1704</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1950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1788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671</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row>
    <row r="3635" spans="1:12">
      <c r="A3635" s="20" t="s">
        <v>2913</v>
      </c>
    </row>
    <row r="3636" spans="1:12">
      <c r="A3636" s="20" t="s">
        <v>1807</v>
      </c>
      <c r="B3636" s="27" t="s">
        <v>1724</v>
      </c>
      <c r="C3636" s="27" t="s">
        <v>1737</v>
      </c>
      <c r="D3636" s="27" t="s">
        <v>1681</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1824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2253</v>
      </c>
      <c r="B3638" s="27" t="s">
        <v>1675</v>
      </c>
      <c r="C3638" s="27" t="s">
        <v>1673</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2914</v>
      </c>
      <c r="B3639" s="27" t="s">
        <v>1668</v>
      </c>
      <c r="C3639" s="27" t="s">
        <v>1676</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1682</v>
      </c>
      <c r="B3640" s="27" t="s">
        <v>1672</v>
      </c>
      <c r="C3640" s="27" t="s">
        <v>1673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2915</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1678</v>
      </c>
      <c r="B3642" s="27" t="s">
        <v>1679</v>
      </c>
      <c r="C3642" s="27" t="s">
        <v>1680</v>
      </c>
      <c r="D3642" s="27" t="s">
        <v>1681</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2916</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2890</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729</v>
      </c>
      <c r="B3645" s="27" t="s">
        <v>1687</v>
      </c>
      <c r="C3645" s="27" t="s">
        <v>1704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671</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row>
    <row r="3648" spans="1:12">
      <c r="A3648" s="20" t="s">
        <v>2917</v>
      </c>
    </row>
    <row r="3649" spans="1:12">
      <c r="A3649" s="20" t="s">
        <v>2918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1699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2919</v>
      </c>
      <c r="B3651" s="27" t="s">
        <v>1724</v>
      </c>
      <c r="C3651" s="27" t="s">
        <v>1701</v>
      </c>
      <c r="D3651" s="27" t="s">
        <v>1681</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2920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2582</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1688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1965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1699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2921</v>
      </c>
      <c r="B3657" s="27" t="s">
        <v>1668</v>
      </c>
      <c r="C3657" s="27" t="s">
        <v>1701</v>
      </c>
      <c r="D3657" s="27" t="s">
        <v>1681</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2871</v>
      </c>
      <c r="B3658" s="27" t="s">
        <v>1675</v>
      </c>
      <c r="C3658" s="27" t="s">
        <v>1734</v>
      </c>
      <c r="D3658" s="27" t="s">
        <v>1681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2872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2922</v>
      </c>
      <c r="B3660" s="27" t="s">
        <v>1675</v>
      </c>
      <c r="C3660" s="27" t="s">
        <v>1673</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2923</v>
      </c>
      <c r="B3661" s="27" t="s">
        <v>1679</v>
      </c>
      <c r="C3661" s="27" t="s">
        <v>1704</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1670</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2074</v>
      </c>
      <c r="B3663" s="27" t="s">
        <v>1675</v>
      </c>
      <c r="C3663" s="27" t="s">
        <v>1734</v>
      </c>
      <c r="D3663" s="27" t="s">
        <v>1681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2924</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129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1912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1970</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2074</v>
      </c>
      <c r="B3668" s="27" t="s">
        <v>1724</v>
      </c>
      <c r="C3668" s="27" t="s">
        <v>1734</v>
      </c>
      <c r="D3668" s="27" t="s">
        <v>1681</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2925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671</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row>
    <row r="3672" spans="1:12">
      <c r="A3672" s="20" t="s">
        <v>2926</v>
      </c>
    </row>
    <row r="3673" spans="1:12">
      <c r="A3673" s="20" t="s">
        <v>2110</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1857</v>
      </c>
      <c r="B3674" s="27" t="s">
        <v>1668</v>
      </c>
      <c r="C3674" s="27" t="s">
        <v>1737</v>
      </c>
      <c r="D3674" s="27" t="s">
        <v>1681</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2927</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1691</v>
      </c>
      <c r="B3676" s="27" t="s">
        <v>1679</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1729</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2022</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1717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2928</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2929</v>
      </c>
      <c r="B3681" s="27" t="s">
        <v>1687</v>
      </c>
      <c r="C3681" s="27" t="s">
        <v>1669</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1688</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1746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1970</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2074</v>
      </c>
      <c r="B3685" s="27" t="s">
        <v>1690</v>
      </c>
      <c r="C3685" s="27" t="s">
        <v>1734</v>
      </c>
      <c r="D3685" s="27" t="s">
        <v>1681</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2930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1999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2931</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1768</v>
      </c>
      <c r="B3689" s="27" t="s">
        <v>1672</v>
      </c>
      <c r="C3689" s="27" t="s">
        <v>1669</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1359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2932</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1688</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2582</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1857</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2763</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1688</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1776</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1780</v>
      </c>
      <c r="B3698" s="27" t="s">
        <v>1690</v>
      </c>
      <c r="C3698" s="27" t="s">
        <v>1737</v>
      </c>
      <c r="D3698" s="27" t="s">
        <v>1681</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1089</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2759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2933</v>
      </c>
      <c r="B3701" s="27" t="s">
        <v>1692</v>
      </c>
      <c r="C3701" s="27" t="s">
        <v>1727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1933</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2934</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2313</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671</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row>
    <row r="3707" spans="1:12">
      <c r="A3707" s="20" t="s">
        <v>2935</v>
      </c>
    </row>
    <row r="3708" spans="1:12">
      <c r="A3708" s="20" t="s">
        <v>2140</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2725</v>
      </c>
      <c r="B3709" s="27" t="s">
        <v>1675</v>
      </c>
      <c r="C3709" s="27" t="s">
        <v>1821</v>
      </c>
      <c r="D3709" s="27" t="s">
        <v>1681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2227</v>
      </c>
      <c r="B3710" s="27" t="s">
        <v>1687</v>
      </c>
      <c r="C3710" s="27" t="s">
        <v>2197</v>
      </c>
      <c r="D3710" s="27" t="s">
        <v>1681</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1716</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2443</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2936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2062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1688</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1776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1993</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1870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809</v>
      </c>
      <c r="B3719" s="27" t="s">
        <v>1724</v>
      </c>
      <c r="C3719" s="27" t="s">
        <v>1676</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1691</v>
      </c>
      <c r="B3720" s="27" t="s">
        <v>1731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1739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1755</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1764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1706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2937</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2938</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2939</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2940</v>
      </c>
      <c r="B3728" s="27" t="s">
        <v>1675</v>
      </c>
      <c r="C3728" s="27" t="s">
        <v>1701</v>
      </c>
      <c r="D3728" s="27" t="s">
        <v>1681</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2941</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1688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2885</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1822</v>
      </c>
      <c r="B3732" s="27" t="s">
        <v>1690</v>
      </c>
      <c r="C3732" s="27" t="s">
        <v>1680</v>
      </c>
      <c r="D3732" s="27" t="s">
        <v>1681</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1869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1714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2942</v>
      </c>
      <c r="B3735" s="27" t="s">
        <v>1672</v>
      </c>
      <c r="C3735" s="27" t="s">
        <v>1701</v>
      </c>
      <c r="D3735" s="27" t="s">
        <v>1681</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525</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1824</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1746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1670</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2885</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1803</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1822</v>
      </c>
      <c r="B3742" s="27" t="s">
        <v>1690</v>
      </c>
      <c r="C3742" s="27" t="s">
        <v>1680</v>
      </c>
      <c r="D3742" s="27" t="s">
        <v>1681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2354</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2603</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2736</v>
      </c>
      <c r="B3745" s="27" t="s">
        <v>1692</v>
      </c>
      <c r="C3745" s="27" t="s">
        <v>1727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2943</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649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2783</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671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row>
    <row r="3751" spans="1:12">
      <c r="A3751" s="20" t="s">
        <v>2944</v>
      </c>
    </row>
    <row r="3752" spans="1:12">
      <c r="A3752" s="20" t="s">
        <v>1979</v>
      </c>
      <c r="B3752" s="27" t="s">
        <v>1668</v>
      </c>
      <c r="C3752" s="27" t="s">
        <v>1680</v>
      </c>
      <c r="D3752" s="27" t="s">
        <v>1681</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2945</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2253</v>
      </c>
      <c r="B3754" s="27" t="s">
        <v>1675</v>
      </c>
      <c r="C3754" s="27" t="s">
        <v>1673</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2946</v>
      </c>
      <c r="B3755" s="27" t="s">
        <v>1679</v>
      </c>
      <c r="C3755" s="27" t="s">
        <v>1676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682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1688</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2947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1754</v>
      </c>
      <c r="B3759" s="27" t="s">
        <v>1724</v>
      </c>
      <c r="C3759" s="27" t="s">
        <v>1737</v>
      </c>
      <c r="D3759" s="27" t="s">
        <v>1681</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671</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94</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row>
    <row r="3763" spans="1:12">
      <c r="A3763" s="20" t="s">
        <v>2948</v>
      </c>
    </row>
    <row r="3764" spans="1:12">
      <c r="A3764" s="20" t="s">
        <v>1979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2008</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2949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2950</v>
      </c>
      <c r="B3767" s="27" t="s">
        <v>1668</v>
      </c>
      <c r="C3767" s="27" t="s">
        <v>1701</v>
      </c>
      <c r="D3767" s="27" t="s">
        <v>1681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2170</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1691</v>
      </c>
      <c r="B3769" s="27" t="s">
        <v>1679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1877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1823</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1869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1725</v>
      </c>
      <c r="B3773" s="27" t="s">
        <v>1675</v>
      </c>
      <c r="C3773" s="27" t="s">
        <v>1818</v>
      </c>
      <c r="D3773" s="27" t="s">
        <v>1681</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2285</v>
      </c>
      <c r="B3774" s="27" t="s">
        <v>1687</v>
      </c>
      <c r="C3774" s="27" t="s">
        <v>1704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2951</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2952</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671</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2953</v>
      </c>
    </row>
    <row r="3780" spans="1:12">
      <c r="A3780" s="20" t="s">
        <v>1844</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2954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2955</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1754</v>
      </c>
      <c r="B3783" s="27" t="s">
        <v>1668</v>
      </c>
      <c r="C3783" s="27" t="s">
        <v>1737</v>
      </c>
      <c r="D3783" s="27" t="s">
        <v>1681</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1881</v>
      </c>
      <c r="B3784" s="27" t="s">
        <v>1679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1688</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1776</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1754</v>
      </c>
      <c r="B3787" s="27" t="s">
        <v>1724</v>
      </c>
      <c r="C3787" s="27" t="s">
        <v>1737</v>
      </c>
      <c r="D3787" s="27" t="s">
        <v>1681</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1699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2956</v>
      </c>
      <c r="B3789" s="27" t="s">
        <v>1731</v>
      </c>
      <c r="C3789" s="27" t="s">
        <v>1701</v>
      </c>
      <c r="D3789" s="27" t="s">
        <v>1681</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1359</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2957</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1688</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1670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2958</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1688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2959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1933</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671</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row>
    <row r="3800" spans="1:12">
      <c r="A3800" s="20" t="s">
        <v>2960</v>
      </c>
    </row>
    <row r="3801" spans="1:12">
      <c r="A3801" s="20" t="s">
        <v>1722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2110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1714</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2122</v>
      </c>
      <c r="B3804" s="27" t="s">
        <v>1724</v>
      </c>
      <c r="C3804" s="27" t="s">
        <v>1734</v>
      </c>
      <c r="D3804" s="27" t="s">
        <v>1681</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1898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1682</v>
      </c>
      <c r="B3807" s="27" t="s">
        <v>1675</v>
      </c>
      <c r="C3807" s="27" t="s">
        <v>1673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1714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2588</v>
      </c>
      <c r="B3809" s="27" t="s">
        <v>1687</v>
      </c>
      <c r="C3809" s="27" t="s">
        <v>1701</v>
      </c>
      <c r="D3809" s="27" t="s">
        <v>1681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756</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1852</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94</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row>
    <row r="3814" spans="1:12">
      <c r="A3814" s="20" t="s">
        <v>2961</v>
      </c>
    </row>
    <row r="3815" spans="1:12">
      <c r="A3815" s="20" t="s">
        <v>1722</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2252</v>
      </c>
      <c r="B3816" s="27" t="s">
        <v>1668</v>
      </c>
      <c r="C3816" s="27" t="s">
        <v>1680</v>
      </c>
      <c r="D3816" s="27" t="s">
        <v>1681</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2355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1678</v>
      </c>
      <c r="B3818" s="27" t="s">
        <v>1679</v>
      </c>
      <c r="C3818" s="27" t="s">
        <v>1680</v>
      </c>
      <c r="D3818" s="27" t="s">
        <v>1681</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1689</v>
      </c>
      <c r="B3819" s="27" t="s">
        <v>1668</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2035</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682</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1688</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1776</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2078</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1714</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2962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2963</v>
      </c>
      <c r="B3828" s="27" t="s">
        <v>1675</v>
      </c>
      <c r="C3828" s="27" t="s">
        <v>1701</v>
      </c>
      <c r="D3828" s="27" t="s">
        <v>1681</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283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1764</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1706</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2964</v>
      </c>
      <c r="B3832" s="27" t="s">
        <v>1675</v>
      </c>
      <c r="C3832" s="27" t="s">
        <v>1701</v>
      </c>
      <c r="D3832" s="27" t="s">
        <v>1681</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2965</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1688</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283</v>
      </c>
      <c r="B3835" s="27" t="s">
        <v>1724</v>
      </c>
      <c r="C3835" s="27" t="s">
        <v>1673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2966</v>
      </c>
      <c r="B3836" s="27" t="s">
        <v>1672</v>
      </c>
      <c r="C3836" s="27" t="s">
        <v>1680</v>
      </c>
      <c r="D3836" s="27" t="s">
        <v>1681</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1688</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283</v>
      </c>
      <c r="B3838" s="27" t="s">
        <v>1907</v>
      </c>
      <c r="C3838" s="27" t="s">
        <v>1673</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1688</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1689</v>
      </c>
      <c r="B3840" s="27" t="s">
        <v>1781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2967</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1714</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2122</v>
      </c>
      <c r="B3843" s="27" t="s">
        <v>1781</v>
      </c>
      <c r="C3843" s="27" t="s">
        <v>1701</v>
      </c>
      <c r="D3843" s="27" t="s">
        <v>1681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2345</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1359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2968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1944</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671</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row>
    <row r="3850" spans="1:12">
      <c r="A3850" s="20" t="s">
        <v>2969</v>
      </c>
    </row>
    <row r="3851" spans="1:12">
      <c r="A3851" s="20" t="s">
        <v>1979</v>
      </c>
      <c r="B3851" s="27" t="s">
        <v>1668</v>
      </c>
      <c r="C3851" s="27" t="s">
        <v>1821</v>
      </c>
      <c r="D3851" s="27" t="s">
        <v>1681</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1788</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1899</v>
      </c>
      <c r="B3853" s="27" t="s">
        <v>1687</v>
      </c>
      <c r="C3853" s="27" t="s">
        <v>1680</v>
      </c>
      <c r="D3853" s="27" t="s">
        <v>1681</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2970</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2971</v>
      </c>
      <c r="B3855" s="27" t="s">
        <v>1687</v>
      </c>
      <c r="C3855" s="27" t="s">
        <v>1676</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1688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1884</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1780</v>
      </c>
      <c r="B3858" s="27" t="s">
        <v>1724</v>
      </c>
      <c r="C3858" s="27" t="s">
        <v>1737</v>
      </c>
      <c r="D3858" s="27" t="s">
        <v>1681</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1902</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1694</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1934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2898</v>
      </c>
      <c r="B3862" s="27" t="s">
        <v>1731</v>
      </c>
      <c r="C3862" s="27" t="s">
        <v>1669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2384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1691</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1688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1359</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2801</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1792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94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row>
    <row r="3871" spans="1:12">
      <c r="A3871" s="20" t="s">
        <v>2972</v>
      </c>
    </row>
    <row r="3872" spans="1:12">
      <c r="A3872" s="20" t="s">
        <v>1722</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1926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1181</v>
      </c>
      <c r="B3874" s="27" t="s">
        <v>1668</v>
      </c>
      <c r="C3874" s="27" t="s">
        <v>1680</v>
      </c>
      <c r="D3874" s="27" t="s">
        <v>1681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1788</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2896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1714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2973</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2974</v>
      </c>
      <c r="B3879" s="27" t="s">
        <v>1687</v>
      </c>
      <c r="C3879" s="27" t="s">
        <v>1701</v>
      </c>
      <c r="D3879" s="27" t="s">
        <v>1681</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1792</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94</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row>
    <row r="3883" spans="1:12">
      <c r="A3883" s="20" t="s">
        <v>2975</v>
      </c>
    </row>
    <row r="3884" spans="1:12">
      <c r="A3884" s="20" t="s">
        <v>1722</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1796</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2973</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2974</v>
      </c>
      <c r="B3887" s="27" t="s">
        <v>1668</v>
      </c>
      <c r="C3887" s="27" t="s">
        <v>1701</v>
      </c>
      <c r="D3887" s="27" t="s">
        <v>1681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1788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1699</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2976</v>
      </c>
      <c r="B3890" s="27" t="s">
        <v>1687</v>
      </c>
      <c r="C3890" s="27" t="s">
        <v>1701</v>
      </c>
      <c r="D3890" s="27" t="s">
        <v>1681</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1688</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1699</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2074</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2977</v>
      </c>
      <c r="B3894" s="27" t="s">
        <v>1731</v>
      </c>
      <c r="C3894" s="27" t="s">
        <v>1734</v>
      </c>
      <c r="D3894" s="27" t="s">
        <v>1681</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2855</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671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row>
    <row r="3898" spans="1:12">
      <c r="A3898" s="20" t="s">
        <v>2978</v>
      </c>
    </row>
    <row r="3899" spans="1:12">
      <c r="A3899" s="20" t="s">
        <v>1807</v>
      </c>
      <c r="B3899" s="27" t="s">
        <v>1668</v>
      </c>
      <c r="C3899" s="27" t="s">
        <v>1737</v>
      </c>
      <c r="D3899" s="27" t="s">
        <v>1681</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2979</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1755</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2980</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2981</v>
      </c>
      <c r="B3903" s="27" t="s">
        <v>1679</v>
      </c>
      <c r="C3903" s="27" t="s">
        <v>1669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1688</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1755</v>
      </c>
      <c r="B3905" s="27" t="s">
        <v>1675</v>
      </c>
      <c r="C3905" s="27" t="s">
        <v>1680</v>
      </c>
      <c r="D3905" s="27" t="s">
        <v>1681</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1877</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1714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2982</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2983</v>
      </c>
      <c r="B3909" s="27" t="s">
        <v>1672</v>
      </c>
      <c r="C3909" s="27" t="s">
        <v>2984</v>
      </c>
      <c r="D3909" s="27" t="s">
        <v>1681</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671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row>
    <row r="3912" spans="1:12">
      <c r="A3912" s="20" t="s">
        <v>2985</v>
      </c>
    </row>
    <row r="3913" spans="1:12">
      <c r="A3913" s="20" t="s">
        <v>2986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1788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1884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2561</v>
      </c>
      <c r="B3916" s="27" t="s">
        <v>1687</v>
      </c>
      <c r="C3916" s="27" t="s">
        <v>1821</v>
      </c>
      <c r="D3916" s="27" t="s">
        <v>1681</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2987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2983</v>
      </c>
      <c r="B3918" s="27" t="s">
        <v>1687</v>
      </c>
      <c r="C3918" s="27" t="s">
        <v>2988</v>
      </c>
      <c r="D3918" s="27" t="s">
        <v>1681</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1792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row>
    <row r="3921" spans="1:12">
      <c r="A3921" s="20" t="s">
        <v>2989</v>
      </c>
    </row>
    <row r="3922" spans="1:12">
      <c r="A3922" s="20" t="s">
        <v>1736</v>
      </c>
      <c r="B3922" s="27" t="s">
        <v>1668</v>
      </c>
      <c r="C3922" s="27" t="s">
        <v>1737</v>
      </c>
      <c r="D3922" s="27" t="s">
        <v>1681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2298</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2827</v>
      </c>
      <c r="B3924" s="27" t="s">
        <v>1679</v>
      </c>
      <c r="C3924" s="27" t="s">
        <v>1737</v>
      </c>
      <c r="D3924" s="27" t="s">
        <v>1681</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2080</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2794</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1688</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1776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1857</v>
      </c>
      <c r="B3929" s="27" t="s">
        <v>1724</v>
      </c>
      <c r="C3929" s="27" t="s">
        <v>1737</v>
      </c>
      <c r="D3929" s="27" t="s">
        <v>1681</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1691</v>
      </c>
      <c r="B3930" s="27" t="s">
        <v>1731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2022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1717</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1814</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2990</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1707</v>
      </c>
      <c r="B3935" s="27" t="s">
        <v>1675</v>
      </c>
      <c r="C3935" s="27" t="s">
        <v>1669</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737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2014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1746</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1776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1699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2991</v>
      </c>
      <c r="B3941" s="27" t="s">
        <v>1690</v>
      </c>
      <c r="C3941" s="27" t="s">
        <v>1701</v>
      </c>
      <c r="D3941" s="27" t="s">
        <v>1681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2271</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2992</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2993</v>
      </c>
      <c r="B3944" s="27" t="s">
        <v>1690</v>
      </c>
      <c r="C3944" s="27" t="s">
        <v>1821</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2994</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1788</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671</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row>
    <row r="3949" spans="1:12">
      <c r="A3949" s="20" t="s">
        <v>2995</v>
      </c>
    </row>
    <row r="3950" spans="1:12">
      <c r="A3950" s="20" t="s">
        <v>2370</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2996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1768</v>
      </c>
      <c r="B3952" s="27" t="s">
        <v>1679</v>
      </c>
      <c r="C3952" s="27" t="s">
        <v>1727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1729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2290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1677</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1754</v>
      </c>
      <c r="B3956" s="27" t="s">
        <v>1668</v>
      </c>
      <c r="C3956" s="27" t="s">
        <v>1737</v>
      </c>
      <c r="D3956" s="27" t="s">
        <v>1681</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2813</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1682</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1688</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1877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1725</v>
      </c>
      <c r="B3961" s="27" t="s">
        <v>1672</v>
      </c>
      <c r="C3961" s="27" t="s">
        <v>1818</v>
      </c>
      <c r="D3961" s="27" t="s">
        <v>1681</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2997</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2998</v>
      </c>
      <c r="B3963" s="27" t="s">
        <v>1692</v>
      </c>
      <c r="C3963" s="27" t="s">
        <v>1704</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2561</v>
      </c>
      <c r="B3964" s="27" t="s">
        <v>1865</v>
      </c>
      <c r="C3964" s="27" t="s">
        <v>1821</v>
      </c>
      <c r="D3964" s="27" t="s">
        <v>1681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2993</v>
      </c>
      <c r="B3965" s="27" t="s">
        <v>1778</v>
      </c>
      <c r="C3965" s="27" t="s">
        <v>2197</v>
      </c>
      <c r="D3965" s="27" t="s">
        <v>1681</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1717</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2532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1682</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2999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1746</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1699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3000</v>
      </c>
      <c r="B3972" s="27" t="s">
        <v>1692</v>
      </c>
      <c r="C3972" s="27" t="s">
        <v>1701</v>
      </c>
      <c r="D3972" s="27" t="s">
        <v>1681</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3001</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2051</v>
      </c>
      <c r="B3974" s="27" t="s">
        <v>2010</v>
      </c>
      <c r="C3974" s="27" t="s">
        <v>1727</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283</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1682</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3002</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671</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row>
    <row r="3980" spans="1:12">
      <c r="A3980" s="20" t="s">
        <v>3003</v>
      </c>
    </row>
    <row r="3981" spans="1:12">
      <c r="A3981" s="20" t="s">
        <v>1665</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3004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1707</v>
      </c>
      <c r="B3983" s="27" t="s">
        <v>1668</v>
      </c>
      <c r="C3983" s="27" t="s">
        <v>1669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1982</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3005</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2451</v>
      </c>
      <c r="B3986" s="27" t="s">
        <v>1675</v>
      </c>
      <c r="C3986" s="27" t="s">
        <v>1818</v>
      </c>
      <c r="D3986" s="27" t="s">
        <v>1681</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3006</v>
      </c>
      <c r="B3987" s="27" t="s">
        <v>1679</v>
      </c>
      <c r="C3987" s="27" t="s">
        <v>1704</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671</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row>
    <row r="3990" spans="1:12">
      <c r="A3990" s="20" t="s">
        <v>3007</v>
      </c>
    </row>
    <row r="3991" spans="1:12">
      <c r="A3991" s="20" t="s">
        <v>1861</v>
      </c>
      <c r="B3991" s="27" t="s">
        <v>1668</v>
      </c>
      <c r="C3991" s="27" t="s">
        <v>1737</v>
      </c>
      <c r="D3991" s="27" t="s">
        <v>1681</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1788</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1689</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3008</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3009</v>
      </c>
      <c r="B3995" s="27" t="s">
        <v>1687</v>
      </c>
      <c r="C3995" s="27" t="s">
        <v>1701</v>
      </c>
      <c r="D3995" s="27" t="s">
        <v>1681</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2072</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3010</v>
      </c>
      <c r="B3997" s="27" t="s">
        <v>1687</v>
      </c>
      <c r="C3997" s="27" t="s">
        <v>1734</v>
      </c>
      <c r="D3997" s="27" t="s">
        <v>1681</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1688</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1717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3011</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3012</v>
      </c>
      <c r="B4001" s="27" t="s">
        <v>1687</v>
      </c>
      <c r="C4001" s="27" t="s">
        <v>1669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1688</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1694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3013</v>
      </c>
      <c r="B4004" s="27" t="s">
        <v>1672</v>
      </c>
      <c r="C4004" s="27" t="s">
        <v>1669</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3014</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2551</v>
      </c>
      <c r="B4006" s="27" t="s">
        <v>1675</v>
      </c>
      <c r="C4006" s="27" t="s">
        <v>1704</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1688</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1746</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2406</v>
      </c>
      <c r="B4009" s="27" t="s">
        <v>1687</v>
      </c>
      <c r="C4009" s="27" t="s">
        <v>1673</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1961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1694</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3015</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3013</v>
      </c>
      <c r="B4013" s="27" t="s">
        <v>1687</v>
      </c>
      <c r="C4013" s="27" t="s">
        <v>1669</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1670</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1714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3016</v>
      </c>
      <c r="B4016" s="27" t="s">
        <v>1675</v>
      </c>
      <c r="C4016" s="27" t="s">
        <v>1701</v>
      </c>
      <c r="D4016" s="27" t="s">
        <v>1681</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1688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2885</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2074</v>
      </c>
      <c r="B4019" s="27" t="s">
        <v>1778</v>
      </c>
      <c r="C4019" s="27" t="s">
        <v>1734</v>
      </c>
      <c r="D4019" s="27" t="s">
        <v>1681</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2399</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2582</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671</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row>
    <row r="4024" spans="1:12">
      <c r="A4024" s="20" t="s">
        <v>3017</v>
      </c>
    </row>
    <row r="4025" spans="1:12">
      <c r="A4025" s="20" t="s">
        <v>3018</v>
      </c>
      <c r="B4025" s="27" t="s">
        <v>1675</v>
      </c>
      <c r="C4025" s="27" t="s">
        <v>1673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1699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3019</v>
      </c>
      <c r="B4027" s="27" t="s">
        <v>1668</v>
      </c>
      <c r="C4027" s="27" t="s">
        <v>2197</v>
      </c>
      <c r="D4027" s="27" t="s">
        <v>1681</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2993</v>
      </c>
      <c r="B4028" s="27" t="s">
        <v>1675</v>
      </c>
      <c r="C4028" s="27" t="s">
        <v>1704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797</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3020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3021</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1726</v>
      </c>
      <c r="B4032" s="27" t="s">
        <v>1679</v>
      </c>
      <c r="C4032" s="27" t="s">
        <v>1704</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1688</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1699</v>
      </c>
      <c r="B4034" s="27" t="s">
        <v>1690</v>
      </c>
      <c r="C4034" s="27" t="s">
        <v>1680</v>
      </c>
      <c r="D4034" s="27" t="s">
        <v>1681</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2631</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3022</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2326</v>
      </c>
      <c r="B4037" s="27" t="s">
        <v>2010</v>
      </c>
      <c r="C4037" s="27" t="s">
        <v>1673</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3023</v>
      </c>
      <c r="B4038" s="27" t="s">
        <v>1672</v>
      </c>
      <c r="C4038" s="27" t="s">
        <v>1704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366</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671</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row>
    <row r="4042" spans="1:12">
      <c r="A4042" s="20" t="s">
        <v>3024</v>
      </c>
    </row>
    <row r="4043" spans="1:12">
      <c r="A4043" s="20" t="s">
        <v>2110</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1810</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3025</v>
      </c>
      <c r="B4045" s="27" t="s">
        <v>1724</v>
      </c>
      <c r="C4045" s="27" t="s">
        <v>1734</v>
      </c>
      <c r="D4045" s="27" t="s">
        <v>1681</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1877</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2072</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3010</v>
      </c>
      <c r="B4048" s="27" t="s">
        <v>1672</v>
      </c>
      <c r="C4048" s="27" t="s">
        <v>1734</v>
      </c>
      <c r="D4048" s="27" t="s">
        <v>1681</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1788</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1764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2326</v>
      </c>
      <c r="B4051" s="27" t="s">
        <v>1672</v>
      </c>
      <c r="C4051" s="27" t="s">
        <v>1673</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3026</v>
      </c>
      <c r="B4052" s="27" t="s">
        <v>1675</v>
      </c>
      <c r="C4052" s="27" t="s">
        <v>1704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1694</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3027</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3028</v>
      </c>
      <c r="B4055" s="27" t="s">
        <v>1687</v>
      </c>
      <c r="C4055" s="27" t="s">
        <v>1669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1688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1699</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3027</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3029</v>
      </c>
      <c r="B4059" s="27" t="s">
        <v>1731</v>
      </c>
      <c r="C4059" s="27" t="s">
        <v>1701</v>
      </c>
      <c r="D4059" s="27" t="s">
        <v>1681</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3030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3031</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2309</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671</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row>
    <row r="4065" spans="1:12">
      <c r="A4065" s="20" t="s">
        <v>3032</v>
      </c>
    </row>
    <row r="4066" spans="1:12">
      <c r="A4066" s="20" t="s">
        <v>1736</v>
      </c>
      <c r="B4066" s="27" t="s">
        <v>1668</v>
      </c>
      <c r="C4066" s="27" t="s">
        <v>1737</v>
      </c>
      <c r="D4066" s="27" t="s">
        <v>1681</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3033</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2443</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1817</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3034</v>
      </c>
      <c r="B4070" s="27" t="s">
        <v>1679</v>
      </c>
      <c r="C4070" s="27" t="s">
        <v>1727</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1877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1977</v>
      </c>
      <c r="B4072" s="27" t="s">
        <v>1687</v>
      </c>
      <c r="C4072" s="27" t="s">
        <v>1737</v>
      </c>
      <c r="D4072" s="27" t="s">
        <v>1681</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1746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1089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3035</v>
      </c>
      <c r="B4075" s="27" t="s">
        <v>1687</v>
      </c>
      <c r="C4075" s="27" t="s">
        <v>1727</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671</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row>
    <row r="4078" spans="1:12">
      <c r="A4078" s="20" t="s">
        <v>3036</v>
      </c>
    </row>
    <row r="4079" spans="1:12">
      <c r="A4079" s="20" t="s">
        <v>2190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3037</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809</v>
      </c>
      <c r="B4081" s="27" t="s">
        <v>1687</v>
      </c>
      <c r="C4081" s="27" t="s">
        <v>1704</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1688</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2485</v>
      </c>
      <c r="B4083" s="27" t="s">
        <v>1687</v>
      </c>
      <c r="C4083" s="27" t="s">
        <v>1734</v>
      </c>
      <c r="D4083" s="27" t="s">
        <v>1681</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1912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1714</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3038</v>
      </c>
      <c r="B4086" s="27" t="s">
        <v>1687</v>
      </c>
      <c r="C4086" s="27" t="s">
        <v>1701</v>
      </c>
      <c r="D4086" s="27" t="s">
        <v>1681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3039</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1714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3040</v>
      </c>
      <c r="B4089" s="27" t="s">
        <v>1724</v>
      </c>
      <c r="C4089" s="27" t="s">
        <v>1701</v>
      </c>
      <c r="D4089" s="27" t="s">
        <v>1681</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1670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3041</v>
      </c>
      <c r="B4091" s="27" t="s">
        <v>1672</v>
      </c>
      <c r="C4091" s="27" t="s">
        <v>1673</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671</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row>
    <row r="4094" spans="1:12">
      <c r="A4094" s="20" t="s">
        <v>3042</v>
      </c>
    </row>
    <row r="4095" spans="1:12">
      <c r="A4095" s="20" t="s">
        <v>1736</v>
      </c>
      <c r="B4095" s="27" t="s">
        <v>1668</v>
      </c>
      <c r="C4095" s="27" t="s">
        <v>1737</v>
      </c>
      <c r="D4095" s="27" t="s">
        <v>1681</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1677</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1857</v>
      </c>
      <c r="B4097" s="27" t="s">
        <v>1679</v>
      </c>
      <c r="C4097" s="27" t="s">
        <v>1737</v>
      </c>
      <c r="D4097" s="27" t="s">
        <v>1681</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3043</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1688</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1977</v>
      </c>
      <c r="B4100" s="27" t="s">
        <v>1731</v>
      </c>
      <c r="C4100" s="27" t="s">
        <v>1737</v>
      </c>
      <c r="D4100" s="27" t="s">
        <v>1681</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2102</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1683</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2753</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3044</v>
      </c>
      <c r="B4104" s="27" t="s">
        <v>1675</v>
      </c>
      <c r="C4104" s="27" t="s">
        <v>1669</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1682</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1597</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1688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1884</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1993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3045</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3046</v>
      </c>
      <c r="B4111" s="27" t="s">
        <v>1724</v>
      </c>
      <c r="C4111" s="27" t="s">
        <v>1727</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1688</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3047</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2285</v>
      </c>
      <c r="B4114" s="27" t="s">
        <v>1672</v>
      </c>
      <c r="C4114" s="27" t="s">
        <v>1704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2414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1813</v>
      </c>
      <c r="B4116" s="27" t="s">
        <v>1731</v>
      </c>
      <c r="C4116" s="27" t="s">
        <v>1737</v>
      </c>
      <c r="D4116" s="27" t="s">
        <v>1681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1688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1776</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1780</v>
      </c>
      <c r="B4119" s="27" t="s">
        <v>1690</v>
      </c>
      <c r="C4119" s="27" t="s">
        <v>1737</v>
      </c>
      <c r="D4119" s="27" t="s">
        <v>1681</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1691</v>
      </c>
      <c r="B4120" s="27" t="s">
        <v>1692</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1743</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1744</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3048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729</v>
      </c>
      <c r="B4124" s="27" t="s">
        <v>1672</v>
      </c>
      <c r="C4124" s="27" t="s">
        <v>1701</v>
      </c>
      <c r="D4124" s="27" t="s">
        <v>1681</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3049</v>
      </c>
      <c r="B4125" s="27" t="s">
        <v>2010</v>
      </c>
      <c r="C4125" s="27" t="s">
        <v>1818</v>
      </c>
      <c r="D4125" s="27" t="s">
        <v>1681</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3050</v>
      </c>
      <c r="B4126" s="27" t="s">
        <v>1690</v>
      </c>
      <c r="C4126" s="27" t="s">
        <v>1704</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1359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1764</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1706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3051</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1716</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671</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row>
    <row r="4134" spans="1:12">
      <c r="A4134" s="20" t="s">
        <v>3052</v>
      </c>
    </row>
    <row r="4135" spans="1:12">
      <c r="A4135" s="20" t="s">
        <v>3025</v>
      </c>
      <c r="B4135" s="27" t="s">
        <v>1668</v>
      </c>
      <c r="C4135" s="27" t="s">
        <v>1734</v>
      </c>
      <c r="D4135" s="27" t="s">
        <v>1681</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1788</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1717</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820</v>
      </c>
      <c r="B4138" s="27" t="s">
        <v>1687</v>
      </c>
      <c r="C4138" s="27" t="s">
        <v>1669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1670</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3053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3054</v>
      </c>
      <c r="B4141" s="27" t="s">
        <v>1687</v>
      </c>
      <c r="C4141" s="27" t="s">
        <v>1676</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1688</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3055</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1688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3056</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1688</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1790</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3057</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3058</v>
      </c>
      <c r="B4149" s="27" t="s">
        <v>1675</v>
      </c>
      <c r="C4149" s="27" t="s">
        <v>1704</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1688</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2207</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3059</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1688</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3060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3061</v>
      </c>
      <c r="B4155" s="27" t="s">
        <v>1672</v>
      </c>
      <c r="C4155" s="27" t="s">
        <v>1704</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1688</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1790</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1706</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2454</v>
      </c>
      <c r="B4159" s="27" t="s">
        <v>2010</v>
      </c>
      <c r="C4159" s="27" t="s">
        <v>1701</v>
      </c>
      <c r="D4159" s="27" t="s">
        <v>1681</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2168</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3062</v>
      </c>
      <c r="B4161" s="27" t="s">
        <v>1865</v>
      </c>
      <c r="C4161" s="27" t="s">
        <v>1669</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1746</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1714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3063</v>
      </c>
      <c r="B4164" s="27" t="s">
        <v>1783</v>
      </c>
      <c r="C4164" s="27" t="s">
        <v>1701</v>
      </c>
      <c r="D4164" s="27" t="s">
        <v>1681</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2168</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3064</v>
      </c>
      <c r="B4166" s="27" t="s">
        <v>2619</v>
      </c>
      <c r="C4166" s="27" t="s">
        <v>1669</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671</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row>
    <row r="4169" spans="1:12">
      <c r="A4169" s="20" t="s">
        <v>3065</v>
      </c>
    </row>
    <row r="4170" spans="1:12">
      <c r="A4170" s="20" t="s">
        <v>1665</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3066</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1688</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3067</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820</v>
      </c>
      <c r="B4174" s="27" t="s">
        <v>1687</v>
      </c>
      <c r="C4174" s="27" t="s">
        <v>1669</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1790</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1683</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3068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3069</v>
      </c>
      <c r="B4178" s="27" t="s">
        <v>1687</v>
      </c>
      <c r="C4178" s="27" t="s">
        <v>1669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2145</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1999</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3070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3071</v>
      </c>
      <c r="B4182" s="27" t="s">
        <v>1675</v>
      </c>
      <c r="C4182" s="27" t="s">
        <v>1669</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671</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row>
    <row r="4185" spans="1:12">
      <c r="A4185" s="20" t="s">
        <v>3072</v>
      </c>
    </row>
    <row r="4186" spans="1:12">
      <c r="A4186" s="20" t="s">
        <v>1741</v>
      </c>
      <c r="B4186" s="27" t="s">
        <v>1668</v>
      </c>
      <c r="C4186" s="27" t="s">
        <v>1737</v>
      </c>
      <c r="D4186" s="27" t="s">
        <v>1681</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1788</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3073</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3074</v>
      </c>
      <c r="B4189" s="27" t="s">
        <v>1687</v>
      </c>
      <c r="C4189" s="27" t="s">
        <v>1704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1688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2179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1780</v>
      </c>
      <c r="B4192" s="27" t="s">
        <v>1724</v>
      </c>
      <c r="C4192" s="27" t="s">
        <v>1737</v>
      </c>
      <c r="D4192" s="27" t="s">
        <v>1681</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1902</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3075</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1764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1744</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3076</v>
      </c>
      <c r="B4197" s="27" t="s">
        <v>1675</v>
      </c>
      <c r="C4197" s="27" t="s">
        <v>1701</v>
      </c>
      <c r="D4197" s="27" t="s">
        <v>1681</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2316</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1688</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2325</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1780</v>
      </c>
      <c r="B4201" s="27" t="s">
        <v>1724</v>
      </c>
      <c r="C4201" s="27" t="s">
        <v>1737</v>
      </c>
      <c r="D4201" s="27" t="s">
        <v>1681</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1788</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3077</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1746</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1918</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3078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1688</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1884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3079</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1918</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3080</v>
      </c>
      <c r="B4211" s="27" t="s">
        <v>1675</v>
      </c>
      <c r="C4211" s="27" t="s">
        <v>1704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671</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row>
    <row r="4214" spans="1:12">
      <c r="A4214" s="20" t="s">
        <v>3081</v>
      </c>
    </row>
    <row r="4215" spans="1:12">
      <c r="A4215" s="20" t="s">
        <v>2522</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2452</v>
      </c>
      <c r="B4216" s="27" t="s">
        <v>1668</v>
      </c>
      <c r="C4216" s="27" t="s">
        <v>1727</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1746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3082</v>
      </c>
      <c r="B4218" s="27" t="s">
        <v>1675</v>
      </c>
      <c r="C4218" s="27" t="s">
        <v>1704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1688</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1717</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1810</v>
      </c>
      <c r="B4221" s="27" t="s">
        <v>1675</v>
      </c>
      <c r="C4221" s="27" t="s">
        <v>1669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3083</v>
      </c>
      <c r="B4222" s="27" t="s">
        <v>1672</v>
      </c>
      <c r="C4222" s="27" t="s">
        <v>1734</v>
      </c>
      <c r="D4222" s="27" t="s">
        <v>1681</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1688</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1788</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3084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3074</v>
      </c>
      <c r="B4226" s="27" t="s">
        <v>1687</v>
      </c>
      <c r="C4226" s="27" t="s">
        <v>1704</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1688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3085</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1918</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3086</v>
      </c>
      <c r="B4230" s="27" t="s">
        <v>1675</v>
      </c>
      <c r="C4230" s="27" t="s">
        <v>1734</v>
      </c>
      <c r="D4230" s="27" t="s">
        <v>1681</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1688</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1583</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1688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3087</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1746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3088</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1688</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1790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1999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3089</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3090</v>
      </c>
      <c r="B4241" s="27" t="s">
        <v>1675</v>
      </c>
      <c r="C4241" s="27" t="s">
        <v>1669</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1714</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3091</v>
      </c>
      <c r="B4243" s="27" t="s">
        <v>1672</v>
      </c>
      <c r="C4243" s="27" t="s">
        <v>1701</v>
      </c>
      <c r="D4243" s="27" t="s">
        <v>1681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671</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row>
    <row r="4246" spans="1:12">
      <c r="A4246" s="20" t="s">
        <v>3092</v>
      </c>
    </row>
    <row r="4247" spans="1:12">
      <c r="A4247" s="20" t="s">
        <v>2566</v>
      </c>
      <c r="B4247" s="27" t="s">
        <v>1668</v>
      </c>
      <c r="C4247" s="27" t="s">
        <v>1737</v>
      </c>
      <c r="D4247" s="27" t="s">
        <v>1681</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3093</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1688</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2485</v>
      </c>
      <c r="B4250" s="27" t="s">
        <v>1687</v>
      </c>
      <c r="C4250" s="27" t="s">
        <v>1734</v>
      </c>
      <c r="D4250" s="27" t="s">
        <v>1681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1688</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2034</v>
      </c>
      <c r="B4252" s="27" t="s">
        <v>1724</v>
      </c>
      <c r="C4252" s="27" t="s">
        <v>1680</v>
      </c>
      <c r="D4252" s="27" t="s">
        <v>1681</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1809</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1873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1877</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1870</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3094</v>
      </c>
      <c r="B4257" s="27" t="s">
        <v>1675</v>
      </c>
      <c r="C4257" s="27" t="s">
        <v>1676</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1670</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3095</v>
      </c>
      <c r="B4259" s="27" t="s">
        <v>1672</v>
      </c>
      <c r="C4259" s="27" t="s">
        <v>1704</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3096</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1688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1694</v>
      </c>
      <c r="B4262" s="27" t="s">
        <v>1690</v>
      </c>
      <c r="C4262" s="27" t="s">
        <v>1680</v>
      </c>
      <c r="D4262" s="27" t="s">
        <v>1681</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1764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2588</v>
      </c>
      <c r="B4264" s="27" t="s">
        <v>1672</v>
      </c>
      <c r="C4264" s="27" t="s">
        <v>1734</v>
      </c>
      <c r="D4264" s="27" t="s">
        <v>1681</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2589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1746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1694</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1877</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2072</v>
      </c>
      <c r="B4269" s="27" t="s">
        <v>1672</v>
      </c>
      <c r="C4269" s="27" t="s">
        <v>1734</v>
      </c>
      <c r="D4269" s="27" t="s">
        <v>1681</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3010</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1912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1774</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3097</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1691</v>
      </c>
      <c r="B4274" s="27" t="s">
        <v>1692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2382</v>
      </c>
      <c r="B4275" s="27" t="s">
        <v>1690</v>
      </c>
      <c r="C4275" s="27" t="s">
        <v>1673</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1873</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1717</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2532</v>
      </c>
      <c r="B4278" s="27" t="s">
        <v>1692</v>
      </c>
      <c r="C4278" s="27" t="s">
        <v>1680</v>
      </c>
      <c r="D4278" s="27" t="s">
        <v>1681</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3098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671</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row>
    <row r="4282" spans="1:12">
      <c r="A4282" s="20" t="s">
        <v>3099</v>
      </c>
    </row>
    <row r="4283" spans="1:12">
      <c r="A4283" s="20" t="s">
        <v>1812</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3100</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3101</v>
      </c>
      <c r="B4285" s="27" t="s">
        <v>1668</v>
      </c>
      <c r="C4285" s="27" t="s">
        <v>2859</v>
      </c>
      <c r="D4285" s="27" t="s">
        <v>1681</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1688</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3102</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3103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3104</v>
      </c>
      <c r="B4289" s="27" t="s">
        <v>1675</v>
      </c>
      <c r="C4289" s="27" t="s">
        <v>1704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1688</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835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1744</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3105</v>
      </c>
      <c r="B4293" s="27" t="s">
        <v>1679</v>
      </c>
      <c r="C4293" s="27" t="s">
        <v>1701</v>
      </c>
      <c r="D4293" s="27" t="s">
        <v>1681</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1714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3106</v>
      </c>
      <c r="B4295" s="27" t="s">
        <v>1675</v>
      </c>
      <c r="C4295" s="27" t="s">
        <v>1701</v>
      </c>
      <c r="D4295" s="27" t="s">
        <v>1681</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671</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row>
    <row r="4298" spans="1:12">
      <c r="A4298" s="20" t="s">
        <v>3107</v>
      </c>
    </row>
    <row r="4299" spans="1:12">
      <c r="A4299" s="20" t="s">
        <v>2110</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1864</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1788</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1911</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1694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2903</v>
      </c>
      <c r="B4304" s="27" t="s">
        <v>1687</v>
      </c>
      <c r="C4304" s="27" t="s">
        <v>1669</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1688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1699</v>
      </c>
      <c r="B4306" s="27" t="s">
        <v>1724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2384</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3108</v>
      </c>
      <c r="B4308" s="27" t="s">
        <v>1672</v>
      </c>
      <c r="C4308" s="27" t="s">
        <v>1818</v>
      </c>
      <c r="D4308" s="27" t="s">
        <v>1681</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3109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2875</v>
      </c>
      <c r="B4310" s="27" t="s">
        <v>1675</v>
      </c>
      <c r="C4310" s="27" t="s">
        <v>1704</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2831</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1911</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3110</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1788</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671</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row>
    <row r="4317" spans="1:12">
      <c r="A4317" s="20" t="s">
        <v>3111</v>
      </c>
    </row>
    <row r="4318" spans="1:12">
      <c r="A4318" s="20" t="s">
        <v>3025</v>
      </c>
      <c r="B4318" s="27" t="s">
        <v>1668</v>
      </c>
      <c r="C4318" s="27" t="s">
        <v>1734</v>
      </c>
      <c r="D4318" s="27" t="s">
        <v>1681</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1902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1870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3112</v>
      </c>
      <c r="B4321" s="27" t="s">
        <v>1679</v>
      </c>
      <c r="C4321" s="27" t="s">
        <v>1676</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1688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3113</v>
      </c>
      <c r="B4323" s="27" t="s">
        <v>1675</v>
      </c>
      <c r="C4323" s="27" t="s">
        <v>1676</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1670</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2005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1746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3114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671</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3115</v>
      </c>
    </row>
    <row r="4331" spans="1:12">
      <c r="A4331" s="20" t="s">
        <v>1826</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3116</v>
      </c>
      <c r="B4332" s="27" t="s">
        <v>1668</v>
      </c>
      <c r="C4332" s="27" t="s">
        <v>1727</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1788</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1717</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3117</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3118</v>
      </c>
      <c r="B4336" s="27" t="s">
        <v>1687</v>
      </c>
      <c r="C4336" s="27" t="s">
        <v>1669</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1688</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1694</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3119</v>
      </c>
      <c r="B4339" s="27" t="s">
        <v>1687</v>
      </c>
      <c r="C4339" s="27" t="s">
        <v>1669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1670</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3120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3121</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3054</v>
      </c>
      <c r="B4343" s="27" t="s">
        <v>1675</v>
      </c>
      <c r="C4343" s="27" t="s">
        <v>1676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671</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row>
    <row r="4346" spans="1:12">
      <c r="A4346" s="20" t="s">
        <v>3122</v>
      </c>
    </row>
    <row r="4347" spans="1:12">
      <c r="A4347" s="20" t="s">
        <v>1952</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1788</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1864</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1911</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1717</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3123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2322</v>
      </c>
      <c r="B4353" s="27" t="s">
        <v>1687</v>
      </c>
      <c r="C4353" s="27" t="s">
        <v>1669</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671</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row>
    <row r="4356" spans="1:12">
      <c r="A4356" s="20" t="s">
        <v>3124</v>
      </c>
    </row>
    <row r="4357" spans="1:12">
      <c r="A4357" s="20" t="s">
        <v>3125</v>
      </c>
      <c r="B4357" s="27" t="s">
        <v>1675</v>
      </c>
      <c r="C4357" s="27" t="s">
        <v>1821</v>
      </c>
      <c r="D4357" s="27" t="s">
        <v>1681</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2284</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3126</v>
      </c>
      <c r="B4359" s="27" t="s">
        <v>1679</v>
      </c>
      <c r="C4359" s="27" t="s">
        <v>2197</v>
      </c>
      <c r="D4359" s="27" t="s">
        <v>1681</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3127</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1699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3128</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3129</v>
      </c>
      <c r="B4363" s="27" t="s">
        <v>1668</v>
      </c>
      <c r="C4363" s="27" t="s">
        <v>1701</v>
      </c>
      <c r="D4363" s="27" t="s">
        <v>1681</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1688</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2325</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1822</v>
      </c>
      <c r="B4366" s="27" t="s">
        <v>1690</v>
      </c>
      <c r="C4366" s="27" t="s">
        <v>1680</v>
      </c>
      <c r="D4366" s="27" t="s">
        <v>1681</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3130</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3131</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1688</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1746</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3025</v>
      </c>
      <c r="B4371" s="27" t="s">
        <v>2010</v>
      </c>
      <c r="C4371" s="27" t="s">
        <v>1734</v>
      </c>
      <c r="D4371" s="27" t="s">
        <v>1681</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3132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3133</v>
      </c>
      <c r="B4373" s="27" t="s">
        <v>1907</v>
      </c>
      <c r="C4373" s="27" t="s">
        <v>1673</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1688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1788</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2954</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3134</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671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row>
    <row r="4380" spans="1:12">
      <c r="A4380" s="20" t="s">
        <v>3135</v>
      </c>
    </row>
    <row r="4381" spans="1:12">
      <c r="A4381" s="20" t="s">
        <v>3136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1764</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1744</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2050</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3137</v>
      </c>
      <c r="B4385" s="27" t="s">
        <v>1687</v>
      </c>
      <c r="C4385" s="27" t="s">
        <v>1701</v>
      </c>
      <c r="D4385" s="27" t="s">
        <v>1681</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1788</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1780</v>
      </c>
      <c r="B4387" s="27" t="s">
        <v>1668</v>
      </c>
      <c r="C4387" s="27" t="s">
        <v>1737</v>
      </c>
      <c r="D4387" s="27" t="s">
        <v>1681</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756</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1688</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3138</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1780</v>
      </c>
      <c r="B4391" s="27" t="s">
        <v>1724</v>
      </c>
      <c r="C4391" s="27" t="s">
        <v>1737</v>
      </c>
      <c r="D4391" s="27" t="s">
        <v>1681</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3139</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1961</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1717</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3140</v>
      </c>
      <c r="B4395" s="27" t="s">
        <v>1672</v>
      </c>
      <c r="C4395" s="27" t="s">
        <v>1669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1670</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2072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3010</v>
      </c>
      <c r="B4398" s="27" t="s">
        <v>2010</v>
      </c>
      <c r="C4398" s="27" t="s">
        <v>1734</v>
      </c>
      <c r="D4398" s="27" t="s">
        <v>1681</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3141</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1716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671</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row>
    <row r="4403" spans="1:12">
      <c r="A4403" s="20" t="s">
        <v>3142</v>
      </c>
    </row>
    <row r="4404" spans="1:12">
      <c r="A4404" s="20" t="s">
        <v>1736</v>
      </c>
      <c r="B4404" s="27" t="s">
        <v>1668</v>
      </c>
      <c r="C4404" s="27" t="s">
        <v>1737</v>
      </c>
      <c r="D4404" s="27" t="s">
        <v>1681</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1856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1911</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862</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1688</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1776</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1780</v>
      </c>
      <c r="B4410" s="27" t="s">
        <v>1724</v>
      </c>
      <c r="C4410" s="27" t="s">
        <v>1737</v>
      </c>
      <c r="D4410" s="27" t="s">
        <v>1681</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3143</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3144</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1688</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1746</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3145</v>
      </c>
      <c r="B4416" s="27" t="s">
        <v>2010</v>
      </c>
      <c r="C4416" s="27" t="s">
        <v>1673</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3146</v>
      </c>
      <c r="B4417" s="27" t="s">
        <v>1692</v>
      </c>
      <c r="C4417" s="27" t="s">
        <v>1704</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1856</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1780</v>
      </c>
      <c r="B4419" s="27" t="s">
        <v>1690</v>
      </c>
      <c r="C4419" s="27" t="s">
        <v>1737</v>
      </c>
      <c r="D4419" s="27" t="s">
        <v>1681</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1691</v>
      </c>
      <c r="B4420" s="27" t="s">
        <v>1692</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3147</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671</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row>
    <row r="4424" spans="1:12">
      <c r="A4424" s="20" t="s">
        <v>3148</v>
      </c>
    </row>
    <row r="4425" spans="1:12">
      <c r="A4425" s="20" t="s">
        <v>2574</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1706</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3149</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1788</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1089</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1707</v>
      </c>
      <c r="B4430" s="27" t="s">
        <v>1724</v>
      </c>
      <c r="C4430" s="27" t="s">
        <v>1727</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2128</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3150</v>
      </c>
      <c r="B4432" s="27" t="s">
        <v>1687</v>
      </c>
      <c r="C4432" s="27" t="s">
        <v>1704</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1688</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1699</v>
      </c>
      <c r="B4434" s="27" t="s">
        <v>1690</v>
      </c>
      <c r="C4434" s="27" t="s">
        <v>1680</v>
      </c>
      <c r="D4434" s="27" t="s">
        <v>1681</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3151</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3152</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1688</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3153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3154</v>
      </c>
      <c r="B4439" s="27" t="s">
        <v>1679</v>
      </c>
      <c r="C4439" s="27" t="s">
        <v>1704</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1670</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3155</v>
      </c>
      <c r="B4441" s="27" t="s">
        <v>1675</v>
      </c>
      <c r="C4441" s="27" t="s">
        <v>1734</v>
      </c>
      <c r="D4441" s="27" t="s">
        <v>1681</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1688</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1689</v>
      </c>
      <c r="B4443" s="27" t="s">
        <v>1690</v>
      </c>
      <c r="C4443" s="27" t="s">
        <v>1821</v>
      </c>
      <c r="D4443" s="27" t="s">
        <v>1681</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1682</v>
      </c>
      <c r="B4444" s="27" t="s">
        <v>2010</v>
      </c>
      <c r="C4444" s="27" t="s">
        <v>1673</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1683</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2207</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3156</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3157</v>
      </c>
      <c r="B4448" s="27" t="s">
        <v>1672</v>
      </c>
      <c r="C4448" s="27" t="s">
        <v>1669</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3158</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671</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row>
    <row r="4452" spans="1:12">
      <c r="A4452" s="20" t="s">
        <v>3159</v>
      </c>
    </row>
    <row r="4453" spans="1:12">
      <c r="A4453" s="20" t="s">
        <v>1979</v>
      </c>
      <c r="B4453" s="27" t="s">
        <v>1679</v>
      </c>
      <c r="C4453" s="27" t="s">
        <v>1821</v>
      </c>
      <c r="D4453" s="27" t="s">
        <v>1681</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2464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1754</v>
      </c>
      <c r="B4455" s="27" t="s">
        <v>1668</v>
      </c>
      <c r="C4455" s="27" t="s">
        <v>1737</v>
      </c>
      <c r="D4455" s="27" t="s">
        <v>1681</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3160</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1670</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1725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3161</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3162</v>
      </c>
      <c r="B4460" s="27" t="s">
        <v>1687</v>
      </c>
      <c r="C4460" s="27" t="s">
        <v>1727</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1729</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1688</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3160</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1803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3163</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3164</v>
      </c>
      <c r="B4466" s="27" t="s">
        <v>1687</v>
      </c>
      <c r="C4466" s="27" t="s">
        <v>1704</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671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row>
    <row r="4469" spans="1:12">
      <c r="A4469" s="20" t="s">
        <v>3165</v>
      </c>
    </row>
    <row r="4470" spans="1:12">
      <c r="A4470" s="20" t="s">
        <v>1861</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2295</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1914</v>
      </c>
      <c r="B4472" s="27" t="s">
        <v>1672</v>
      </c>
      <c r="C4472" s="27" t="s">
        <v>1680</v>
      </c>
      <c r="D4472" s="27" t="s">
        <v>1681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3166</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1746</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3167</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3168</v>
      </c>
      <c r="B4476" s="27" t="s">
        <v>1668</v>
      </c>
      <c r="C4476" s="27" t="s">
        <v>1704</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1688</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1961</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3169</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3170</v>
      </c>
      <c r="B4480" s="27" t="s">
        <v>1675</v>
      </c>
      <c r="C4480" s="27" t="s">
        <v>1704</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1688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1699</v>
      </c>
      <c r="B4482" s="27" t="s">
        <v>1690</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1755</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3171</v>
      </c>
      <c r="B4484" s="27" t="s">
        <v>1692</v>
      </c>
      <c r="C4484" s="27" t="s">
        <v>1669</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1693</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2603</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3172</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3173</v>
      </c>
      <c r="B4488" s="27" t="s">
        <v>2010</v>
      </c>
      <c r="C4488" s="27" t="s">
        <v>1727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129</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1688</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1746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1754</v>
      </c>
      <c r="B4492" s="27" t="s">
        <v>1778</v>
      </c>
      <c r="C4492" s="27" t="s">
        <v>1737</v>
      </c>
      <c r="D4492" s="27" t="s">
        <v>1681</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1933</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1689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3174</v>
      </c>
      <c r="B4495" s="27" t="s">
        <v>1907</v>
      </c>
      <c r="C4495" s="27" t="s">
        <v>1701</v>
      </c>
      <c r="D4495" s="27" t="s">
        <v>1681</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1688</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1755</v>
      </c>
      <c r="B4497" s="27" t="s">
        <v>1779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1682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213</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671</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row>
    <row r="4502" spans="1:12">
      <c r="A4502" s="20" t="s">
        <v>3175</v>
      </c>
    </row>
    <row r="4503" spans="1:12">
      <c r="A4503" s="20" t="s">
        <v>1736</v>
      </c>
      <c r="B4503" s="27" t="s">
        <v>1668</v>
      </c>
      <c r="C4503" s="27" t="s">
        <v>1737</v>
      </c>
      <c r="D4503" s="27" t="s">
        <v>1681</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3176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1857</v>
      </c>
      <c r="B4505" s="27" t="s">
        <v>1679</v>
      </c>
      <c r="C4505" s="27" t="s">
        <v>1737</v>
      </c>
      <c r="D4505" s="27" t="s">
        <v>1681</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3174</v>
      </c>
      <c r="B4506" s="27" t="s">
        <v>1679</v>
      </c>
      <c r="C4506" s="27" t="s">
        <v>1734</v>
      </c>
      <c r="D4506" s="27" t="s">
        <v>1681</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1688</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1884</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1857</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1788</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1813</v>
      </c>
      <c r="B4511" s="27" t="s">
        <v>1731</v>
      </c>
      <c r="C4511" s="27" t="s">
        <v>1737</v>
      </c>
      <c r="D4511" s="27" t="s">
        <v>1681</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2345</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1764</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1744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3177</v>
      </c>
      <c r="B4516" s="27" t="s">
        <v>1672</v>
      </c>
      <c r="C4516" s="27" t="s">
        <v>1701</v>
      </c>
      <c r="D4516" s="27" t="s">
        <v>1681</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3178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1688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2633</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1754</v>
      </c>
      <c r="B4520" s="27" t="s">
        <v>1724</v>
      </c>
      <c r="C4520" s="27" t="s">
        <v>1737</v>
      </c>
      <c r="D4520" s="27" t="s">
        <v>1681</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2298</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1857</v>
      </c>
      <c r="B4522" s="27" t="s">
        <v>1731</v>
      </c>
      <c r="C4522" s="27" t="s">
        <v>1737</v>
      </c>
      <c r="D4522" s="27" t="s">
        <v>1681</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3179</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671</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row>
    <row r="4526" spans="1:12">
      <c r="A4526" s="20" t="s">
        <v>3180</v>
      </c>
    </row>
    <row r="4527" spans="1:12">
      <c r="A4527" s="20" t="s">
        <v>1844</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1733</v>
      </c>
      <c r="B4528" s="27" t="s">
        <v>1687</v>
      </c>
      <c r="C4528" s="27" t="s">
        <v>1734</v>
      </c>
      <c r="D4528" s="27" t="s">
        <v>1681</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1732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1688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2326</v>
      </c>
      <c r="B4531" s="27" t="s">
        <v>1724</v>
      </c>
      <c r="C4531" s="27" t="s">
        <v>1673</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1670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1678</v>
      </c>
      <c r="B4533" s="27" t="s">
        <v>1675</v>
      </c>
      <c r="C4533" s="27" t="s">
        <v>1680</v>
      </c>
      <c r="D4533" s="27" t="s">
        <v>1681</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3181</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1089</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2759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2760</v>
      </c>
      <c r="B4537" s="27" t="s">
        <v>1731</v>
      </c>
      <c r="C4537" s="27" t="s">
        <v>1727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671</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row>
    <row r="4540" spans="1:12">
      <c r="A4540" s="20" t="s">
        <v>3182</v>
      </c>
    </row>
    <row r="4541" spans="1:12">
      <c r="A4541" s="20" t="s">
        <v>1889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2760</v>
      </c>
      <c r="B4542" s="27" t="s">
        <v>1668</v>
      </c>
      <c r="C4542" s="27" t="s">
        <v>1727</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1902</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1881</v>
      </c>
      <c r="B4544" s="27" t="s">
        <v>1679</v>
      </c>
      <c r="C4544" s="27" t="s">
        <v>1737</v>
      </c>
      <c r="D4544" s="27" t="s">
        <v>1681</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1682</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3183</v>
      </c>
      <c r="B4546" s="27" t="s">
        <v>1687</v>
      </c>
      <c r="C4546" s="27" t="s">
        <v>1734</v>
      </c>
      <c r="D4546" s="27" t="s">
        <v>1681</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3184</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2900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1688</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3185</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3186</v>
      </c>
      <c r="B4551" s="27" t="s">
        <v>1724</v>
      </c>
      <c r="C4551" s="27" t="s">
        <v>1704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1877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2072</v>
      </c>
      <c r="B4553" s="27" t="s">
        <v>1672</v>
      </c>
      <c r="C4553" s="27" t="s">
        <v>1734</v>
      </c>
      <c r="D4553" s="27" t="s">
        <v>1681</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3010</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1746</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1764</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1683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3187</v>
      </c>
      <c r="B4558" s="27" t="s">
        <v>1675</v>
      </c>
      <c r="C4558" s="27" t="s">
        <v>1669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3188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3146</v>
      </c>
      <c r="B4560" s="27" t="s">
        <v>1731</v>
      </c>
      <c r="C4560" s="27" t="s">
        <v>1704</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1670</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2558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3189</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2791</v>
      </c>
      <c r="B4564" s="27" t="s">
        <v>1675</v>
      </c>
      <c r="C4564" s="27" t="s">
        <v>1727</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3190</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671</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3191</v>
      </c>
    </row>
    <row r="4569" spans="1:12">
      <c r="A4569" s="20" t="s">
        <v>1741</v>
      </c>
      <c r="B4569" s="27" t="s">
        <v>1668</v>
      </c>
      <c r="C4569" s="27" t="s">
        <v>1737</v>
      </c>
      <c r="D4569" s="27" t="s">
        <v>1681</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3192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1902</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1993</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3104</v>
      </c>
      <c r="B4573" s="27" t="s">
        <v>1679</v>
      </c>
      <c r="C4573" s="27" t="s">
        <v>1727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2102</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1706</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3155</v>
      </c>
      <c r="B4576" s="27" t="s">
        <v>1675</v>
      </c>
      <c r="C4576" s="27" t="s">
        <v>1701</v>
      </c>
      <c r="D4576" s="27" t="s">
        <v>1681</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1688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1699</v>
      </c>
      <c r="B4578" s="27" t="s">
        <v>1778</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3193</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2791</v>
      </c>
      <c r="B4580" s="27" t="s">
        <v>1907</v>
      </c>
      <c r="C4580" s="27" t="s">
        <v>1727</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3194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3195</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1746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1699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3196</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3197</v>
      </c>
      <c r="B4586" s="27" t="s">
        <v>2010</v>
      </c>
      <c r="C4586" s="27" t="s">
        <v>1701</v>
      </c>
      <c r="D4586" s="27" t="s">
        <v>1681</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1693</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1977</v>
      </c>
      <c r="B4588" s="27" t="s">
        <v>1865</v>
      </c>
      <c r="C4588" s="27" t="s">
        <v>1737</v>
      </c>
      <c r="D4588" s="27" t="s">
        <v>1681</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129</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671</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row>
    <row r="4592" spans="1:12">
      <c r="A4592" s="20" t="s">
        <v>3198</v>
      </c>
    </row>
    <row r="4593" spans="1:12">
      <c r="A4593" s="20" t="s">
        <v>2401</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2298</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1754</v>
      </c>
      <c r="B4595" s="27" t="s">
        <v>1724</v>
      </c>
      <c r="C4595" s="27" t="s">
        <v>1737</v>
      </c>
      <c r="D4595" s="27" t="s">
        <v>1681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1725</v>
      </c>
      <c r="B4596" s="27" t="s">
        <v>1675</v>
      </c>
      <c r="C4596" s="27" t="s">
        <v>1818</v>
      </c>
      <c r="D4596" s="27" t="s">
        <v>1681</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3199</v>
      </c>
      <c r="B4597" s="27" t="s">
        <v>1679</v>
      </c>
      <c r="C4597" s="27" t="s">
        <v>1704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1764</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1689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3200</v>
      </c>
      <c r="B4600" s="27" t="s">
        <v>1675</v>
      </c>
      <c r="C4600" s="27" t="s">
        <v>1701</v>
      </c>
      <c r="D4600" s="27" t="s">
        <v>1681</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2118</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2119</v>
      </c>
      <c r="B4602" s="27" t="s">
        <v>1672</v>
      </c>
      <c r="C4602" s="27" t="s">
        <v>1701</v>
      </c>
      <c r="D4602" s="27" t="s">
        <v>1681</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671</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3201</v>
      </c>
    </row>
    <row r="4606" spans="1:12">
      <c r="A4606" s="20" t="s">
        <v>3202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809</v>
      </c>
      <c r="B4607" s="27" t="s">
        <v>1687</v>
      </c>
      <c r="C4607" s="27" t="s">
        <v>1704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1688</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2485</v>
      </c>
      <c r="B4609" s="27" t="s">
        <v>1687</v>
      </c>
      <c r="C4609" s="27" t="s">
        <v>1734</v>
      </c>
      <c r="D4609" s="27" t="s">
        <v>1681</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671</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row>
    <row r="4612" spans="1:12">
      <c r="A4612" s="20" t="s">
        <v>3203</v>
      </c>
    </row>
    <row r="4613" spans="1:12">
      <c r="A4613" s="20" t="s">
        <v>1736</v>
      </c>
      <c r="B4613" s="27" t="s">
        <v>1668</v>
      </c>
      <c r="C4613" s="27" t="s">
        <v>1737</v>
      </c>
      <c r="D4613" s="27" t="s">
        <v>1681</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3204</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2440</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1359</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1688</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1776</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1754</v>
      </c>
      <c r="B4619" s="27" t="s">
        <v>1724</v>
      </c>
      <c r="C4619" s="27" t="s">
        <v>1737</v>
      </c>
      <c r="D4619" s="27" t="s">
        <v>1681</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2382</v>
      </c>
      <c r="B4620" s="27" t="s">
        <v>1731</v>
      </c>
      <c r="C4620" s="27" t="s">
        <v>1673</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1873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1903</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3205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1746</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3206</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2298</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1688</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1884</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1920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2314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809</v>
      </c>
      <c r="B4631" s="27" t="s">
        <v>1731</v>
      </c>
      <c r="C4631" s="27" t="s">
        <v>1704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2298</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1754</v>
      </c>
      <c r="B4633" s="27" t="s">
        <v>1724</v>
      </c>
      <c r="C4633" s="27" t="s">
        <v>1737</v>
      </c>
      <c r="D4633" s="27" t="s">
        <v>1681</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3207</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671</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row>
    <row r="4637" spans="1:12">
      <c r="A4637" s="20" t="s">
        <v>3208</v>
      </c>
    </row>
    <row r="4638" spans="1:12">
      <c r="A4638" s="20" t="s">
        <v>1861</v>
      </c>
      <c r="B4638" s="27" t="s">
        <v>1668</v>
      </c>
      <c r="C4638" s="27" t="s">
        <v>1737</v>
      </c>
      <c r="D4638" s="27" t="s">
        <v>1681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1788</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1717</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3012</v>
      </c>
      <c r="B4641" s="27" t="s">
        <v>1687</v>
      </c>
      <c r="C4641" s="27" t="s">
        <v>1669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1790</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1870</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3209</v>
      </c>
      <c r="B4644" s="27" t="s">
        <v>1687</v>
      </c>
      <c r="C4644" s="27" t="s">
        <v>1676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1688</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1699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3150</v>
      </c>
      <c r="B4647" s="27" t="s">
        <v>1724</v>
      </c>
      <c r="C4647" s="27" t="s">
        <v>1701</v>
      </c>
      <c r="D4647" s="27" t="s">
        <v>1681</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3210</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1764</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1706</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1755</v>
      </c>
      <c r="B4651" s="27" t="s">
        <v>1675</v>
      </c>
      <c r="C4651" s="27" t="s">
        <v>1673</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1688</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1699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3129</v>
      </c>
      <c r="B4654" s="27" t="s">
        <v>1690</v>
      </c>
      <c r="C4654" s="27" t="s">
        <v>1701</v>
      </c>
      <c r="D4654" s="27" t="s">
        <v>1681</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1764</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1706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2982</v>
      </c>
      <c r="B4657" s="27" t="s">
        <v>1675</v>
      </c>
      <c r="C4657" s="27" t="s">
        <v>1673</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671</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row>
    <row r="4660" spans="1:12">
      <c r="A4660" s="20" t="s">
        <v>3211</v>
      </c>
    </row>
    <row r="4661" spans="1:12">
      <c r="A4661" s="20" t="s">
        <v>1861</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3212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1899</v>
      </c>
      <c r="B4663" s="27" t="s">
        <v>1675</v>
      </c>
      <c r="C4663" s="27" t="s">
        <v>1680</v>
      </c>
      <c r="D4663" s="27" t="s">
        <v>1681</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3213</v>
      </c>
      <c r="B4664" s="27" t="s">
        <v>1668</v>
      </c>
      <c r="C4664" s="27" t="s">
        <v>1676</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1702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3100</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1688</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2088</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2384</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934</v>
      </c>
      <c r="B4670" s="27" t="s">
        <v>2010</v>
      </c>
      <c r="C4670" s="27" t="s">
        <v>1734</v>
      </c>
      <c r="D4670" s="27" t="s">
        <v>1681</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2103</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2322</v>
      </c>
      <c r="B4672" s="27" t="s">
        <v>1675</v>
      </c>
      <c r="C4672" s="27" t="s">
        <v>2859</v>
      </c>
      <c r="D4672" s="27" t="s">
        <v>1681</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1688</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1714</v>
      </c>
      <c r="B4674" s="27" t="s">
        <v>1778</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2078</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1744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3214</v>
      </c>
      <c r="B4677" s="27" t="s">
        <v>2010</v>
      </c>
      <c r="C4677" s="27" t="s">
        <v>1701</v>
      </c>
      <c r="D4677" s="27" t="s">
        <v>1681</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3215</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671</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row>
    <row r="4681" spans="1:12">
      <c r="A4681" s="20" t="s">
        <v>3216</v>
      </c>
    </row>
    <row r="4682" spans="1:12">
      <c r="A4682" s="20" t="s">
        <v>2106</v>
      </c>
      <c r="B4682" s="27" t="s">
        <v>1668</v>
      </c>
      <c r="C4682" s="27" t="s">
        <v>1673</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2328</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1739</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1694</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2339</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3217</v>
      </c>
      <c r="B4687" s="27" t="s">
        <v>1687</v>
      </c>
      <c r="C4687" s="27" t="s">
        <v>1669</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3218</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1688</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1699</v>
      </c>
      <c r="B4690" s="27" t="s">
        <v>1724</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1699</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2583</v>
      </c>
      <c r="B4692" s="27" t="s">
        <v>1731</v>
      </c>
      <c r="C4692" s="27" t="s">
        <v>1701</v>
      </c>
      <c r="D4692" s="27" t="s">
        <v>1681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3219</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671</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row>
    <row r="4696" spans="1:12">
      <c r="A4696" s="20" t="s">
        <v>3220</v>
      </c>
    </row>
    <row r="4697" spans="1:12">
      <c r="A4697" s="20" t="s">
        <v>1812</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3116</v>
      </c>
      <c r="B4698" s="27" t="s">
        <v>1668</v>
      </c>
      <c r="C4698" s="27" t="s">
        <v>1701</v>
      </c>
      <c r="D4698" s="27" t="s">
        <v>1681</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1746</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1699</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3112</v>
      </c>
      <c r="B4701" s="27" t="s">
        <v>1675</v>
      </c>
      <c r="C4701" s="27" t="s">
        <v>1701</v>
      </c>
      <c r="D4701" s="27" t="s">
        <v>1681</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414</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1858</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1823</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1803</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1688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1857</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1847</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2325</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1764</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1744</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2656</v>
      </c>
      <c r="B4712" s="27" t="s">
        <v>1675</v>
      </c>
      <c r="C4712" s="27" t="s">
        <v>1701</v>
      </c>
      <c r="D4712" s="27" t="s">
        <v>1681</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671</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row>
    <row r="4715" spans="1:12">
      <c r="A4715" s="20" t="s">
        <v>3221</v>
      </c>
    </row>
    <row r="4716" spans="1:12">
      <c r="A4716" s="20" t="s">
        <v>3025</v>
      </c>
      <c r="B4716" s="27" t="s">
        <v>1668</v>
      </c>
      <c r="C4716" s="27" t="s">
        <v>1734</v>
      </c>
      <c r="D4716" s="27" t="s">
        <v>1681</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3222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2102</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1905</v>
      </c>
      <c r="B4719" s="27" t="s">
        <v>1675</v>
      </c>
      <c r="C4719" s="27" t="s">
        <v>1680</v>
      </c>
      <c r="D4719" s="27" t="s">
        <v>1681</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3223</v>
      </c>
      <c r="B4720" s="27" t="s">
        <v>1687</v>
      </c>
      <c r="C4720" s="27" t="s">
        <v>1676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2342</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1803</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671</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3224</v>
      </c>
    </row>
    <row r="4726" spans="1:12">
      <c r="A4726" s="20" t="s">
        <v>2522</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3225</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3082</v>
      </c>
      <c r="B4728" s="27" t="s">
        <v>1668</v>
      </c>
      <c r="C4728" s="27" t="s">
        <v>1727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1788</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1918</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1089</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1919</v>
      </c>
      <c r="B4732" s="27" t="s">
        <v>1687</v>
      </c>
      <c r="C4732" s="27" t="s">
        <v>1727</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671</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row>
    <row r="4735" spans="1:12">
      <c r="A4735" s="20" t="s">
        <v>3226</v>
      </c>
    </row>
    <row r="4736" spans="1:12">
      <c r="A4736" s="20" t="s">
        <v>1812</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3150</v>
      </c>
      <c r="B4737" s="27" t="s">
        <v>1668</v>
      </c>
      <c r="C4737" s="27" t="s">
        <v>1701</v>
      </c>
      <c r="D4737" s="27" t="s">
        <v>1681</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916</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1893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1688</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1776</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1355</v>
      </c>
      <c r="B4742" s="27" t="s">
        <v>1672</v>
      </c>
      <c r="C4742" s="27" t="s">
        <v>1818</v>
      </c>
      <c r="D4742" s="27" t="s">
        <v>1681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1810</v>
      </c>
      <c r="B4743" s="27" t="s">
        <v>1724</v>
      </c>
      <c r="C4743" s="27" t="s">
        <v>1704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1869</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3227</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283</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1694</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3228</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3229</v>
      </c>
      <c r="B4749" s="27" t="s">
        <v>1731</v>
      </c>
      <c r="C4749" s="27" t="s">
        <v>1669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2298</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671</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row>
    <row r="4753" spans="1:12">
      <c r="A4753" s="20" t="s">
        <v>3230</v>
      </c>
    </row>
    <row r="4754" spans="1:12">
      <c r="A4754" s="20" t="s">
        <v>2868</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1741</v>
      </c>
      <c r="B4755" s="27" t="s">
        <v>1724</v>
      </c>
      <c r="C4755" s="27" t="s">
        <v>1737</v>
      </c>
      <c r="D4755" s="27" t="s">
        <v>1681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1902</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1706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82</v>
      </c>
      <c r="B4758" s="27" t="s">
        <v>1731</v>
      </c>
      <c r="C4758" s="27" t="s">
        <v>1701</v>
      </c>
      <c r="D4758" s="27" t="s">
        <v>1681</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1993</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3231</v>
      </c>
      <c r="B4760" s="27" t="s">
        <v>1731</v>
      </c>
      <c r="C4760" s="27" t="s">
        <v>1727</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2022</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3232</v>
      </c>
      <c r="B4762" s="27" t="s">
        <v>1675</v>
      </c>
      <c r="C4762" s="27" t="s">
        <v>1704</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3233</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2870</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1688</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3234</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3184</v>
      </c>
      <c r="B4767" s="27" t="s">
        <v>1724</v>
      </c>
      <c r="C4767" s="27" t="s">
        <v>1734</v>
      </c>
      <c r="D4767" s="27" t="s">
        <v>1681</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1688</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2868</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1746</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3235</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2042</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1688</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1776</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1714</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3236</v>
      </c>
      <c r="B4776" s="27" t="s">
        <v>1690</v>
      </c>
      <c r="C4776" s="27" t="s">
        <v>1701</v>
      </c>
      <c r="D4776" s="27" t="s">
        <v>1681</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2711</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1688</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2022</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1691</v>
      </c>
      <c r="B4780" s="27" t="s">
        <v>1907</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1689</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3237</v>
      </c>
      <c r="B4782" s="27" t="s">
        <v>1778</v>
      </c>
      <c r="C4782" s="27" t="s">
        <v>1701</v>
      </c>
      <c r="D4782" s="27" t="s">
        <v>1681</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1682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313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671</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2870</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row>
    <row r="4788" spans="1:12">
      <c r="A4788" s="20" t="s">
        <v>3238</v>
      </c>
    </row>
    <row r="4789" spans="1:12">
      <c r="A4789" s="20" t="s">
        <v>3239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1822</v>
      </c>
      <c r="B4790" s="27" t="s">
        <v>1668</v>
      </c>
      <c r="C4790" s="27" t="s">
        <v>1680</v>
      </c>
      <c r="D4790" s="27" t="s">
        <v>1681</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1808</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1688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3240</v>
      </c>
      <c r="B4793" s="27" t="s">
        <v>1687</v>
      </c>
      <c r="C4793" s="27" t="s">
        <v>1850</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1746</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1181</v>
      </c>
      <c r="B4795" s="27" t="s">
        <v>1731</v>
      </c>
      <c r="C4795" s="27" t="s">
        <v>1680</v>
      </c>
      <c r="D4795" s="27" t="s">
        <v>1681</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1822</v>
      </c>
      <c r="B4796" s="27" t="s">
        <v>1724</v>
      </c>
      <c r="C4796" s="27" t="s">
        <v>1680</v>
      </c>
      <c r="D4796" s="27" t="s">
        <v>1681</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1809</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1912</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1899</v>
      </c>
      <c r="B4799" s="27" t="s">
        <v>1672</v>
      </c>
      <c r="C4799" s="27" t="s">
        <v>1680</v>
      </c>
      <c r="D4799" s="27" t="s">
        <v>1681</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3241</v>
      </c>
      <c r="B4800" s="27" t="s">
        <v>1731</v>
      </c>
      <c r="C4800" s="27" t="s">
        <v>1676</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1880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1857</v>
      </c>
      <c r="B4802" s="27" t="s">
        <v>1724</v>
      </c>
      <c r="C4802" s="27" t="s">
        <v>1737</v>
      </c>
      <c r="D4802" s="27" t="s">
        <v>1681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671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row>
    <row r="4805" spans="1:12">
      <c r="A4805" s="20" t="s">
        <v>3242</v>
      </c>
    </row>
    <row r="4806" spans="1:12">
      <c r="A4806" s="20" t="s">
        <v>1807</v>
      </c>
      <c r="B4806" s="27" t="s">
        <v>1668</v>
      </c>
      <c r="C4806" s="27" t="s">
        <v>1737</v>
      </c>
      <c r="D4806" s="27" t="s">
        <v>1681</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1809</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1670</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2681</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1688</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3243</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2213</v>
      </c>
      <c r="B4812" s="27" t="s">
        <v>1687</v>
      </c>
      <c r="C4812" s="27" t="s">
        <v>1704</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671</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row>
    <row r="4815" spans="1:12">
      <c r="A4815" s="20" t="s">
        <v>3244</v>
      </c>
    </row>
    <row r="4816" spans="1:12">
      <c r="A4816" s="20" t="s">
        <v>1929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1902</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3025</v>
      </c>
      <c r="B4818" s="27" t="s">
        <v>1668</v>
      </c>
      <c r="C4818" s="27" t="s">
        <v>1734</v>
      </c>
      <c r="D4818" s="27" t="s">
        <v>1681</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1790</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1714</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3245</v>
      </c>
      <c r="B4821" s="27" t="s">
        <v>1687</v>
      </c>
      <c r="C4821" s="27" t="s">
        <v>1701</v>
      </c>
      <c r="D4821" s="27" t="s">
        <v>1681</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1877</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1699</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809</v>
      </c>
      <c r="B4824" s="27" t="s">
        <v>1687</v>
      </c>
      <c r="C4824" s="27" t="s">
        <v>1701</v>
      </c>
      <c r="D4824" s="27" t="s">
        <v>1681</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3246</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1688</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1746</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1982</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1790</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2207</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3247</v>
      </c>
      <c r="B4831" s="27" t="s">
        <v>1675</v>
      </c>
      <c r="C4831" s="27" t="s">
        <v>1704</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1944</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1780</v>
      </c>
      <c r="B4833" s="27" t="s">
        <v>1724</v>
      </c>
      <c r="C4833" s="27" t="s">
        <v>1737</v>
      </c>
      <c r="D4833" s="27" t="s">
        <v>1681</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1993</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3248</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2942</v>
      </c>
      <c r="B4836" s="27" t="s">
        <v>1731</v>
      </c>
      <c r="C4836" s="27" t="s">
        <v>1727</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3249</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671</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row>
    <row r="4840" spans="1:12">
      <c r="A4840" s="20" t="s">
        <v>3250</v>
      </c>
    </row>
    <row r="4841" spans="1:12">
      <c r="A4841" s="20" t="s">
        <v>2835</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1699</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934</v>
      </c>
      <c r="B4843" s="27" t="s">
        <v>1687</v>
      </c>
      <c r="C4843" s="27" t="s">
        <v>1701</v>
      </c>
      <c r="D4843" s="27" t="s">
        <v>1681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671</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row>
    <row r="4846" spans="1:12">
      <c r="A4846" s="20" t="s">
        <v>3251</v>
      </c>
    </row>
    <row r="4847" spans="1:12">
      <c r="A4847" s="20" t="s">
        <v>1926</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2896</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1688</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2485</v>
      </c>
      <c r="B4850" s="27" t="s">
        <v>1724</v>
      </c>
      <c r="C4850" s="27" t="s">
        <v>1734</v>
      </c>
      <c r="D4850" s="27" t="s">
        <v>1681</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1688</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2723</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2034</v>
      </c>
      <c r="B4853" s="27" t="s">
        <v>1724</v>
      </c>
      <c r="C4853" s="27" t="s">
        <v>1680</v>
      </c>
      <c r="D4853" s="27" t="s">
        <v>1681</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1699</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3008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3252</v>
      </c>
      <c r="B4856" s="27" t="s">
        <v>1668</v>
      </c>
      <c r="C4856" s="27" t="s">
        <v>1701</v>
      </c>
      <c r="D4856" s="27" t="s">
        <v>1681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1790</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2725</v>
      </c>
      <c r="B4858" s="27" t="s">
        <v>1675</v>
      </c>
      <c r="C4858" s="27" t="s">
        <v>1821</v>
      </c>
      <c r="D4858" s="27" t="s">
        <v>1681</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3161</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3253</v>
      </c>
      <c r="B4860" s="27" t="s">
        <v>1687</v>
      </c>
      <c r="C4860" s="27" t="s">
        <v>2197</v>
      </c>
      <c r="D4860" s="27" t="s">
        <v>1681</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1764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2583</v>
      </c>
      <c r="B4862" s="27" t="s">
        <v>1687</v>
      </c>
      <c r="C4862" s="27" t="s">
        <v>1704</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13</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671</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row>
    <row r="4866" spans="1:12">
      <c r="A4866" s="20" t="s">
        <v>3254</v>
      </c>
    </row>
    <row r="4867" spans="1:12">
      <c r="A4867" s="20" t="s">
        <v>2252</v>
      </c>
      <c r="B4867" s="27" t="s">
        <v>1668</v>
      </c>
      <c r="C4867" s="27" t="s">
        <v>1680</v>
      </c>
      <c r="D4867" s="27" t="s">
        <v>1681</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2355</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941</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1688</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1776</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1714</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3255</v>
      </c>
      <c r="B4873" s="27" t="s">
        <v>1724</v>
      </c>
      <c r="C4873" s="27" t="s">
        <v>1701</v>
      </c>
      <c r="D4873" s="27" t="s">
        <v>1681</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1803</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2312</v>
      </c>
      <c r="B4875" s="27" t="s">
        <v>1672</v>
      </c>
      <c r="C4875" s="27" t="s">
        <v>1821</v>
      </c>
      <c r="D4875" s="27" t="s">
        <v>1681</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1840</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2964</v>
      </c>
      <c r="B4877" s="27" t="s">
        <v>1675</v>
      </c>
      <c r="C4877" s="27" t="s">
        <v>2197</v>
      </c>
      <c r="D4877" s="27" t="s">
        <v>1681</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3256</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1746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1714</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3257</v>
      </c>
      <c r="B4881" s="27" t="s">
        <v>1690</v>
      </c>
      <c r="C4881" s="27" t="s">
        <v>1701</v>
      </c>
      <c r="D4881" s="27" t="s">
        <v>1681</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2074</v>
      </c>
      <c r="B4882" s="27" t="s">
        <v>2010</v>
      </c>
      <c r="C4882" s="27" t="s">
        <v>1734</v>
      </c>
      <c r="D4882" s="27" t="s">
        <v>1681</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3258</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1688</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283</v>
      </c>
      <c r="B4885" s="27" t="s">
        <v>1731</v>
      </c>
      <c r="C4885" s="27" t="s">
        <v>1673</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3259</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1688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1689</v>
      </c>
      <c r="B4888" s="27" t="s">
        <v>1724</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2080</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3260</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3261</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1716</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671</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row>
    <row r="4895" spans="1:12">
      <c r="A4895" s="20" t="s">
        <v>3262</v>
      </c>
    </row>
    <row r="4896" spans="1:12">
      <c r="A4896" s="20" t="s">
        <v>1849</v>
      </c>
      <c r="B4896" s="27" t="s">
        <v>1668</v>
      </c>
      <c r="C4896" s="27" t="s">
        <v>1850</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1902</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1744</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3255</v>
      </c>
      <c r="B4899" s="27" t="s">
        <v>1679</v>
      </c>
      <c r="C4899" s="27" t="s">
        <v>1701</v>
      </c>
      <c r="D4899" s="27" t="s">
        <v>1681</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3263</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1792</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row>
    <row r="4903" spans="1:12">
      <c r="A4903" s="20" t="s">
        <v>3264</v>
      </c>
    </row>
    <row r="4904" spans="1:12">
      <c r="A4904" s="20" t="s">
        <v>3265</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949</v>
      </c>
      <c r="B4905" s="27" t="s">
        <v>1687</v>
      </c>
      <c r="C4905" s="27" t="s">
        <v>1673</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2930</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1714</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3266</v>
      </c>
      <c r="B4908" s="27" t="s">
        <v>1687</v>
      </c>
      <c r="C4908" s="27" t="s">
        <v>1701</v>
      </c>
      <c r="D4908" s="27" t="s">
        <v>1681</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1688</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1746</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2654</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1694</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3267</v>
      </c>
      <c r="B4913" s="27" t="s">
        <v>1687</v>
      </c>
      <c r="C4913" s="27" t="s">
        <v>1669</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671</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row>
    <row r="4916" spans="1:12">
      <c r="A4916" s="20" t="s">
        <v>3268</v>
      </c>
    </row>
    <row r="4917" spans="1:12">
      <c r="A4917" s="20" t="s">
        <v>1849</v>
      </c>
      <c r="B4917" s="27" t="s">
        <v>1724</v>
      </c>
      <c r="C4917" s="27" t="s">
        <v>1850</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2338</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1856</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1689</v>
      </c>
      <c r="B4920" s="27" t="s">
        <v>1668</v>
      </c>
      <c r="C4920" s="27" t="s">
        <v>1680</v>
      </c>
      <c r="D4920" s="27" t="s">
        <v>1681</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1859</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1089</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2088</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1714</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3116</v>
      </c>
      <c r="B4925" s="27" t="s">
        <v>1687</v>
      </c>
      <c r="C4925" s="27" t="s">
        <v>1701</v>
      </c>
      <c r="D4925" s="27" t="s">
        <v>1681</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1688</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3117</v>
      </c>
      <c r="B4927" s="27" t="s">
        <v>1675</v>
      </c>
      <c r="C4927" s="27" t="s">
        <v>1734</v>
      </c>
      <c r="D4927" s="27" t="s">
        <v>1681</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3118</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1792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row>
    <row r="4931" spans="1:12">
      <c r="A4931" s="20" t="s">
        <v>3269</v>
      </c>
    </row>
    <row r="4932" spans="1:12">
      <c r="A4932" s="20" t="s">
        <v>3018</v>
      </c>
      <c r="B4932" s="27" t="s">
        <v>1675</v>
      </c>
      <c r="C4932" s="27" t="s">
        <v>1673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3270</v>
      </c>
      <c r="B4933" s="27" t="s">
        <v>1668</v>
      </c>
      <c r="C4933" s="27" t="s">
        <v>1676</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1682</v>
      </c>
      <c r="B4935" s="27" t="s">
        <v>1675</v>
      </c>
      <c r="C4935" s="27" t="s">
        <v>1673</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2312</v>
      </c>
      <c r="B4936" s="27" t="s">
        <v>1675</v>
      </c>
      <c r="C4936" s="27" t="s">
        <v>1821</v>
      </c>
      <c r="D4936" s="27" t="s">
        <v>1681</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2971</v>
      </c>
      <c r="B4937" s="27" t="s">
        <v>1687</v>
      </c>
      <c r="C4937" s="27" t="s">
        <v>2197</v>
      </c>
      <c r="D4937" s="27" t="s">
        <v>1681</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1697</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row>
    <row r="4940" spans="1:12">
      <c r="A4940" s="20" t="s">
        <v>3271</v>
      </c>
    </row>
    <row r="4941" spans="1:12">
      <c r="A4941" s="20" t="s">
        <v>1877</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2922</v>
      </c>
      <c r="B4942" s="27" t="s">
        <v>1675</v>
      </c>
      <c r="C4942" s="27" t="s">
        <v>1673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2227</v>
      </c>
      <c r="B4943" s="27" t="s">
        <v>1687</v>
      </c>
      <c r="C4943" s="27" t="s">
        <v>1704</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2355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2034</v>
      </c>
      <c r="B4945" s="27" t="s">
        <v>1668</v>
      </c>
      <c r="C4945" s="27" t="s">
        <v>1680</v>
      </c>
      <c r="D4945" s="27" t="s">
        <v>1681</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1857</v>
      </c>
      <c r="B4946" s="27" t="s">
        <v>1679</v>
      </c>
      <c r="C4946" s="27" t="s">
        <v>1737</v>
      </c>
      <c r="D4946" s="27" t="s">
        <v>1681</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1823</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1961</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3272</v>
      </c>
      <c r="B4949" s="27" t="s">
        <v>1687</v>
      </c>
      <c r="C4949" s="27" t="s">
        <v>1704</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960</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1746</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2723</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529</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1688</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3273</v>
      </c>
      <c r="B4955" s="27" t="s">
        <v>2010</v>
      </c>
      <c r="C4955" s="27" t="s">
        <v>1680</v>
      </c>
      <c r="D4955" s="27" t="s">
        <v>1681</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3274</v>
      </c>
      <c r="B4956" s="27" t="s">
        <v>1690</v>
      </c>
      <c r="C4956" s="27" t="s">
        <v>1704</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1691</v>
      </c>
      <c r="B4957" s="27" t="s">
        <v>1692</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3275</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3276</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671</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row>
    <row r="4962" spans="1:12">
      <c r="A4962" s="20" t="s">
        <v>3277</v>
      </c>
    </row>
    <row r="4963" spans="1:12">
      <c r="A4963" s="20" t="s">
        <v>964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1738</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1754</v>
      </c>
      <c r="B4965" s="27" t="s">
        <v>1668</v>
      </c>
      <c r="C4965" s="27" t="s">
        <v>1737</v>
      </c>
      <c r="D4965" s="27" t="s">
        <v>1681</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1911</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1688</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1776</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3117</v>
      </c>
      <c r="B4969" s="27" t="s">
        <v>1724</v>
      </c>
      <c r="C4969" s="27" t="s">
        <v>1734</v>
      </c>
      <c r="D4969" s="27" t="s">
        <v>1681</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3278</v>
      </c>
      <c r="B4970" s="27" t="s">
        <v>1690</v>
      </c>
      <c r="C4970" s="27" t="s">
        <v>1734</v>
      </c>
      <c r="D4970" s="27" t="s">
        <v>1681</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3279</v>
      </c>
      <c r="B4971" s="27" t="s">
        <v>1731</v>
      </c>
      <c r="C4971" s="27" t="s">
        <v>1704</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1746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3280</v>
      </c>
      <c r="B4973" s="27" t="s">
        <v>1672</v>
      </c>
      <c r="C4973" s="27" t="s">
        <v>1704</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1817</v>
      </c>
      <c r="B4974" s="27" t="s">
        <v>2010</v>
      </c>
      <c r="C4974" s="27" t="s">
        <v>1818</v>
      </c>
      <c r="D4974" s="27" t="s">
        <v>1681</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2152</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3281</v>
      </c>
      <c r="B4976" s="27" t="s">
        <v>1672</v>
      </c>
      <c r="C4976" s="27" t="s">
        <v>1704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1688</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1857</v>
      </c>
      <c r="B4978" s="27" t="s">
        <v>1724</v>
      </c>
      <c r="C4978" s="27" t="s">
        <v>1737</v>
      </c>
      <c r="D4978" s="27" t="s">
        <v>1681</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3282</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1691</v>
      </c>
      <c r="B4980" s="27" t="s">
        <v>1731</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2022</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1694</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3283</v>
      </c>
      <c r="B4983" s="27" t="s">
        <v>1672</v>
      </c>
      <c r="C4983" s="27" t="s">
        <v>1669</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1688</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3284</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671</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row>
    <row r="4988" spans="1:12">
      <c r="A4988" s="20" t="s">
        <v>3285</v>
      </c>
    </row>
    <row r="4989" spans="1:12">
      <c r="A4989" s="20" t="s">
        <v>1960</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1822</v>
      </c>
      <c r="B4990" s="27" t="s">
        <v>1724</v>
      </c>
      <c r="C4990" s="27" t="s">
        <v>1680</v>
      </c>
      <c r="D4990" s="27" t="s">
        <v>1681</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1744</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3255</v>
      </c>
      <c r="B4992" s="27" t="s">
        <v>1731</v>
      </c>
      <c r="C4992" s="27" t="s">
        <v>1701</v>
      </c>
      <c r="D4992" s="27" t="s">
        <v>1681</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3263</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1902</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1688</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1927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1716</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1822</v>
      </c>
      <c r="B4998" s="27" t="s">
        <v>1668</v>
      </c>
      <c r="C4998" s="27" t="s">
        <v>1680</v>
      </c>
      <c r="D4998" s="27" t="s">
        <v>1681</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2641</v>
      </c>
      <c r="B4999" s="27" t="s">
        <v>1687</v>
      </c>
      <c r="C4999" s="27" t="s">
        <v>1673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1998</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3286</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1790</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2074</v>
      </c>
      <c r="B5003" s="27" t="s">
        <v>1687</v>
      </c>
      <c r="C5003" s="27" t="s">
        <v>1734</v>
      </c>
      <c r="D5003" s="27" t="s">
        <v>1681</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1746</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1993</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2914</v>
      </c>
      <c r="B5006" s="27" t="s">
        <v>1687</v>
      </c>
      <c r="C5006" s="27" t="s">
        <v>1727</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671</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row>
    <row r="5009" spans="1:12">
      <c r="A5009" s="20" t="s">
        <v>3287</v>
      </c>
    </row>
    <row r="5010" spans="1:12">
      <c r="A5010" s="20" t="s">
        <v>1787</v>
      </c>
      <c r="B5010" s="27" t="s">
        <v>1668</v>
      </c>
      <c r="C5010" s="27" t="s">
        <v>1680</v>
      </c>
      <c r="D5010" s="27" t="s">
        <v>1681</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2355</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2034</v>
      </c>
      <c r="B5012" s="27" t="s">
        <v>1668</v>
      </c>
      <c r="C5012" s="27" t="s">
        <v>1680</v>
      </c>
      <c r="D5012" s="27" t="s">
        <v>1681</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2896</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972</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1688</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1776</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1822</v>
      </c>
      <c r="B5017" s="27" t="s">
        <v>1724</v>
      </c>
      <c r="C5017" s="27" t="s">
        <v>1680</v>
      </c>
      <c r="D5017" s="27" t="s">
        <v>1681</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1877</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1699</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3288</v>
      </c>
      <c r="B5020" s="27" t="s">
        <v>1675</v>
      </c>
      <c r="C5020" s="27" t="s">
        <v>1701</v>
      </c>
      <c r="D5020" s="27" t="s">
        <v>1681</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1670</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2860</v>
      </c>
      <c r="B5022" s="27" t="s">
        <v>2010</v>
      </c>
      <c r="C5022" s="27" t="s">
        <v>1734</v>
      </c>
      <c r="D5022" s="27" t="s">
        <v>1681</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2886</v>
      </c>
      <c r="B5023" s="27" t="s">
        <v>1672</v>
      </c>
      <c r="C5023" s="27" t="s">
        <v>2293</v>
      </c>
      <c r="D5023" s="27" t="s">
        <v>1681</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3289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1965</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1792</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row>
    <row r="5028" spans="1:12">
      <c r="A5028" s="20" t="s">
        <v>3290</v>
      </c>
    </row>
    <row r="5029" spans="1:12">
      <c r="A5029" s="20" t="s">
        <v>1960</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1780</v>
      </c>
      <c r="B5030" s="27" t="s">
        <v>1724</v>
      </c>
      <c r="C5030" s="27" t="s">
        <v>1737</v>
      </c>
      <c r="D5030" s="27" t="s">
        <v>1681</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1744</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2886</v>
      </c>
      <c r="B5032" s="27" t="s">
        <v>1731</v>
      </c>
      <c r="C5032" s="27" t="s">
        <v>1701</v>
      </c>
      <c r="D5032" s="27" t="s">
        <v>1681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2078</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1683</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2890</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2929</v>
      </c>
      <c r="B5036" s="27" t="s">
        <v>1675</v>
      </c>
      <c r="C5036" s="27" t="s">
        <v>1669</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2887</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1688</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1927</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1965</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1822</v>
      </c>
      <c r="B5041" s="27" t="s">
        <v>1668</v>
      </c>
      <c r="C5041" s="27" t="s">
        <v>1680</v>
      </c>
      <c r="D5041" s="27" t="s">
        <v>1681</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1188</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3291</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671</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row>
    <row r="5046" spans="1:12">
      <c r="A5046" s="20" t="s">
        <v>3292</v>
      </c>
    </row>
    <row r="5047" spans="1:12">
      <c r="A5047" s="20" t="s">
        <v>2110</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1764</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1706</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3293</v>
      </c>
      <c r="B5050" s="27" t="s">
        <v>1687</v>
      </c>
      <c r="C5050" s="27" t="s">
        <v>1701</v>
      </c>
      <c r="D5050" s="27" t="s">
        <v>1681</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2405</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1822</v>
      </c>
      <c r="B5052" s="27" t="s">
        <v>1668</v>
      </c>
      <c r="C5052" s="27" t="s">
        <v>1680</v>
      </c>
      <c r="D5052" s="27" t="s">
        <v>1681</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1755</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2207</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3294</v>
      </c>
      <c r="B5055" s="27" t="s">
        <v>1679</v>
      </c>
      <c r="C5055" s="27" t="s">
        <v>1669</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1746</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3295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3296</v>
      </c>
      <c r="B5058" s="27" t="s">
        <v>1675</v>
      </c>
      <c r="C5058" s="27" t="s">
        <v>1704</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980</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1693</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1699</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1688</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1699</v>
      </c>
      <c r="B5063" s="27" t="s">
        <v>1690</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1977</v>
      </c>
      <c r="B5064" s="27" t="s">
        <v>1692</v>
      </c>
      <c r="C5064" s="27" t="s">
        <v>1737</v>
      </c>
      <c r="D5064" s="27" t="s">
        <v>1681</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2250</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2052</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671</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row>
    <row r="5069" spans="1:12">
      <c r="A5069" s="20" t="s">
        <v>3297</v>
      </c>
    </row>
    <row r="5070" spans="1:12">
      <c r="A5070" s="20" t="s">
        <v>1807</v>
      </c>
      <c r="B5070" s="27" t="s">
        <v>1668</v>
      </c>
      <c r="C5070" s="27" t="s">
        <v>1737</v>
      </c>
      <c r="D5070" s="27" t="s">
        <v>1681</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1965</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2763</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1790</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3041</v>
      </c>
      <c r="B5074" s="27" t="s">
        <v>1675</v>
      </c>
      <c r="C5074" s="27" t="s">
        <v>1673</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3298</v>
      </c>
      <c r="B5075" s="27" t="s">
        <v>1687</v>
      </c>
      <c r="C5075" s="27" t="s">
        <v>1676</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984</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1688</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2011</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2886</v>
      </c>
      <c r="B5079" s="27" t="s">
        <v>1731</v>
      </c>
      <c r="C5079" s="27" t="s">
        <v>1727</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1682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3299</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671</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row>
    <row r="5084" spans="1:12">
      <c r="A5084" s="20" t="s">
        <v>3300</v>
      </c>
    </row>
    <row r="5085" spans="1:12">
      <c r="A5085" s="20" t="s">
        <v>2879</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3301</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1754</v>
      </c>
      <c r="B5087" s="27" t="s">
        <v>1668</v>
      </c>
      <c r="C5087" s="27" t="s">
        <v>1737</v>
      </c>
      <c r="D5087" s="27" t="s">
        <v>1681</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1688</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1918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1754</v>
      </c>
      <c r="B5090" s="27" t="s">
        <v>1724</v>
      </c>
      <c r="C5090" s="27" t="s">
        <v>1737</v>
      </c>
      <c r="D5090" s="27" t="s">
        <v>1681</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1790</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1355</v>
      </c>
      <c r="B5092" s="27" t="s">
        <v>1675</v>
      </c>
      <c r="C5092" s="27" t="s">
        <v>1737</v>
      </c>
      <c r="D5092" s="27" t="s">
        <v>1681</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1764</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2583</v>
      </c>
      <c r="B5094" s="27" t="s">
        <v>1675</v>
      </c>
      <c r="C5094" s="27" t="s">
        <v>1704</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3302</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2309</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1688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2022</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1822</v>
      </c>
      <c r="B5099" s="27" t="s">
        <v>1690</v>
      </c>
      <c r="C5099" s="27" t="s">
        <v>1680</v>
      </c>
      <c r="D5099" s="27" t="s">
        <v>1681</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1813</v>
      </c>
      <c r="B5100" s="27" t="s">
        <v>1692</v>
      </c>
      <c r="C5100" s="27" t="s">
        <v>1737</v>
      </c>
      <c r="D5100" s="27" t="s">
        <v>1681</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3303</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1682</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1071</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671</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row>
    <row r="5106" spans="1:12">
      <c r="A5106" s="20" t="s">
        <v>3304</v>
      </c>
    </row>
    <row r="5107" spans="1:12">
      <c r="A5107" s="20" t="s">
        <v>1979</v>
      </c>
      <c r="B5107" s="27" t="s">
        <v>1668</v>
      </c>
      <c r="C5107" s="27" t="s">
        <v>1680</v>
      </c>
      <c r="D5107" s="27" t="s">
        <v>1681</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1716</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2451</v>
      </c>
      <c r="B5109" s="27" t="s">
        <v>1687</v>
      </c>
      <c r="C5109" s="27" t="s">
        <v>1818</v>
      </c>
      <c r="D5109" s="27" t="s">
        <v>1681</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3305</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3306</v>
      </c>
      <c r="B5111" s="27" t="s">
        <v>1687</v>
      </c>
      <c r="C5111" s="27" t="s">
        <v>1704</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671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3307</v>
      </c>
    </row>
    <row r="5115" spans="1:12">
      <c r="A5115" s="20" t="s">
        <v>2812</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1884</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1800</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1754</v>
      </c>
      <c r="B5118" s="27" t="s">
        <v>1668</v>
      </c>
      <c r="C5118" s="27" t="s">
        <v>1737</v>
      </c>
      <c r="D5118" s="27" t="s">
        <v>1681</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1877</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1694</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3308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3309</v>
      </c>
      <c r="B5122" s="27" t="s">
        <v>1687</v>
      </c>
      <c r="C5122" s="27" t="s">
        <v>1669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671</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row>
    <row r="5125" spans="1:12">
      <c r="A5125" s="20" t="s">
        <v>3310</v>
      </c>
    </row>
    <row r="5126" spans="1:12">
      <c r="A5126" s="20" t="s">
        <v>3311</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1714</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3312</v>
      </c>
      <c r="B5128" s="27" t="s">
        <v>1687</v>
      </c>
      <c r="C5128" s="27" t="s">
        <v>1701</v>
      </c>
      <c r="D5128" s="27" t="s">
        <v>1681</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1902</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1899</v>
      </c>
      <c r="B5130" s="27" t="s">
        <v>1672</v>
      </c>
      <c r="C5130" s="27" t="s">
        <v>1680</v>
      </c>
      <c r="D5130" s="27" t="s">
        <v>1681</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3313</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2741</v>
      </c>
      <c r="B5132" s="27" t="s">
        <v>1731</v>
      </c>
      <c r="C5132" s="27" t="s">
        <v>1676</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1820</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283</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2383</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1670</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1355</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671</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3314</v>
      </c>
    </row>
    <row r="5141" spans="1:12">
      <c r="A5141" s="20" t="s">
        <v>3311</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3315</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2655</v>
      </c>
      <c r="B5143" s="27" t="s">
        <v>1687</v>
      </c>
      <c r="C5143" s="27" t="s">
        <v>2197</v>
      </c>
      <c r="D5143" s="27" t="s">
        <v>1681</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1788</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1822</v>
      </c>
      <c r="B5145" s="27" t="s">
        <v>1668</v>
      </c>
      <c r="C5145" s="27" t="s">
        <v>1680</v>
      </c>
      <c r="D5145" s="27" t="s">
        <v>1681</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3316</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1950</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671</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row>
    <row r="5150" spans="1:12">
      <c r="A5150" s="20" t="s">
        <v>3317</v>
      </c>
    </row>
    <row r="5151" spans="1:12">
      <c r="A5151" s="20" t="s">
        <v>3318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1822</v>
      </c>
      <c r="B5152" s="27" t="s">
        <v>1668</v>
      </c>
      <c r="C5152" s="27" t="s">
        <v>1680</v>
      </c>
      <c r="D5152" s="27" t="s">
        <v>1681</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1911</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1792</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row>
    <row r="5156" spans="1:12">
      <c r="A5156" s="20" t="s">
        <v>3319</v>
      </c>
    </row>
    <row r="5157" spans="1:12">
      <c r="A5157" s="20" t="s">
        <v>3320</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1822</v>
      </c>
      <c r="B5158" s="27" t="s">
        <v>1668</v>
      </c>
      <c r="C5158" s="27" t="s">
        <v>1680</v>
      </c>
      <c r="D5158" s="27" t="s">
        <v>1681</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1764</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3321</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2580</v>
      </c>
      <c r="B5161" s="27" t="s">
        <v>1687</v>
      </c>
      <c r="C5161" s="27" t="s">
        <v>1727</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1355</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2439</v>
      </c>
      <c r="B5163" s="27" t="s">
        <v>1679</v>
      </c>
      <c r="C5163" s="27" t="s">
        <v>1727</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2399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1688</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1918</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1355</v>
      </c>
      <c r="B5167" s="27" t="s">
        <v>1672</v>
      </c>
      <c r="C5167" s="27" t="s">
        <v>1737</v>
      </c>
      <c r="D5167" s="27" t="s">
        <v>1681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3322</v>
      </c>
      <c r="B5168" s="27" t="s">
        <v>1724</v>
      </c>
      <c r="C5168" s="27" t="s">
        <v>1727</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2074</v>
      </c>
      <c r="B5169" s="27" t="s">
        <v>1672</v>
      </c>
      <c r="C5169" s="27" t="s">
        <v>1734</v>
      </c>
      <c r="D5169" s="27" t="s">
        <v>1681</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1688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1744</v>
      </c>
      <c r="B5171" s="27" t="s">
        <v>1731</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1822</v>
      </c>
      <c r="B5172" s="27" t="s">
        <v>1724</v>
      </c>
      <c r="C5172" s="27" t="s">
        <v>1680</v>
      </c>
      <c r="D5172" s="27" t="s">
        <v>1681</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1682</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1999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3046</v>
      </c>
      <c r="B5175" s="27" t="s">
        <v>1675</v>
      </c>
      <c r="C5175" s="27" t="s">
        <v>1669</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2919</v>
      </c>
      <c r="B5176" s="27" t="s">
        <v>1731</v>
      </c>
      <c r="C5176" s="27" t="s">
        <v>1704</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3323</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1933</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1792</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row>
    <row r="5181" spans="1:12">
      <c r="A5181" s="20" t="s">
        <v>3324</v>
      </c>
    </row>
    <row r="5182" spans="1:12">
      <c r="A5182" s="20" t="s">
        <v>3325</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1788</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1822</v>
      </c>
      <c r="B5184" s="27" t="s">
        <v>1668</v>
      </c>
      <c r="C5184" s="27" t="s">
        <v>1680</v>
      </c>
      <c r="D5184" s="27" t="s">
        <v>1681</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1982</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1694</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3326</v>
      </c>
      <c r="B5187" s="27" t="s">
        <v>1687</v>
      </c>
      <c r="C5187" s="27" t="s">
        <v>1669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1792</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row>
    <row r="5190" spans="1:12">
      <c r="A5190" s="20" t="s">
        <v>3327</v>
      </c>
    </row>
    <row r="5191" spans="1:12">
      <c r="A5191" s="20" t="s">
        <v>3328</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2313</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2034</v>
      </c>
      <c r="B5193" s="27" t="s">
        <v>1668</v>
      </c>
      <c r="C5193" s="27" t="s">
        <v>1680</v>
      </c>
      <c r="D5193" s="27" t="s">
        <v>1681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1678</v>
      </c>
      <c r="B5194" s="27" t="s">
        <v>1679</v>
      </c>
      <c r="C5194" s="27" t="s">
        <v>1680</v>
      </c>
      <c r="D5194" s="27" t="s">
        <v>1681</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2350</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1911</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3329</v>
      </c>
      <c r="B5197" s="27" t="s">
        <v>1679</v>
      </c>
      <c r="C5197" s="27" t="s">
        <v>1704</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1017</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671</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row>
    <row r="5201" spans="1:12">
      <c r="A5201" s="20" t="s">
        <v>3330</v>
      </c>
    </row>
    <row r="5202" spans="1:12">
      <c r="A5202" s="20" t="s">
        <v>1812</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3331</v>
      </c>
      <c r="B5203" s="27" t="s">
        <v>1668</v>
      </c>
      <c r="C5203" s="27" t="s">
        <v>1701</v>
      </c>
      <c r="D5203" s="27" t="s">
        <v>1681</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1714</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3252</v>
      </c>
      <c r="B5205" s="27" t="s">
        <v>1675</v>
      </c>
      <c r="C5205" s="27" t="s">
        <v>1701</v>
      </c>
      <c r="D5205" s="27" t="s">
        <v>1681</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3332</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3333</v>
      </c>
      <c r="B5207" s="27" t="s">
        <v>1668</v>
      </c>
      <c r="C5207" s="27" t="s">
        <v>1737</v>
      </c>
      <c r="D5207" s="27" t="s">
        <v>1681</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2896</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1021</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1688</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2485</v>
      </c>
      <c r="B5211" s="27" t="s">
        <v>1687</v>
      </c>
      <c r="C5211" s="27" t="s">
        <v>1734</v>
      </c>
      <c r="D5211" s="27" t="s">
        <v>1681</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671</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row>
    <row r="5214" spans="1:12">
      <c r="A5214" s="20" t="s">
        <v>3334</v>
      </c>
    </row>
    <row r="5215" spans="1:12">
      <c r="A5215" s="20" t="s">
        <v>2252</v>
      </c>
      <c r="B5215" s="27" t="s">
        <v>1668</v>
      </c>
      <c r="C5215" s="27" t="s">
        <v>1680</v>
      </c>
      <c r="D5215" s="27" t="s">
        <v>1681</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129</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3335</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283</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1774</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3336</v>
      </c>
      <c r="B5220" s="27" t="s">
        <v>1679</v>
      </c>
      <c r="C5220" s="27" t="s">
        <v>1734</v>
      </c>
      <c r="D5220" s="27" t="s">
        <v>1681</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1688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3337</v>
      </c>
      <c r="B5222" s="27" t="s">
        <v>1675</v>
      </c>
      <c r="C5222" s="27" t="s">
        <v>1704</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1688</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1776</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2034</v>
      </c>
      <c r="B5225" s="27" t="s">
        <v>1690</v>
      </c>
      <c r="C5225" s="27" t="s">
        <v>1680</v>
      </c>
      <c r="D5225" s="27" t="s">
        <v>1681</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3338</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1755</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3339</v>
      </c>
      <c r="B5228" s="27" t="s">
        <v>1692</v>
      </c>
      <c r="C5228" s="27" t="s">
        <v>1669</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3340</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2632</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671</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row>
    <row r="5233" spans="1:12">
      <c r="A5233" s="20" t="s">
        <v>3341</v>
      </c>
    </row>
    <row r="5234" spans="1:12">
      <c r="A5234" s="20" t="s">
        <v>2106</v>
      </c>
      <c r="B5234" s="27" t="s">
        <v>1668</v>
      </c>
      <c r="C5234" s="27" t="s">
        <v>1673</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1788</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3342</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1682</v>
      </c>
      <c r="B5237" s="27" t="s">
        <v>1675</v>
      </c>
      <c r="C5237" s="27" t="s">
        <v>1673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3343</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1688</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2022</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1670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1999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3344</v>
      </c>
      <c r="B5243" s="27" t="s">
        <v>1675</v>
      </c>
      <c r="C5243" s="27" t="s">
        <v>1669</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3345</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3346</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1682</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59</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671</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row>
    <row r="5250" spans="1:12">
      <c r="A5250" s="20" t="s">
        <v>3347</v>
      </c>
    </row>
    <row r="5251" spans="1:12">
      <c r="A5251" s="20" t="s">
        <v>1979</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3348</v>
      </c>
      <c r="B5252" s="27" t="s">
        <v>1668</v>
      </c>
      <c r="C5252" s="27" t="s">
        <v>2197</v>
      </c>
      <c r="D5252" s="27" t="s">
        <v>1681</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1714</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3116</v>
      </c>
      <c r="B5254" s="27" t="s">
        <v>1675</v>
      </c>
      <c r="C5254" s="27" t="s">
        <v>1701</v>
      </c>
      <c r="D5254" s="27" t="s">
        <v>1681</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3349</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1359</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1770</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3350</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1688</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1864</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1764</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2312</v>
      </c>
      <c r="B5262" s="27" t="s">
        <v>2010</v>
      </c>
      <c r="C5262" s="27" t="s">
        <v>1821</v>
      </c>
      <c r="D5262" s="27" t="s">
        <v>1681</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2143</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3035</v>
      </c>
      <c r="B5264" s="27" t="s">
        <v>1672</v>
      </c>
      <c r="C5264" s="27" t="s">
        <v>2197</v>
      </c>
      <c r="D5264" s="27" t="s">
        <v>1681</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1814</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3030</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3351</v>
      </c>
      <c r="B5268" s="27" t="s">
        <v>1724</v>
      </c>
      <c r="C5268" s="27" t="s">
        <v>1669</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1823</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3352</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2470</v>
      </c>
      <c r="B5271" s="27" t="s">
        <v>1672</v>
      </c>
      <c r="C5271" s="27" t="s">
        <v>1676</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1815</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3353</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1089</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2309</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671</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row>
    <row r="5278" spans="1:12">
      <c r="A5278" s="20" t="s">
        <v>3354</v>
      </c>
    </row>
    <row r="5279" spans="1:12">
      <c r="A5279" s="20" t="s">
        <v>1926</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1898</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1856</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3117</v>
      </c>
      <c r="B5282" s="27" t="s">
        <v>1668</v>
      </c>
      <c r="C5282" s="27" t="s">
        <v>1734</v>
      </c>
      <c r="D5282" s="27" t="s">
        <v>1681</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3118</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1764</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2883</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2312</v>
      </c>
      <c r="B5286" s="27" t="s">
        <v>1675</v>
      </c>
      <c r="C5286" s="27" t="s">
        <v>1821</v>
      </c>
      <c r="D5286" s="27" t="s">
        <v>1681</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3187</v>
      </c>
      <c r="B5287" s="27" t="s">
        <v>1687</v>
      </c>
      <c r="C5287" s="27" t="s">
        <v>2197</v>
      </c>
      <c r="D5287" s="27" t="s">
        <v>1681</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1691</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1764</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3355</v>
      </c>
      <c r="B5290" s="27" t="s">
        <v>1687</v>
      </c>
      <c r="C5290" s="27" t="s">
        <v>1734</v>
      </c>
      <c r="D5290" s="27" t="s">
        <v>1681</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1036</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671</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row>
    <row r="5294" spans="1:12">
      <c r="A5294" s="20" t="s">
        <v>3356</v>
      </c>
    </row>
    <row r="5295" spans="1:12">
      <c r="A5295" s="20" t="s">
        <v>2106</v>
      </c>
      <c r="B5295" s="27" t="s">
        <v>1690</v>
      </c>
      <c r="C5295" s="27" t="s">
        <v>1673</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1181</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1754</v>
      </c>
      <c r="B5297" s="27" t="s">
        <v>1778</v>
      </c>
      <c r="C5297" s="27" t="s">
        <v>1737</v>
      </c>
      <c r="D5297" s="27" t="s">
        <v>1681</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1688</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2107</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1699</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3357</v>
      </c>
      <c r="B5301" s="27" t="s">
        <v>1863</v>
      </c>
      <c r="C5301" s="27" t="s">
        <v>1701</v>
      </c>
      <c r="D5301" s="27" t="s">
        <v>1681</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1682</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3358</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1688</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3289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1856</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1688</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1788</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2549</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1689</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1707</v>
      </c>
      <c r="B5311" s="27" t="s">
        <v>1668</v>
      </c>
      <c r="C5311" s="27" t="s">
        <v>1701</v>
      </c>
      <c r="D5311" s="27" t="s">
        <v>1681</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3359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1746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1725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3360</v>
      </c>
      <c r="B5315" s="27" t="s">
        <v>1687</v>
      </c>
      <c r="C5315" s="27" t="s">
        <v>1727</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1688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3184</v>
      </c>
      <c r="B5317" s="27" t="s">
        <v>1731</v>
      </c>
      <c r="C5317" s="27" t="s">
        <v>1704</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1688</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1961</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3361</v>
      </c>
      <c r="B5320" s="27" t="s">
        <v>1672</v>
      </c>
      <c r="C5320" s="27" t="s">
        <v>1704</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1739</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1744</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3362</v>
      </c>
      <c r="B5323" s="27" t="s">
        <v>1675</v>
      </c>
      <c r="C5323" s="27" t="s">
        <v>1701</v>
      </c>
      <c r="D5323" s="27" t="s">
        <v>1681</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1682</v>
      </c>
      <c r="B5324" s="27" t="s">
        <v>2010</v>
      </c>
      <c r="C5324" s="27" t="s">
        <v>1673</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1706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3363</v>
      </c>
      <c r="B5326" s="27" t="s">
        <v>1672</v>
      </c>
      <c r="C5326" s="27" t="s">
        <v>1701</v>
      </c>
      <c r="D5326" s="27" t="s">
        <v>1681</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418</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671</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row>
    <row r="5330" spans="1:12">
      <c r="A5330" s="20" t="s">
        <v>3364</v>
      </c>
    </row>
    <row r="5331" spans="1:12">
      <c r="A5331" s="20" t="s">
        <v>2252</v>
      </c>
      <c r="B5331" s="27" t="s">
        <v>1668</v>
      </c>
      <c r="C5331" s="27" t="s">
        <v>1680</v>
      </c>
      <c r="D5331" s="27" t="s">
        <v>1681</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2355</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1699</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2537</v>
      </c>
      <c r="B5334" s="27" t="s">
        <v>1668</v>
      </c>
      <c r="C5334" s="27" t="s">
        <v>1701</v>
      </c>
      <c r="D5334" s="27" t="s">
        <v>1681</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1884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1359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2345</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156</v>
      </c>
      <c r="B5338" s="27" t="s">
        <v>1687</v>
      </c>
      <c r="C5338" s="27" t="s">
        <v>1704</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1044</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671</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row>
    <row r="5342" spans="1:12">
      <c r="A5342" s="20" t="s">
        <v>3365</v>
      </c>
    </row>
    <row r="5343" spans="1:12">
      <c r="A5343" s="20" t="s">
        <v>1960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1689</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3366</v>
      </c>
      <c r="B5345" s="27" t="s">
        <v>1724</v>
      </c>
      <c r="C5345" s="27" t="s">
        <v>1701</v>
      </c>
      <c r="D5345" s="27" t="s">
        <v>1681</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1359</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1717</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3367</v>
      </c>
      <c r="B5348" s="27" t="s">
        <v>1724</v>
      </c>
      <c r="C5348" s="27" t="s">
        <v>1669</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3368</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1688</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1774</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2313</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2034</v>
      </c>
      <c r="B5353" s="27" t="s">
        <v>1668</v>
      </c>
      <c r="C5353" s="27" t="s">
        <v>1680</v>
      </c>
      <c r="D5353" s="27" t="s">
        <v>1681</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2958</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1689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3369</v>
      </c>
      <c r="B5356" s="27" t="s">
        <v>1679</v>
      </c>
      <c r="C5356" s="27" t="s">
        <v>1701</v>
      </c>
      <c r="D5356" s="27" t="s">
        <v>1681</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1048</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671</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94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row>
    <row r="5361" spans="1:12">
      <c r="A5361" s="20" t="s">
        <v>3370</v>
      </c>
    </row>
    <row r="5362" spans="1:12">
      <c r="A5362" s="20" t="s">
        <v>1722</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1787</v>
      </c>
      <c r="B5363" s="27" t="s">
        <v>1668</v>
      </c>
      <c r="C5363" s="27" t="s">
        <v>1680</v>
      </c>
      <c r="D5363" s="27" t="s">
        <v>1681</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3371</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3333</v>
      </c>
      <c r="B5365" s="27" t="s">
        <v>1679</v>
      </c>
      <c r="C5365" s="27" t="s">
        <v>1680</v>
      </c>
      <c r="D5365" s="27" t="s">
        <v>1681</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2813</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1792</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94</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row>
    <row r="5370" spans="1:12">
      <c r="A5370" s="20" t="s">
        <v>3372</v>
      </c>
    </row>
    <row r="5371" spans="1:12">
      <c r="A5371" s="20" t="s">
        <v>1722</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1736</v>
      </c>
      <c r="B5372" s="27" t="s">
        <v>1668</v>
      </c>
      <c r="C5372" s="27" t="s">
        <v>1737</v>
      </c>
      <c r="D5372" s="27" t="s">
        <v>1681</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1916</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1699</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3252</v>
      </c>
      <c r="B5375" s="27" t="s">
        <v>1679</v>
      </c>
      <c r="C5375" s="27" t="s">
        <v>1701</v>
      </c>
      <c r="D5375" s="27" t="s">
        <v>1681</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3373</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3374</v>
      </c>
      <c r="B5377" s="27" t="s">
        <v>1675</v>
      </c>
      <c r="C5377" s="27" t="s">
        <v>1727</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671</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row>
    <row r="5380" spans="1:12">
      <c r="A5380" s="20" t="s">
        <v>3375</v>
      </c>
    </row>
    <row r="5381" spans="1:12">
      <c r="A5381" s="20" t="s">
        <v>1861</v>
      </c>
      <c r="B5381" s="27" t="s">
        <v>1668</v>
      </c>
      <c r="C5381" s="27" t="s">
        <v>1737</v>
      </c>
      <c r="D5381" s="27" t="s">
        <v>1681</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1788</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1670</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3376</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3377</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1670</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1706</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3378</v>
      </c>
      <c r="B5388" s="27" t="s">
        <v>1687</v>
      </c>
      <c r="C5388" s="27" t="s">
        <v>1701</v>
      </c>
      <c r="D5388" s="27" t="s">
        <v>1681</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2168</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3379</v>
      </c>
      <c r="B5390" s="27" t="s">
        <v>1675</v>
      </c>
      <c r="C5390" s="27" t="s">
        <v>1669</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1803</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671</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row>
    <row r="5394" spans="1:12">
      <c r="A5394" s="20" t="s">
        <v>3380</v>
      </c>
    </row>
    <row r="5395" spans="1:12">
      <c r="A5395" s="20" t="s">
        <v>1736</v>
      </c>
      <c r="B5395" s="27" t="s">
        <v>1690</v>
      </c>
      <c r="C5395" s="27" t="s">
        <v>1737</v>
      </c>
      <c r="D5395" s="27" t="s">
        <v>1681</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1817</v>
      </c>
      <c r="B5396" s="27" t="s">
        <v>1672</v>
      </c>
      <c r="C5396" s="27" t="s">
        <v>1818</v>
      </c>
      <c r="D5396" s="27" t="s">
        <v>1681</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2338</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1688</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1776</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2034</v>
      </c>
      <c r="B5400" s="27" t="s">
        <v>1778</v>
      </c>
      <c r="C5400" s="27" t="s">
        <v>1680</v>
      </c>
      <c r="D5400" s="27" t="s">
        <v>1681</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3381</v>
      </c>
      <c r="B5401" s="27" t="s">
        <v>1907</v>
      </c>
      <c r="C5401" s="27" t="s">
        <v>1673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2829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2580</v>
      </c>
      <c r="B5403" s="27" t="s">
        <v>1907</v>
      </c>
      <c r="C5403" s="27" t="s">
        <v>1704</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3382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1746</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649</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1688</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2177</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2034</v>
      </c>
      <c r="B5409" s="27" t="s">
        <v>1863</v>
      </c>
      <c r="C5409" s="27" t="s">
        <v>1680</v>
      </c>
      <c r="D5409" s="27" t="s">
        <v>1681</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1359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1764</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1744</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3383</v>
      </c>
      <c r="B5413" s="27" t="s">
        <v>1865</v>
      </c>
      <c r="C5413" s="27" t="s">
        <v>1701</v>
      </c>
      <c r="D5413" s="27" t="s">
        <v>1681</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2118</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3384</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3385</v>
      </c>
      <c r="B5416" s="27" t="s">
        <v>1783</v>
      </c>
      <c r="C5416" s="27" t="s">
        <v>1701</v>
      </c>
      <c r="D5416" s="27" t="s">
        <v>1681</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3386</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2355</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671</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94</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row>
    <row r="5422" spans="1:12">
      <c r="A5422" s="20" t="s">
        <v>3387</v>
      </c>
    </row>
    <row r="5423" spans="1:12">
      <c r="A5423" s="20" t="s">
        <v>1979</v>
      </c>
      <c r="B5423" s="27" t="s">
        <v>1724</v>
      </c>
      <c r="C5423" s="27" t="s">
        <v>1680</v>
      </c>
      <c r="D5423" s="27" t="s">
        <v>1681</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1716</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1688</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1918</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1754</v>
      </c>
      <c r="B5427" s="27" t="s">
        <v>1724</v>
      </c>
      <c r="C5427" s="27" t="s">
        <v>1737</v>
      </c>
      <c r="D5427" s="27" t="s">
        <v>1681</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1507</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2014</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1688</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1359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2695</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1717</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3388</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3389</v>
      </c>
      <c r="B5435" s="27" t="s">
        <v>1687</v>
      </c>
      <c r="C5435" s="27" t="s">
        <v>1669</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671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row>
    <row r="5438" spans="1:12">
      <c r="A5438" s="20" t="s">
        <v>3390</v>
      </c>
    </row>
    <row r="5439" spans="1:12">
      <c r="A5439" s="20" t="s">
        <v>1796</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3008</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3391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3012</v>
      </c>
      <c r="B5442" s="27" t="s">
        <v>1668</v>
      </c>
      <c r="C5442" s="27" t="s">
        <v>1701</v>
      </c>
      <c r="D5442" s="27" t="s">
        <v>1681</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1790</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2410</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3392</v>
      </c>
      <c r="B5445" s="27" t="s">
        <v>1675</v>
      </c>
      <c r="C5445" s="27" t="s">
        <v>1727</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1670</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2550</v>
      </c>
      <c r="B5447" s="27" t="s">
        <v>1672</v>
      </c>
      <c r="C5447" s="27" t="s">
        <v>1704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1746</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3393</v>
      </c>
      <c r="B5449" s="27" t="s">
        <v>2010</v>
      </c>
      <c r="C5449" s="27" t="s">
        <v>1704</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1688</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1699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3394</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1746</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3395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3396</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2051</v>
      </c>
      <c r="B5456" s="27" t="s">
        <v>2010</v>
      </c>
      <c r="C5456" s="27" t="s">
        <v>1701</v>
      </c>
      <c r="D5456" s="27" t="s">
        <v>1681</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1688</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1699</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3397</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3398</v>
      </c>
      <c r="B5460" s="27" t="s">
        <v>1865</v>
      </c>
      <c r="C5460" s="27" t="s">
        <v>1701</v>
      </c>
      <c r="D5460" s="27" t="s">
        <v>1681</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3399</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3400</v>
      </c>
      <c r="B5462" s="27" t="s">
        <v>1783</v>
      </c>
      <c r="C5462" s="27" t="s">
        <v>1704</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1746</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1699</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3309</v>
      </c>
      <c r="B5465" s="27" t="s">
        <v>1783</v>
      </c>
      <c r="C5465" s="27" t="s">
        <v>1701</v>
      </c>
      <c r="D5465" s="27" t="s">
        <v>1681</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1688</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1776</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2034</v>
      </c>
      <c r="B5468" s="27" t="s">
        <v>3401</v>
      </c>
      <c r="C5468" s="27" t="s">
        <v>1680</v>
      </c>
      <c r="D5468" s="27" t="s">
        <v>1681</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1678</v>
      </c>
      <c r="B5469" s="27" t="s">
        <v>3402</v>
      </c>
      <c r="C5469" s="27" t="s">
        <v>1680</v>
      </c>
      <c r="D5469" s="27" t="s">
        <v>1681</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3403</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1764</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1689</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3404</v>
      </c>
      <c r="B5473" s="27" t="s">
        <v>3405</v>
      </c>
      <c r="C5473" s="27" t="s">
        <v>1701</v>
      </c>
      <c r="D5473" s="27" t="s">
        <v>1681</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3406</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1746</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3407</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3408</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1688</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1689</v>
      </c>
      <c r="B5479" s="27" t="s">
        <v>1731</v>
      </c>
      <c r="C5479" s="27" t="s">
        <v>1821</v>
      </c>
      <c r="D5479" s="27" t="s">
        <v>1681</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2382</v>
      </c>
      <c r="B5480" s="27" t="s">
        <v>1724</v>
      </c>
      <c r="C5480" s="27" t="s">
        <v>1673</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3131</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3409</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1725</v>
      </c>
      <c r="B5483" s="27" t="s">
        <v>1672</v>
      </c>
      <c r="C5483" s="27" t="s">
        <v>1818</v>
      </c>
      <c r="D5483" s="27" t="s">
        <v>1681</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3410</v>
      </c>
      <c r="B5484" s="27" t="s">
        <v>1731</v>
      </c>
      <c r="C5484" s="27" t="s">
        <v>1704</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671</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row>
    <row r="5487" spans="1:12">
      <c r="A5487" s="20" t="s">
        <v>3411</v>
      </c>
    </row>
    <row r="5488" spans="1:12">
      <c r="A5488" s="20" t="s">
        <v>2110</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1764</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3049</v>
      </c>
      <c r="B5490" s="27" t="s">
        <v>1672</v>
      </c>
      <c r="C5490" s="27" t="s">
        <v>1818</v>
      </c>
      <c r="D5490" s="27" t="s">
        <v>1681</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2869</v>
      </c>
      <c r="B5491" s="27" t="s">
        <v>1675</v>
      </c>
      <c r="C5491" s="27" t="s">
        <v>1704</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3412</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3413</v>
      </c>
      <c r="B5493" s="27" t="s">
        <v>1668</v>
      </c>
      <c r="C5493" s="27" t="s">
        <v>1704</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1716</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283</v>
      </c>
      <c r="B5495" s="27" t="s">
        <v>1687</v>
      </c>
      <c r="C5495" s="27" t="s">
        <v>1673</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1688</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1689</v>
      </c>
      <c r="B5497" s="27" t="s">
        <v>1724</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1857</v>
      </c>
      <c r="B5498" s="27" t="s">
        <v>1724</v>
      </c>
      <c r="C5498" s="27" t="s">
        <v>1737</v>
      </c>
      <c r="D5498" s="27" t="s">
        <v>1681</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3414</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3415</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1688</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1869</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3416</v>
      </c>
      <c r="B5503" s="27" t="s">
        <v>2010</v>
      </c>
      <c r="C5503" s="27" t="s">
        <v>1673</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3029</v>
      </c>
      <c r="B5504" s="27" t="s">
        <v>1672</v>
      </c>
      <c r="C5504" s="27" t="s">
        <v>1704</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3417</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1688</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1689</v>
      </c>
      <c r="B5507" s="27" t="s">
        <v>1692</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1780</v>
      </c>
      <c r="B5508" s="27" t="s">
        <v>1690</v>
      </c>
      <c r="C5508" s="27" t="s">
        <v>1737</v>
      </c>
      <c r="D5508" s="27" t="s">
        <v>1681</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1764</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3418</v>
      </c>
      <c r="B5510" s="27" t="s">
        <v>1672</v>
      </c>
      <c r="C5510" s="27" t="s">
        <v>1704</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1677</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671</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row>
    <row r="5514" spans="1:12">
      <c r="A5514" s="20" t="s">
        <v>3419</v>
      </c>
    </row>
    <row r="5515" spans="1:12">
      <c r="A5515" s="20" t="s">
        <v>1736</v>
      </c>
      <c r="B5515" s="27" t="s">
        <v>1668</v>
      </c>
      <c r="C5515" s="27" t="s">
        <v>1737</v>
      </c>
      <c r="D5515" s="27" t="s">
        <v>1681</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2084</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1688</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1776</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1774</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1688</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1884</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2030</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1982</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1774</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1694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3420</v>
      </c>
      <c r="B5526" s="27" t="s">
        <v>1724</v>
      </c>
      <c r="C5526" s="27" t="s">
        <v>1669</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2399</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59</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1944</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671</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row>
    <row r="5532" spans="1:12">
      <c r="A5532" s="20" t="s">
        <v>3421</v>
      </c>
    </row>
    <row r="5533" spans="1:12">
      <c r="A5533" s="20" t="s">
        <v>1736</v>
      </c>
      <c r="B5533" s="27" t="s">
        <v>1668</v>
      </c>
      <c r="C5533" s="27" t="s">
        <v>1737</v>
      </c>
      <c r="D5533" s="27" t="s">
        <v>1681</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2821</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2018</v>
      </c>
      <c r="B5535" s="27" t="s">
        <v>1679</v>
      </c>
      <c r="C5535" s="27" t="s">
        <v>1737</v>
      </c>
      <c r="D5535" s="27" t="s">
        <v>1681</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3422</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1699</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1782</v>
      </c>
      <c r="B5538" s="27" t="s">
        <v>1679</v>
      </c>
      <c r="C5538" s="27" t="s">
        <v>1701</v>
      </c>
      <c r="D5538" s="27" t="s">
        <v>1681</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671</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row>
    <row r="5541" spans="1:12">
      <c r="A5541" s="20" t="s">
        <v>3423</v>
      </c>
    </row>
    <row r="5542" spans="1:12">
      <c r="A5542" s="20" t="s">
        <v>3424</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1716</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1857</v>
      </c>
      <c r="B5544" s="27" t="s">
        <v>1668</v>
      </c>
      <c r="C5544" s="27" t="s">
        <v>1737</v>
      </c>
      <c r="D5544" s="27" t="s">
        <v>1681</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1359</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3425</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1688</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1776</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3108</v>
      </c>
      <c r="B5549" s="27" t="s">
        <v>1672</v>
      </c>
      <c r="C5549" s="27" t="s">
        <v>1818</v>
      </c>
      <c r="D5549" s="27" t="s">
        <v>1681</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3426</v>
      </c>
      <c r="B5550" s="27" t="s">
        <v>1724</v>
      </c>
      <c r="C5550" s="27" t="s">
        <v>1704</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1877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1774</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3427</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3428</v>
      </c>
      <c r="B5554" s="27" t="s">
        <v>1675</v>
      </c>
      <c r="C5554" s="27" t="s">
        <v>1704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1682</v>
      </c>
      <c r="B5555" s="27" t="s">
        <v>1672</v>
      </c>
      <c r="C5555" s="27" t="s">
        <v>1673</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2439</v>
      </c>
      <c r="B5556" s="27" t="s">
        <v>1675</v>
      </c>
      <c r="C5556" s="27" t="s">
        <v>1704</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3218</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2379</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671</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row>
    <row r="5562" spans="1:12">
      <c r="A5562" s="20" t="s">
        <v>3429</v>
      </c>
    </row>
    <row r="5563" spans="1:12">
      <c r="A5563" s="20" t="s">
        <v>1861</v>
      </c>
      <c r="B5563" s="27" t="s">
        <v>1668</v>
      </c>
      <c r="C5563" s="27" t="s">
        <v>1737</v>
      </c>
      <c r="D5563" s="27" t="s">
        <v>1681</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1716</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t="s">
        <v>1693</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2542</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3430</v>
      </c>
      <c r="B5567" s="27" t="s">
        <v>1687</v>
      </c>
      <c r="C5567" s="27" t="s">
        <v>1676</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1688</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1746</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1699</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1919</v>
      </c>
      <c r="B5571" s="27" t="s">
        <v>1724</v>
      </c>
      <c r="C5571" s="27" t="s">
        <v>2293</v>
      </c>
      <c r="D5571" s="27" t="s">
        <v>1681</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2118</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3431</v>
      </c>
      <c r="B5573" s="27" t="s">
        <v>1672</v>
      </c>
      <c r="C5573" s="27" t="s">
        <v>1734</v>
      </c>
      <c r="D5573" s="27" t="s">
        <v>1681</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3432</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1691</v>
      </c>
      <c r="B5575" s="27" t="s">
        <v>1692</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2952</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1688</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1961</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1717</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3433</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820</v>
      </c>
      <c r="B5581" s="27" t="s">
        <v>1778</v>
      </c>
      <c r="C5581" s="27" t="s">
        <v>1669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1682</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1678</v>
      </c>
      <c r="B5583" s="27" t="s">
        <v>2010</v>
      </c>
      <c r="C5583" s="27" t="s">
        <v>1680</v>
      </c>
      <c r="D5583" s="27" t="s">
        <v>1681</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1764</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1689</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1765</v>
      </c>
      <c r="B5586" s="27" t="s">
        <v>2010</v>
      </c>
      <c r="C5586" s="27" t="s">
        <v>1701</v>
      </c>
      <c r="D5586" s="27" t="s">
        <v>1681</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3434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671</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row>
    <row r="5590" spans="1:12">
      <c r="A5590" s="20" t="s">
        <v>3435</v>
      </c>
    </row>
    <row r="5591" spans="1:12">
      <c r="A5591" s="20" t="s">
        <v>1722</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1807</v>
      </c>
      <c r="B5592" s="27" t="s">
        <v>1724</v>
      </c>
      <c r="C5592" s="27" t="s">
        <v>1737</v>
      </c>
      <c r="D5592" s="27" t="s">
        <v>1681</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1809</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2033</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1688</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1810</v>
      </c>
      <c r="B5596" s="27" t="s">
        <v>1687</v>
      </c>
      <c r="C5596" s="27" t="s">
        <v>1734</v>
      </c>
      <c r="D5596" s="27" t="s">
        <v>1681</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279</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671</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row>
    <row r="5600" spans="1:12">
      <c r="A5600" s="20" t="s">
        <v>3436</v>
      </c>
    </row>
    <row r="5601" spans="1:12">
      <c r="A5601" s="20" t="s">
        <v>2499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1706</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2050</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3437</v>
      </c>
      <c r="B5604" s="27" t="s">
        <v>1687</v>
      </c>
      <c r="C5604" s="27" t="s">
        <v>1701</v>
      </c>
      <c r="D5604" s="27" t="s">
        <v>1681</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1809</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1822</v>
      </c>
      <c r="B5606" s="27" t="s">
        <v>1668</v>
      </c>
      <c r="C5606" s="27" t="s">
        <v>1680</v>
      </c>
      <c r="D5606" s="27" t="s">
        <v>1681</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3438</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671</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row>
    <row r="5610" spans="1:12">
      <c r="A5610" s="20" t="s">
        <v>3439</v>
      </c>
    </row>
    <row r="5611" spans="1:12">
      <c r="A5611" s="20" t="s">
        <v>1812</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3440</v>
      </c>
      <c r="B5612" s="27" t="s">
        <v>1668</v>
      </c>
      <c r="C5612" s="27" t="s">
        <v>1701</v>
      </c>
      <c r="D5612" s="27" t="s">
        <v>1681</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1788</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3441</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1688</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1746</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1754</v>
      </c>
      <c r="B5617" s="27" t="s">
        <v>1724</v>
      </c>
      <c r="C5617" s="27" t="s">
        <v>1737</v>
      </c>
      <c r="D5617" s="27" t="s">
        <v>1681</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2298</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1822</v>
      </c>
      <c r="B5619" s="27" t="s">
        <v>1724</v>
      </c>
      <c r="C5619" s="27" t="s">
        <v>1680</v>
      </c>
      <c r="D5619" s="27" t="s">
        <v>1681</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1886</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1764</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1683</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3442</v>
      </c>
      <c r="B5623" s="27" t="s">
        <v>1687</v>
      </c>
      <c r="C5623" s="27" t="s">
        <v>1669</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671</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94</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row>
    <row r="5627" spans="1:12">
      <c r="A5627" s="20" t="s">
        <v>3443</v>
      </c>
    </row>
    <row r="5628" spans="1:12">
      <c r="A5628" s="20" t="s">
        <v>1722</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3444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1688</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3184</v>
      </c>
      <c r="B5631" s="27" t="s">
        <v>1687</v>
      </c>
      <c r="C5631" s="27" t="s">
        <v>1734</v>
      </c>
      <c r="D5631" s="27" t="s">
        <v>1681</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1852</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94</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row>
    <row r="5635" spans="1:12">
      <c r="A5635" s="20" t="s">
        <v>3445</v>
      </c>
    </row>
    <row r="5636" spans="1:12">
      <c r="A5636" s="20" t="s">
        <v>1997</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279</v>
      </c>
      <c r="B5637" s="27" t="s">
        <v>1668</v>
      </c>
      <c r="C5637" s="27" t="s">
        <v>1734</v>
      </c>
      <c r="D5637" s="27" t="s">
        <v>1681</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1746</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3446</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1877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1699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3447</v>
      </c>
      <c r="B5642" s="27" t="s">
        <v>1675</v>
      </c>
      <c r="C5642" s="27" t="s">
        <v>1701</v>
      </c>
      <c r="D5642" s="27" t="s">
        <v>1681</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671</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row>
    <row r="5645" spans="1:12">
      <c r="A5645" s="20" t="s">
        <v>3448</v>
      </c>
    </row>
    <row r="5646" spans="1:12">
      <c r="A5646" s="20" t="s">
        <v>1722</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2485</v>
      </c>
      <c r="B5647" s="27" t="s">
        <v>1687</v>
      </c>
      <c r="C5647" s="27" t="s">
        <v>1734</v>
      </c>
      <c r="D5647" s="27" t="s">
        <v>1681</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1688</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1699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2736</v>
      </c>
      <c r="B5650" s="27" t="s">
        <v>1668</v>
      </c>
      <c r="C5650" s="27" t="s">
        <v>1701</v>
      </c>
      <c r="D5650" s="27" t="s">
        <v>1681</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3449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1691</v>
      </c>
      <c r="B5652" s="27" t="s">
        <v>1679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3450</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2047</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3131</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671</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94</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row>
    <row r="5659" spans="1:12">
      <c r="A5659" s="20" t="s">
        <v>3451</v>
      </c>
    </row>
    <row r="5660" spans="1:12">
      <c r="A5660" s="20" t="s">
        <v>2574</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1706</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3442</v>
      </c>
      <c r="B5662" s="27" t="s">
        <v>1687</v>
      </c>
      <c r="C5662" s="27" t="s">
        <v>1701</v>
      </c>
      <c r="D5662" s="27" t="s">
        <v>1681</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1876</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1694</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3267</v>
      </c>
      <c r="B5665" s="27" t="s">
        <v>1668</v>
      </c>
      <c r="C5665" s="27" t="s">
        <v>1669</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1688</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1869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3452</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3453</v>
      </c>
      <c r="B5669" s="27" t="s">
        <v>1675</v>
      </c>
      <c r="C5669" s="27" t="s">
        <v>1704</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1683</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3454</v>
      </c>
      <c r="B5671" s="27" t="s">
        <v>1731</v>
      </c>
      <c r="C5671" s="27" t="s">
        <v>1669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3455</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671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row>
    <row r="5675" spans="1:12">
      <c r="A5675" s="20" t="s">
        <v>3456</v>
      </c>
    </row>
    <row r="5676" spans="1:12">
      <c r="A5676" s="20" t="s">
        <v>1930</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3457</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3458</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1885</v>
      </c>
      <c r="B5679" s="27" t="s">
        <v>1668</v>
      </c>
      <c r="C5679" s="27" t="s">
        <v>1727</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3459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1694</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3460</v>
      </c>
      <c r="B5682" s="27" t="s">
        <v>1679</v>
      </c>
      <c r="C5682" s="27" t="s">
        <v>1669</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671</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row>
    <row r="5685" spans="1:12">
      <c r="A5685" s="20" t="s">
        <v>3461</v>
      </c>
    </row>
    <row r="5686" spans="1:12">
      <c r="A5686" s="20" t="s">
        <v>1930</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2223</v>
      </c>
      <c r="B5687" s="27" t="s">
        <v>1724</v>
      </c>
      <c r="C5687" s="27" t="s">
        <v>1727</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3462</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1355</v>
      </c>
      <c r="B5689" s="27" t="s">
        <v>1731</v>
      </c>
      <c r="C5689" s="27" t="s">
        <v>1737</v>
      </c>
      <c r="D5689" s="27" t="s">
        <v>1681</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1918</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3463</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1877</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1699</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3464</v>
      </c>
      <c r="B5694" s="27" t="s">
        <v>1675</v>
      </c>
      <c r="C5694" s="27" t="s">
        <v>1701</v>
      </c>
      <c r="D5694" s="27" t="s">
        <v>1681</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1688</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1884</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1961</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1822</v>
      </c>
      <c r="B5698" s="27" t="s">
        <v>1690</v>
      </c>
      <c r="C5698" s="27" t="s">
        <v>1680</v>
      </c>
      <c r="D5698" s="27" t="s">
        <v>1681</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1977</v>
      </c>
      <c r="B5699" s="27" t="s">
        <v>1690</v>
      </c>
      <c r="C5699" s="27" t="s">
        <v>1737</v>
      </c>
      <c r="D5699" s="27" t="s">
        <v>1681</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1717</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2532</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3465</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1746</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1678</v>
      </c>
      <c r="B5704" s="27" t="s">
        <v>1692</v>
      </c>
      <c r="C5704" s="27" t="s">
        <v>1680</v>
      </c>
      <c r="D5704" s="27" t="s">
        <v>1681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1790</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3193</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3466</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2285</v>
      </c>
      <c r="B5708" s="27" t="s">
        <v>1672</v>
      </c>
      <c r="C5708" s="27" t="s">
        <v>1727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1887</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1688</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3467</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1754</v>
      </c>
      <c r="B5712" s="27" t="s">
        <v>1668</v>
      </c>
      <c r="C5712" s="27" t="s">
        <v>1737</v>
      </c>
      <c r="D5712" s="27" t="s">
        <v>1681</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1688</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1776</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2603</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3468</v>
      </c>
      <c r="B5716" s="27" t="s">
        <v>1724</v>
      </c>
      <c r="C5716" s="27" t="s">
        <v>1727</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3469</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3470</v>
      </c>
      <c r="B5718" s="27" t="s">
        <v>1687</v>
      </c>
      <c r="C5718" s="27" t="s">
        <v>1704</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1824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3471</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1714</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2207</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3472</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3473</v>
      </c>
      <c r="B5724" s="27" t="s">
        <v>1672</v>
      </c>
      <c r="C5724" s="27" t="s">
        <v>1701</v>
      </c>
      <c r="D5724" s="27" t="s">
        <v>1681</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671</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row>
    <row r="5727" spans="1:12">
      <c r="A5727" s="20" t="s">
        <v>3474</v>
      </c>
    </row>
    <row r="5728" spans="1:12">
      <c r="A5728" s="20" t="s">
        <v>1807</v>
      </c>
      <c r="B5728" s="27" t="s">
        <v>1668</v>
      </c>
      <c r="C5728" s="27" t="s">
        <v>1737</v>
      </c>
      <c r="D5728" s="27" t="s">
        <v>1681</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1716</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1790</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3475</v>
      </c>
      <c r="B5731" s="27" t="s">
        <v>1687</v>
      </c>
      <c r="C5731" s="27" t="s">
        <v>1704</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3476</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671</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row>
    <row r="5735" spans="1:12">
      <c r="A5735" s="20" t="s">
        <v>3477</v>
      </c>
    </row>
    <row r="5736" spans="1:12">
      <c r="A5736" s="20" t="s">
        <v>1722</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1736</v>
      </c>
      <c r="B5737" s="27" t="s">
        <v>1724</v>
      </c>
      <c r="C5737" s="27" t="s">
        <v>1737</v>
      </c>
      <c r="D5737" s="27" t="s">
        <v>1681</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2127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1739</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1706</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3362</v>
      </c>
      <c r="B5741" s="27" t="s">
        <v>1675</v>
      </c>
      <c r="C5741" s="27" t="s">
        <v>1701</v>
      </c>
      <c r="D5741" s="27" t="s">
        <v>1681</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1877</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3478</v>
      </c>
      <c r="B5743" s="27" t="s">
        <v>1675</v>
      </c>
      <c r="C5743" s="27" t="s">
        <v>1704</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1688</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1918</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1807</v>
      </c>
      <c r="B5746" s="27" t="s">
        <v>1675</v>
      </c>
      <c r="C5746" s="27" t="s">
        <v>1737</v>
      </c>
      <c r="D5746" s="27" t="s">
        <v>1681</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1857</v>
      </c>
      <c r="B5747" s="27" t="s">
        <v>1692</v>
      </c>
      <c r="C5747" s="27" t="s">
        <v>1737</v>
      </c>
      <c r="D5747" s="27" t="s">
        <v>1681</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3479</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2052</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1688</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1810</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279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94</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1688</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1732</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3184</v>
      </c>
      <c r="B5756" s="27" t="s">
        <v>1668</v>
      </c>
      <c r="C5756" s="27" t="s">
        <v>1734</v>
      </c>
      <c r="D5756" s="27" t="s">
        <v>1681</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1688</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1714</v>
      </c>
      <c r="B5758" s="27" t="s">
        <v>1724</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3190</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3186</v>
      </c>
      <c r="B5760" s="27" t="s">
        <v>1731</v>
      </c>
      <c r="C5760" s="27" t="s">
        <v>1704</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671</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row>
    <row r="5763" spans="1:12">
      <c r="A5763" s="20" t="s">
        <v>3480</v>
      </c>
    </row>
    <row r="5764" spans="1:12">
      <c r="A5764" s="20" t="s">
        <v>1722</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2817</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1714</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3442</v>
      </c>
      <c r="B5767" s="27" t="s">
        <v>1724</v>
      </c>
      <c r="C5767" s="27" t="s">
        <v>1701</v>
      </c>
      <c r="D5767" s="27" t="s">
        <v>1681</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3481</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1688</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3482</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1754</v>
      </c>
      <c r="B5771" s="27" t="s">
        <v>1668</v>
      </c>
      <c r="C5771" s="27" t="s">
        <v>1737</v>
      </c>
      <c r="D5771" s="27" t="s">
        <v>1681</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2018</v>
      </c>
      <c r="B5772" s="27" t="s">
        <v>1679</v>
      </c>
      <c r="C5772" s="27" t="s">
        <v>1737</v>
      </c>
      <c r="D5772" s="27" t="s">
        <v>1681</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1682</v>
      </c>
      <c r="B5773" s="27" t="s">
        <v>1675</v>
      </c>
      <c r="C5773" s="27" t="s">
        <v>1673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1714</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3483</v>
      </c>
      <c r="B5775" s="27" t="s">
        <v>1687</v>
      </c>
      <c r="C5775" s="27" t="s">
        <v>1701</v>
      </c>
      <c r="D5775" s="27" t="s">
        <v>1681</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671</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row>
    <row r="5778" spans="1:12">
      <c r="A5778" s="20" t="s">
        <v>3484</v>
      </c>
    </row>
    <row r="5779" spans="1:12">
      <c r="A5779" s="20" t="s">
        <v>1807</v>
      </c>
      <c r="B5779" s="27" t="s">
        <v>1668</v>
      </c>
      <c r="C5779" s="27" t="s">
        <v>1737</v>
      </c>
      <c r="D5779" s="27" t="s">
        <v>1681</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1716</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1918</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1694</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1688</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1699</v>
      </c>
      <c r="B5784" s="27" t="s">
        <v>1724</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1764</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1706</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3485</v>
      </c>
      <c r="B5787" s="27" t="s">
        <v>1675</v>
      </c>
      <c r="C5787" s="27" t="s">
        <v>1701</v>
      </c>
      <c r="D5787" s="27" t="s">
        <v>1681</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3486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671</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row>
    <row r="5791" spans="1:12">
      <c r="A5791" s="20" t="s">
        <v>3487</v>
      </c>
    </row>
    <row r="5792" spans="1:12">
      <c r="A5792" s="20" t="s">
        <v>2110</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1961</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1822</v>
      </c>
      <c r="B5794" s="27" t="s">
        <v>1724</v>
      </c>
      <c r="C5794" s="27" t="s">
        <v>1680</v>
      </c>
      <c r="D5794" s="27" t="s">
        <v>1681</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3488</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1688</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1822</v>
      </c>
      <c r="B5797" s="27" t="s">
        <v>1692</v>
      </c>
      <c r="C5797" s="27" t="s">
        <v>1680</v>
      </c>
      <c r="D5797" s="27" t="s">
        <v>1681</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1764</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1755</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3442</v>
      </c>
      <c r="B5800" s="27" t="s">
        <v>1672</v>
      </c>
      <c r="C5800" s="27" t="s">
        <v>1669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1682</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1145</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1688</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2582</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1822</v>
      </c>
      <c r="B5805" s="27" t="s">
        <v>1668</v>
      </c>
      <c r="C5805" s="27" t="s">
        <v>1680</v>
      </c>
      <c r="D5805" s="27" t="s">
        <v>1681</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3489</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1746</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3490</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1691</v>
      </c>
      <c r="B5809" s="27" t="s">
        <v>1731</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1682</v>
      </c>
      <c r="B5810" s="27" t="s">
        <v>1672</v>
      </c>
      <c r="C5810" s="27" t="s">
        <v>1673</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1714</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3491</v>
      </c>
      <c r="B5812" s="27" t="s">
        <v>1675</v>
      </c>
      <c r="C5812" s="27" t="s">
        <v>1701</v>
      </c>
      <c r="D5812" s="27" t="s">
        <v>1681</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671</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row>
    <row r="5815" spans="1:12">
      <c r="A5815" s="20" t="s">
        <v>3492</v>
      </c>
    </row>
    <row r="5816" spans="1:12">
      <c r="A5816" s="20" t="s">
        <v>1807</v>
      </c>
      <c r="B5816" s="27" t="s">
        <v>1668</v>
      </c>
      <c r="C5816" s="27" t="s">
        <v>1737</v>
      </c>
      <c r="D5816" s="27" t="s">
        <v>1681</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3493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1822</v>
      </c>
      <c r="B5818" s="27" t="s">
        <v>1679</v>
      </c>
      <c r="C5818" s="27" t="s">
        <v>1680</v>
      </c>
      <c r="D5818" s="27" t="s">
        <v>1681</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2377</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1764</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1717</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3494</v>
      </c>
      <c r="B5822" s="27" t="s">
        <v>1687</v>
      </c>
      <c r="C5822" s="27" t="s">
        <v>1669</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671</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row>
    <row r="5825" spans="1:12">
      <c r="A5825" s="20" t="s">
        <v>3495</v>
      </c>
    </row>
    <row r="5826" spans="1:12">
      <c r="A5826" s="20" t="s">
        <v>2110</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1822</v>
      </c>
      <c r="B5827" s="27" t="s">
        <v>1668</v>
      </c>
      <c r="C5827" s="27" t="s">
        <v>1680</v>
      </c>
      <c r="D5827" s="27" t="s">
        <v>1681</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t="s">
        <v>3496</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1691</v>
      </c>
      <c r="B5829" s="27" t="s">
        <v>1679</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t="s">
        <v>2494</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1954</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671</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row>
    <row r="5834" spans="1:12">
      <c r="A5834" s="20" t="s">
        <v>3497</v>
      </c>
    </row>
    <row r="5835" spans="1:12">
      <c r="A5835" s="20" t="s">
        <v>1736</v>
      </c>
      <c r="B5835" s="27" t="s">
        <v>1668</v>
      </c>
      <c r="C5835" s="27" t="s">
        <v>1737</v>
      </c>
      <c r="D5835" s="27" t="s">
        <v>1681</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3498</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1822</v>
      </c>
      <c r="B5837" s="27" t="s">
        <v>1679</v>
      </c>
      <c r="C5837" s="27" t="s">
        <v>1680</v>
      </c>
      <c r="D5837" s="27" t="s">
        <v>1681</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1688</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1705</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1822</v>
      </c>
      <c r="B5840" s="27" t="s">
        <v>1724</v>
      </c>
      <c r="C5840" s="27" t="s">
        <v>1680</v>
      </c>
      <c r="D5840" s="27" t="s">
        <v>1681</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1682</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1706</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3442</v>
      </c>
      <c r="B5843" s="27" t="s">
        <v>1675</v>
      </c>
      <c r="C5843" s="27" t="s">
        <v>1701</v>
      </c>
      <c r="D5843" s="27" t="s">
        <v>1681</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1688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1746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1729</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1809</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2034</v>
      </c>
      <c r="B5848" s="27" t="s">
        <v>1690</v>
      </c>
      <c r="C5848" s="27" t="s">
        <v>1680</v>
      </c>
      <c r="D5848" s="27" t="s">
        <v>1681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671</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row>
    <row r="5851" spans="1:12">
      <c r="A5851" s="20" t="s">
        <v>3499</v>
      </c>
    </row>
    <row r="5852" spans="1:12">
      <c r="A5852" s="20" t="s">
        <v>3500</v>
      </c>
      <c r="B5852" s="27" t="s">
        <v>1675</v>
      </c>
      <c r="C5852" s="27" t="s">
        <v>1818</v>
      </c>
      <c r="D5852" s="27" t="s">
        <v>1681</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3501</v>
      </c>
      <c r="B5853" s="27" t="s">
        <v>1679</v>
      </c>
      <c r="C5853" s="27" t="s">
        <v>1704</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1892</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1754</v>
      </c>
      <c r="B5855" s="27" t="s">
        <v>1668</v>
      </c>
      <c r="C5855" s="27" t="s">
        <v>1737</v>
      </c>
      <c r="D5855" s="27" t="s">
        <v>1681</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1689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1885</v>
      </c>
      <c r="B5857" s="27" t="s">
        <v>1679</v>
      </c>
      <c r="C5857" s="27" t="s">
        <v>1701</v>
      </c>
      <c r="D5857" s="27" t="s">
        <v>1681</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1359</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1157</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1688</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1689</v>
      </c>
      <c r="B5861" s="27" t="s">
        <v>1724</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1955</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1689</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3502</v>
      </c>
      <c r="B5864" s="27" t="s">
        <v>1675</v>
      </c>
      <c r="C5864" s="27" t="s">
        <v>1701</v>
      </c>
      <c r="D5864" s="27" t="s">
        <v>1681</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3503</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1688</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1961</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2034</v>
      </c>
      <c r="B5868" s="27" t="s">
        <v>1724</v>
      </c>
      <c r="C5868" s="27" t="s">
        <v>1680</v>
      </c>
      <c r="D5868" s="27" t="s">
        <v>1681</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3504</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671</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row>
    <row r="5872" spans="1:12">
      <c r="A5872" s="20" t="s">
        <v>3505</v>
      </c>
    </row>
    <row r="5873" spans="1:12">
      <c r="A5873" s="20" t="s">
        <v>1736</v>
      </c>
      <c r="B5873" s="27" t="s">
        <v>1668</v>
      </c>
      <c r="C5873" s="27" t="s">
        <v>1737</v>
      </c>
      <c r="D5873" s="27" t="s">
        <v>1681</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1829</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1359</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1820</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3075</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1682</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366</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1688</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1970</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1857</v>
      </c>
      <c r="B5882" s="27" t="s">
        <v>1690</v>
      </c>
      <c r="C5882" s="27" t="s">
        <v>1737</v>
      </c>
      <c r="D5882" s="27" t="s">
        <v>1681</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1998</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2018</v>
      </c>
      <c r="B5884" s="27" t="s">
        <v>1672</v>
      </c>
      <c r="C5884" s="27" t="s">
        <v>1737</v>
      </c>
      <c r="D5884" s="27" t="s">
        <v>1681</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3506</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1688</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1706</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3507</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1688</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3508</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3509</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82</v>
      </c>
      <c r="B5892" s="27" t="s">
        <v>1675</v>
      </c>
      <c r="C5892" s="27" t="s">
        <v>1701</v>
      </c>
      <c r="D5892" s="27" t="s">
        <v>1681</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671</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94</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row>
    <row r="5896" spans="1:12">
      <c r="A5896" s="20" t="s">
        <v>3510</v>
      </c>
    </row>
    <row r="5897" spans="1:12">
      <c r="A5897" s="20" t="s">
        <v>2252</v>
      </c>
      <c r="B5897" s="27" t="s">
        <v>1668</v>
      </c>
      <c r="C5897" s="27" t="s">
        <v>1680</v>
      </c>
      <c r="D5897" s="27" t="s">
        <v>1681</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3511</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3117</v>
      </c>
      <c r="B5899" s="27" t="s">
        <v>1679</v>
      </c>
      <c r="C5899" s="27" t="s">
        <v>1734</v>
      </c>
      <c r="D5899" s="27" t="s">
        <v>1681</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3118</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3512</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1688</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3513</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1822</v>
      </c>
      <c r="B5904" s="27" t="s">
        <v>1724</v>
      </c>
      <c r="C5904" s="27" t="s">
        <v>1680</v>
      </c>
      <c r="D5904" s="27" t="s">
        <v>1681</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1877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1689</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3514</v>
      </c>
      <c r="B5907" s="27" t="s">
        <v>1675</v>
      </c>
      <c r="C5907" s="27" t="s">
        <v>1701</v>
      </c>
      <c r="D5907" s="27" t="s">
        <v>1681</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1688</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1746</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2158</v>
      </c>
      <c r="B5910" s="27" t="s">
        <v>2010</v>
      </c>
      <c r="C5910" s="27" t="s">
        <v>1673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3515</v>
      </c>
      <c r="B5911" s="27" t="s">
        <v>1690</v>
      </c>
      <c r="C5911" s="27" t="s">
        <v>1676</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3516</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3517</v>
      </c>
      <c r="B5913" s="27" t="s">
        <v>2010</v>
      </c>
      <c r="C5913" s="27" t="s">
        <v>1704</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2665</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1355</v>
      </c>
      <c r="B5915" s="27" t="s">
        <v>1692</v>
      </c>
      <c r="C5915" s="27" t="s">
        <v>1737</v>
      </c>
      <c r="D5915" s="27" t="s">
        <v>1681</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3518</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1699</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3519</v>
      </c>
      <c r="B5918" s="27" t="s">
        <v>1692</v>
      </c>
      <c r="C5918" s="27" t="s">
        <v>1701</v>
      </c>
      <c r="D5918" s="27" t="s">
        <v>1681</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1803</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1706</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2223</v>
      </c>
      <c r="B5921" s="27" t="s">
        <v>2010</v>
      </c>
      <c r="C5921" s="27" t="s">
        <v>1701</v>
      </c>
      <c r="D5921" s="27" t="s">
        <v>1681</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671</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row>
    <row r="5924" spans="1:12">
      <c r="A5924" s="20" t="s">
        <v>3520</v>
      </c>
    </row>
    <row r="5925" spans="1:12">
      <c r="A5925" s="20" t="s">
        <v>1733</v>
      </c>
      <c r="B5925" s="27" t="s">
        <v>1668</v>
      </c>
      <c r="C5925" s="27" t="s">
        <v>1734</v>
      </c>
      <c r="D5925" s="27" t="s">
        <v>1681</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1716</v>
      </c>
      <c r="E5926" s="21">
        <f>IF(D5926="?OLD","!!!","")</f>
        <v/>
      </c>
      <c r="F5926" s="22" t="str">
        <f>IF(OR(E5926="",E5926="!!!"),"",IF(NOT(ISNA(VLOOKUP(E5926,E$1:E5925,1,FALSE()))),"OLD",IF(AND(E5926&lt;&gt;"",E5926&lt;&gt;"!!!"),"NEW","")))</f>
        <v> </v>
      </c>
      <c r="G5926" s="23" t="str">
        <f>IF(OR(E5926="",E5926="!!!"),"",IF(OR(J5926=0,AND(J5926=1,K5926=1),AND(J5926=1,I5926="SBJ"),AND(J5926=1,I5926=0)),"?IN_FOCUS",IF(J5926&lt;=2,"?ACTIVATED",IF(J5926&lt;&gt;"","?FAMILIAR",IF(F5926="NEW",IF(ISNA(VLOOKUP(E5926,#REF!,1,FALSE())),"?TYPE_IDENTIFIABLE","?REFERENTIAL"),"_")))))</f>
        <v> </v>
      </c>
      <c r="H5926" s="24" t="str">
        <f>IF(J5926&lt;&gt;1,"",IF(I5926="SBJ","CB","?"))</f>
        <v> </v>
      </c>
      <c r="I5926" s="25" t="str">
        <f>IF(OR(E5926="",E5926="!!!",F5926="NEW"),"",INDEX(B5925:B$2,-1+SUMPRODUCT(MAX(ROW(E5925:E$2)*(E5926=E5925:E$2)))))</f>
        <v> </v>
      </c>
      <c r="J5926" s="25" t="str">
        <f>IF(OR(E5926="",E5926="!!!",F5926="NEW"),"",COUNTBLANK(OFFSET(A$1,,,SUMPRODUCT(MAX(ROW(E$2:E5926)*(E5926=E$2:E5926)))))-COUNTBLANK(OFFSET(A$1,,,SUMPRODUCT(MAX(ROW(E$1:E5925)*(E2=E$1:E5925))))))</f>
        <v> </v>
      </c>
      <c r="K5926" s="25" t="str">
        <f>IF(OR(E5926="",E5926="!!!",F5926="NEW"),"",INDEX(J$1:J5925,SUMPRODUCT(MAX(ROW(E$1:E5925)*(E5926=E$1:E5925)))))</f>
        <v> </v>
      </c>
      <c r="L5926" s="26"/>
    </row>
    <row r="5927" spans="1:12">
      <c r="A5927" s="20" t="s">
        <v>1670</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279</v>
      </c>
      <c r="B5928" s="27" t="s">
        <v>1687</v>
      </c>
      <c r="C5928" s="27" t="s">
        <v>1734</v>
      </c>
      <c r="D5928" s="27" t="s">
        <v>1681</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3521</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2062</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1688</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1746</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1961</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1780</v>
      </c>
      <c r="B5934" s="27" t="s">
        <v>1724</v>
      </c>
      <c r="C5934" s="27" t="s">
        <v>1737</v>
      </c>
      <c r="D5934" s="27" t="s">
        <v>1681</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3256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1688</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2582</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2018</v>
      </c>
      <c r="B5938" s="27" t="s">
        <v>1731</v>
      </c>
      <c r="C5938" s="27" t="s">
        <v>1737</v>
      </c>
      <c r="D5938" s="27" t="s">
        <v>1681</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3522</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1689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3523</v>
      </c>
      <c r="B5941" s="27" t="s">
        <v>1724</v>
      </c>
      <c r="C5941" s="27" t="s">
        <v>1701</v>
      </c>
      <c r="D5941" s="27" t="s">
        <v>1681</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3524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671</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row>
    <row r="5945" spans="1:12">
      <c r="A5945" s="20" t="s">
        <v>3525</v>
      </c>
    </row>
    <row r="5946" spans="1:12">
      <c r="A5946" s="20" t="s">
        <v>1722</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1810</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279</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1688</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94</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1732</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1780</v>
      </c>
      <c r="B5952" s="27" t="s">
        <v>1724</v>
      </c>
      <c r="C5952" s="27" t="s">
        <v>1737</v>
      </c>
      <c r="D5952" s="27" t="s">
        <v>1681</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1688</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1722</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1807</v>
      </c>
      <c r="B5955" s="27" t="s">
        <v>1724</v>
      </c>
      <c r="C5955" s="27" t="s">
        <v>1737</v>
      </c>
      <c r="D5955" s="27" t="s">
        <v>1681</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129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1813</v>
      </c>
      <c r="B5957" s="27" t="s">
        <v>1679</v>
      </c>
      <c r="C5957" s="27" t="s">
        <v>1737</v>
      </c>
      <c r="D5957" s="27" t="s">
        <v>1681</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1729</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1744</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3526</v>
      </c>
      <c r="B5960" s="27" t="s">
        <v>1679</v>
      </c>
      <c r="C5960" s="27" t="s">
        <v>1701</v>
      </c>
      <c r="D5960" s="27" t="s">
        <v>1681</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3527</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1688</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1744</v>
      </c>
      <c r="B5963" s="27" t="s">
        <v>1731</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1754</v>
      </c>
      <c r="B5964" s="27" t="s">
        <v>1724</v>
      </c>
      <c r="C5964" s="27" t="s">
        <v>1737</v>
      </c>
      <c r="D5964" s="27" t="s">
        <v>1681</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3179</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2298</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671</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94</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row>
    <row r="5970" spans="1:12">
      <c r="A5970" s="20" t="s">
        <v>3528</v>
      </c>
    </row>
    <row r="5971" spans="1:12">
      <c r="A5971" s="20" t="s">
        <v>3237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2527</v>
      </c>
      <c r="B5972" s="27" t="s">
        <v>1668</v>
      </c>
      <c r="C5972" s="27" t="s">
        <v>1727</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2528</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1688</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1746</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1780</v>
      </c>
      <c r="B5976" s="27" t="s">
        <v>1724</v>
      </c>
      <c r="C5976" s="27" t="s">
        <v>1737</v>
      </c>
      <c r="D5976" s="27" t="s">
        <v>1681</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2821</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2444</v>
      </c>
      <c r="B5978" s="27" t="s">
        <v>1672</v>
      </c>
      <c r="C5978" s="27" t="s">
        <v>1818</v>
      </c>
      <c r="D5978" s="27" t="s">
        <v>1681</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3104</v>
      </c>
      <c r="B5979" s="27" t="s">
        <v>1731</v>
      </c>
      <c r="C5979" s="27" t="s">
        <v>1704</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3529</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1699</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1782</v>
      </c>
      <c r="B5982" s="27" t="s">
        <v>1731</v>
      </c>
      <c r="C5982" s="27" t="s">
        <v>1701</v>
      </c>
      <c r="D5982" s="27" t="s">
        <v>1681</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671</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row>
    <row r="5985" spans="1:12">
      <c r="A5985" s="20" t="s">
        <v>3530</v>
      </c>
    </row>
    <row r="5986" spans="1:12">
      <c r="A5986" s="20" t="s">
        <v>1722</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2640</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2642</v>
      </c>
      <c r="B5988" s="27" t="s">
        <v>1687</v>
      </c>
      <c r="C5988" s="27" t="s">
        <v>1704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1739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3531</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1754</v>
      </c>
      <c r="B5991" s="27" t="s">
        <v>1668</v>
      </c>
      <c r="C5991" s="27" t="s">
        <v>1737</v>
      </c>
      <c r="D5991" s="27" t="s">
        <v>1681</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3532</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3533</v>
      </c>
      <c r="B5993" s="27" t="s">
        <v>1679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3534</v>
      </c>
      <c r="B5994" s="27" t="s">
        <v>1675</v>
      </c>
      <c r="C5994" s="27" t="s">
        <v>1704</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1918</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3535</v>
      </c>
      <c r="B5996" s="27" t="s">
        <v>1672</v>
      </c>
      <c r="C5996" s="27" t="s">
        <v>1734</v>
      </c>
      <c r="D5996" s="27" t="s">
        <v>1681</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94</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row>
    <row r="5999" spans="1:12">
      <c r="A5999" s="20" t="s">
        <v>3536</v>
      </c>
    </row>
    <row r="6000" spans="1:12">
      <c r="A6000" s="20" t="s">
        <v>1722</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1787</v>
      </c>
      <c r="B6001" s="27" t="s">
        <v>1687</v>
      </c>
      <c r="C6001" s="27" t="s">
        <v>1680</v>
      </c>
      <c r="D6001" s="27" t="s">
        <v>1681</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1792</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3537</v>
      </c>
    </row>
    <row r="6005" spans="1:12">
      <c r="A6005" s="20" t="s">
        <v>1807</v>
      </c>
      <c r="B6005" s="27" t="s">
        <v>1668</v>
      </c>
      <c r="C6005" s="27" t="s">
        <v>1737</v>
      </c>
      <c r="D6005" s="27" t="s">
        <v>1681</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1824</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2145</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3025</v>
      </c>
      <c r="B6008" s="27" t="s">
        <v>1687</v>
      </c>
      <c r="C6008" s="27" t="s">
        <v>1704</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2712</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1792</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94</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row>
    <row r="6013" spans="1:12">
      <c r="A6013" s="20" t="s">
        <v>3538</v>
      </c>
    </row>
    <row r="6014" spans="1:12">
      <c r="A6014" s="20" t="s">
        <v>1722</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3539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671</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row>
    <row r="6018" spans="1:12">
      <c r="A6018" s="20" t="s">
        <v>3540</v>
      </c>
    </row>
    <row r="6019" spans="1:12">
      <c r="A6019" s="20" t="s">
        <v>3541</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1807</v>
      </c>
      <c r="B6020" s="27" t="s">
        <v>1724</v>
      </c>
      <c r="C6020" s="27" t="s">
        <v>1737</v>
      </c>
      <c r="D6020" s="27" t="s">
        <v>1681</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1764</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1706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2656</v>
      </c>
      <c r="B6023" s="27" t="s">
        <v>1675</v>
      </c>
      <c r="C6023" s="27" t="s">
        <v>1701</v>
      </c>
      <c r="D6023" s="27" t="s">
        <v>1681</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1670</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2072</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3010</v>
      </c>
      <c r="B6026" s="27" t="s">
        <v>1672</v>
      </c>
      <c r="C6026" s="27" t="s">
        <v>1734</v>
      </c>
      <c r="D6026" s="27" t="s">
        <v>1681</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1886</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1764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1706</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2672</v>
      </c>
      <c r="B6030" s="27" t="s">
        <v>1675</v>
      </c>
      <c r="C6030" s="27" t="s">
        <v>1701</v>
      </c>
      <c r="D6030" s="27" t="s">
        <v>1681</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3542</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3543</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1716</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1754</v>
      </c>
      <c r="B6035" s="27" t="s">
        <v>1668</v>
      </c>
      <c r="C6035" s="27" t="s">
        <v>1737</v>
      </c>
      <c r="D6035" s="27" t="s">
        <v>1681</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3544</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1764</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1683</v>
      </c>
      <c r="B6038" s="27" t="s">
        <v>1687</v>
      </c>
      <c r="C6038" s="27" t="s">
        <v>1673</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1714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3545</v>
      </c>
      <c r="B6040" s="27" t="s">
        <v>1687</v>
      </c>
      <c r="C6040" s="27" t="s">
        <v>1701</v>
      </c>
      <c r="D6040" s="27" t="s">
        <v>1681</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671</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row>
    <row r="6043" spans="1:12">
      <c r="A6043" s="20" t="s">
        <v>3546</v>
      </c>
    </row>
    <row r="6044" spans="1:12">
      <c r="A6044" s="20" t="s">
        <v>1736</v>
      </c>
      <c r="B6044" s="27" t="s">
        <v>1668</v>
      </c>
      <c r="C6044" s="27" t="s">
        <v>1737</v>
      </c>
      <c r="D6044" s="27" t="s">
        <v>1681</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1753</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1807</v>
      </c>
      <c r="B6046" s="27" t="s">
        <v>1668</v>
      </c>
      <c r="C6046" s="27" t="s">
        <v>1737</v>
      </c>
      <c r="D6046" s="27" t="s">
        <v>1681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3455</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2102</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1813</v>
      </c>
      <c r="B6049" s="27" t="s">
        <v>1687</v>
      </c>
      <c r="C6049" s="27" t="s">
        <v>1737</v>
      </c>
      <c r="D6049" s="27" t="s">
        <v>1681</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671</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row>
    <row r="6052" spans="1:12">
      <c r="A6052" s="20" t="s">
        <v>3547</v>
      </c>
    </row>
    <row r="6053" spans="1:12">
      <c r="A6053" s="20" t="s">
        <v>1812</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3548</v>
      </c>
      <c r="B6054" s="27" t="s">
        <v>1668</v>
      </c>
      <c r="C6054" s="27" t="s">
        <v>1701</v>
      </c>
      <c r="D6054" s="27" t="s">
        <v>1681</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1716</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1982</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1688</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3240</v>
      </c>
      <c r="B6058" s="27" t="s">
        <v>1668</v>
      </c>
      <c r="C6058" s="27" t="s">
        <v>1850</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1670</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1678</v>
      </c>
      <c r="B6060" s="27" t="s">
        <v>1675</v>
      </c>
      <c r="C6060" s="27" t="s">
        <v>1680</v>
      </c>
      <c r="D6060" s="27" t="s">
        <v>1681</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3100</v>
      </c>
      <c r="B6061" s="27" t="s">
        <v>1679</v>
      </c>
      <c r="C6061" s="27" t="s">
        <v>1673</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2166</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1682</v>
      </c>
      <c r="B6063" s="27" t="s">
        <v>1675</v>
      </c>
      <c r="C6063" s="27" t="s">
        <v>1673</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1706</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3549</v>
      </c>
      <c r="B6065" s="27" t="s">
        <v>1687</v>
      </c>
      <c r="C6065" s="27" t="s">
        <v>1701</v>
      </c>
      <c r="D6065" s="27" t="s">
        <v>1681</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3550</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671</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94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row>
    <row r="6070" spans="1:12">
      <c r="A6070" s="20" t="s">
        <v>3551</v>
      </c>
    </row>
    <row r="6071" spans="1:12">
      <c r="A6071" s="20" t="s">
        <v>1722</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2110</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3552</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129</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1807</v>
      </c>
      <c r="B6075" s="27" t="s">
        <v>1668</v>
      </c>
      <c r="C6075" s="27" t="s">
        <v>1737</v>
      </c>
      <c r="D6075" s="27" t="s">
        <v>1681</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2325</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1927</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1744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3553</v>
      </c>
      <c r="B6079" s="27" t="s">
        <v>1679</v>
      </c>
      <c r="C6079" s="27" t="s">
        <v>1701</v>
      </c>
      <c r="D6079" s="27" t="s">
        <v>1681</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3554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1792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94</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row>
    <row r="6084" spans="1:12">
      <c r="A6084" s="20" t="s">
        <v>3555</v>
      </c>
    </row>
    <row r="6085" spans="1:12">
      <c r="A6085" s="20" t="s">
        <v>1733</v>
      </c>
      <c r="B6085" s="27" t="s">
        <v>1668</v>
      </c>
      <c r="C6085" s="27" t="s">
        <v>1734</v>
      </c>
      <c r="D6085" s="27" t="s">
        <v>1681</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2359</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3556</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671</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row>
    <row r="6090" spans="1:12">
      <c r="A6090" s="20" t="s">
        <v>3557</v>
      </c>
    </row>
    <row r="6091" spans="1:12">
      <c r="A6091" s="20" t="s">
        <v>1722</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1736</v>
      </c>
      <c r="B6092" s="27" t="s">
        <v>1724</v>
      </c>
      <c r="C6092" s="27" t="s">
        <v>1737</v>
      </c>
      <c r="D6092" s="27" t="s">
        <v>1681</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3558</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1961</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525</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1739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1688</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1776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3025</v>
      </c>
      <c r="B6099" s="27" t="s">
        <v>1724</v>
      </c>
      <c r="C6099" s="27" t="s">
        <v>1734</v>
      </c>
      <c r="D6099" s="27" t="s">
        <v>1681</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1688</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1918</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1780</v>
      </c>
      <c r="B6102" s="27" t="s">
        <v>1778</v>
      </c>
      <c r="C6102" s="27" t="s">
        <v>1737</v>
      </c>
      <c r="D6102" s="27" t="s">
        <v>1681</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1691</v>
      </c>
      <c r="B6103" s="27" t="s">
        <v>1907</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1729</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3559</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1688</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2080</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3560</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1933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1688</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1776</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1780</v>
      </c>
      <c r="B6112" s="27" t="s">
        <v>1690</v>
      </c>
      <c r="C6112" s="27" t="s">
        <v>1737</v>
      </c>
      <c r="D6112" s="27" t="s">
        <v>1681</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1764</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1706</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2923</v>
      </c>
      <c r="B6115" s="27" t="s">
        <v>1672</v>
      </c>
      <c r="C6115" s="27" t="s">
        <v>1701</v>
      </c>
      <c r="D6115" s="27" t="s">
        <v>1681</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2127</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1688</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1746</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1776</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1780</v>
      </c>
      <c r="B6120" s="27" t="s">
        <v>1724</v>
      </c>
      <c r="C6120" s="27" t="s">
        <v>1737</v>
      </c>
      <c r="D6120" s="27" t="s">
        <v>1681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1691</v>
      </c>
      <c r="B6121" s="27" t="s">
        <v>1731</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2338</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1774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3075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1920</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3561</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3562</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1965</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1688</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1961</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1780</v>
      </c>
      <c r="B6131" s="27" t="s">
        <v>1724</v>
      </c>
      <c r="C6131" s="27" t="s">
        <v>1737</v>
      </c>
      <c r="D6131" s="27" t="s">
        <v>1681</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1691</v>
      </c>
      <c r="B6132" s="27" t="s">
        <v>1731</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1764</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3563</v>
      </c>
      <c r="B6134" s="27" t="s">
        <v>1675</v>
      </c>
      <c r="C6134" s="27" t="s">
        <v>1704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1846</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671</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row>
    <row r="6138" spans="1:12">
      <c r="A6138" s="20" t="s">
        <v>3564</v>
      </c>
    </row>
    <row r="6139" spans="1:12">
      <c r="A6139" s="20" t="s">
        <v>1736</v>
      </c>
      <c r="B6139" s="27" t="s">
        <v>1668</v>
      </c>
      <c r="C6139" s="27" t="s">
        <v>1737</v>
      </c>
      <c r="D6139" s="27" t="s">
        <v>1681</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3565</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2443</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1755</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3566</v>
      </c>
      <c r="B6143" s="27" t="s">
        <v>1679</v>
      </c>
      <c r="C6143" s="27" t="s">
        <v>1669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1688</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2022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3025</v>
      </c>
      <c r="B6146" s="27" t="s">
        <v>1731</v>
      </c>
      <c r="C6146" s="27" t="s">
        <v>1734</v>
      </c>
      <c r="D6146" s="27" t="s">
        <v>1681</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75</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1682</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1071</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1688</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3567</v>
      </c>
      <c r="B6151" s="27" t="s">
        <v>1672</v>
      </c>
      <c r="C6151" s="27" t="s">
        <v>1818</v>
      </c>
      <c r="D6151" s="27" t="s">
        <v>1681</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2923</v>
      </c>
      <c r="B6152" s="27" t="s">
        <v>1724</v>
      </c>
      <c r="C6152" s="27" t="s">
        <v>1704</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1829</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1691</v>
      </c>
      <c r="B6154" s="27" t="s">
        <v>1731</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1670</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2018</v>
      </c>
      <c r="B6156" s="27" t="s">
        <v>1675</v>
      </c>
      <c r="C6156" s="27" t="s">
        <v>1737</v>
      </c>
      <c r="D6156" s="27" t="s">
        <v>1681</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3568</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1877</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1744</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3553</v>
      </c>
      <c r="B6160" s="27" t="s">
        <v>1675</v>
      </c>
      <c r="C6160" s="27" t="s">
        <v>1701</v>
      </c>
      <c r="D6160" s="27" t="s">
        <v>1681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3569</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671</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row>
    <row r="6164" spans="1:12">
      <c r="A6164" s="20" t="s">
        <v>3570</v>
      </c>
    </row>
    <row r="6165" spans="1:12">
      <c r="A6165" s="20" t="s">
        <v>1736</v>
      </c>
      <c r="B6165" s="27" t="s">
        <v>1668</v>
      </c>
      <c r="C6165" s="27" t="s">
        <v>1737</v>
      </c>
      <c r="D6165" s="27" t="s">
        <v>1681</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3571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1688</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1776</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1780</v>
      </c>
      <c r="B6169" s="27" t="s">
        <v>1724</v>
      </c>
      <c r="C6169" s="27" t="s">
        <v>1737</v>
      </c>
      <c r="D6169" s="27" t="s">
        <v>1681</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1927</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3572</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1755</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2454</v>
      </c>
      <c r="B6173" s="27" t="s">
        <v>1731</v>
      </c>
      <c r="C6173" s="27" t="s">
        <v>1669</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2731</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1688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1714</v>
      </c>
      <c r="B6176" s="27" t="s">
        <v>1724</v>
      </c>
      <c r="C6176" s="27" t="s">
        <v>1680</v>
      </c>
      <c r="D6176" s="27" t="s">
        <v>1681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1678</v>
      </c>
      <c r="B6177" s="27" t="s">
        <v>1731</v>
      </c>
      <c r="C6177" s="27" t="s">
        <v>1680</v>
      </c>
      <c r="D6177" s="27" t="s">
        <v>1681</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1699</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3573</v>
      </c>
      <c r="B6179" s="27" t="s">
        <v>1731</v>
      </c>
      <c r="C6179" s="27" t="s">
        <v>1701</v>
      </c>
      <c r="D6179" s="27" t="s">
        <v>1681</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3574</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1688</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3117</v>
      </c>
      <c r="B6182" s="27" t="s">
        <v>1724</v>
      </c>
      <c r="C6182" s="27" t="s">
        <v>1734</v>
      </c>
      <c r="D6182" s="27" t="s">
        <v>1681</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3278</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3575</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1682</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59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671</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94</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row>
    <row r="6190" spans="1:12">
      <c r="A6190" s="20" t="s">
        <v>3576</v>
      </c>
    </row>
    <row r="6191" spans="1:12">
      <c r="A6191" s="20" t="s">
        <v>279</v>
      </c>
      <c r="B6191" s="27" t="s">
        <v>1668</v>
      </c>
      <c r="C6191" s="27" t="s">
        <v>1734</v>
      </c>
      <c r="D6191" s="27" t="s">
        <v>1681</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2671</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1699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1782</v>
      </c>
      <c r="B6194" s="27" t="s">
        <v>1679</v>
      </c>
      <c r="C6194" s="27" t="s">
        <v>1701</v>
      </c>
      <c r="D6194" s="27" t="s">
        <v>1681</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1877</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2118</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2283</v>
      </c>
      <c r="B6197" s="27" t="s">
        <v>1675</v>
      </c>
      <c r="C6197" s="27" t="s">
        <v>1701</v>
      </c>
      <c r="D6197" s="27" t="s">
        <v>1681</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3577</v>
      </c>
      <c r="B6198" s="27" t="s">
        <v>1687</v>
      </c>
      <c r="C6198" s="27" t="s">
        <v>1704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671</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row>
    <row r="6201" spans="1:12">
      <c r="A6201" s="20" t="s">
        <v>3578</v>
      </c>
    </row>
    <row r="6202" spans="1:12">
      <c r="A6202" s="20" t="s">
        <v>1722</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1807</v>
      </c>
      <c r="B6203" s="27" t="s">
        <v>1668</v>
      </c>
      <c r="C6203" s="27" t="s">
        <v>1737</v>
      </c>
      <c r="D6203" s="27" t="s">
        <v>1681</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t="s">
        <v>59</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1857</v>
      </c>
      <c r="B6205" s="27" t="s">
        <v>1679</v>
      </c>
      <c r="C6205" s="27" t="s">
        <v>1737</v>
      </c>
      <c r="D6205" s="27" t="s">
        <v>1681</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1911</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2631</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1764</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1831</v>
      </c>
      <c r="B6209" s="27" t="s">
        <v>1675</v>
      </c>
      <c r="C6209" s="27" t="s">
        <v>1818</v>
      </c>
      <c r="D6209" s="27" t="s">
        <v>1681</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3579</v>
      </c>
      <c r="B6210" s="27" t="s">
        <v>1687</v>
      </c>
      <c r="C6210" s="27" t="s">
        <v>1704</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13</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671</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row>
    <row r="6214" spans="1:12">
      <c r="A6214" s="20" t="s">
        <v>3580</v>
      </c>
    </row>
    <row r="6215" spans="1:12">
      <c r="A6215" s="20" t="s">
        <v>1807</v>
      </c>
      <c r="B6215" s="27" t="s">
        <v>1668</v>
      </c>
      <c r="C6215" s="27" t="s">
        <v>1737</v>
      </c>
      <c r="D6215" s="27" t="s">
        <v>1681</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129</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3581</v>
      </c>
      <c r="B6217" s="27" t="s">
        <v>1679</v>
      </c>
      <c r="C6217" s="27" t="s">
        <v>1704</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1746</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3582</v>
      </c>
      <c r="B6219" s="27" t="s">
        <v>1675</v>
      </c>
      <c r="C6219" s="27" t="s">
        <v>1704</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1688</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94</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1732</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1780</v>
      </c>
      <c r="B6223" s="27" t="s">
        <v>1724</v>
      </c>
      <c r="C6223" s="27" t="s">
        <v>1737</v>
      </c>
      <c r="D6223" s="27" t="s">
        <v>1681</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671</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row>
    <row r="6226" spans="1:12">
      <c r="A6226" s="20" t="s">
        <v>3583</v>
      </c>
    </row>
    <row r="6227" spans="1:12">
      <c r="A6227" s="20" t="s">
        <v>1733</v>
      </c>
      <c r="B6227" s="27" t="s">
        <v>1675</v>
      </c>
      <c r="C6227" s="27" t="s">
        <v>1734</v>
      </c>
      <c r="D6227" s="27" t="s">
        <v>1681</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2825</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1885</v>
      </c>
      <c r="B6229" s="27" t="s">
        <v>1668</v>
      </c>
      <c r="C6229" s="27" t="s">
        <v>1704</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3584</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1691</v>
      </c>
      <c r="B6231" s="27" t="s">
        <v>1679</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1911</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3585</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1688</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1746</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1780</v>
      </c>
      <c r="B6236" s="27" t="s">
        <v>1724</v>
      </c>
      <c r="C6236" s="27" t="s">
        <v>1737</v>
      </c>
      <c r="D6236" s="27" t="s">
        <v>1681</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3586</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1691</v>
      </c>
      <c r="B6238" s="27" t="s">
        <v>1731</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671</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row>
    <row r="6241" spans="1:12">
      <c r="A6241" s="20" t="s">
        <v>3587</v>
      </c>
    </row>
    <row r="6242" spans="1:12">
      <c r="A6242" s="20" t="s">
        <v>1722</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1736</v>
      </c>
      <c r="B6243" s="27" t="s">
        <v>1668</v>
      </c>
      <c r="C6243" s="27" t="s">
        <v>1737</v>
      </c>
      <c r="D6243" s="27" t="s">
        <v>1681</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1933</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1699</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2008</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2481</v>
      </c>
      <c r="B6247" s="27" t="s">
        <v>1679</v>
      </c>
      <c r="C6247" s="27" t="s">
        <v>1701</v>
      </c>
      <c r="D6247" s="27" t="s">
        <v>1681</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1755</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1772</v>
      </c>
      <c r="B6249" s="27" t="s">
        <v>1731</v>
      </c>
      <c r="C6249" s="27" t="s">
        <v>1669</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1764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3588</v>
      </c>
      <c r="B6251" s="27" t="s">
        <v>1672</v>
      </c>
      <c r="C6251" s="27" t="s">
        <v>1704</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1877</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1714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3589</v>
      </c>
      <c r="B6254" s="27" t="s">
        <v>1672</v>
      </c>
      <c r="C6254" s="27" t="s">
        <v>1701</v>
      </c>
      <c r="D6254" s="27" t="s">
        <v>1681</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671</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row>
    <row r="6257" spans="1:12">
      <c r="A6257" s="20" t="s">
        <v>3590</v>
      </c>
    </row>
    <row r="6258" spans="1:12">
      <c r="A6258" s="20" t="s">
        <v>1741</v>
      </c>
      <c r="B6258" s="27" t="s">
        <v>1668</v>
      </c>
      <c r="C6258" s="27" t="s">
        <v>1737</v>
      </c>
      <c r="D6258" s="27" t="s">
        <v>1681</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1788</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3591</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1688</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1699</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2072</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3010</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809</v>
      </c>
      <c r="B6265" s="27" t="s">
        <v>1724</v>
      </c>
      <c r="C6265" s="27" t="s">
        <v>1734</v>
      </c>
      <c r="D6265" s="27" t="s">
        <v>1681</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1359</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1803</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1706</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2741</v>
      </c>
      <c r="B6269" s="27" t="s">
        <v>1675</v>
      </c>
      <c r="C6269" s="27" t="s">
        <v>1701</v>
      </c>
      <c r="D6269" s="27" t="s">
        <v>1681</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1682</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3592</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671</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row>
    <row r="6274" spans="1:12">
      <c r="A6274" s="20" t="s">
        <v>3593</v>
      </c>
    </row>
    <row r="6275" spans="1:12">
      <c r="A6275" s="20" t="s">
        <v>1861</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2014</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2384</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1977</v>
      </c>
      <c r="B6278" s="27" t="s">
        <v>1687</v>
      </c>
      <c r="C6278" s="27" t="s">
        <v>1737</v>
      </c>
      <c r="D6278" s="27" t="s">
        <v>1681</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1717</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3594</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3595</v>
      </c>
      <c r="B6281" s="27" t="s">
        <v>1668</v>
      </c>
      <c r="C6281" s="27" t="s">
        <v>1669</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1859</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1089</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1688</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1961</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3117</v>
      </c>
      <c r="B6286" s="27" t="s">
        <v>1724</v>
      </c>
      <c r="C6286" s="27" t="s">
        <v>1734</v>
      </c>
      <c r="D6286" s="27" t="s">
        <v>1681</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3118</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3596</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2582</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671</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3597</v>
      </c>
    </row>
    <row r="6293" spans="1:12">
      <c r="A6293" s="20" t="s">
        <v>2812</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1688</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1857</v>
      </c>
      <c r="B6295" s="27" t="s">
        <v>1668</v>
      </c>
      <c r="C6295" s="27" t="s">
        <v>1737</v>
      </c>
      <c r="D6295" s="27" t="s">
        <v>1681</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1902</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1822</v>
      </c>
      <c r="B6297" s="27" t="s">
        <v>1668</v>
      </c>
      <c r="C6297" s="27" t="s">
        <v>1680</v>
      </c>
      <c r="D6297" s="27" t="s">
        <v>1681</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2440</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1982</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1717</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2334</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1688</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3598</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2018</v>
      </c>
      <c r="B6304" s="27" t="s">
        <v>1675</v>
      </c>
      <c r="C6304" s="27" t="s">
        <v>1737</v>
      </c>
      <c r="D6304" s="27" t="s">
        <v>1681</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1688</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3599</v>
      </c>
      <c r="B6306" s="27" t="s">
        <v>1679</v>
      </c>
      <c r="C6306" s="27" t="s">
        <v>1669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1688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1746</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1920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1682</v>
      </c>
      <c r="B6310" s="27" t="s">
        <v>1672</v>
      </c>
      <c r="C6310" s="27" t="s">
        <v>1673</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1706</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3600</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729</v>
      </c>
      <c r="B6313" s="27" t="s">
        <v>1675</v>
      </c>
      <c r="C6313" s="27" t="s">
        <v>1701</v>
      </c>
      <c r="D6313" s="27" t="s">
        <v>1681</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671</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3601</v>
      </c>
    </row>
    <row r="6317" spans="1:12">
      <c r="A6317" s="20" t="s">
        <v>2252</v>
      </c>
      <c r="B6317" s="27" t="s">
        <v>1668</v>
      </c>
      <c r="C6317" s="27" t="s">
        <v>1680</v>
      </c>
      <c r="D6317" s="27" t="s">
        <v>1681</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2355</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1958</v>
      </c>
      <c r="B6319" s="27" t="s">
        <v>1668</v>
      </c>
      <c r="C6319" s="27" t="s">
        <v>1673</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1247</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2107</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1355</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3602</v>
      </c>
      <c r="B6323" s="27" t="s">
        <v>1687</v>
      </c>
      <c r="C6323" s="27" t="s">
        <v>1727</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1688</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1689</v>
      </c>
      <c r="B6325" s="27" t="s">
        <v>1724</v>
      </c>
      <c r="C6325" s="27" t="s">
        <v>1821</v>
      </c>
      <c r="D6325" s="27" t="s">
        <v>1681</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1788</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2951</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1688</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1746</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3603</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2957</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2034</v>
      </c>
      <c r="B6332" s="27" t="s">
        <v>1724</v>
      </c>
      <c r="C6332" s="27" t="s">
        <v>1680</v>
      </c>
      <c r="D6332" s="27" t="s">
        <v>1681</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1694</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3604</v>
      </c>
      <c r="B6334" s="27" t="s">
        <v>1731</v>
      </c>
      <c r="C6334" s="27" t="s">
        <v>1669</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3605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1688</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3606</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2387</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671</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94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3607</v>
      </c>
    </row>
    <row r="6343" spans="1:12">
      <c r="A6343" s="20" t="s">
        <v>1722</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1807</v>
      </c>
      <c r="B6344" s="27" t="s">
        <v>1690</v>
      </c>
      <c r="C6344" s="27" t="s">
        <v>1737</v>
      </c>
      <c r="D6344" s="27" t="s">
        <v>1681</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1837</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1790</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2326</v>
      </c>
      <c r="B6347" s="27" t="s">
        <v>1672</v>
      </c>
      <c r="C6347" s="27" t="s">
        <v>1673</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3608</v>
      </c>
      <c r="B6348" s="27" t="s">
        <v>1675</v>
      </c>
      <c r="C6348" s="27" t="s">
        <v>1704</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1820</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1682</v>
      </c>
      <c r="B6350" s="27" t="s">
        <v>1672</v>
      </c>
      <c r="C6350" s="27" t="s">
        <v>1673</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3609</v>
      </c>
      <c r="B6351" s="27" t="s">
        <v>1675</v>
      </c>
      <c r="C6351" s="27" t="s">
        <v>1704</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1688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94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1732</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279</v>
      </c>
      <c r="B6355" s="27" t="s">
        <v>1668</v>
      </c>
      <c r="C6355" s="27" t="s">
        <v>1734</v>
      </c>
      <c r="D6355" s="27" t="s">
        <v>1681</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1688</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1790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1683</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1932</v>
      </c>
      <c r="B6359" s="27" t="s">
        <v>1687</v>
      </c>
      <c r="C6359" s="27" t="s">
        <v>1669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1877</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1699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3116</v>
      </c>
      <c r="B6362" s="27" t="s">
        <v>1675</v>
      </c>
      <c r="C6362" s="27" t="s">
        <v>1701</v>
      </c>
      <c r="D6362" s="27" t="s">
        <v>1681</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671</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row>
    <row r="6365" spans="1:12">
      <c r="A6365" s="20" t="s">
        <v>3610</v>
      </c>
    </row>
    <row r="6366" spans="1:12">
      <c r="A6366" s="20" t="s">
        <v>1722</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2110</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176</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1807</v>
      </c>
      <c r="B6369" s="27" t="s">
        <v>1668</v>
      </c>
      <c r="C6369" s="27" t="s">
        <v>1737</v>
      </c>
      <c r="D6369" s="27" t="s">
        <v>1681</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1813</v>
      </c>
      <c r="B6370" s="27" t="s">
        <v>1679</v>
      </c>
      <c r="C6370" s="27" t="s">
        <v>1737</v>
      </c>
      <c r="D6370" s="27" t="s">
        <v>1681</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1688</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1733</v>
      </c>
      <c r="B6372" s="27" t="s">
        <v>1724</v>
      </c>
      <c r="C6372" s="27" t="s">
        <v>1734</v>
      </c>
      <c r="D6372" s="27" t="s">
        <v>1681</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t="s">
        <v>1688</v>
      </c>
      <c r="E6373" s="21">
        <f>IF(D6373="?OLD","!!!","")</f>
        <v/>
      </c>
      <c r="F6373" s="22" t="str">
        <f>IF(OR(E6373="",E6373="!!!"),"",IF(NOT(ISNA(VLOOKUP(E6373,E$1:E6372,1,FALSE()))),"OLD",IF(AND(E6373&lt;&gt;"",E6373&lt;&gt;"!!!"),"NEW","")))</f>
        <v> </v>
      </c>
      <c r="G6373" s="23" t="str">
        <f>IF(OR(E6373="",E6373="!!!"),"",IF(OR(J6373=0,AND(J6373=1,K6373=1),AND(J6373=1,I6373="SBJ"),AND(J6373=1,I6373=0)),"?IN_FOCUS",IF(J6373&lt;=2,"?ACTIVATED",IF(J6373&lt;&gt;"","?FAMILIAR",IF(F6373="NEW",IF(ISNA(VLOOKUP(E6373,#REF!,1,FALSE())),"?TYPE_IDENTIFIABLE","?REFERENTIAL"),"_")))))</f>
        <v> </v>
      </c>
      <c r="H6373" s="24" t="str">
        <f>IF(J6373&lt;&gt;1,"",IF(I6373="SBJ","CB","?"))</f>
        <v> </v>
      </c>
      <c r="I6373" s="25" t="str">
        <f>IF(OR(E6373="",E6373="!!!",F6373="NEW"),"",INDEX(B6372:B$2,-1+SUMPRODUCT(MAX(ROW(E6372:E$2)*(E6373=E6372:E$2)))))</f>
        <v> </v>
      </c>
      <c r="J6373" s="25" t="str">
        <f>IF(OR(E6373="",E6373="!!!",F6373="NEW"),"",COUNTBLANK(OFFSET(A$1,,,SUMPRODUCT(MAX(ROW(E$2:E6373)*(E6373=E$2:E6373)))))-COUNTBLANK(OFFSET(A$1,,,SUMPRODUCT(MAX(ROW(E$1:E6372)*(E2=E$1:E6372))))))</f>
        <v> </v>
      </c>
      <c r="K6373" s="25" t="str">
        <f>IF(OR(E6373="",E6373="!!!",F6373="NEW"),"",INDEX(J$1:J6372,SUMPRODUCT(MAX(ROW(E$1:E6372)*(E6373=E$1:E6372)))))</f>
        <v> </v>
      </c>
      <c r="L6373" s="26"/>
    </row>
    <row r="6374" spans="1:12">
      <c r="A6374" s="20" t="s">
        <v>3240</v>
      </c>
      <c r="B6374" s="27" t="s">
        <v>1687</v>
      </c>
      <c r="C6374" s="27" t="s">
        <v>1850</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1788</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2294</v>
      </c>
      <c r="B6376" s="27" t="s">
        <v>1672</v>
      </c>
      <c r="C6376" s="27" t="s">
        <v>1821</v>
      </c>
      <c r="D6376" s="27" t="s">
        <v>1681</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3025</v>
      </c>
      <c r="B6377" s="27" t="s">
        <v>1675</v>
      </c>
      <c r="C6377" s="27" t="s">
        <v>2197</v>
      </c>
      <c r="D6377" s="27" t="s">
        <v>1681</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1792</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94</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row>
    <row r="6381" spans="1:12">
      <c r="A6381" s="20" t="s">
        <v>3611</v>
      </c>
    </row>
    <row r="6382" spans="1:12">
      <c r="A6382" s="20" t="s">
        <v>1722</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3025</v>
      </c>
      <c r="B6383" s="27" t="s">
        <v>1668</v>
      </c>
      <c r="C6383" s="27" t="s">
        <v>1734</v>
      </c>
      <c r="D6383" s="27" t="s">
        <v>1681</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t="s">
        <v>1688</v>
      </c>
      <c r="E6384" s="21">
        <f>IF(D6384="?OLD","!!!","")</f>
        <v/>
      </c>
      <c r="F6384" s="22" t="str">
        <f>IF(OR(E6384="",E6384="!!!"),"",IF(NOT(ISNA(VLOOKUP(E6384,E$1:E6383,1,FALSE()))),"OLD",IF(AND(E6384&lt;&gt;"",E6384&lt;&gt;"!!!"),"NEW","")))</f>
        <v> </v>
      </c>
      <c r="G6384" s="23" t="str">
        <f>IF(OR(E6384="",E6384="!!!"),"",IF(OR(J6384=0,AND(J6384=1,K6384=1),AND(J6384=1,I6384="SBJ"),AND(J6384=1,I6384=0)),"?IN_FOCUS",IF(J6384&lt;=2,"?ACTIVATED",IF(J6384&lt;&gt;"","?FAMILIAR",IF(F6384="NEW",IF(ISNA(VLOOKUP(E6384,#REF!,1,FALSE())),"?TYPE_IDENTIFIABLE","?REFERENTIAL"),"_")))))</f>
        <v> </v>
      </c>
      <c r="H6384" s="24" t="str">
        <f>IF(J6384&lt;&gt;1,"",IF(I6384="SBJ","CB","?"))</f>
        <v> </v>
      </c>
      <c r="I6384" s="25" t="str">
        <f>IF(OR(E6384="",E6384="!!!",F6384="NEW"),"",INDEX(B6383:B$2,-1+SUMPRODUCT(MAX(ROW(E6383:E$2)*(E6384=E6383:E$2)))))</f>
        <v> </v>
      </c>
      <c r="J6384" s="25" t="str">
        <f>IF(OR(E6384="",E6384="!!!",F6384="NEW"),"",COUNTBLANK(OFFSET(A$1,,,SUMPRODUCT(MAX(ROW(E$2:E6384)*(E6384=E$2:E6384)))))-COUNTBLANK(OFFSET(A$1,,,SUMPRODUCT(MAX(ROW(E$1:E6383)*(E2=E$1:E6383))))))</f>
        <v> </v>
      </c>
      <c r="K6384" s="25" t="str">
        <f>IF(OR(E6384="",E6384="!!!",F6384="NEW"),"",INDEX(J$1:J6383,SUMPRODUCT(MAX(ROW(E$1:E6383)*(E6384=E$1:E6383)))))</f>
        <v> </v>
      </c>
      <c r="L6384" s="26"/>
    </row>
    <row r="6385" spans="1:12">
      <c r="A6385" s="20" t="s">
        <v>94</v>
      </c>
      <c r="E6385" s="21">
        <f>IF(D6385="?OLD","!!!","")</f>
        <v/>
      </c>
      <c r="F6385" s="22" t="str">
        <f>IF(OR(E6385="",E6385="!!!"),"",IF(NOT(ISNA(VLOOKUP(E6385,E$1:E6384,1,FALSE()))),"OLD",IF(AND(E6385&lt;&gt;"",E6385&lt;&gt;"!!!"),"NEW","")))</f>
        <v> </v>
      </c>
      <c r="G6385" s="23" t="str">
        <f>IF(OR(E6385="",E6385="!!!"),"",IF(OR(J6385=0,AND(J6385=1,K6385=1),AND(J6385=1,I6385="SBJ"),AND(J6385=1,I6385=0)),"?IN_FOCUS",IF(J6385&lt;=2,"?ACTIVATED",IF(J6385&lt;&gt;"","?FAMILIAR",IF(F6385="NEW",IF(ISNA(VLOOKUP(E6385,#REF!,1,FALSE())),"?TYPE_IDENTIFIABLE","?REFERENTIAL"),"_")))))</f>
        <v> </v>
      </c>
      <c r="H6385" s="24" t="str">
        <f>IF(J6385&lt;&gt;1,"",IF(I6385="SBJ","CB","?"))</f>
        <v> </v>
      </c>
      <c r="I6385" s="25" t="str">
        <f>IF(OR(E6385="",E6385="!!!",F6385="NEW"),"",INDEX(B6384:B$2,-1+SUMPRODUCT(MAX(ROW(E6384:E$2)*(E6385=E6384:E$2)))))</f>
        <v> </v>
      </c>
      <c r="J6385" s="25" t="str">
        <f>IF(OR(E6385="",E6385="!!!",F6385="NEW"),"",COUNTBLANK(OFFSET(A$1,,,SUMPRODUCT(MAX(ROW(E$2:E6385)*(E6385=E$2:E6385)))))-COUNTBLANK(OFFSET(A$1,,,SUMPRODUCT(MAX(ROW(E$1:E6384)*(E2=E$1:E6384))))))</f>
        <v> </v>
      </c>
      <c r="K6385" s="25" t="str">
        <f>IF(OR(E6385="",E6385="!!!",F6385="NEW"),"",INDEX(J$1:J6384,SUMPRODUCT(MAX(ROW(E$1:E6384)*(E6385=E$1:E6384)))))</f>
        <v> </v>
      </c>
      <c r="L6385" s="26"/>
    </row>
    <row r="6386" spans="1:12">
      <c r="A6386" s="20" t="s">
        <v>3612</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1714</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71</v>
      </c>
      <c r="B6388" s="27" t="s">
        <v>1724</v>
      </c>
      <c r="C6388" s="27" t="s">
        <v>1701</v>
      </c>
      <c r="D6388" s="27" t="s">
        <v>1681</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1688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3613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3614</v>
      </c>
      <c r="B6391" s="27" t="s">
        <v>1724</v>
      </c>
      <c r="C6391" s="27" t="s">
        <v>1734</v>
      </c>
      <c r="D6391" s="27" t="s">
        <v>1681</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3615</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1688</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3616</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2581</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1961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1714</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1261</v>
      </c>
      <c r="B6398" s="27" t="s">
        <v>1675</v>
      </c>
      <c r="C6398" s="27" t="s">
        <v>1701</v>
      </c>
      <c r="D6398" s="27" t="s">
        <v>1681</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1670</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t="s">
        <v>3617</v>
      </c>
      <c r="B6400" s="27" t="s">
        <v>1672</v>
      </c>
      <c r="C6400" s="27" t="s">
        <v>1734</v>
      </c>
      <c r="D6400" s="27" t="s">
        <v>1681</v>
      </c>
      <c r="E6400" s="21">
        <f>IF(D6400="?OLD","!!!","")</f>
        <v/>
      </c>
      <c r="F6400" s="22" t="str">
        <f>IF(OR(E6400="",E6400="!!!"),"",IF(NOT(ISNA(VLOOKUP(E6400,E$1:E6399,1,FALSE()))),"OLD",IF(AND(E6400&lt;&gt;"",E6400&lt;&gt;"!!!"),"NEW","")))</f>
        <v> </v>
      </c>
      <c r="G6400" s="23" t="str">
        <f>IF(OR(E6400="",E6400="!!!"),"",IF(OR(J6400=0,AND(J6400=1,K6400=1),AND(J6400=1,I6400="SBJ"),AND(J6400=1,I6400=0)),"?IN_FOCUS",IF(J6400&lt;=2,"?ACTIVATED",IF(J6400&lt;&gt;"","?FAMILIAR",IF(F6400="NEW",IF(ISNA(VLOOKUP(E6400,#REF!,1,FALSE())),"?TYPE_IDENTIFIABLE","?REFERENTIAL"),"_")))))</f>
        <v> </v>
      </c>
      <c r="H6400" s="24" t="str">
        <f>IF(J6400&lt;&gt;1,"",IF(I6400="SBJ","CB","?"))</f>
        <v> </v>
      </c>
      <c r="I6400" s="25" t="str">
        <f>IF(OR(E6400="",E6400="!!!",F6400="NEW"),"",INDEX(B6399:B$2,-1+SUMPRODUCT(MAX(ROW(E6399:E$2)*(E6400=E6399:E$2)))))</f>
        <v> </v>
      </c>
      <c r="J6400" s="25" t="str">
        <f>IF(OR(E6400="",E6400="!!!",F6400="NEW"),"",COUNTBLANK(OFFSET(A$1,,,SUMPRODUCT(MAX(ROW(E$2:E6400)*(E6400=E$2:E6400)))))-COUNTBLANK(OFFSET(A$1,,,SUMPRODUCT(MAX(ROW(E$1:E6399)*(E2=E$1:E6399))))))</f>
        <v> </v>
      </c>
      <c r="K6400" s="25" t="str">
        <f>IF(OR(E6400="",E6400="!!!",F6400="NEW"),"",INDEX(J$1:J6399,SUMPRODUCT(MAX(ROW(E$1:E6399)*(E6400=E$1:E6399)))))</f>
        <v> </v>
      </c>
      <c r="L6400" s="26"/>
    </row>
    <row r="6401" spans="1:12">
      <c r="A6401" s="20" t="s">
        <v>3618</v>
      </c>
      <c r="E6401" s="21">
        <f>IF(D6401="?OLD","!!!","")</f>
        <v/>
      </c>
      <c r="F6401" s="22" t="str">
        <f>IF(OR(E6401="",E6401="!!!"),"",IF(NOT(ISNA(VLOOKUP(E6401,E$1:E6400,1,FALSE()))),"OLD",IF(AND(E6401&lt;&gt;"",E6401&lt;&gt;"!!!"),"NEW","")))</f>
        <v> </v>
      </c>
      <c r="G6401" s="23" t="str">
        <f>IF(OR(E6401="",E6401="!!!"),"",IF(OR(J6401=0,AND(J6401=1,K6401=1),AND(J6401=1,I6401="SBJ"),AND(J6401=1,I6401=0)),"?IN_FOCUS",IF(J6401&lt;=2,"?ACTIVATED",IF(J6401&lt;&gt;"","?FAMILIAR",IF(F6401="NEW",IF(ISNA(VLOOKUP(E6401,#REF!,1,FALSE())),"?TYPE_IDENTIFIABLE","?REFERENTIAL"),"_")))))</f>
        <v> </v>
      </c>
      <c r="H6401" s="24" t="str">
        <f>IF(J6401&lt;&gt;1,"",IF(I6401="SBJ","CB","?"))</f>
        <v> </v>
      </c>
      <c r="I6401" s="25" t="str">
        <f>IF(OR(E6401="",E6401="!!!",F6401="NEW"),"",INDEX(B6400:B$2,-1+SUMPRODUCT(MAX(ROW(E6400:E$2)*(E6401=E6400:E$2)))))</f>
        <v> </v>
      </c>
      <c r="J6401" s="25" t="str">
        <f>IF(OR(E6401="",E6401="!!!",F6401="NEW"),"",COUNTBLANK(OFFSET(A$1,,,SUMPRODUCT(MAX(ROW(E$2:E6401)*(E6401=E$2:E6401)))))-COUNTBLANK(OFFSET(A$1,,,SUMPRODUCT(MAX(ROW(E$1:E6400)*(E2=E$1:E6400))))))</f>
        <v> </v>
      </c>
      <c r="K6401" s="25" t="str">
        <f>IF(OR(E6401="",E6401="!!!",F6401="NEW"),"",INDEX(J$1:J6400,SUMPRODUCT(MAX(ROW(E$1:E6400)*(E6401=E$1:E6400)))))</f>
        <v> </v>
      </c>
      <c r="L6401" s="26"/>
    </row>
    <row r="6402" spans="1:12">
      <c r="A6402" s="20" t="s">
        <v>671</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94</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row>
    <row r="6405" spans="1:12">
      <c r="A6405" s="20" t="s">
        <v>3619</v>
      </c>
    </row>
    <row r="6406" spans="1:12">
      <c r="A6406" s="20" t="s">
        <v>1796</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1261</v>
      </c>
      <c r="B6407" s="27" t="s">
        <v>1687</v>
      </c>
      <c r="C6407" s="27" t="s">
        <v>1701</v>
      </c>
      <c r="D6407" s="27" t="s">
        <v>1681</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1670</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3617</v>
      </c>
      <c r="B6409" s="27" t="s">
        <v>1687</v>
      </c>
      <c r="C6409" s="27" t="s">
        <v>1734</v>
      </c>
      <c r="D6409" s="27" t="s">
        <v>1681</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3618</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1852</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row>
    <row r="6413" spans="1:12">
      <c r="A6413" s="20" t="s">
        <v>3620</v>
      </c>
    </row>
    <row r="6414" spans="1:12">
      <c r="A6414" s="20" t="s">
        <v>1812</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2008</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3621</v>
      </c>
      <c r="B6416" s="27" t="s">
        <v>1668</v>
      </c>
      <c r="C6416" s="27" t="s">
        <v>1701</v>
      </c>
      <c r="D6416" s="27" t="s">
        <v>1681</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2118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3622</v>
      </c>
      <c r="B6418" s="27" t="s">
        <v>1675</v>
      </c>
      <c r="C6418" s="27" t="s">
        <v>1701</v>
      </c>
      <c r="D6418" s="27" t="s">
        <v>1681</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3256</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1813</v>
      </c>
      <c r="B6420" s="27" t="s">
        <v>1679</v>
      </c>
      <c r="C6420" s="27" t="s">
        <v>1737</v>
      </c>
      <c r="D6420" s="27" t="s">
        <v>1681</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3623</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1764</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3624</v>
      </c>
      <c r="B6423" s="27" t="s">
        <v>1687</v>
      </c>
      <c r="C6423" s="27" t="s">
        <v>1704</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671</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row>
    <row r="6426" spans="1:12">
      <c r="A6426" s="20" t="s">
        <v>3625</v>
      </c>
    </row>
    <row r="6427" spans="1:12">
      <c r="A6427" s="20" t="s">
        <v>1741</v>
      </c>
      <c r="B6427" s="27" t="s">
        <v>1668</v>
      </c>
      <c r="C6427" s="27" t="s">
        <v>1737</v>
      </c>
      <c r="D6427" s="27" t="s">
        <v>1681</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1933</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1691</v>
      </c>
      <c r="B6429" s="27" t="s">
        <v>1668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2011</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3626</v>
      </c>
      <c r="B6431" s="27" t="s">
        <v>1679</v>
      </c>
      <c r="C6431" s="27" t="s">
        <v>1727</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2349</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1961</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1714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3627</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t="s">
        <v>1746</v>
      </c>
      <c r="E6436" s="21">
        <f>IF(D6436="?OLD","!!!","")</f>
        <v/>
      </c>
      <c r="F6436" s="22" t="str">
        <f>IF(OR(E6436="",E6436="!!!"),"",IF(NOT(ISNA(VLOOKUP(E6436,E$1:E6435,1,FALSE()))),"OLD",IF(AND(E6436&lt;&gt;"",E6436&lt;&gt;"!!!"),"NEW","")))</f>
        <v> </v>
      </c>
      <c r="G6436" s="23" t="str">
        <f>IF(OR(E6436="",E6436="!!!"),"",IF(OR(J6436=0,AND(J6436=1,K6436=1),AND(J6436=1,I6436="SBJ"),AND(J6436=1,I6436=0)),"?IN_FOCUS",IF(J6436&lt;=2,"?ACTIVATED",IF(J6436&lt;&gt;"","?FAMILIAR",IF(F6436="NEW",IF(ISNA(VLOOKUP(E6436,#REF!,1,FALSE())),"?TYPE_IDENTIFIABLE","?REFERENTIAL"),"_")))))</f>
        <v> </v>
      </c>
      <c r="H6436" s="24" t="str">
        <f>IF(J6436&lt;&gt;1,"",IF(I6436="SBJ","CB","?"))</f>
        <v> </v>
      </c>
      <c r="I6436" s="25" t="str">
        <f>IF(OR(E6436="",E6436="!!!",F6436="NEW"),"",INDEX(B6435:B$2,-1+SUMPRODUCT(MAX(ROW(E6435:E$2)*(E6436=E6435:E$2)))))</f>
        <v> </v>
      </c>
      <c r="J6436" s="25" t="str">
        <f>IF(OR(E6436="",E6436="!!!",F6436="NEW"),"",COUNTBLANK(OFFSET(A$1,,,SUMPRODUCT(MAX(ROW(E$2:E6436)*(E6436=E$2:E6436)))))-COUNTBLANK(OFFSET(A$1,,,SUMPRODUCT(MAX(ROW(E$1:E6435)*(E2=E$1:E6435))))))</f>
        <v> </v>
      </c>
      <c r="K6436" s="25" t="str">
        <f>IF(OR(E6436="",E6436="!!!",F6436="NEW"),"",INDEX(J$1:J6435,SUMPRODUCT(MAX(ROW(E$1:E6435)*(E6436=E$1:E6435)))))</f>
        <v> </v>
      </c>
      <c r="L6436" s="26"/>
    </row>
    <row r="6437" spans="1:12">
      <c r="A6437" s="20" t="s">
        <v>3628</v>
      </c>
      <c r="E6437" s="21">
        <f>IF(D6437="?OLD","!!!","")</f>
        <v/>
      </c>
      <c r="F6437" s="22" t="str">
        <f>IF(OR(E6437="",E6437="!!!"),"",IF(NOT(ISNA(VLOOKUP(E6437,E$1:E6436,1,FALSE()))),"OLD",IF(AND(E6437&lt;&gt;"",E6437&lt;&gt;"!!!"),"NEW","")))</f>
        <v> </v>
      </c>
      <c r="G6437" s="23" t="str">
        <f>IF(OR(E6437="",E6437="!!!"),"",IF(OR(J6437=0,AND(J6437=1,K6437=1),AND(J6437=1,I6437="SBJ"),AND(J6437=1,I6437=0)),"?IN_FOCUS",IF(J6437&lt;=2,"?ACTIVATED",IF(J6437&lt;&gt;"","?FAMILIAR",IF(F6437="NEW",IF(ISNA(VLOOKUP(E6437,#REF!,1,FALSE())),"?TYPE_IDENTIFIABLE","?REFERENTIAL"),"_")))))</f>
        <v> </v>
      </c>
      <c r="H6437" s="24" t="str">
        <f>IF(J6437&lt;&gt;1,"",IF(I6437="SBJ","CB","?"))</f>
        <v> </v>
      </c>
      <c r="I6437" s="25" t="str">
        <f>IF(OR(E6437="",E6437="!!!",F6437="NEW"),"",INDEX(B6436:B$2,-1+SUMPRODUCT(MAX(ROW(E6436:E$2)*(E6437=E6436:E$2)))))</f>
        <v> </v>
      </c>
      <c r="J6437" s="25" t="str">
        <f>IF(OR(E6437="",E6437="!!!",F6437="NEW"),"",COUNTBLANK(OFFSET(A$1,,,SUMPRODUCT(MAX(ROW(E$2:E6437)*(E6437=E$2:E6437)))))-COUNTBLANK(OFFSET(A$1,,,SUMPRODUCT(MAX(ROW(E$1:E6436)*(E2=E$1:E6436))))))</f>
        <v> </v>
      </c>
      <c r="K6437" s="25" t="str">
        <f>IF(OR(E6437="",E6437="!!!",F6437="NEW"),"",INDEX(J$1:J6436,SUMPRODUCT(MAX(ROW(E$1:E6436)*(E6437=E$1:E6436)))))</f>
        <v> </v>
      </c>
      <c r="L6437" s="26"/>
    </row>
    <row r="6438" spans="1:12">
      <c r="A6438" s="20" t="s">
        <v>3629</v>
      </c>
      <c r="B6438" s="27" t="s">
        <v>1687</v>
      </c>
      <c r="C6438" s="27" t="s">
        <v>1701</v>
      </c>
      <c r="D6438" s="27" t="s">
        <v>1681</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1688</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1714</v>
      </c>
      <c r="B6440" s="27" t="s">
        <v>1690</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3603</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1717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3630</v>
      </c>
      <c r="B6443" s="27" t="s">
        <v>1692</v>
      </c>
      <c r="C6443" s="27" t="s">
        <v>1669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3631</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1688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1689</v>
      </c>
      <c r="B6446" s="27" t="s">
        <v>1778</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1671</v>
      </c>
      <c r="B6447" s="27" t="s">
        <v>1865</v>
      </c>
      <c r="C6447" s="27" t="s">
        <v>1673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3632</v>
      </c>
      <c r="B6448" s="27" t="s">
        <v>1907</v>
      </c>
      <c r="C6448" s="27" t="s">
        <v>1676</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3633</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1688</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1682</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t="s">
        <v>1744</v>
      </c>
      <c r="E6452" s="21">
        <f>IF(D6452="?OLD","!!!","")</f>
        <v/>
      </c>
      <c r="F6452" s="22" t="str">
        <f>IF(OR(E6452="",E6452="!!!"),"",IF(NOT(ISNA(VLOOKUP(E6452,E$1:E6451,1,FALSE()))),"OLD",IF(AND(E6452&lt;&gt;"",E6452&lt;&gt;"!!!"),"NEW","")))</f>
        <v> </v>
      </c>
      <c r="G6452" s="23" t="str">
        <f>IF(OR(E6452="",E6452="!!!"),"",IF(OR(J6452=0,AND(J6452=1,K6452=1),AND(J6452=1,I6452="SBJ"),AND(J6452=1,I6452=0)),"?IN_FOCUS",IF(J6452&lt;=2,"?ACTIVATED",IF(J6452&lt;&gt;"","?FAMILIAR",IF(F6452="NEW",IF(ISNA(VLOOKUP(E6452,#REF!,1,FALSE())),"?TYPE_IDENTIFIABLE","?REFERENTIAL"),"_")))))</f>
        <v> </v>
      </c>
      <c r="H6452" s="24" t="str">
        <f>IF(J6452&lt;&gt;1,"",IF(I6452="SBJ","CB","?"))</f>
        <v> </v>
      </c>
      <c r="I6452" s="25" t="str">
        <f>IF(OR(E6452="",E6452="!!!",F6452="NEW"),"",INDEX(B6451:B$2,-1+SUMPRODUCT(MAX(ROW(E6451:E$2)*(E6452=E6451:E$2)))))</f>
        <v> </v>
      </c>
      <c r="J6452" s="25" t="str">
        <f>IF(OR(E6452="",E6452="!!!",F6452="NEW"),"",COUNTBLANK(OFFSET(A$1,,,SUMPRODUCT(MAX(ROW(E$2:E6452)*(E6452=E$2:E6452)))))-COUNTBLANK(OFFSET(A$1,,,SUMPRODUCT(MAX(ROW(E$1:E6451)*(E2=E$1:E6451))))))</f>
        <v> </v>
      </c>
      <c r="K6452" s="25" t="str">
        <f>IF(OR(E6452="",E6452="!!!",F6452="NEW"),"",INDEX(J$1:J6451,SUMPRODUCT(MAX(ROW(E$1:E6451)*(E6452=E$1:E6451)))))</f>
        <v> </v>
      </c>
      <c r="L6452" s="26"/>
    </row>
    <row r="6453" spans="1:12">
      <c r="A6453" s="20" t="s">
        <v>3634</v>
      </c>
      <c r="E6453" s="21">
        <f>IF(D6453="?OLD","!!!","")</f>
        <v/>
      </c>
      <c r="F6453" s="22" t="str">
        <f>IF(OR(E6453="",E6453="!!!"),"",IF(NOT(ISNA(VLOOKUP(E6453,E$1:E6452,1,FALSE()))),"OLD",IF(AND(E6453&lt;&gt;"",E6453&lt;&gt;"!!!"),"NEW","")))</f>
        <v> </v>
      </c>
      <c r="G6453" s="23" t="str">
        <f>IF(OR(E6453="",E6453="!!!"),"",IF(OR(J6453=0,AND(J6453=1,K6453=1),AND(J6453=1,I6453="SBJ"),AND(J6453=1,I6453=0)),"?IN_FOCUS",IF(J6453&lt;=2,"?ACTIVATED",IF(J6453&lt;&gt;"","?FAMILIAR",IF(F6453="NEW",IF(ISNA(VLOOKUP(E6453,#REF!,1,FALSE())),"?TYPE_IDENTIFIABLE","?REFERENTIAL"),"_")))))</f>
        <v> </v>
      </c>
      <c r="H6453" s="24" t="str">
        <f>IF(J6453&lt;&gt;1,"",IF(I6453="SBJ","CB","?"))</f>
        <v> </v>
      </c>
      <c r="I6453" s="25" t="str">
        <f>IF(OR(E6453="",E6453="!!!",F6453="NEW"),"",INDEX(B6452:B$2,-1+SUMPRODUCT(MAX(ROW(E6452:E$2)*(E6453=E6452:E$2)))))</f>
        <v> </v>
      </c>
      <c r="J6453" s="25" t="str">
        <f>IF(OR(E6453="",E6453="!!!",F6453="NEW"),"",COUNTBLANK(OFFSET(A$1,,,SUMPRODUCT(MAX(ROW(E$2:E6453)*(E6453=E$2:E6453)))))-COUNTBLANK(OFFSET(A$1,,,SUMPRODUCT(MAX(ROW(E$1:E6452)*(E2=E$1:E6452))))))</f>
        <v> </v>
      </c>
      <c r="K6453" s="25" t="str">
        <f>IF(OR(E6453="",E6453="!!!",F6453="NEW"),"",INDEX(J$1:J6452,SUMPRODUCT(MAX(ROW(E$1:E6452)*(E6453=E$1:E6452)))))</f>
        <v> </v>
      </c>
      <c r="L6453" s="26"/>
    </row>
    <row r="6454" spans="1:12">
      <c r="A6454" s="20" t="s">
        <v>1682</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3635</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671</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row>
    <row r="6458" spans="1:12">
      <c r="A6458" s="20" t="s">
        <v>3636</v>
      </c>
    </row>
    <row r="6459" spans="1:12">
      <c r="A6459" s="20" t="s">
        <v>3637</v>
      </c>
      <c r="B6459" s="27" t="s">
        <v>1675</v>
      </c>
      <c r="C6459" s="27" t="s">
        <v>1734</v>
      </c>
      <c r="D6459" s="27" t="s">
        <v>1681</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1688</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3638</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1688</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3639</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1912</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2561</v>
      </c>
      <c r="B6465" s="27" t="s">
        <v>1675</v>
      </c>
      <c r="C6465" s="27" t="s">
        <v>1821</v>
      </c>
      <c r="D6465" s="27" t="s">
        <v>1681</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3640</v>
      </c>
      <c r="B6466" s="27" t="s">
        <v>1668</v>
      </c>
      <c r="C6466" s="27" t="s">
        <v>2197</v>
      </c>
      <c r="D6466" s="27" t="s">
        <v>1681</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3641</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1857</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2018</v>
      </c>
      <c r="B6469" s="27" t="s">
        <v>1679</v>
      </c>
      <c r="C6469" s="27" t="s">
        <v>1737</v>
      </c>
      <c r="D6469" s="27" t="s">
        <v>1681</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1688</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3642</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t="s">
        <v>2179</v>
      </c>
      <c r="E6472" s="21">
        <f>IF(D6472="?OLD","!!!","")</f>
        <v/>
      </c>
      <c r="F6472" s="22" t="str">
        <f>IF(OR(E6472="",E6472="!!!"),"",IF(NOT(ISNA(VLOOKUP(E6472,E$1:E6471,1,FALSE()))),"OLD",IF(AND(E6472&lt;&gt;"",E6472&lt;&gt;"!!!"),"NEW","")))</f>
        <v> </v>
      </c>
      <c r="G6472" s="23" t="str">
        <f>IF(OR(E6472="",E6472="!!!"),"",IF(OR(J6472=0,AND(J6472=1,K6472=1),AND(J6472=1,I6472="SBJ"),AND(J6472=1,I6472=0)),"?IN_FOCUS",IF(J6472&lt;=2,"?ACTIVATED",IF(J6472&lt;&gt;"","?FAMILIAR",IF(F6472="NEW",IF(ISNA(VLOOKUP(E6472,#REF!,1,FALSE())),"?TYPE_IDENTIFIABLE","?REFERENTIAL"),"_")))))</f>
        <v> </v>
      </c>
      <c r="H6472" s="24" t="str">
        <f>IF(J6472&lt;&gt;1,"",IF(I6472="SBJ","CB","?"))</f>
        <v> </v>
      </c>
      <c r="I6472" s="25" t="str">
        <f>IF(OR(E6472="",E6472="!!!",F6472="NEW"),"",INDEX(B6471:B$2,-1+SUMPRODUCT(MAX(ROW(E6471:E$2)*(E6472=E6471:E$2)))))</f>
        <v> </v>
      </c>
      <c r="J6472" s="25" t="str">
        <f>IF(OR(E6472="",E6472="!!!",F6472="NEW"),"",COUNTBLANK(OFFSET(A$1,,,SUMPRODUCT(MAX(ROW(E$2:E6472)*(E6472=E$2:E6472)))))-COUNTBLANK(OFFSET(A$1,,,SUMPRODUCT(MAX(ROW(E$1:E6471)*(E2=E$1:E6471))))))</f>
        <v> </v>
      </c>
      <c r="K6472" s="25" t="str">
        <f>IF(OR(E6472="",E6472="!!!",F6472="NEW"),"",INDEX(J$1:J6471,SUMPRODUCT(MAX(ROW(E$1:E6471)*(E6472=E$1:E6471)))))</f>
        <v> </v>
      </c>
      <c r="L6472" s="26"/>
    </row>
    <row r="6473" spans="1:12">
      <c r="A6473" s="20" t="s">
        <v>2005</v>
      </c>
      <c r="E6473" s="21">
        <f>IF(D6473="?OLD","!!!","")</f>
        <v/>
      </c>
      <c r="F6473" s="22" t="str">
        <f>IF(OR(E6473="",E6473="!!!"),"",IF(NOT(ISNA(VLOOKUP(E6473,E$1:E6472,1,FALSE()))),"OLD",IF(AND(E6473&lt;&gt;"",E6473&lt;&gt;"!!!"),"NEW","")))</f>
        <v> </v>
      </c>
      <c r="G6473" s="23" t="str">
        <f>IF(OR(E6473="",E6473="!!!"),"",IF(OR(J6473=0,AND(J6473=1,K6473=1),AND(J6473=1,I6473="SBJ"),AND(J6473=1,I6473=0)),"?IN_FOCUS",IF(J6473&lt;=2,"?ACTIVATED",IF(J6473&lt;&gt;"","?FAMILIAR",IF(F6473="NEW",IF(ISNA(VLOOKUP(E6473,#REF!,1,FALSE())),"?TYPE_IDENTIFIABLE","?REFERENTIAL"),"_")))))</f>
        <v> </v>
      </c>
      <c r="H6473" s="24" t="str">
        <f>IF(J6473&lt;&gt;1,"",IF(I6473="SBJ","CB","?"))</f>
        <v> </v>
      </c>
      <c r="I6473" s="25" t="str">
        <f>IF(OR(E6473="",E6473="!!!",F6473="NEW"),"",INDEX(B6472:B$2,-1+SUMPRODUCT(MAX(ROW(E6472:E$2)*(E6473=E6472:E$2)))))</f>
        <v> </v>
      </c>
      <c r="J6473" s="25" t="str">
        <f>IF(OR(E6473="",E6473="!!!",F6473="NEW"),"",COUNTBLANK(OFFSET(A$1,,,SUMPRODUCT(MAX(ROW(E$2:E6473)*(E6473=E$2:E6473)))))-COUNTBLANK(OFFSET(A$1,,,SUMPRODUCT(MAX(ROW(E$1:E6472)*(E2=E$1:E6472))))))</f>
        <v> </v>
      </c>
      <c r="K6473" s="25" t="str">
        <f>IF(OR(E6473="",E6473="!!!",F6473="NEW"),"",INDEX(J$1:J6472,SUMPRODUCT(MAX(ROW(E$1:E6472)*(E6473=E$1:E6472)))))</f>
        <v> </v>
      </c>
      <c r="L6473" s="26"/>
    </row>
    <row r="6474" spans="1:12">
      <c r="A6474" s="20" t="s">
        <v>3643</v>
      </c>
      <c r="B6474" s="27" t="s">
        <v>1675</v>
      </c>
      <c r="C6474" s="27" t="s">
        <v>1676</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1815</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1993</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3644</v>
      </c>
      <c r="B6477" s="27" t="s">
        <v>1679</v>
      </c>
      <c r="C6477" s="27" t="s">
        <v>1727</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1739</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1999</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3645</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3646</v>
      </c>
      <c r="B6481" s="27" t="s">
        <v>1675</v>
      </c>
      <c r="C6481" s="27" t="s">
        <v>1669</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1682</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3647</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671</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row>
    <row r="6486" spans="1:12">
      <c r="A6486" s="20" t="s">
        <v>3648</v>
      </c>
    </row>
    <row r="6487" spans="1:12">
      <c r="A6487" s="20" t="s">
        <v>2522</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2348</v>
      </c>
      <c r="B6488" s="27" t="s">
        <v>1668</v>
      </c>
      <c r="C6488" s="27" t="s">
        <v>1727</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2582</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1790</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3649</v>
      </c>
      <c r="B6491" s="27" t="s">
        <v>1687</v>
      </c>
      <c r="C6491" s="27" t="s">
        <v>1704</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1764</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1920</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3650</v>
      </c>
      <c r="B6494" s="27" t="s">
        <v>1687</v>
      </c>
      <c r="C6494" s="27" t="s">
        <v>1734</v>
      </c>
      <c r="D6494" s="27" t="s">
        <v>1681</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3651</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671</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row>
    <row r="6498" spans="1:12">
      <c r="A6498" s="20" t="s">
        <v>3652</v>
      </c>
    </row>
    <row r="6499" spans="1:12">
      <c r="A6499" s="20" t="s">
        <v>2438</v>
      </c>
      <c r="E6499" s="21">
        <f>IF(D6499="?OLD","!!!","")</f>
        <v/>
      </c>
      <c r="F6499" s="22" t="str">
        <f>IF(OR(E6499="",E6499="!!!"),"",IF(NOT(ISNA(VLOOKUP(E6499,E$1:E6498,1,FALSE()))),"OLD",IF(AND(E6499&lt;&gt;"",E6499&lt;&gt;"!!!"),"NEW","")))</f>
        <v> </v>
      </c>
      <c r="G6499" s="23" t="str">
        <f>IF(OR(E6499="",E6499="!!!"),"",IF(OR(J6499=0,AND(J6499=1,K6499=1),AND(J6499=1,I6499="SBJ"),AND(J6499=1,I6499=0)),"?IN_FOCUS",IF(J6499&lt;=2,"?ACTIVATED",IF(J6499&lt;&gt;"","?FAMILIAR",IF(F6499="NEW",IF(ISNA(VLOOKUP(E6499,#REF!,1,FALSE())),"?TYPE_IDENTIFIABLE","?REFERENTIAL"),"_")))))</f>
        <v> </v>
      </c>
      <c r="H6499" s="24" t="str">
        <f>IF(J6499&lt;&gt;1,"",IF(I6499="SBJ","CB","?"))</f>
        <v> </v>
      </c>
      <c r="I6499" s="25" t="str">
        <f>IF(OR(E6499="",E6499="!!!",F6499="NEW"),"",INDEX(B6498:B$2,-1+SUMPRODUCT(MAX(ROW(E6498:E$2)*(E6499=E6498:E$2)))))</f>
        <v> </v>
      </c>
      <c r="J6499" s="25" t="str">
        <f>IF(OR(E6499="",E6499="!!!",F6499="NEW"),"",COUNTBLANK(OFFSET(A$1,,,SUMPRODUCT(MAX(ROW(E$2:E6499)*(E6499=E$2:E6499)))))-COUNTBLANK(OFFSET(A$1,,,SUMPRODUCT(MAX(ROW(E$1:E6498)*(E2=E$1:E6498))))))</f>
        <v> </v>
      </c>
      <c r="K6499" s="25" t="str">
        <f>IF(OR(E6499="",E6499="!!!",F6499="NEW"),"",INDEX(J$1:J6498,SUMPRODUCT(MAX(ROW(E$1:E6498)*(E6499=E$1:E6498)))))</f>
        <v> </v>
      </c>
      <c r="L6499" s="26"/>
    </row>
    <row r="6500" spans="1:12">
      <c r="A6500" s="20" t="s">
        <v>1706</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2439</v>
      </c>
      <c r="B6501" s="27" t="s">
        <v>1687</v>
      </c>
      <c r="C6501" s="27" t="s">
        <v>2293</v>
      </c>
      <c r="D6501" s="27" t="s">
        <v>1681</v>
      </c>
      <c r="E6501" s="21">
        <f>IF(D6501="?OLD","!!!","")</f>
        <v/>
      </c>
      <c r="F6501" s="22" t="str">
        <f>IF(OR(E6501="",E6501="!!!"),"",IF(NOT(ISNA(VLOOKUP(E6501,E$1:E6500,1,FALSE()))),"OLD",IF(AND(E6501&lt;&gt;"",E6501&lt;&gt;"!!!"),"NEW","")))</f>
        <v> </v>
      </c>
      <c r="G6501" s="23" t="str">
        <f>IF(OR(E6501="",E6501="!!!"),"",IF(OR(J6501=0,AND(J6501=1,K6501=1),AND(J6501=1,I6501="SBJ"),AND(J6501=1,I6501=0)),"?IN_FOCUS",IF(J6501&lt;=2,"?ACTIVATED",IF(J6501&lt;&gt;"","?FAMILIAR",IF(F6501="NEW",IF(ISNA(VLOOKUP(E6501,#REF!,1,FALSE())),"?TYPE_IDENTIFIABLE","?REFERENTIAL"),"_")))))</f>
        <v> </v>
      </c>
      <c r="H6501" s="24" t="str">
        <f>IF(J6501&lt;&gt;1,"",IF(I6501="SBJ","CB","?"))</f>
        <v> </v>
      </c>
      <c r="I6501" s="25" t="str">
        <f>IF(OR(E6501="",E6501="!!!",F6501="NEW"),"",INDEX(B6500:B$2,-1+SUMPRODUCT(MAX(ROW(E6500:E$2)*(E6501=E6500:E$2)))))</f>
        <v> </v>
      </c>
      <c r="J6501" s="25" t="str">
        <f>IF(OR(E6501="",E6501="!!!",F6501="NEW"),"",COUNTBLANK(OFFSET(A$1,,,SUMPRODUCT(MAX(ROW(E$2:E6501)*(E6501=E$2:E6501)))))-COUNTBLANK(OFFSET(A$1,,,SUMPRODUCT(MAX(ROW(E$1:E6500)*(E2=E$1:E6500))))))</f>
        <v> </v>
      </c>
      <c r="K6501" s="25" t="str">
        <f>IF(OR(E6501="",E6501="!!!",F6501="NEW"),"",INDEX(J$1:J6500,SUMPRODUCT(MAX(ROW(E$1:E6500)*(E6501=E$1:E6500)))))</f>
        <v> </v>
      </c>
      <c r="L6501" s="26"/>
    </row>
    <row r="6502" spans="1:12">
      <c r="A6502" s="20" t="s">
        <v>2294</v>
      </c>
      <c r="B6502" s="27" t="s">
        <v>1672</v>
      </c>
      <c r="C6502" s="27" t="s">
        <v>1821</v>
      </c>
      <c r="D6502" s="27" t="s">
        <v>1681</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1768</v>
      </c>
      <c r="B6503" s="27" t="s">
        <v>1675</v>
      </c>
      <c r="C6503" s="27" t="s">
        <v>2197</v>
      </c>
      <c r="D6503" s="27" t="s">
        <v>1681</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2887</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1694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3653</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3654</v>
      </c>
      <c r="B6507" s="27" t="s">
        <v>1668</v>
      </c>
      <c r="C6507" s="27" t="s">
        <v>1669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1693</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1977</v>
      </c>
      <c r="B6509" s="27" t="s">
        <v>1675</v>
      </c>
      <c r="C6509" s="27" t="s">
        <v>1737</v>
      </c>
      <c r="D6509" s="27" t="s">
        <v>1681</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3598</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671</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row>
    <row r="6513" spans="1:12">
      <c r="A6513" s="20" t="s">
        <v>3655</v>
      </c>
    </row>
    <row r="6514" spans="1:12">
      <c r="A6514" s="20" t="s">
        <v>2110</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1780</v>
      </c>
      <c r="B6515" s="27" t="s">
        <v>1668</v>
      </c>
      <c r="C6515" s="27" t="s">
        <v>1737</v>
      </c>
      <c r="D6515" s="27" t="s">
        <v>1681</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1716</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3194</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3656</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1918</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t="s">
        <v>3657</v>
      </c>
      <c r="E6520" s="21">
        <f>IF(D6520="?OLD","!!!","")</f>
        <v/>
      </c>
      <c r="F6520" s="22" t="str">
        <f>IF(OR(E6520="",E6520="!!!"),"",IF(NOT(ISNA(VLOOKUP(E6520,E$1:E6519,1,FALSE()))),"OLD",IF(AND(E6520&lt;&gt;"",E6520&lt;&gt;"!!!"),"NEW","")))</f>
        <v> </v>
      </c>
      <c r="G6520" s="23" t="str">
        <f>IF(OR(E6520="",E6520="!!!"),"",IF(OR(J6520=0,AND(J6520=1,K6520=1),AND(J6520=1,I6520="SBJ"),AND(J6520=1,I6520=0)),"?IN_FOCUS",IF(J6520&lt;=2,"?ACTIVATED",IF(J6520&lt;&gt;"","?FAMILIAR",IF(F6520="NEW",IF(ISNA(VLOOKUP(E6520,#REF!,1,FALSE())),"?TYPE_IDENTIFIABLE","?REFERENTIAL"),"_")))))</f>
        <v> </v>
      </c>
      <c r="H6520" s="24" t="str">
        <f>IF(J6520&lt;&gt;1,"",IF(I6520="SBJ","CB","?"))</f>
        <v> </v>
      </c>
      <c r="I6520" s="25" t="str">
        <f>IF(OR(E6520="",E6520="!!!",F6520="NEW"),"",INDEX(B6519:B$2,-1+SUMPRODUCT(MAX(ROW(E6519:E$2)*(E6520=E6519:E$2)))))</f>
        <v> </v>
      </c>
      <c r="J6520" s="25" t="str">
        <f>IF(OR(E6520="",E6520="!!!",F6520="NEW"),"",COUNTBLANK(OFFSET(A$1,,,SUMPRODUCT(MAX(ROW(E$2:E6520)*(E6520=E$2:E6520)))))-COUNTBLANK(OFFSET(A$1,,,SUMPRODUCT(MAX(ROW(E$1:E6519)*(E2=E$1:E6519))))))</f>
        <v> </v>
      </c>
      <c r="K6520" s="25" t="str">
        <f>IF(OR(E6520="",E6520="!!!",F6520="NEW"),"",INDEX(J$1:J6519,SUMPRODUCT(MAX(ROW(E$1:E6519)*(E6520=E$1:E6519)))))</f>
        <v> </v>
      </c>
      <c r="L6520" s="26"/>
    </row>
    <row r="6521" spans="1:12">
      <c r="A6521" s="20" t="s">
        <v>671</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row>
    <row r="6523" spans="1:12">
      <c r="A6523" s="20" t="s">
        <v>3658</v>
      </c>
    </row>
    <row r="6524" spans="1:12">
      <c r="A6524" s="20" t="s">
        <v>2390</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1699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2488</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430</v>
      </c>
      <c r="B6527" s="27" t="s">
        <v>1687</v>
      </c>
      <c r="C6527" s="27" t="s">
        <v>1701</v>
      </c>
      <c r="D6527" s="27" t="s">
        <v>1681</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1670</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3659</v>
      </c>
      <c r="B6529" s="27" t="s">
        <v>1675</v>
      </c>
      <c r="C6529" s="27" t="s">
        <v>1704</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3660</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1933</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1780</v>
      </c>
      <c r="B6532" s="27" t="s">
        <v>1668</v>
      </c>
      <c r="C6532" s="27" t="s">
        <v>1737</v>
      </c>
      <c r="D6532" s="27" t="s">
        <v>1681</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3661</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1993</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3662</v>
      </c>
      <c r="B6535" s="27" t="s">
        <v>1731</v>
      </c>
      <c r="C6535" s="27" t="s">
        <v>1727</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1877</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1717</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3663</v>
      </c>
      <c r="B6538" s="27" t="s">
        <v>1675</v>
      </c>
      <c r="C6538" s="27" t="s">
        <v>1669</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13</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1044</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1688</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1689</v>
      </c>
      <c r="B6542" s="27" t="s">
        <v>1724</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1790</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2011</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3664</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3665</v>
      </c>
      <c r="B6546" s="27" t="s">
        <v>1675</v>
      </c>
      <c r="C6546" s="27" t="s">
        <v>1727</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3666</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1716</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671</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row>
    <row r="6551" spans="1:12">
      <c r="A6551" s="20" t="s">
        <v>3667</v>
      </c>
    </row>
    <row r="6552" spans="1:12">
      <c r="A6552" s="20" t="s">
        <v>2817</v>
      </c>
      <c r="E6552" s="21">
        <f>IF(D6552="?OLD","!!!","")</f>
        <v/>
      </c>
      <c r="F6552" s="22" t="str">
        <f>IF(OR(E6552="",E6552="!!!"),"",IF(NOT(ISNA(VLOOKUP(E6552,E$1:E6551,1,FALSE()))),"OLD",IF(AND(E6552&lt;&gt;"",E6552&lt;&gt;"!!!"),"NEW","")))</f>
        <v> </v>
      </c>
      <c r="G6552" s="23" t="str">
        <f>IF(OR(E6552="",E6552="!!!"),"",IF(OR(J6552=0,AND(J6552=1,K6552=1),AND(J6552=1,I6552="SBJ"),AND(J6552=1,I6552=0)),"?IN_FOCUS",IF(J6552&lt;=2,"?ACTIVATED",IF(J6552&lt;&gt;"","?FAMILIAR",IF(F6552="NEW",IF(ISNA(VLOOKUP(E6552,#REF!,1,FALSE())),"?TYPE_IDENTIFIABLE","?REFERENTIAL"),"_")))))</f>
        <v> </v>
      </c>
      <c r="H6552" s="24" t="str">
        <f>IF(J6552&lt;&gt;1,"",IF(I6552="SBJ","CB","?"))</f>
        <v> </v>
      </c>
      <c r="I6552" s="25" t="str">
        <f>IF(OR(E6552="",E6552="!!!",F6552="NEW"),"",INDEX(B6551:B$2,-1+SUMPRODUCT(MAX(ROW(E6551:E$2)*(E6552=E6551:E$2)))))</f>
        <v> </v>
      </c>
      <c r="J6552" s="25" t="str">
        <f>IF(OR(E6552="",E6552="!!!",F6552="NEW"),"",COUNTBLANK(OFFSET(A$1,,,SUMPRODUCT(MAX(ROW(E$2:E6552)*(E6552=E$2:E6552)))))-COUNTBLANK(OFFSET(A$1,,,SUMPRODUCT(MAX(ROW(E$1:E6551)*(E2=E$1:E6551))))))</f>
        <v> </v>
      </c>
      <c r="K6552" s="25" t="str">
        <f>IF(OR(E6552="",E6552="!!!",F6552="NEW"),"",INDEX(J$1:J6551,SUMPRODUCT(MAX(ROW(E$1:E6551)*(E6552=E$1:E6551)))))</f>
        <v> </v>
      </c>
      <c r="L6552" s="26"/>
    </row>
    <row r="6553" spans="1:12">
      <c r="A6553" s="20" t="s">
        <v>1699</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3668</v>
      </c>
      <c r="B6554" s="27" t="s">
        <v>1724</v>
      </c>
      <c r="C6554" s="27" t="s">
        <v>1701</v>
      </c>
      <c r="D6554" s="27" t="s">
        <v>1681</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2011</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3669</v>
      </c>
      <c r="B6556" s="27" t="s">
        <v>1731</v>
      </c>
      <c r="C6556" s="27" t="s">
        <v>1727</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3670</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1688</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1716</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1780</v>
      </c>
      <c r="B6560" s="27" t="s">
        <v>1668</v>
      </c>
      <c r="C6560" s="27" t="s">
        <v>1737</v>
      </c>
      <c r="D6560" s="27" t="s">
        <v>1681</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3671</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671</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row>
    <row r="6564" spans="1:12">
      <c r="A6564" s="20" t="s">
        <v>3672</v>
      </c>
    </row>
    <row r="6565" spans="1:12">
      <c r="A6565" s="20" t="s">
        <v>1796</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1289</v>
      </c>
      <c r="B6566" s="27" t="s">
        <v>1687</v>
      </c>
      <c r="C6566" s="27" t="s">
        <v>1701</v>
      </c>
      <c r="D6566" s="27" t="s">
        <v>1681</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1688</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1993</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3100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3112</v>
      </c>
      <c r="B6570" s="27" t="s">
        <v>1687</v>
      </c>
      <c r="C6570" s="27" t="s">
        <v>2859</v>
      </c>
      <c r="D6570" s="27" t="s">
        <v>1681</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1688</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1089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3082</v>
      </c>
      <c r="B6573" s="27" t="s">
        <v>1687</v>
      </c>
      <c r="C6573" s="27" t="s">
        <v>1727</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1746</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1993</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3673</v>
      </c>
      <c r="B6576" s="27" t="s">
        <v>1687</v>
      </c>
      <c r="C6576" s="27" t="s">
        <v>1727</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1688</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2382</v>
      </c>
      <c r="B6578" s="27" t="s">
        <v>1724</v>
      </c>
      <c r="C6578" s="27" t="s">
        <v>1673</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1716</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2318</v>
      </c>
      <c r="B6580" s="27" t="s">
        <v>1731</v>
      </c>
      <c r="C6580" s="27" t="s">
        <v>1737</v>
      </c>
      <c r="D6580" s="27" t="s">
        <v>1681</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t="s">
        <v>3674</v>
      </c>
      <c r="E6581" s="21">
        <f>IF(D6581="?OLD","!!!","")</f>
        <v/>
      </c>
      <c r="F6581" s="22" t="str">
        <f>IF(OR(E6581="",E6581="!!!"),"",IF(NOT(ISNA(VLOOKUP(E6581,E$1:E6580,1,FALSE()))),"OLD",IF(AND(E6581&lt;&gt;"",E6581&lt;&gt;"!!!"),"NEW","")))</f>
        <v> </v>
      </c>
      <c r="G6581" s="23" t="str">
        <f>IF(OR(E6581="",E6581="!!!"),"",IF(OR(J6581=0,AND(J6581=1,K6581=1),AND(J6581=1,I6581="SBJ"),AND(J6581=1,I6581=0)),"?IN_FOCUS",IF(J6581&lt;=2,"?ACTIVATED",IF(J6581&lt;&gt;"","?FAMILIAR",IF(F6581="NEW",IF(ISNA(VLOOKUP(E6581,#REF!,1,FALSE())),"?TYPE_IDENTIFIABLE","?REFERENTIAL"),"_")))))</f>
        <v> </v>
      </c>
      <c r="H6581" s="24" t="str">
        <f>IF(J6581&lt;&gt;1,"",IF(I6581="SBJ","CB","?"))</f>
        <v> </v>
      </c>
      <c r="I6581" s="25" t="str">
        <f>IF(OR(E6581="",E6581="!!!",F6581="NEW"),"",INDEX(B6580:B$2,-1+SUMPRODUCT(MAX(ROW(E6580:E$2)*(E6581=E6580:E$2)))))</f>
        <v> </v>
      </c>
      <c r="J6581" s="25" t="str">
        <f>IF(OR(E6581="",E6581="!!!",F6581="NEW"),"",COUNTBLANK(OFFSET(A$1,,,SUMPRODUCT(MAX(ROW(E$2:E6581)*(E6581=E$2:E6581)))))-COUNTBLANK(OFFSET(A$1,,,SUMPRODUCT(MAX(ROW(E$1:E6580)*(E2=E$1:E6580))))))</f>
        <v> </v>
      </c>
      <c r="K6581" s="25" t="str">
        <f>IF(OR(E6581="",E6581="!!!",F6581="NEW"),"",INDEX(J$1:J6580,SUMPRODUCT(MAX(ROW(E$1:E6580)*(E6581=E$1:E6580)))))</f>
        <v> </v>
      </c>
      <c r="L6581" s="26"/>
    </row>
    <row r="6582" spans="1:12">
      <c r="A6582" s="20" t="s">
        <v>671</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row>
    <row r="6584" spans="1:12">
      <c r="A6584" s="20" t="s">
        <v>3675</v>
      </c>
    </row>
    <row r="6585" spans="1:12">
      <c r="A6585" s="20" t="s">
        <v>2640</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1864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1739</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1716</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1780</v>
      </c>
      <c r="B6589" s="27" t="s">
        <v>1668</v>
      </c>
      <c r="C6589" s="27" t="s">
        <v>1737</v>
      </c>
      <c r="D6589" s="27" t="s">
        <v>1681</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1670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1714</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3676</v>
      </c>
      <c r="B6592" s="27" t="s">
        <v>1687</v>
      </c>
      <c r="C6592" s="27" t="s">
        <v>1701</v>
      </c>
      <c r="D6592" s="27" t="s">
        <v>1681</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1950</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1688</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1746</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1764</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1714</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3677</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3678</v>
      </c>
      <c r="B6599" s="27" t="s">
        <v>1675</v>
      </c>
      <c r="C6599" s="27" t="s">
        <v>1701</v>
      </c>
      <c r="D6599" s="27" t="s">
        <v>1681</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1716</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3679</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3680</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1089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3681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2624</v>
      </c>
      <c r="B6605" s="27" t="s">
        <v>1724</v>
      </c>
      <c r="C6605" s="27" t="s">
        <v>1727</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3682</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2062</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671</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row>
    <row r="6610" spans="1:12">
      <c r="A6610" s="20" t="s">
        <v>3683</v>
      </c>
    </row>
    <row r="6611" spans="1:12">
      <c r="A6611" s="20" t="s">
        <v>1722</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t="s">
        <v>2311</v>
      </c>
      <c r="B6612" s="27" t="s">
        <v>1668</v>
      </c>
      <c r="C6612" s="27" t="s">
        <v>1734</v>
      </c>
      <c r="D6612" s="27" t="s">
        <v>1681</v>
      </c>
      <c r="E6612" s="21">
        <f>IF(D6612="?OLD","!!!","")</f>
        <v/>
      </c>
      <c r="F6612" s="22" t="str">
        <f>IF(OR(E6612="",E6612="!!!"),"",IF(NOT(ISNA(VLOOKUP(E6612,E$1:E6611,1,FALSE()))),"OLD",IF(AND(E6612&lt;&gt;"",E6612&lt;&gt;"!!!"),"NEW","")))</f>
        <v> </v>
      </c>
      <c r="G6612" s="23" t="str">
        <f>IF(OR(E6612="",E6612="!!!"),"",IF(OR(J6612=0,AND(J6612=1,K6612=1),AND(J6612=1,I6612="SBJ"),AND(J6612=1,I6612=0)),"?IN_FOCUS",IF(J6612&lt;=2,"?ACTIVATED",IF(J6612&lt;&gt;"","?FAMILIAR",IF(F6612="NEW",IF(ISNA(VLOOKUP(E6612,#REF!,1,FALSE())),"?TYPE_IDENTIFIABLE","?REFERENTIAL"),"_")))))</f>
        <v> </v>
      </c>
      <c r="H6612" s="24" t="str">
        <f>IF(J6612&lt;&gt;1,"",IF(I6612="SBJ","CB","?"))</f>
        <v> </v>
      </c>
      <c r="I6612" s="25" t="str">
        <f>IF(OR(E6612="",E6612="!!!",F6612="NEW"),"",INDEX(B6611:B$2,-1+SUMPRODUCT(MAX(ROW(E6611:E$2)*(E6612=E6611:E$2)))))</f>
        <v> </v>
      </c>
      <c r="J6612" s="25" t="str">
        <f>IF(OR(E6612="",E6612="!!!",F6612="NEW"),"",COUNTBLANK(OFFSET(A$1,,,SUMPRODUCT(MAX(ROW(E$2:E6612)*(E6612=E$2:E6612)))))-COUNTBLANK(OFFSET(A$1,,,SUMPRODUCT(MAX(ROW(E$1:E6611)*(E2=E$1:E6611))))))</f>
        <v> </v>
      </c>
      <c r="K6612" s="25" t="str">
        <f>IF(OR(E6612="",E6612="!!!",F6612="NEW"),"",INDEX(J$1:J6611,SUMPRODUCT(MAX(ROW(E$1:E6611)*(E6612=E$1:E6611)))))</f>
        <v> </v>
      </c>
      <c r="L6612" s="26"/>
    </row>
    <row r="6613" spans="1:12">
      <c r="A6613" s="20" t="s">
        <v>1688</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1810</v>
      </c>
      <c r="B6614" s="27" t="s">
        <v>1675</v>
      </c>
      <c r="C6614" s="27" t="s">
        <v>1734</v>
      </c>
      <c r="D6614" s="27" t="s">
        <v>1681</v>
      </c>
      <c r="E6614" s="21">
        <f>IF(D6614="?OLD","!!!","")</f>
        <v/>
      </c>
      <c r="F6614" s="22" t="str">
        <f>IF(OR(E6614="",E6614="!!!"),"",IF(NOT(ISNA(VLOOKUP(E6614,E$1:E6613,1,FALSE()))),"OLD",IF(AND(E6614&lt;&gt;"",E6614&lt;&gt;"!!!"),"NEW","")))</f>
        <v> </v>
      </c>
      <c r="G6614" s="23" t="str">
        <f>IF(OR(E6614="",E6614="!!!"),"",IF(OR(J6614=0,AND(J6614=1,K6614=1),AND(J6614=1,I6614="SBJ"),AND(J6614=1,I6614=0)),"?IN_FOCUS",IF(J6614&lt;=2,"?ACTIVATED",IF(J6614&lt;&gt;"","?FAMILIAR",IF(F6614="NEW",IF(ISNA(VLOOKUP(E6614,#REF!,1,FALSE())),"?TYPE_IDENTIFIABLE","?REFERENTIAL"),"_")))))</f>
        <v> </v>
      </c>
      <c r="H6614" s="24" t="str">
        <f>IF(J6614&lt;&gt;1,"",IF(I6614="SBJ","CB","?"))</f>
        <v> </v>
      </c>
      <c r="I6614" s="25" t="str">
        <f>IF(OR(E6614="",E6614="!!!",F6614="NEW"),"",INDEX(B6613:B$2,-1+SUMPRODUCT(MAX(ROW(E6613:E$2)*(E6614=E6613:E$2)))))</f>
        <v> </v>
      </c>
      <c r="J6614" s="25" t="str">
        <f>IF(OR(E6614="",E6614="!!!",F6614="NEW"),"",COUNTBLANK(OFFSET(A$1,,,SUMPRODUCT(MAX(ROW(E$2:E6614)*(E6614=E$2:E6614)))))-COUNTBLANK(OFFSET(A$1,,,SUMPRODUCT(MAX(ROW(E$1:E6613)*(E2=E$1:E6613))))))</f>
        <v> </v>
      </c>
      <c r="K6614" s="25" t="str">
        <f>IF(OR(E6614="",E6614="!!!",F6614="NEW"),"",INDEX(J$1:J6613,SUMPRODUCT(MAX(ROW(E$1:E6613)*(E6614=E$1:E6613)))))</f>
        <v> </v>
      </c>
      <c r="L6614" s="26"/>
    </row>
    <row r="6615" spans="1:12">
      <c r="A6615" s="20" t="s">
        <v>279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1688</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3614</v>
      </c>
      <c r="B6617" s="27" t="s">
        <v>1675</v>
      </c>
      <c r="C6617" s="27" t="s">
        <v>1734</v>
      </c>
      <c r="D6617" s="27" t="s">
        <v>1681</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3615</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1688</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1714</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1261</v>
      </c>
      <c r="B6621" s="27" t="s">
        <v>1675</v>
      </c>
      <c r="C6621" s="27" t="s">
        <v>1701</v>
      </c>
      <c r="D6621" s="27" t="s">
        <v>1681</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1670</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3617</v>
      </c>
      <c r="B6623" s="27" t="s">
        <v>1672</v>
      </c>
      <c r="C6623" s="27" t="s">
        <v>1734</v>
      </c>
      <c r="D6623" s="27" t="s">
        <v>1681</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3618</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1688</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94</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1732</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1733</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671</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row>
    <row r="6631" spans="1:12">
      <c r="A6631" s="20" t="s">
        <v>3684</v>
      </c>
    </row>
    <row r="6632" spans="1:12">
      <c r="A6632" s="20" t="s">
        <v>1722</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1960</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1807</v>
      </c>
      <c r="B6634" s="27" t="s">
        <v>1724</v>
      </c>
      <c r="C6634" s="27" t="s">
        <v>1737</v>
      </c>
      <c r="D6634" s="27" t="s">
        <v>1681</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1857</v>
      </c>
      <c r="B6635" s="27" t="s">
        <v>1731</v>
      </c>
      <c r="C6635" s="27" t="s">
        <v>1737</v>
      </c>
      <c r="D6635" s="27" t="s">
        <v>1681</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3685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1688</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1774</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59</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t="s">
        <v>1807</v>
      </c>
      <c r="B6640" s="27" t="s">
        <v>1668</v>
      </c>
      <c r="C6640" s="27" t="s">
        <v>1737</v>
      </c>
      <c r="D6640" s="27" t="s">
        <v>1681</v>
      </c>
      <c r="E6640" s="21">
        <f>IF(D6640="?OLD","!!!","")</f>
        <v/>
      </c>
      <c r="F6640" s="22" t="str">
        <f>IF(OR(E6640="",E6640="!!!"),"",IF(NOT(ISNA(VLOOKUP(E6640,E$1:E6639,1,FALSE()))),"OLD",IF(AND(E6640&lt;&gt;"",E6640&lt;&gt;"!!!"),"NEW","")))</f>
        <v> </v>
      </c>
      <c r="G6640" s="23" t="str">
        <f>IF(OR(E6640="",E6640="!!!"),"",IF(OR(J6640=0,AND(J6640=1,K6640=1),AND(J6640=1,I6640="SBJ"),AND(J6640=1,I6640=0)),"?IN_FOCUS",IF(J6640&lt;=2,"?ACTIVATED",IF(J6640&lt;&gt;"","?FAMILIAR",IF(F6640="NEW",IF(ISNA(VLOOKUP(E6640,#REF!,1,FALSE())),"?TYPE_IDENTIFIABLE","?REFERENTIAL"),"_")))))</f>
        <v> </v>
      </c>
      <c r="H6640" s="24" t="str">
        <f>IF(J6640&lt;&gt;1,"",IF(I6640="SBJ","CB","?"))</f>
        <v> </v>
      </c>
      <c r="I6640" s="25" t="str">
        <f>IF(OR(E6640="",E6640="!!!",F6640="NEW"),"",INDEX(B6639:B$2,-1+SUMPRODUCT(MAX(ROW(E6639:E$2)*(E6640=E6639:E$2)))))</f>
        <v> </v>
      </c>
      <c r="J6640" s="25" t="str">
        <f>IF(OR(E6640="",E6640="!!!",F6640="NEW"),"",COUNTBLANK(OFFSET(A$1,,,SUMPRODUCT(MAX(ROW(E$2:E6640)*(E6640=E$2:E6640)))))-COUNTBLANK(OFFSET(A$1,,,SUMPRODUCT(MAX(ROW(E$1:E6639)*(E2=E$1:E6639))))))</f>
        <v> </v>
      </c>
      <c r="K6640" s="25" t="str">
        <f>IF(OR(E6640="",E6640="!!!",F6640="NEW"),"",INDEX(J$1:J6639,SUMPRODUCT(MAX(ROW(E$1:E6639)*(E6640=E$1:E6639)))))</f>
        <v> </v>
      </c>
      <c r="L6640" s="26"/>
    </row>
    <row r="6641" spans="1:12">
      <c r="A6641" s="20" t="s">
        <v>213</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1688</v>
      </c>
      <c r="E6642" s="21">
        <f>IF(D6642="?OLD","!!!","")</f>
        <v/>
      </c>
      <c r="F6642" s="22" t="str">
        <f>IF(OR(E6642="",E6642="!!!"),"",IF(NOT(ISNA(VLOOKUP(E6642,E$1:E6641,1,FALSE()))),"OLD",IF(AND(E6642&lt;&gt;"",E6642&lt;&gt;"!!!"),"NEW","")))</f>
        <v> </v>
      </c>
      <c r="G6642" s="23" t="str">
        <f>IF(OR(E6642="",E6642="!!!"),"",IF(OR(J6642=0,AND(J6642=1,K6642=1),AND(J6642=1,I6642="SBJ"),AND(J6642=1,I6642=0)),"?IN_FOCUS",IF(J6642&lt;=2,"?ACTIVATED",IF(J6642&lt;&gt;"","?FAMILIAR",IF(F6642="NEW",IF(ISNA(VLOOKUP(E6642,#REF!,1,FALSE())),"?TYPE_IDENTIFIABLE","?REFERENTIAL"),"_")))))</f>
        <v> </v>
      </c>
      <c r="H6642" s="24" t="str">
        <f>IF(J6642&lt;&gt;1,"",IF(I6642="SBJ","CB","?"))</f>
        <v> </v>
      </c>
      <c r="I6642" s="25" t="str">
        <f>IF(OR(E6642="",E6642="!!!",F6642="NEW"),"",INDEX(B6641:B$2,-1+SUMPRODUCT(MAX(ROW(E6641:E$2)*(E6642=E6641:E$2)))))</f>
        <v> </v>
      </c>
      <c r="J6642" s="25" t="str">
        <f>IF(OR(E6642="",E6642="!!!",F6642="NEW"),"",COUNTBLANK(OFFSET(A$1,,,SUMPRODUCT(MAX(ROW(E$2:E6642)*(E6642=E$2:E6642)))))-COUNTBLANK(OFFSET(A$1,,,SUMPRODUCT(MAX(ROW(E$1:E6641)*(E2=E$1:E6641))))))</f>
        <v> </v>
      </c>
      <c r="K6642" s="25" t="str">
        <f>IF(OR(E6642="",E6642="!!!",F6642="NEW"),"",INDEX(J$1:J6641,SUMPRODUCT(MAX(ROW(E$1:E6641)*(E6642=E$1:E6641)))))</f>
        <v> </v>
      </c>
      <c r="L6642" s="26"/>
    </row>
    <row r="6643" spans="1:12">
      <c r="A6643" s="20" t="s">
        <v>1776</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1699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3686</v>
      </c>
      <c r="B6645" s="27" t="s">
        <v>1724</v>
      </c>
      <c r="C6645" s="27" t="s">
        <v>1701</v>
      </c>
      <c r="D6645" s="27" t="s">
        <v>1681</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1670</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3617</v>
      </c>
      <c r="B6647" s="27" t="s">
        <v>1672</v>
      </c>
      <c r="C6647" s="27" t="s">
        <v>1734</v>
      </c>
      <c r="D6647" s="27" t="s">
        <v>1681</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3618</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3687</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1746</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1880</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1809</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1688</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1918</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1699</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3686</v>
      </c>
      <c r="B6656" s="27" t="s">
        <v>1675</v>
      </c>
      <c r="C6656" s="27" t="s">
        <v>1701</v>
      </c>
      <c r="D6656" s="27" t="s">
        <v>1681</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1764</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1714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t="s">
        <v>2852</v>
      </c>
      <c r="B6659" s="27" t="s">
        <v>1672</v>
      </c>
      <c r="C6659" s="27" t="s">
        <v>1701</v>
      </c>
      <c r="D6659" s="27" t="s">
        <v>1681</v>
      </c>
      <c r="E6659" s="21">
        <f>IF(D6659="?OLD","!!!","")</f>
        <v/>
      </c>
      <c r="F6659" s="22" t="str">
        <f>IF(OR(E6659="",E6659="!!!"),"",IF(NOT(ISNA(VLOOKUP(E6659,E$1:E6658,1,FALSE()))),"OLD",IF(AND(E6659&lt;&gt;"",E6659&lt;&gt;"!!!"),"NEW","")))</f>
        <v> </v>
      </c>
      <c r="G6659" s="23" t="str">
        <f>IF(OR(E6659="",E6659="!!!"),"",IF(OR(J6659=0,AND(J6659=1,K6659=1),AND(J6659=1,I6659="SBJ"),AND(J6659=1,I6659=0)),"?IN_FOCUS",IF(J6659&lt;=2,"?ACTIVATED",IF(J6659&lt;&gt;"","?FAMILIAR",IF(F6659="NEW",IF(ISNA(VLOOKUP(E6659,#REF!,1,FALSE())),"?TYPE_IDENTIFIABLE","?REFERENTIAL"),"_")))))</f>
        <v> </v>
      </c>
      <c r="H6659" s="24" t="str">
        <f>IF(J6659&lt;&gt;1,"",IF(I6659="SBJ","CB","?"))</f>
        <v> </v>
      </c>
      <c r="I6659" s="25" t="str">
        <f>IF(OR(E6659="",E6659="!!!",F6659="NEW"),"",INDEX(B6658:B$2,-1+SUMPRODUCT(MAX(ROW(E6658:E$2)*(E6659=E6658:E$2)))))</f>
        <v> </v>
      </c>
      <c r="J6659" s="25" t="str">
        <f>IF(OR(E6659="",E6659="!!!",F6659="NEW"),"",COUNTBLANK(OFFSET(A$1,,,SUMPRODUCT(MAX(ROW(E$2:E6659)*(E6659=E$2:E6659)))))-COUNTBLANK(OFFSET(A$1,,,SUMPRODUCT(MAX(ROW(E$1:E6658)*(E2=E$1:E6658))))))</f>
        <v> </v>
      </c>
      <c r="K6659" s="25" t="str">
        <f>IF(OR(E6659="",E6659="!!!",F6659="NEW"),"",INDEX(J$1:J6658,SUMPRODUCT(MAX(ROW(E$1:E6658)*(E6659=E$1:E6658)))))</f>
        <v> </v>
      </c>
      <c r="L6659" s="26"/>
    </row>
    <row r="6660" spans="1:12">
      <c r="A6660" s="20" t="s">
        <v>1688</v>
      </c>
      <c r="E6660" s="21">
        <f>IF(D6660="?OLD","!!!","")</f>
        <v/>
      </c>
      <c r="F6660" s="22" t="str">
        <f>IF(OR(E6660="",E6660="!!!"),"",IF(NOT(ISNA(VLOOKUP(E6660,E$1:E6659,1,FALSE()))),"OLD",IF(AND(E6660&lt;&gt;"",E6660&lt;&gt;"!!!"),"NEW","")))</f>
        <v> </v>
      </c>
      <c r="G6660" s="23" t="str">
        <f>IF(OR(E6660="",E6660="!!!"),"",IF(OR(J6660=0,AND(J6660=1,K6660=1),AND(J6660=1,I6660="SBJ"),AND(J6660=1,I6660=0)),"?IN_FOCUS",IF(J6660&lt;=2,"?ACTIVATED",IF(J6660&lt;&gt;"","?FAMILIAR",IF(F6660="NEW",IF(ISNA(VLOOKUP(E6660,#REF!,1,FALSE())),"?TYPE_IDENTIFIABLE","?REFERENTIAL"),"_")))))</f>
        <v> </v>
      </c>
      <c r="H6660" s="24" t="str">
        <f>IF(J6660&lt;&gt;1,"",IF(I6660="SBJ","CB","?"))</f>
        <v> </v>
      </c>
      <c r="I6660" s="25" t="str">
        <f>IF(OR(E6660="",E6660="!!!",F6660="NEW"),"",INDEX(B6659:B$2,-1+SUMPRODUCT(MAX(ROW(E6659:E$2)*(E6660=E6659:E$2)))))</f>
        <v> </v>
      </c>
      <c r="J6660" s="25" t="str">
        <f>IF(OR(E6660="",E6660="!!!",F6660="NEW"),"",COUNTBLANK(OFFSET(A$1,,,SUMPRODUCT(MAX(ROW(E$2:E6660)*(E6660=E$2:E6660)))))-COUNTBLANK(OFFSET(A$1,,,SUMPRODUCT(MAX(ROW(E$1:E6659)*(E2=E$1:E6659))))))</f>
        <v> </v>
      </c>
      <c r="K6660" s="25" t="str">
        <f>IF(OR(E6660="",E6660="!!!",F6660="NEW"),"",INDEX(J$1:J6659,SUMPRODUCT(MAX(ROW(E$1:E6659)*(E6660=E$1:E6659)))))</f>
        <v> </v>
      </c>
      <c r="L6660" s="26"/>
    </row>
    <row r="6661" spans="1:12">
      <c r="A6661" s="20" t="s">
        <v>1810</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279</v>
      </c>
      <c r="B6662" s="27" t="s">
        <v>2010</v>
      </c>
      <c r="C6662" s="27" t="s">
        <v>1734</v>
      </c>
      <c r="D6662" s="27" t="s">
        <v>1681</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671</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row>
    <row r="6665" spans="1:12">
      <c r="A6665" s="20" t="s">
        <v>3688</v>
      </c>
    </row>
    <row r="6666" spans="1:12">
      <c r="A6666" s="20" t="s">
        <v>1741</v>
      </c>
      <c r="B6666" s="27" t="s">
        <v>1668</v>
      </c>
      <c r="C6666" s="27" t="s">
        <v>1737</v>
      </c>
      <c r="D6666" s="27" t="s">
        <v>1681</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3689</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1691</v>
      </c>
      <c r="B6668" s="27" t="s">
        <v>1679</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3025</v>
      </c>
      <c r="B6669" s="27" t="s">
        <v>1687</v>
      </c>
      <c r="C6669" s="27" t="s">
        <v>1734</v>
      </c>
      <c r="D6669" s="27" t="s">
        <v>1681</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1688</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1884</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1754</v>
      </c>
      <c r="B6672" s="27" t="s">
        <v>1724</v>
      </c>
      <c r="C6672" s="27" t="s">
        <v>1737</v>
      </c>
      <c r="D6672" s="27" t="s">
        <v>1681</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2298</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1977</v>
      </c>
      <c r="B6674" s="27" t="s">
        <v>1731</v>
      </c>
      <c r="C6674" s="27" t="s">
        <v>1737</v>
      </c>
      <c r="D6674" s="27" t="s">
        <v>1681</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3690</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1688</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1912</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3691</v>
      </c>
      <c r="B6678" s="27" t="s">
        <v>1687</v>
      </c>
      <c r="C6678" s="27" t="s">
        <v>1734</v>
      </c>
      <c r="D6678" s="27" t="s">
        <v>1681</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1688</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3692</v>
      </c>
      <c r="B6680" s="27" t="s">
        <v>1687</v>
      </c>
      <c r="C6680" s="27" t="s">
        <v>1734</v>
      </c>
      <c r="D6680" s="27" t="s">
        <v>1681</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1688</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t="s">
        <v>3693</v>
      </c>
      <c r="B6682" s="27" t="s">
        <v>1687</v>
      </c>
      <c r="C6682" s="27" t="s">
        <v>1734</v>
      </c>
      <c r="D6682" s="27" t="s">
        <v>1681</v>
      </c>
      <c r="E6682" s="21">
        <f>IF(D6682="?OLD","!!!","")</f>
        <v/>
      </c>
      <c r="F6682" s="22" t="str">
        <f>IF(OR(E6682="",E6682="!!!"),"",IF(NOT(ISNA(VLOOKUP(E6682,E$1:E6681,1,FALSE()))),"OLD",IF(AND(E6682&lt;&gt;"",E6682&lt;&gt;"!!!"),"NEW","")))</f>
        <v> </v>
      </c>
      <c r="G6682" s="23" t="str">
        <f>IF(OR(E6682="",E6682="!!!"),"",IF(OR(J6682=0,AND(J6682=1,K6682=1),AND(J6682=1,I6682="SBJ"),AND(J6682=1,I6682=0)),"?IN_FOCUS",IF(J6682&lt;=2,"?ACTIVATED",IF(J6682&lt;&gt;"","?FAMILIAR",IF(F6682="NEW",IF(ISNA(VLOOKUP(E6682,#REF!,1,FALSE())),"?TYPE_IDENTIFIABLE","?REFERENTIAL"),"_")))))</f>
        <v> </v>
      </c>
      <c r="H6682" s="24" t="str">
        <f>IF(J6682&lt;&gt;1,"",IF(I6682="SBJ","CB","?"))</f>
        <v> </v>
      </c>
      <c r="I6682" s="25" t="str">
        <f>IF(OR(E6682="",E6682="!!!",F6682="NEW"),"",INDEX(B6681:B$2,-1+SUMPRODUCT(MAX(ROW(E6681:E$2)*(E6682=E6681:E$2)))))</f>
        <v> </v>
      </c>
      <c r="J6682" s="25" t="str">
        <f>IF(OR(E6682="",E6682="!!!",F6682="NEW"),"",COUNTBLANK(OFFSET(A$1,,,SUMPRODUCT(MAX(ROW(E$2:E6682)*(E6682=E$2:E6682)))))-COUNTBLANK(OFFSET(A$1,,,SUMPRODUCT(MAX(ROW(E$1:E6681)*(E2=E$1:E6681))))))</f>
        <v> </v>
      </c>
      <c r="K6682" s="25" t="str">
        <f>IF(OR(E6682="",E6682="!!!",F6682="NEW"),"",INDEX(J$1:J6681,SUMPRODUCT(MAX(ROW(E$1:E6681)*(E6682=E$1:E6681)))))</f>
        <v> </v>
      </c>
      <c r="L6682" s="26"/>
    </row>
    <row r="6683" spans="1:12">
      <c r="A6683" s="20" t="s">
        <v>1746</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3694</v>
      </c>
      <c r="B6684" s="27" t="s">
        <v>1687</v>
      </c>
      <c r="C6684" s="27" t="s">
        <v>1734</v>
      </c>
      <c r="D6684" s="27" t="s">
        <v>1681</v>
      </c>
      <c r="E6684" s="21">
        <f>IF(D6684="?OLD","!!!","")</f>
        <v/>
      </c>
      <c r="F6684" s="22" t="str">
        <f>IF(OR(E6684="",E6684="!!!"),"",IF(NOT(ISNA(VLOOKUP(E6684,E$1:E6683,1,FALSE()))),"OLD",IF(AND(E6684&lt;&gt;"",E6684&lt;&gt;"!!!"),"NEW","")))</f>
        <v> </v>
      </c>
      <c r="G6684" s="23" t="str">
        <f>IF(OR(E6684="",E6684="!!!"),"",IF(OR(J6684=0,AND(J6684=1,K6684=1),AND(J6684=1,I6684="SBJ"),AND(J6684=1,I6684=0)),"?IN_FOCUS",IF(J6684&lt;=2,"?ACTIVATED",IF(J6684&lt;&gt;"","?FAMILIAR",IF(F6684="NEW",IF(ISNA(VLOOKUP(E6684,#REF!,1,FALSE())),"?TYPE_IDENTIFIABLE","?REFERENTIAL"),"_")))))</f>
        <v> </v>
      </c>
      <c r="H6684" s="24" t="str">
        <f>IF(J6684&lt;&gt;1,"",IF(I6684="SBJ","CB","?"))</f>
        <v> </v>
      </c>
      <c r="I6684" s="25" t="str">
        <f>IF(OR(E6684="",E6684="!!!",F6684="NEW"),"",INDEX(B6683:B$2,-1+SUMPRODUCT(MAX(ROW(E6683:E$2)*(E6684=E6683:E$2)))))</f>
        <v> </v>
      </c>
      <c r="J6684" s="25" t="str">
        <f>IF(OR(E6684="",E6684="!!!",F6684="NEW"),"",COUNTBLANK(OFFSET(A$1,,,SUMPRODUCT(MAX(ROW(E$2:E6684)*(E6684=E$2:E6684)))))-COUNTBLANK(OFFSET(A$1,,,SUMPRODUCT(MAX(ROW(E$1:E6683)*(E2=E$1:E6683))))))</f>
        <v> </v>
      </c>
      <c r="K6684" s="25" t="str">
        <f>IF(OR(E6684="",E6684="!!!",F6684="NEW"),"",INDEX(J$1:J6683,SUMPRODUCT(MAX(ROW(E$1:E6683)*(E6684=E$1:E6683)))))</f>
        <v> </v>
      </c>
      <c r="L6684" s="26"/>
    </row>
    <row r="6685" spans="1:12">
      <c r="A6685" s="20" t="s">
        <v>671</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row>
    <row r="6687" spans="1:12">
      <c r="A6687" s="20" t="s">
        <v>3695</v>
      </c>
    </row>
    <row r="6688" spans="1:12">
      <c r="A6688" s="20" t="s">
        <v>2574</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3694</v>
      </c>
      <c r="B6689" s="27" t="s">
        <v>1687</v>
      </c>
      <c r="C6689" s="27" t="s">
        <v>1734</v>
      </c>
      <c r="D6689" s="27" t="s">
        <v>1681</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1788</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1089</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3663</v>
      </c>
      <c r="B6692" s="27" t="s">
        <v>1668</v>
      </c>
      <c r="C6692" s="27" t="s">
        <v>1727</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3696</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3697</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671</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row>
    <row r="6697" spans="1:12">
      <c r="A6697" s="20" t="s">
        <v>3698</v>
      </c>
    </row>
    <row r="6698" spans="1:12">
      <c r="A6698" s="20" t="s">
        <v>1807</v>
      </c>
      <c r="B6698" s="27" t="s">
        <v>1668</v>
      </c>
      <c r="C6698" s="27" t="s">
        <v>1737</v>
      </c>
      <c r="D6698" s="27" t="s">
        <v>1681</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129</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1977</v>
      </c>
      <c r="B6700" s="27" t="s">
        <v>1679</v>
      </c>
      <c r="C6700" s="27" t="s">
        <v>1737</v>
      </c>
      <c r="D6700" s="27" t="s">
        <v>1681</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1699</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2008</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1768</v>
      </c>
      <c r="B6703" s="27" t="s">
        <v>1679</v>
      </c>
      <c r="C6703" s="27" t="s">
        <v>1701</v>
      </c>
      <c r="D6703" s="27" t="s">
        <v>1681</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3179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1688</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2022</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3699</v>
      </c>
      <c r="B6707" s="27" t="s">
        <v>1731</v>
      </c>
      <c r="C6707" s="27" t="s">
        <v>1704</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1682</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603</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1688</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1884</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2350</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2042</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1869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3700</v>
      </c>
      <c r="B6715" s="27" t="s">
        <v>1675</v>
      </c>
      <c r="C6715" s="27" t="s">
        <v>1704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129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t="s">
        <v>1822</v>
      </c>
      <c r="B6717" s="27" t="s">
        <v>1724</v>
      </c>
      <c r="C6717" s="27" t="s">
        <v>1680</v>
      </c>
      <c r="D6717" s="27" t="s">
        <v>1681</v>
      </c>
      <c r="E6717" s="21">
        <f>IF(D6717="?OLD","!!!","")</f>
        <v/>
      </c>
      <c r="F6717" s="22" t="str">
        <f>IF(OR(E6717="",E6717="!!!"),"",IF(NOT(ISNA(VLOOKUP(E6717,E$1:E6716,1,FALSE()))),"OLD",IF(AND(E6717&lt;&gt;"",E6717&lt;&gt;"!!!"),"NEW","")))</f>
        <v> </v>
      </c>
      <c r="G6717" s="23" t="str">
        <f>IF(OR(E6717="",E6717="!!!"),"",IF(OR(J6717=0,AND(J6717=1,K6717=1),AND(J6717=1,I6717="SBJ"),AND(J6717=1,I6717=0)),"?IN_FOCUS",IF(J6717&lt;=2,"?ACTIVATED",IF(J6717&lt;&gt;"","?FAMILIAR",IF(F6717="NEW",IF(ISNA(VLOOKUP(E6717,#REF!,1,FALSE())),"?TYPE_IDENTIFIABLE","?REFERENTIAL"),"_")))))</f>
        <v> </v>
      </c>
      <c r="H6717" s="24" t="str">
        <f>IF(J6717&lt;&gt;1,"",IF(I6717="SBJ","CB","?"))</f>
        <v> </v>
      </c>
      <c r="I6717" s="25" t="str">
        <f>IF(OR(E6717="",E6717="!!!",F6717="NEW"),"",INDEX(B6716:B$2,-1+SUMPRODUCT(MAX(ROW(E6716:E$2)*(E6717=E6716:E$2)))))</f>
        <v> </v>
      </c>
      <c r="J6717" s="25" t="str">
        <f>IF(OR(E6717="",E6717="!!!",F6717="NEW"),"",COUNTBLANK(OFFSET(A$1,,,SUMPRODUCT(MAX(ROW(E$2:E6717)*(E6717=E$2:E6717)))))-COUNTBLANK(OFFSET(A$1,,,SUMPRODUCT(MAX(ROW(E$1:E6716)*(E2=E$1:E6716))))))</f>
        <v> </v>
      </c>
      <c r="K6717" s="25" t="str">
        <f>IF(OR(E6717="",E6717="!!!",F6717="NEW"),"",INDEX(J$1:J6716,SUMPRODUCT(MAX(ROW(E$1:E6716)*(E6717=E$1:E6716)))))</f>
        <v> </v>
      </c>
      <c r="L6717" s="26"/>
    </row>
    <row r="6718" spans="1:12">
      <c r="A6718" s="20" t="s">
        <v>1977</v>
      </c>
      <c r="B6718" s="27" t="s">
        <v>1731</v>
      </c>
      <c r="C6718" s="27" t="s">
        <v>1737</v>
      </c>
      <c r="D6718" s="27" t="s">
        <v>1681</v>
      </c>
      <c r="E6718" s="21">
        <f>IF(D6718="?OLD","!!!","")</f>
        <v/>
      </c>
      <c r="F6718" s="22" t="str">
        <f>IF(OR(E6718="",E6718="!!!"),"",IF(NOT(ISNA(VLOOKUP(E6718,E$1:E6717,1,FALSE()))),"OLD",IF(AND(E6718&lt;&gt;"",E6718&lt;&gt;"!!!"),"NEW","")))</f>
        <v> </v>
      </c>
      <c r="G6718" s="23" t="str">
        <f>IF(OR(E6718="",E6718="!!!"),"",IF(OR(J6718=0,AND(J6718=1,K6718=1),AND(J6718=1,I6718="SBJ"),AND(J6718=1,I6718=0)),"?IN_FOCUS",IF(J6718&lt;=2,"?ACTIVATED",IF(J6718&lt;&gt;"","?FAMILIAR",IF(F6718="NEW",IF(ISNA(VLOOKUP(E6718,#REF!,1,FALSE())),"?TYPE_IDENTIFIABLE","?REFERENTIAL"),"_")))))</f>
        <v> </v>
      </c>
      <c r="H6718" s="24" t="str">
        <f>IF(J6718&lt;&gt;1,"",IF(I6718="SBJ","CB","?"))</f>
        <v> </v>
      </c>
      <c r="I6718" s="25" t="str">
        <f>IF(OR(E6718="",E6718="!!!",F6718="NEW"),"",INDEX(B6717:B$2,-1+SUMPRODUCT(MAX(ROW(E6717:E$2)*(E6718=E6717:E$2)))))</f>
        <v> </v>
      </c>
      <c r="J6718" s="25" t="str">
        <f>IF(OR(E6718="",E6718="!!!",F6718="NEW"),"",COUNTBLANK(OFFSET(A$1,,,SUMPRODUCT(MAX(ROW(E$2:E6718)*(E6718=E$2:E6718)))))-COUNTBLANK(OFFSET(A$1,,,SUMPRODUCT(MAX(ROW(E$1:E6717)*(E2=E$1:E6717))))))</f>
        <v> </v>
      </c>
      <c r="K6718" s="25" t="str">
        <f>IF(OR(E6718="",E6718="!!!",F6718="NEW"),"",INDEX(J$1:J6717,SUMPRODUCT(MAX(ROW(E$1:E6717)*(E6718=E$1:E6717)))))</f>
        <v> </v>
      </c>
      <c r="L6718" s="26"/>
    </row>
    <row r="6719" spans="1:12">
      <c r="A6719" s="20" t="s">
        <v>2626</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2349</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671</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94</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row>
    <row r="6724" spans="1:12">
      <c r="A6724" s="20" t="s">
        <v>3701</v>
      </c>
    </row>
    <row r="6725" spans="1:12">
      <c r="A6725" s="20" t="s">
        <v>1722</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3702</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1683</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3140</v>
      </c>
      <c r="B6728" s="27" t="s">
        <v>1687</v>
      </c>
      <c r="C6728" s="27" t="s">
        <v>1669</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129</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1822</v>
      </c>
      <c r="B6730" s="27" t="s">
        <v>1668</v>
      </c>
      <c r="C6730" s="27" t="s">
        <v>1680</v>
      </c>
      <c r="D6730" s="27" t="s">
        <v>1681</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1977</v>
      </c>
      <c r="B6731" s="27" t="s">
        <v>1679</v>
      </c>
      <c r="C6731" s="27" t="s">
        <v>1737</v>
      </c>
      <c r="D6731" s="27" t="s">
        <v>1681</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2599</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1688</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94</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1732</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t="s">
        <v>3703</v>
      </c>
      <c r="E6736" s="21">
        <f>IF(D6736="?OLD","!!!","")</f>
        <v/>
      </c>
      <c r="F6736" s="22" t="str">
        <f>IF(OR(E6736="",E6736="!!!"),"",IF(NOT(ISNA(VLOOKUP(E6736,E$1:E6735,1,FALSE()))),"OLD",IF(AND(E6736&lt;&gt;"",E6736&lt;&gt;"!!!"),"NEW","")))</f>
        <v> </v>
      </c>
      <c r="G6736" s="23" t="str">
        <f>IF(OR(E6736="",E6736="!!!"),"",IF(OR(J6736=0,AND(J6736=1,K6736=1),AND(J6736=1,I6736="SBJ"),AND(J6736=1,I6736=0)),"?IN_FOCUS",IF(J6736&lt;=2,"?ACTIVATED",IF(J6736&lt;&gt;"","?FAMILIAR",IF(F6736="NEW",IF(ISNA(VLOOKUP(E6736,#REF!,1,FALSE())),"?TYPE_IDENTIFIABLE","?REFERENTIAL"),"_")))))</f>
        <v> </v>
      </c>
      <c r="H6736" s="24" t="str">
        <f>IF(J6736&lt;&gt;1,"",IF(I6736="SBJ","CB","?"))</f>
        <v> </v>
      </c>
      <c r="I6736" s="25" t="str">
        <f>IF(OR(E6736="",E6736="!!!",F6736="NEW"),"",INDEX(B6735:B$2,-1+SUMPRODUCT(MAX(ROW(E6735:E$2)*(E6736=E6735:E$2)))))</f>
        <v> </v>
      </c>
      <c r="J6736" s="25" t="str">
        <f>IF(OR(E6736="",E6736="!!!",F6736="NEW"),"",COUNTBLANK(OFFSET(A$1,,,SUMPRODUCT(MAX(ROW(E$2:E6736)*(E6736=E$2:E6736)))))-COUNTBLANK(OFFSET(A$1,,,SUMPRODUCT(MAX(ROW(E$1:E6735)*(E2=E$1:E6735))))))</f>
        <v> </v>
      </c>
      <c r="K6736" s="25" t="str">
        <f>IF(OR(E6736="",E6736="!!!",F6736="NEW"),"",INDEX(J$1:J6735,SUMPRODUCT(MAX(ROW(E$1:E6735)*(E6736=E$1:E6735)))))</f>
        <v> </v>
      </c>
      <c r="L6736" s="26"/>
    </row>
    <row r="6737" spans="1:12">
      <c r="A6737" s="20" t="s">
        <v>3117</v>
      </c>
      <c r="B6737" s="27" t="s">
        <v>1724</v>
      </c>
      <c r="C6737" s="27" t="s">
        <v>1734</v>
      </c>
      <c r="D6737" s="27" t="s">
        <v>1681</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3118</v>
      </c>
      <c r="E6738" s="21">
        <f>IF(D6738="?OLD","!!!","")</f>
        <v/>
      </c>
      <c r="F6738" s="22" t="str">
        <f>IF(OR(E6738="",E6738="!!!"),"",IF(NOT(ISNA(VLOOKUP(E6738,E$1:E6737,1,FALSE()))),"OLD",IF(AND(E6738&lt;&gt;"",E6738&lt;&gt;"!!!"),"NEW","")))</f>
        <v> </v>
      </c>
      <c r="G6738" s="23" t="str">
        <f>IF(OR(E6738="",E6738="!!!"),"",IF(OR(J6738=0,AND(J6738=1,K6738=1),AND(J6738=1,I6738="SBJ"),AND(J6738=1,I6738=0)),"?IN_FOCUS",IF(J6738&lt;=2,"?ACTIVATED",IF(J6738&lt;&gt;"","?FAMILIAR",IF(F6738="NEW",IF(ISNA(VLOOKUP(E6738,#REF!,1,FALSE())),"?TYPE_IDENTIFIABLE","?REFERENTIAL"),"_")))))</f>
        <v> </v>
      </c>
      <c r="H6738" s="24" t="str">
        <f>IF(J6738&lt;&gt;1,"",IF(I6738="SBJ","CB","?"))</f>
        <v> </v>
      </c>
      <c r="I6738" s="25" t="str">
        <f>IF(OR(E6738="",E6738="!!!",F6738="NEW"),"",INDEX(B6737:B$2,-1+SUMPRODUCT(MAX(ROW(E6737:E$2)*(E6738=E6737:E$2)))))</f>
        <v> </v>
      </c>
      <c r="J6738" s="25" t="str">
        <f>IF(OR(E6738="",E6738="!!!",F6738="NEW"),"",COUNTBLANK(OFFSET(A$1,,,SUMPRODUCT(MAX(ROW(E$2:E6738)*(E6738=E$2:E6738)))))-COUNTBLANK(OFFSET(A$1,,,SUMPRODUCT(MAX(ROW(E$1:E6737)*(E2=E$1:E6737))))))</f>
        <v> </v>
      </c>
      <c r="K6738" s="25" t="str">
        <f>IF(OR(E6738="",E6738="!!!",F6738="NEW"),"",INDEX(J$1:J6737,SUMPRODUCT(MAX(ROW(E$1:E6737)*(E6738=E$1:E6737)))))</f>
        <v> </v>
      </c>
      <c r="L6738" s="26"/>
    </row>
    <row r="6739" spans="1:12">
      <c r="A6739" s="20" t="s">
        <v>1688</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1699</v>
      </c>
      <c r="B6740" s="27" t="s">
        <v>1778</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1691</v>
      </c>
      <c r="B6741" s="27" t="s">
        <v>1907</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3704</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1933</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1746</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2896</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1790</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3705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2112</v>
      </c>
      <c r="B6748" s="27" t="s">
        <v>1865</v>
      </c>
      <c r="C6748" s="27" t="s">
        <v>1704</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1714</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3706</v>
      </c>
      <c r="B6750" s="27" t="s">
        <v>1783</v>
      </c>
      <c r="C6750" s="27" t="s">
        <v>1701</v>
      </c>
      <c r="D6750" s="27" t="s">
        <v>1681</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3482</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671</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row>
    <row r="6754" spans="1:12">
      <c r="A6754" s="20" t="s">
        <v>3707</v>
      </c>
    </row>
    <row r="6755" spans="1:12">
      <c r="A6755" s="20" t="s">
        <v>1722</v>
      </c>
      <c r="E6755" s="21">
        <f>IF(D6755="?OLD","!!!","")</f>
        <v/>
      </c>
      <c r="F6755" s="22" t="str">
        <f>IF(OR(E6755="",E6755="!!!"),"",IF(NOT(ISNA(VLOOKUP(E6755,E$1:E6754,1,FALSE()))),"OLD",IF(AND(E6755&lt;&gt;"",E6755&lt;&gt;"!!!"),"NEW","")))</f>
        <v> </v>
      </c>
      <c r="G6755" s="23" t="str">
        <f>IF(OR(E6755="",E6755="!!!"),"",IF(OR(J6755=0,AND(J6755=1,K6755=1),AND(J6755=1,I6755="SBJ"),AND(J6755=1,I6755=0)),"?IN_FOCUS",IF(J6755&lt;=2,"?ACTIVATED",IF(J6755&lt;&gt;"","?FAMILIAR",IF(F6755="NEW",IF(ISNA(VLOOKUP(E6755,#REF!,1,FALSE())),"?TYPE_IDENTIFIABLE","?REFERENTIAL"),"_")))))</f>
        <v> </v>
      </c>
      <c r="H6755" s="24" t="str">
        <f>IF(J6755&lt;&gt;1,"",IF(I6755="SBJ","CB","?"))</f>
        <v> </v>
      </c>
      <c r="I6755" s="25" t="str">
        <f>IF(OR(E6755="",E6755="!!!",F6755="NEW"),"",INDEX(B6754:B$2,-1+SUMPRODUCT(MAX(ROW(E6754:E$2)*(E6755=E6754:E$2)))))</f>
        <v> </v>
      </c>
      <c r="J6755" s="25" t="str">
        <f>IF(OR(E6755="",E6755="!!!",F6755="NEW"),"",COUNTBLANK(OFFSET(A$1,,,SUMPRODUCT(MAX(ROW(E$2:E6755)*(E6755=E$2:E6755)))))-COUNTBLANK(OFFSET(A$1,,,SUMPRODUCT(MAX(ROW(E$1:E6754)*(E2=E$1:E6754))))))</f>
        <v> </v>
      </c>
      <c r="K6755" s="25" t="str">
        <f>IF(OR(E6755="",E6755="!!!",F6755="NEW"),"",INDEX(J$1:J6754,SUMPRODUCT(MAX(ROW(E$1:E6754)*(E6755=E$1:E6754)))))</f>
        <v> </v>
      </c>
      <c r="L6755" s="26"/>
    </row>
    <row r="6756" spans="1:12">
      <c r="A6756" s="20" t="s">
        <v>2517</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1873</v>
      </c>
      <c r="E6757" s="21">
        <f>IF(D6757="?OLD","!!!","")</f>
        <v/>
      </c>
      <c r="F6757" s="22" t="str">
        <f>IF(OR(E6757="",E6757="!!!"),"",IF(NOT(ISNA(VLOOKUP(E6757,E$1:E6756,1,FALSE()))),"OLD",IF(AND(E6757&lt;&gt;"",E6757&lt;&gt;"!!!"),"NEW","")))</f>
        <v> </v>
      </c>
      <c r="G6757" s="23" t="str">
        <f>IF(OR(E6757="",E6757="!!!"),"",IF(OR(J6757=0,AND(J6757=1,K6757=1),AND(J6757=1,I6757="SBJ"),AND(J6757=1,I6757=0)),"?IN_FOCUS",IF(J6757&lt;=2,"?ACTIVATED",IF(J6757&lt;&gt;"","?FAMILIAR",IF(F6757="NEW",IF(ISNA(VLOOKUP(E6757,#REF!,1,FALSE())),"?TYPE_IDENTIFIABLE","?REFERENTIAL"),"_")))))</f>
        <v> </v>
      </c>
      <c r="H6757" s="24" t="str">
        <f>IF(J6757&lt;&gt;1,"",IF(I6757="SBJ","CB","?"))</f>
        <v> </v>
      </c>
      <c r="I6757" s="25" t="str">
        <f>IF(OR(E6757="",E6757="!!!",F6757="NEW"),"",INDEX(B6756:B$2,-1+SUMPRODUCT(MAX(ROW(E6756:E$2)*(E6757=E6756:E$2)))))</f>
        <v> </v>
      </c>
      <c r="J6757" s="25" t="str">
        <f>IF(OR(E6757="",E6757="!!!",F6757="NEW"),"",COUNTBLANK(OFFSET(A$1,,,SUMPRODUCT(MAX(ROW(E$2:E6757)*(E6757=E$2:E6757)))))-COUNTBLANK(OFFSET(A$1,,,SUMPRODUCT(MAX(ROW(E$1:E6756)*(E2=E$1:E6756))))))</f>
        <v> </v>
      </c>
      <c r="K6757" s="25" t="str">
        <f>IF(OR(E6757="",E6757="!!!",F6757="NEW"),"",INDEX(J$1:J6756,SUMPRODUCT(MAX(ROW(E$1:E6756)*(E6757=E$1:E6756)))))</f>
        <v> </v>
      </c>
      <c r="L6757" s="26"/>
    </row>
    <row r="6758" spans="1:12">
      <c r="A6758" s="20" t="s">
        <v>2582</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1717</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2905</v>
      </c>
      <c r="B6760" s="27" t="s">
        <v>1668</v>
      </c>
      <c r="C6760" s="27" t="s">
        <v>1669</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1877</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1089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2933</v>
      </c>
      <c r="B6763" s="27" t="s">
        <v>1675</v>
      </c>
      <c r="C6763" s="27" t="s">
        <v>1727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2349</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1697</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row>
    <row r="6767" spans="1:12">
      <c r="A6767" s="20" t="s">
        <v>3708</v>
      </c>
    </row>
    <row r="6768" spans="1:12">
      <c r="A6768" s="20" t="s">
        <v>1884</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1717</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3709</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3710</v>
      </c>
      <c r="B6771" s="27" t="s">
        <v>1668</v>
      </c>
      <c r="C6771" s="27" t="s">
        <v>1669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t="s">
        <v>3558</v>
      </c>
      <c r="E6772" s="21">
        <f>IF(D6772="?OLD","!!!","")</f>
        <v/>
      </c>
      <c r="F6772" s="22" t="str">
        <f>IF(OR(E6772="",E6772="!!!"),"",IF(NOT(ISNA(VLOOKUP(E6772,E$1:E6771,1,FALSE()))),"OLD",IF(AND(E6772&lt;&gt;"",E6772&lt;&gt;"!!!"),"NEW","")))</f>
        <v> </v>
      </c>
      <c r="G6772" s="23" t="str">
        <f>IF(OR(E6772="",E6772="!!!"),"",IF(OR(J6772=0,AND(J6772=1,K6772=1),AND(J6772=1,I6772="SBJ"),AND(J6772=1,I6772=0)),"?IN_FOCUS",IF(J6772&lt;=2,"?ACTIVATED",IF(J6772&lt;&gt;"","?FAMILIAR",IF(F6772="NEW",IF(ISNA(VLOOKUP(E6772,#REF!,1,FALSE())),"?TYPE_IDENTIFIABLE","?REFERENTIAL"),"_")))))</f>
        <v> </v>
      </c>
      <c r="H6772" s="24" t="str">
        <f>IF(J6772&lt;&gt;1,"",IF(I6772="SBJ","CB","?"))</f>
        <v> </v>
      </c>
      <c r="I6772" s="25" t="str">
        <f>IF(OR(E6772="",E6772="!!!",F6772="NEW"),"",INDEX(B6771:B$2,-1+SUMPRODUCT(MAX(ROW(E6771:E$2)*(E6772=E6771:E$2)))))</f>
        <v> </v>
      </c>
      <c r="J6772" s="25" t="str">
        <f>IF(OR(E6772="",E6772="!!!",F6772="NEW"),"",COUNTBLANK(OFFSET(A$1,,,SUMPRODUCT(MAX(ROW(E$2:E6772)*(E6772=E$2:E6772)))))-COUNTBLANK(OFFSET(A$1,,,SUMPRODUCT(MAX(ROW(E$1:E6771)*(E2=E$1:E6771))))))</f>
        <v> </v>
      </c>
      <c r="K6772" s="25" t="str">
        <f>IF(OR(E6772="",E6772="!!!",F6772="NEW"),"",INDEX(J$1:J6771,SUMPRODUCT(MAX(ROW(E$1:E6771)*(E6772=E$1:E6771)))))</f>
        <v> </v>
      </c>
      <c r="L6772" s="26"/>
    </row>
    <row r="6773" spans="1:12">
      <c r="A6773" s="20" t="s">
        <v>1977</v>
      </c>
      <c r="B6773" s="27" t="s">
        <v>1679</v>
      </c>
      <c r="C6773" s="27" t="s">
        <v>1737</v>
      </c>
      <c r="D6773" s="27" t="s">
        <v>1681</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1764</v>
      </c>
      <c r="E6774" s="21">
        <f>IF(D6774="?OLD","!!!","")</f>
        <v/>
      </c>
      <c r="F6774" s="22" t="str">
        <f>IF(OR(E6774="",E6774="!!!"),"",IF(NOT(ISNA(VLOOKUP(E6774,E$1:E6773,1,FALSE()))),"OLD",IF(AND(E6774&lt;&gt;"",E6774&lt;&gt;"!!!"),"NEW","")))</f>
        <v> </v>
      </c>
      <c r="G6774" s="23" t="str">
        <f>IF(OR(E6774="",E6774="!!!"),"",IF(OR(J6774=0,AND(J6774=1,K6774=1),AND(J6774=1,I6774="SBJ"),AND(J6774=1,I6774=0)),"?IN_FOCUS",IF(J6774&lt;=2,"?ACTIVATED",IF(J6774&lt;&gt;"","?FAMILIAR",IF(F6774="NEW",IF(ISNA(VLOOKUP(E6774,#REF!,1,FALSE())),"?TYPE_IDENTIFIABLE","?REFERENTIAL"),"_")))))</f>
        <v> </v>
      </c>
      <c r="H6774" s="24" t="str">
        <f>IF(J6774&lt;&gt;1,"",IF(I6774="SBJ","CB","?"))</f>
        <v> </v>
      </c>
      <c r="I6774" s="25" t="str">
        <f>IF(OR(E6774="",E6774="!!!",F6774="NEW"),"",INDEX(B6773:B$2,-1+SUMPRODUCT(MAX(ROW(E6773:E$2)*(E6774=E6773:E$2)))))</f>
        <v> </v>
      </c>
      <c r="J6774" s="25" t="str">
        <f>IF(OR(E6774="",E6774="!!!",F6774="NEW"),"",COUNTBLANK(OFFSET(A$1,,,SUMPRODUCT(MAX(ROW(E$2:E6774)*(E6774=E$2:E6774)))))-COUNTBLANK(OFFSET(A$1,,,SUMPRODUCT(MAX(ROW(E$1:E6773)*(E2=E$1:E6773))))))</f>
        <v> </v>
      </c>
      <c r="K6774" s="25" t="str">
        <f>IF(OR(E6774="",E6774="!!!",F6774="NEW"),"",INDEX(J$1:J6773,SUMPRODUCT(MAX(ROW(E$1:E6773)*(E6774=E$1:E6773)))))</f>
        <v> </v>
      </c>
      <c r="L6774" s="26"/>
    </row>
    <row r="6775" spans="1:12">
      <c r="A6775" s="20" t="s">
        <v>3711</v>
      </c>
      <c r="B6775" s="27" t="s">
        <v>1687</v>
      </c>
      <c r="C6775" s="27" t="s">
        <v>1704</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671</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row>
    <row r="6778" spans="1:12">
      <c r="A6778" s="20" t="s">
        <v>3712</v>
      </c>
    </row>
    <row r="6779" spans="1:12">
      <c r="A6779" s="20" t="s">
        <v>2812</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1688</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2078</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1706</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3713</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3714</v>
      </c>
      <c r="B6784" s="27" t="s">
        <v>1687</v>
      </c>
      <c r="C6784" s="27" t="s">
        <v>1701</v>
      </c>
      <c r="D6784" s="27" t="s">
        <v>1681</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1688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1788</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1714</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3715</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3716</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2074</v>
      </c>
      <c r="B6790" s="27" t="s">
        <v>1668</v>
      </c>
      <c r="C6790" s="27" t="s">
        <v>1734</v>
      </c>
      <c r="D6790" s="27" t="s">
        <v>1681</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3178</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1688</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3717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1689</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3718</v>
      </c>
      <c r="B6795" s="27" t="s">
        <v>1724</v>
      </c>
      <c r="C6795" s="27" t="s">
        <v>1701</v>
      </c>
      <c r="D6795" s="27" t="s">
        <v>1681</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t="s">
        <v>3719</v>
      </c>
      <c r="E6796" s="21">
        <f>IF(D6796="?OLD","!!!","")</f>
        <v/>
      </c>
      <c r="F6796" s="22" t="str">
        <f>IF(OR(E6796="",E6796="!!!"),"",IF(NOT(ISNA(VLOOKUP(E6796,E$1:E6795,1,FALSE()))),"OLD",IF(AND(E6796&lt;&gt;"",E6796&lt;&gt;"!!!"),"NEW","")))</f>
        <v> </v>
      </c>
      <c r="G6796" s="23" t="str">
        <f>IF(OR(E6796="",E6796="!!!"),"",IF(OR(J6796=0,AND(J6796=1,K6796=1),AND(J6796=1,I6796="SBJ"),AND(J6796=1,I6796=0)),"?IN_FOCUS",IF(J6796&lt;=2,"?ACTIVATED",IF(J6796&lt;&gt;"","?FAMILIAR",IF(F6796="NEW",IF(ISNA(VLOOKUP(E6796,#REF!,1,FALSE())),"?TYPE_IDENTIFIABLE","?REFERENTIAL"),"_")))))</f>
        <v> </v>
      </c>
      <c r="H6796" s="24" t="str">
        <f>IF(J6796&lt;&gt;1,"",IF(I6796="SBJ","CB","?"))</f>
        <v> </v>
      </c>
      <c r="I6796" s="25" t="str">
        <f>IF(OR(E6796="",E6796="!!!",F6796="NEW"),"",INDEX(B6795:B$2,-1+SUMPRODUCT(MAX(ROW(E6795:E$2)*(E6796=E6795:E$2)))))</f>
        <v> </v>
      </c>
      <c r="J6796" s="25" t="str">
        <f>IF(OR(E6796="",E6796="!!!",F6796="NEW"),"",COUNTBLANK(OFFSET(A$1,,,SUMPRODUCT(MAX(ROW(E$2:E6796)*(E6796=E$2:E6796)))))-COUNTBLANK(OFFSET(A$1,,,SUMPRODUCT(MAX(ROW(E$1:E6795)*(E2=E$1:E6795))))))</f>
        <v> </v>
      </c>
      <c r="K6796" s="25" t="str">
        <f>IF(OR(E6796="",E6796="!!!",F6796="NEW"),"",INDEX(J$1:J6795,SUMPRODUCT(MAX(ROW(E$1:E6795)*(E6796=E$1:E6795)))))</f>
        <v> </v>
      </c>
      <c r="L6796" s="26"/>
    </row>
    <row r="6797" spans="1:12">
      <c r="A6797" s="20" t="s">
        <v>671</v>
      </c>
      <c r="E6797" s="21">
        <f>IF(D6797="?OLD","!!!","")</f>
        <v/>
      </c>
      <c r="F6797" s="22" t="str">
        <f>IF(OR(E6797="",E6797="!!!"),"",IF(NOT(ISNA(VLOOKUP(E6797,E$1:E6796,1,FALSE()))),"OLD",IF(AND(E6797&lt;&gt;"",E6797&lt;&gt;"!!!"),"NEW","")))</f>
        <v> </v>
      </c>
      <c r="G6797" s="23" t="str">
        <f>IF(OR(E6797="",E6797="!!!"),"",IF(OR(J6797=0,AND(J6797=1,K6797=1),AND(J6797=1,I6797="SBJ"),AND(J6797=1,I6797=0)),"?IN_FOCUS",IF(J6797&lt;=2,"?ACTIVATED",IF(J6797&lt;&gt;"","?FAMILIAR",IF(F6797="NEW",IF(ISNA(VLOOKUP(E6797,#REF!,1,FALSE())),"?TYPE_IDENTIFIABLE","?REFERENTIAL"),"_")))))</f>
        <v> </v>
      </c>
      <c r="H6797" s="24" t="str">
        <f>IF(J6797&lt;&gt;1,"",IF(I6797="SBJ","CB","?"))</f>
        <v> </v>
      </c>
      <c r="I6797" s="25" t="str">
        <f>IF(OR(E6797="",E6797="!!!",F6797="NEW"),"",INDEX(B6796:B$2,-1+SUMPRODUCT(MAX(ROW(E6796:E$2)*(E6797=E6796:E$2)))))</f>
        <v> </v>
      </c>
      <c r="J6797" s="25" t="str">
        <f>IF(OR(E6797="",E6797="!!!",F6797="NEW"),"",COUNTBLANK(OFFSET(A$1,,,SUMPRODUCT(MAX(ROW(E$2:E6797)*(E6797=E$2:E6797)))))-COUNTBLANK(OFFSET(A$1,,,SUMPRODUCT(MAX(ROW(E$1:E6796)*(E2=E$1:E6796))))))</f>
        <v> </v>
      </c>
      <c r="K6797" s="25" t="str">
        <f>IF(OR(E6797="",E6797="!!!",F6797="NEW"),"",INDEX(J$1:J6796,SUMPRODUCT(MAX(ROW(E$1:E6796)*(E6797=E$1:E6796)))))</f>
        <v> </v>
      </c>
      <c r="L6797" s="26"/>
    </row>
    <row r="6798" spans="1:12">
      <c r="A6798" s="20"/>
    </row>
    <row r="6799" spans="1:12">
      <c r="A6799" s="20" t="s">
        <v>3720</v>
      </c>
    </row>
    <row r="6800" spans="1:12">
      <c r="A6800" s="20" t="s">
        <v>2110</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2987</v>
      </c>
      <c r="B6801" s="27" t="s">
        <v>1668</v>
      </c>
      <c r="C6801" s="27" t="s">
        <v>1673</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59</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562</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1688</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1999</v>
      </c>
      <c r="B6805" s="27" t="s">
        <v>1724</v>
      </c>
      <c r="C6805" s="27" t="s">
        <v>1673</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1998</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1706</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3019</v>
      </c>
      <c r="B6808" s="27" t="s">
        <v>1675</v>
      </c>
      <c r="C6808" s="27" t="s">
        <v>1701</v>
      </c>
      <c r="D6808" s="27" t="s">
        <v>1681</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1688</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1948</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2168</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3721</v>
      </c>
      <c r="B6812" s="27" t="s">
        <v>1675</v>
      </c>
      <c r="C6812" s="27" t="s">
        <v>1669</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1714</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3722</v>
      </c>
      <c r="B6814" s="27" t="s">
        <v>1672</v>
      </c>
      <c r="C6814" s="27" t="s">
        <v>1701</v>
      </c>
      <c r="D6814" s="27" t="s">
        <v>1681</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3723</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1788</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671</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row>
    <row r="6819" spans="1:12">
      <c r="A6819" s="20" t="s">
        <v>3724</v>
      </c>
    </row>
    <row r="6820" spans="1:12">
      <c r="A6820" s="20" t="s">
        <v>1979</v>
      </c>
      <c r="B6820" s="27" t="s">
        <v>1668</v>
      </c>
      <c r="C6820" s="27" t="s">
        <v>1680</v>
      </c>
      <c r="D6820" s="27" t="s">
        <v>1681</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1788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1774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3725</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1918</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1688</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1776</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3726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1699</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t="s">
        <v>3727</v>
      </c>
      <c r="B6829" s="27" t="s">
        <v>1724</v>
      </c>
      <c r="C6829" s="27" t="s">
        <v>1701</v>
      </c>
      <c r="D6829" s="27" t="s">
        <v>1681</v>
      </c>
      <c r="E6829" s="21">
        <f>IF(D6829="?OLD","!!!","")</f>
        <v/>
      </c>
      <c r="F6829" s="22" t="str">
        <f>IF(OR(E6829="",E6829="!!!"),"",IF(NOT(ISNA(VLOOKUP(E6829,E$1:E6828,1,FALSE()))),"OLD",IF(AND(E6829&lt;&gt;"",E6829&lt;&gt;"!!!"),"NEW","")))</f>
        <v> </v>
      </c>
      <c r="G6829" s="23" t="str">
        <f>IF(OR(E6829="",E6829="!!!"),"",IF(OR(J6829=0,AND(J6829=1,K6829=1),AND(J6829=1,I6829="SBJ"),AND(J6829=1,I6829=0)),"?IN_FOCUS",IF(J6829&lt;=2,"?ACTIVATED",IF(J6829&lt;&gt;"","?FAMILIAR",IF(F6829="NEW",IF(ISNA(VLOOKUP(E6829,#REF!,1,FALSE())),"?TYPE_IDENTIFIABLE","?REFERENTIAL"),"_")))))</f>
        <v> </v>
      </c>
      <c r="H6829" s="24" t="str">
        <f>IF(J6829&lt;&gt;1,"",IF(I6829="SBJ","CB","?"))</f>
        <v> </v>
      </c>
      <c r="I6829" s="25" t="str">
        <f>IF(OR(E6829="",E6829="!!!",F6829="NEW"),"",INDEX(B6828:B$2,-1+SUMPRODUCT(MAX(ROW(E6828:E$2)*(E6829=E6828:E$2)))))</f>
        <v> </v>
      </c>
      <c r="J6829" s="25" t="str">
        <f>IF(OR(E6829="",E6829="!!!",F6829="NEW"),"",COUNTBLANK(OFFSET(A$1,,,SUMPRODUCT(MAX(ROW(E$2:E6829)*(E6829=E$2:E6829)))))-COUNTBLANK(OFFSET(A$1,,,SUMPRODUCT(MAX(ROW(E$1:E6828)*(E2=E$1:E6828))))))</f>
        <v> </v>
      </c>
      <c r="K6829" s="25" t="str">
        <f>IF(OR(E6829="",E6829="!!!",F6829="NEW"),"",INDEX(J$1:J6828,SUMPRODUCT(MAX(ROW(E$1:E6828)*(E6829=E$1:E6828)))))</f>
        <v> </v>
      </c>
      <c r="L6829" s="26"/>
    </row>
    <row r="6830" spans="1:12">
      <c r="A6830" s="20" t="s">
        <v>3728</v>
      </c>
      <c r="E6830" s="21">
        <f>IF(D6830="?OLD","!!!","")</f>
        <v/>
      </c>
      <c r="F6830" s="22" t="str">
        <f>IF(OR(E6830="",E6830="!!!"),"",IF(NOT(ISNA(VLOOKUP(E6830,E$1:E6829,1,FALSE()))),"OLD",IF(AND(E6830&lt;&gt;"",E6830&lt;&gt;"!!!"),"NEW","")))</f>
        <v> </v>
      </c>
      <c r="G6830" s="23" t="str">
        <f>IF(OR(E6830="",E6830="!!!"),"",IF(OR(J6830=0,AND(J6830=1,K6830=1),AND(J6830=1,I6830="SBJ"),AND(J6830=1,I6830=0)),"?IN_FOCUS",IF(J6830&lt;=2,"?ACTIVATED",IF(J6830&lt;&gt;"","?FAMILIAR",IF(F6830="NEW",IF(ISNA(VLOOKUP(E6830,#REF!,1,FALSE())),"?TYPE_IDENTIFIABLE","?REFERENTIAL"),"_")))))</f>
        <v> </v>
      </c>
      <c r="H6830" s="24" t="str">
        <f>IF(J6830&lt;&gt;1,"",IF(I6830="SBJ","CB","?"))</f>
        <v> </v>
      </c>
      <c r="I6830" s="25" t="str">
        <f>IF(OR(E6830="",E6830="!!!",F6830="NEW"),"",INDEX(B6829:B$2,-1+SUMPRODUCT(MAX(ROW(E6829:E$2)*(E6830=E6829:E$2)))))</f>
        <v> </v>
      </c>
      <c r="J6830" s="25" t="str">
        <f>IF(OR(E6830="",E6830="!!!",F6830="NEW"),"",COUNTBLANK(OFFSET(A$1,,,SUMPRODUCT(MAX(ROW(E$2:E6830)*(E6830=E$2:E6830)))))-COUNTBLANK(OFFSET(A$1,,,SUMPRODUCT(MAX(ROW(E$1:E6829)*(E2=E$1:E6829))))))</f>
        <v> </v>
      </c>
      <c r="K6830" s="25" t="str">
        <f>IF(OR(E6830="",E6830="!!!",F6830="NEW"),"",INDEX(J$1:J6829,SUMPRODUCT(MAX(ROW(E$1:E6829)*(E6830=E$1:E6829)))))</f>
        <v> </v>
      </c>
      <c r="L6830" s="26"/>
    </row>
    <row r="6831" spans="1:12">
      <c r="A6831" s="20" t="s">
        <v>671</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94</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row>
    <row r="6834" spans="1:12">
      <c r="A6834" s="20" t="s">
        <v>3729</v>
      </c>
    </row>
    <row r="6835" spans="1:12">
      <c r="A6835" s="20" t="s">
        <v>1826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3730</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1945</v>
      </c>
      <c r="B6837" s="27" t="s">
        <v>1668</v>
      </c>
      <c r="C6837" s="27" t="s">
        <v>1727</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3731</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1691</v>
      </c>
      <c r="B6839" s="27" t="s">
        <v>1679</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3131</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1746</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1355</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t="s">
        <v>3732</v>
      </c>
      <c r="E6843" s="21">
        <f>IF(D6843="?OLD","!!!","")</f>
        <v/>
      </c>
      <c r="F6843" s="22" t="str">
        <f>IF(OR(E6843="",E6843="!!!"),"",IF(NOT(ISNA(VLOOKUP(E6843,E$1:E6842,1,FALSE()))),"OLD",IF(AND(E6843&lt;&gt;"",E6843&lt;&gt;"!!!"),"NEW","")))</f>
        <v> </v>
      </c>
      <c r="G6843" s="23" t="str">
        <f>IF(OR(E6843="",E6843="!!!"),"",IF(OR(J6843=0,AND(J6843=1,K6843=1),AND(J6843=1,I6843="SBJ"),AND(J6843=1,I6843=0)),"?IN_FOCUS",IF(J6843&lt;=2,"?ACTIVATED",IF(J6843&lt;&gt;"","?FAMILIAR",IF(F6843="NEW",IF(ISNA(VLOOKUP(E6843,#REF!,1,FALSE())),"?TYPE_IDENTIFIABLE","?REFERENTIAL"),"_")))))</f>
        <v> </v>
      </c>
      <c r="H6843" s="24" t="str">
        <f>IF(J6843&lt;&gt;1,"",IF(I6843="SBJ","CB","?"))</f>
        <v> </v>
      </c>
      <c r="I6843" s="25" t="str">
        <f>IF(OR(E6843="",E6843="!!!",F6843="NEW"),"",INDEX(B6842:B$2,-1+SUMPRODUCT(MAX(ROW(E6842:E$2)*(E6843=E6842:E$2)))))</f>
        <v> </v>
      </c>
      <c r="J6843" s="25" t="str">
        <f>IF(OR(E6843="",E6843="!!!",F6843="NEW"),"",COUNTBLANK(OFFSET(A$1,,,SUMPRODUCT(MAX(ROW(E$2:E6843)*(E6843=E$2:E6843)))))-COUNTBLANK(OFFSET(A$1,,,SUMPRODUCT(MAX(ROW(E$1:E6842)*(E2=E$1:E6842))))))</f>
        <v> </v>
      </c>
      <c r="K6843" s="25" t="str">
        <f>IF(OR(E6843="",E6843="!!!",F6843="NEW"),"",INDEX(J$1:J6842,SUMPRODUCT(MAX(ROW(E$1:E6842)*(E6843=E$1:E6842)))))</f>
        <v> </v>
      </c>
      <c r="L6843" s="26"/>
    </row>
    <row r="6844" spans="1:12">
      <c r="A6844" s="20" t="s">
        <v>1885</v>
      </c>
      <c r="B6844" s="27" t="s">
        <v>1675</v>
      </c>
      <c r="C6844" s="27" t="s">
        <v>1727</v>
      </c>
      <c r="E6844" s="21">
        <f>IF(D6844="?OLD","!!!","")</f>
        <v/>
      </c>
      <c r="F6844" s="22" t="str">
        <f>IF(OR(E6844="",E6844="!!!"),"",IF(NOT(ISNA(VLOOKUP(E6844,E$1:E6843,1,FALSE()))),"OLD",IF(AND(E6844&lt;&gt;"",E6844&lt;&gt;"!!!"),"NEW","")))</f>
        <v> </v>
      </c>
      <c r="G6844" s="23" t="str">
        <f>IF(OR(E6844="",E6844="!!!"),"",IF(OR(J6844=0,AND(J6844=1,K6844=1),AND(J6844=1,I6844="SBJ"),AND(J6844=1,I6844=0)),"?IN_FOCUS",IF(J6844&lt;=2,"?ACTIVATED",IF(J6844&lt;&gt;"","?FAMILIAR",IF(F6844="NEW",IF(ISNA(VLOOKUP(E6844,#REF!,1,FALSE())),"?TYPE_IDENTIFIABLE","?REFERENTIAL"),"_")))))</f>
        <v> </v>
      </c>
      <c r="H6844" s="24" t="str">
        <f>IF(J6844&lt;&gt;1,"",IF(I6844="SBJ","CB","?"))</f>
        <v> </v>
      </c>
      <c r="I6844" s="25" t="str">
        <f>IF(OR(E6844="",E6844="!!!",F6844="NEW"),"",INDEX(B6843:B$2,-1+SUMPRODUCT(MAX(ROW(E6843:E$2)*(E6844=E6843:E$2)))))</f>
        <v> </v>
      </c>
      <c r="J6844" s="25" t="str">
        <f>IF(OR(E6844="",E6844="!!!",F6844="NEW"),"",COUNTBLANK(OFFSET(A$1,,,SUMPRODUCT(MAX(ROW(E$2:E6844)*(E6844=E$2:E6844)))))-COUNTBLANK(OFFSET(A$1,,,SUMPRODUCT(MAX(ROW(E$1:E6843)*(E2=E$1:E6843))))))</f>
        <v> </v>
      </c>
      <c r="K6844" s="25" t="str">
        <f>IF(OR(E6844="",E6844="!!!",F6844="NEW"),"",INDEX(J$1:J6843,SUMPRODUCT(MAX(ROW(E$1:E6843)*(E6844=E$1:E6843)))))</f>
        <v> </v>
      </c>
      <c r="L6844" s="26"/>
    </row>
    <row r="6845" spans="1:12">
      <c r="A6845" s="20" t="s">
        <v>2582</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1911</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3733</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1869</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t="s">
        <v>3734</v>
      </c>
      <c r="E6849" s="21">
        <f>IF(D6849="?OLD","!!!","")</f>
        <v/>
      </c>
      <c r="F6849" s="22" t="str">
        <f>IF(OR(E6849="",E6849="!!!"),"",IF(NOT(ISNA(VLOOKUP(E6849,E$1:E6848,1,FALSE()))),"OLD",IF(AND(E6849&lt;&gt;"",E6849&lt;&gt;"!!!"),"NEW","")))</f>
        <v> </v>
      </c>
      <c r="G6849" s="23" t="str">
        <f>IF(OR(E6849="",E6849="!!!"),"",IF(OR(J6849=0,AND(J6849=1,K6849=1),AND(J6849=1,I6849="SBJ"),AND(J6849=1,I6849=0)),"?IN_FOCUS",IF(J6849&lt;=2,"?ACTIVATED",IF(J6849&lt;&gt;"","?FAMILIAR",IF(F6849="NEW",IF(ISNA(VLOOKUP(E6849,#REF!,1,FALSE())),"?TYPE_IDENTIFIABLE","?REFERENTIAL"),"_")))))</f>
        <v> </v>
      </c>
      <c r="H6849" s="24" t="str">
        <f>IF(J6849&lt;&gt;1,"",IF(I6849="SBJ","CB","?"))</f>
        <v> </v>
      </c>
      <c r="I6849" s="25" t="str">
        <f>IF(OR(E6849="",E6849="!!!",F6849="NEW"),"",INDEX(B6848:B$2,-1+SUMPRODUCT(MAX(ROW(E6848:E$2)*(E6849=E6848:E$2)))))</f>
        <v> </v>
      </c>
      <c r="J6849" s="25" t="str">
        <f>IF(OR(E6849="",E6849="!!!",F6849="NEW"),"",COUNTBLANK(OFFSET(A$1,,,SUMPRODUCT(MAX(ROW(E$2:E6849)*(E6849=E$2:E6849)))))-COUNTBLANK(OFFSET(A$1,,,SUMPRODUCT(MAX(ROW(E$1:E6848)*(E2=E$1:E6848))))))</f>
        <v> </v>
      </c>
      <c r="K6849" s="25" t="str">
        <f>IF(OR(E6849="",E6849="!!!",F6849="NEW"),"",INDEX(J$1:J6848,SUMPRODUCT(MAX(ROW(E$1:E6848)*(E6849=E$1:E6848)))))</f>
        <v> </v>
      </c>
      <c r="L6849" s="26"/>
    </row>
    <row r="6850" spans="1:12">
      <c r="A6850" s="20" t="s">
        <v>3294</v>
      </c>
      <c r="B6850" s="27" t="s">
        <v>1687</v>
      </c>
      <c r="C6850" s="27" t="s">
        <v>1704</v>
      </c>
      <c r="E6850" s="21">
        <f>IF(D6850="?OLD","!!!","")</f>
        <v/>
      </c>
      <c r="F6850" s="22" t="str">
        <f>IF(OR(E6850="",E6850="!!!"),"",IF(NOT(ISNA(VLOOKUP(E6850,E$1:E6849,1,FALSE()))),"OLD",IF(AND(E6850&lt;&gt;"",E6850&lt;&gt;"!!!"),"NEW","")))</f>
        <v> </v>
      </c>
      <c r="G6850" s="23" t="str">
        <f>IF(OR(E6850="",E6850="!!!"),"",IF(OR(J6850=0,AND(J6850=1,K6850=1),AND(J6850=1,I6850="SBJ"),AND(J6850=1,I6850=0)),"?IN_FOCUS",IF(J6850&lt;=2,"?ACTIVATED",IF(J6850&lt;&gt;"","?FAMILIAR",IF(F6850="NEW",IF(ISNA(VLOOKUP(E6850,#REF!,1,FALSE())),"?TYPE_IDENTIFIABLE","?REFERENTIAL"),"_")))))</f>
        <v> </v>
      </c>
      <c r="H6850" s="24" t="str">
        <f>IF(J6850&lt;&gt;1,"",IF(I6850="SBJ","CB","?"))</f>
        <v> </v>
      </c>
      <c r="I6850" s="25" t="str">
        <f>IF(OR(E6850="",E6850="!!!",F6850="NEW"),"",INDEX(B6849:B$2,-1+SUMPRODUCT(MAX(ROW(E6849:E$2)*(E6850=E6849:E$2)))))</f>
        <v> </v>
      </c>
      <c r="J6850" s="25" t="str">
        <f>IF(OR(E6850="",E6850="!!!",F6850="NEW"),"",COUNTBLANK(OFFSET(A$1,,,SUMPRODUCT(MAX(ROW(E$2:E6850)*(E6850=E$2:E6850)))))-COUNTBLANK(OFFSET(A$1,,,SUMPRODUCT(MAX(ROW(E$1:E6849)*(E2=E$1:E6849))))))</f>
        <v> </v>
      </c>
      <c r="K6850" s="25" t="str">
        <f>IF(OR(E6850="",E6850="!!!",F6850="NEW"),"",INDEX(J$1:J6849,SUMPRODUCT(MAX(ROW(E$1:E6849)*(E6850=E$1:E6849)))))</f>
        <v> </v>
      </c>
      <c r="L6850" s="26"/>
    </row>
    <row r="6851" spans="1:12">
      <c r="A6851" s="20" t="s">
        <v>671</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row>
    <row r="6853" spans="1:12">
      <c r="A6853" s="20" t="s">
        <v>3735</v>
      </c>
    </row>
    <row r="6854" spans="1:12">
      <c r="A6854" s="20" t="s">
        <v>1722</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2110</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1918</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1809</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1807</v>
      </c>
      <c r="B6858" s="27" t="s">
        <v>1724</v>
      </c>
      <c r="C6858" s="27" t="s">
        <v>1737</v>
      </c>
      <c r="D6858" s="27" t="s">
        <v>1681</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1764</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2561</v>
      </c>
      <c r="B6860" s="27" t="s">
        <v>1672</v>
      </c>
      <c r="C6860" s="27" t="s">
        <v>1821</v>
      </c>
      <c r="D6860" s="27" t="s">
        <v>1681</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3736</v>
      </c>
      <c r="B6861" s="27" t="s">
        <v>1675</v>
      </c>
      <c r="C6861" s="27" t="s">
        <v>2197</v>
      </c>
      <c r="D6861" s="27" t="s">
        <v>1681</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t="s">
        <v>3737</v>
      </c>
      <c r="E6862" s="21">
        <f>IF(D6862="?OLD","!!!","")</f>
        <v/>
      </c>
      <c r="F6862" s="22" t="str">
        <f>IF(OR(E6862="",E6862="!!!"),"",IF(NOT(ISNA(VLOOKUP(E6862,E$1:E6861,1,FALSE()))),"OLD",IF(AND(E6862&lt;&gt;"",E6862&lt;&gt;"!!!"),"NEW","")))</f>
        <v> </v>
      </c>
      <c r="G6862" s="23" t="str">
        <f>IF(OR(E6862="",E6862="!!!"),"",IF(OR(J6862=0,AND(J6862=1,K6862=1),AND(J6862=1,I6862="SBJ"),AND(J6862=1,I6862=0)),"?IN_FOCUS",IF(J6862&lt;=2,"?ACTIVATED",IF(J6862&lt;&gt;"","?FAMILIAR",IF(F6862="NEW",IF(ISNA(VLOOKUP(E6862,#REF!,1,FALSE())),"?TYPE_IDENTIFIABLE","?REFERENTIAL"),"_")))))</f>
        <v> </v>
      </c>
      <c r="H6862" s="24" t="str">
        <f>IF(J6862&lt;&gt;1,"",IF(I6862="SBJ","CB","?"))</f>
        <v> </v>
      </c>
      <c r="I6862" s="25" t="str">
        <f>IF(OR(E6862="",E6862="!!!",F6862="NEW"),"",INDEX(B6861:B$2,-1+SUMPRODUCT(MAX(ROW(E6861:E$2)*(E6862=E6861:E$2)))))</f>
        <v> </v>
      </c>
      <c r="J6862" s="25" t="str">
        <f>IF(OR(E6862="",E6862="!!!",F6862="NEW"),"",COUNTBLANK(OFFSET(A$1,,,SUMPRODUCT(MAX(ROW(E$2:E6862)*(E6862=E$2:E6862)))))-COUNTBLANK(OFFSET(A$1,,,SUMPRODUCT(MAX(ROW(E$1:E6861)*(E2=E$1:E6861))))))</f>
        <v> </v>
      </c>
      <c r="K6862" s="25" t="str">
        <f>IF(OR(E6862="",E6862="!!!",F6862="NEW"),"",INDEX(J$1:J6861,SUMPRODUCT(MAX(ROW(E$1:E6861)*(E6862=E$1:E6861)))))</f>
        <v> </v>
      </c>
      <c r="L6862" s="26"/>
    </row>
    <row r="6863" spans="1:12">
      <c r="A6863" s="20" t="s">
        <v>1688</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3117</v>
      </c>
      <c r="B6864" s="27" t="s">
        <v>1675</v>
      </c>
      <c r="C6864" s="27" t="s">
        <v>1734</v>
      </c>
      <c r="D6864" s="27" t="s">
        <v>1681</v>
      </c>
      <c r="E6864" s="21">
        <f>IF(D6864="?OLD","!!!","")</f>
        <v/>
      </c>
      <c r="F6864" s="22" t="str">
        <f>IF(OR(E6864="",E6864="!!!"),"",IF(NOT(ISNA(VLOOKUP(E6864,E$1:E6863,1,FALSE()))),"OLD",IF(AND(E6864&lt;&gt;"",E6864&lt;&gt;"!!!"),"NEW","")))</f>
        <v> </v>
      </c>
      <c r="G6864" s="23" t="str">
        <f>IF(OR(E6864="",E6864="!!!"),"",IF(OR(J6864=0,AND(J6864=1,K6864=1),AND(J6864=1,I6864="SBJ"),AND(J6864=1,I6864=0)),"?IN_FOCUS",IF(J6864&lt;=2,"?ACTIVATED",IF(J6864&lt;&gt;"","?FAMILIAR",IF(F6864="NEW",IF(ISNA(VLOOKUP(E6864,#REF!,1,FALSE())),"?TYPE_IDENTIFIABLE","?REFERENTIAL"),"_")))))</f>
        <v> </v>
      </c>
      <c r="H6864" s="24" t="str">
        <f>IF(J6864&lt;&gt;1,"",IF(I6864="SBJ","CB","?"))</f>
        <v> </v>
      </c>
      <c r="I6864" s="25" t="str">
        <f>IF(OR(E6864="",E6864="!!!",F6864="NEW"),"",INDEX(B6863:B$2,-1+SUMPRODUCT(MAX(ROW(E6863:E$2)*(E6864=E6863:E$2)))))</f>
        <v> </v>
      </c>
      <c r="J6864" s="25" t="str">
        <f>IF(OR(E6864="",E6864="!!!",F6864="NEW"),"",COUNTBLANK(OFFSET(A$1,,,SUMPRODUCT(MAX(ROW(E$2:E6864)*(E6864=E$2:E6864)))))-COUNTBLANK(OFFSET(A$1,,,SUMPRODUCT(MAX(ROW(E$1:E6863)*(E2=E$1:E6863))))))</f>
        <v> </v>
      </c>
      <c r="K6864" s="25" t="str">
        <f>IF(OR(E6864="",E6864="!!!",F6864="NEW"),"",INDEX(J$1:J6863,SUMPRODUCT(MAX(ROW(E$1:E6863)*(E6864=E$1:E6863)))))</f>
        <v> </v>
      </c>
      <c r="L6864" s="26"/>
    </row>
    <row r="6865" spans="1:12">
      <c r="A6865" s="20" t="s">
        <v>3118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1792</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94</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1793</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279</v>
      </c>
      <c r="B6869" s="27" t="s">
        <v>1668</v>
      </c>
      <c r="C6869" s="27" t="s">
        <v>1734</v>
      </c>
      <c r="D6869" s="27" t="s">
        <v>1681</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671</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row>
    <row r="6872" spans="1:12">
      <c r="A6872" s="20" t="s">
        <v>3738</v>
      </c>
    </row>
    <row r="6873" spans="1:12">
      <c r="A6873" s="20" t="s">
        <v>1722</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1844</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1856</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1694</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3739</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3440</v>
      </c>
      <c r="B6878" s="27" t="s">
        <v>1668</v>
      </c>
      <c r="C6878" s="27" t="s">
        <v>1669</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1691</v>
      </c>
      <c r="B6879" s="27" t="s">
        <v>1679</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1999</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2506</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3740</v>
      </c>
      <c r="B6882" s="27" t="s">
        <v>1679</v>
      </c>
      <c r="C6882" s="27" t="s">
        <v>1821</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1340</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1792</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94</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row>
    <row r="6887" spans="1:12">
      <c r="A6887" s="20" t="s">
        <v>3741</v>
      </c>
    </row>
    <row r="6888" spans="1:12">
      <c r="A6888" s="20" t="s">
        <v>1722</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3742</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1857</v>
      </c>
      <c r="B6890" s="27" t="s">
        <v>1668</v>
      </c>
      <c r="C6890" s="27" t="s">
        <v>1737</v>
      </c>
      <c r="D6890" s="27" t="s">
        <v>1681</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t="s">
        <v>1905</v>
      </c>
      <c r="B6891" s="27" t="s">
        <v>1675</v>
      </c>
      <c r="C6891" s="27" t="s">
        <v>1680</v>
      </c>
      <c r="D6891" s="27" t="s">
        <v>1681</v>
      </c>
      <c r="E6891" s="21">
        <f>IF(D6891="?OLD","!!!","")</f>
        <v/>
      </c>
      <c r="F6891" s="22" t="str">
        <f>IF(OR(E6891="",E6891="!!!"),"",IF(NOT(ISNA(VLOOKUP(E6891,E$1:E6890,1,FALSE()))),"OLD",IF(AND(E6891&lt;&gt;"",E6891&lt;&gt;"!!!"),"NEW","")))</f>
        <v> </v>
      </c>
      <c r="G6891" s="23" t="str">
        <f>IF(OR(E6891="",E6891="!!!"),"",IF(OR(J6891=0,AND(J6891=1,K6891=1),AND(J6891=1,I6891="SBJ"),AND(J6891=1,I6891=0)),"?IN_FOCUS",IF(J6891&lt;=2,"?ACTIVATED",IF(J6891&lt;&gt;"","?FAMILIAR",IF(F6891="NEW",IF(ISNA(VLOOKUP(E6891,#REF!,1,FALSE())),"?TYPE_IDENTIFIABLE","?REFERENTIAL"),"_")))))</f>
        <v> </v>
      </c>
      <c r="H6891" s="24" t="str">
        <f>IF(J6891&lt;&gt;1,"",IF(I6891="SBJ","CB","?"))</f>
        <v> </v>
      </c>
      <c r="I6891" s="25" t="str">
        <f>IF(OR(E6891="",E6891="!!!",F6891="NEW"),"",INDEX(B6890:B$2,-1+SUMPRODUCT(MAX(ROW(E6890:E$2)*(E6891=E6890:E$2)))))</f>
        <v> </v>
      </c>
      <c r="J6891" s="25" t="str">
        <f>IF(OR(E6891="",E6891="!!!",F6891="NEW"),"",COUNTBLANK(OFFSET(A$1,,,SUMPRODUCT(MAX(ROW(E$2:E6891)*(E6891=E$2:E6891)))))-COUNTBLANK(OFFSET(A$1,,,SUMPRODUCT(MAX(ROW(E$1:E6890)*(E2=E$1:E6890))))))</f>
        <v> </v>
      </c>
      <c r="K6891" s="25" t="str">
        <f>IF(OR(E6891="",E6891="!!!",F6891="NEW"),"",INDEX(J$1:J6890,SUMPRODUCT(MAX(ROW(E$1:E6890)*(E6891=E$1:E6890)))))</f>
        <v> </v>
      </c>
      <c r="L6891" s="26"/>
    </row>
    <row r="6892" spans="1:12">
      <c r="A6892" s="20" t="s">
        <v>2982</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2366</v>
      </c>
      <c r="B6893" s="27" t="s">
        <v>1679</v>
      </c>
      <c r="C6893" s="27" t="s">
        <v>1676</v>
      </c>
      <c r="E6893" s="21">
        <f>IF(D6893="?OLD","!!!","")</f>
        <v/>
      </c>
      <c r="F6893" s="22" t="str">
        <f>IF(OR(E6893="",E6893="!!!"),"",IF(NOT(ISNA(VLOOKUP(E6893,E$1:E6892,1,FALSE()))),"OLD",IF(AND(E6893&lt;&gt;"",E6893&lt;&gt;"!!!"),"NEW","")))</f>
        <v> </v>
      </c>
      <c r="G6893" s="23" t="str">
        <f>IF(OR(E6893="",E6893="!!!"),"",IF(OR(J6893=0,AND(J6893=1,K6893=1),AND(J6893=1,I6893="SBJ"),AND(J6893=1,I6893=0)),"?IN_FOCUS",IF(J6893&lt;=2,"?ACTIVATED",IF(J6893&lt;&gt;"","?FAMILIAR",IF(F6893="NEW",IF(ISNA(VLOOKUP(E6893,#REF!,1,FALSE())),"?TYPE_IDENTIFIABLE","?REFERENTIAL"),"_")))))</f>
        <v> </v>
      </c>
      <c r="H6893" s="24" t="str">
        <f>IF(J6893&lt;&gt;1,"",IF(I6893="SBJ","CB","?"))</f>
        <v> </v>
      </c>
      <c r="I6893" s="25" t="str">
        <f>IF(OR(E6893="",E6893="!!!",F6893="NEW"),"",INDEX(B6892:B$2,-1+SUMPRODUCT(MAX(ROW(E6892:E$2)*(E6893=E6892:E$2)))))</f>
        <v> </v>
      </c>
      <c r="J6893" s="25" t="str">
        <f>IF(OR(E6893="",E6893="!!!",F6893="NEW"),"",COUNTBLANK(OFFSET(A$1,,,SUMPRODUCT(MAX(ROW(E$2:E6893)*(E6893=E$2:E6893)))))-COUNTBLANK(OFFSET(A$1,,,SUMPRODUCT(MAX(ROW(E$1:E6892)*(E2=E$1:E6892))))))</f>
        <v> </v>
      </c>
      <c r="K6893" s="25" t="str">
        <f>IF(OR(E6893="",E6893="!!!",F6893="NEW"),"",INDEX(J$1:J6892,SUMPRODUCT(MAX(ROW(E$1:E6892)*(E6893=E$1:E6892)))))</f>
        <v> </v>
      </c>
      <c r="L6893" s="26"/>
    </row>
    <row r="6894" spans="1:12">
      <c r="A6894" s="20" t="s">
        <v>1877</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1714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3676</v>
      </c>
      <c r="B6896" s="27" t="s">
        <v>1675</v>
      </c>
      <c r="C6896" s="27" t="s">
        <v>1701</v>
      </c>
      <c r="D6896" s="27" t="s">
        <v>1681</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2295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1688</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2022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1714</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3722</v>
      </c>
      <c r="B6901" s="27" t="s">
        <v>1731</v>
      </c>
      <c r="C6901" s="27" t="s">
        <v>1701</v>
      </c>
      <c r="D6901" s="27" t="s">
        <v>1681</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1682</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3743</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671</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row>
    <row r="6906" spans="1:12">
      <c r="A6906" s="20" t="s">
        <v>3744</v>
      </c>
    </row>
    <row r="6907" spans="1:12">
      <c r="A6907" s="20" t="s">
        <v>1787</v>
      </c>
      <c r="B6907" s="27" t="s">
        <v>1668</v>
      </c>
      <c r="C6907" s="27" t="s">
        <v>1680</v>
      </c>
      <c r="D6907" s="27" t="s">
        <v>1681</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3745</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t="s">
        <v>1691</v>
      </c>
      <c r="B6909" s="27" t="s">
        <v>1679</v>
      </c>
      <c r="E6909" s="21">
        <f>IF(D6909="?OLD","!!!","")</f>
        <v/>
      </c>
      <c r="F6909" s="22" t="str">
        <f>IF(OR(E6909="",E6909="!!!"),"",IF(NOT(ISNA(VLOOKUP(E6909,E$1:E6908,1,FALSE()))),"OLD",IF(AND(E6909&lt;&gt;"",E6909&lt;&gt;"!!!"),"NEW","")))</f>
        <v> </v>
      </c>
      <c r="G6909" s="23" t="str">
        <f>IF(OR(E6909="",E6909="!!!"),"",IF(OR(J6909=0,AND(J6909=1,K6909=1),AND(J6909=1,I6909="SBJ"),AND(J6909=1,I6909=0)),"?IN_FOCUS",IF(J6909&lt;=2,"?ACTIVATED",IF(J6909&lt;&gt;"","?FAMILIAR",IF(F6909="NEW",IF(ISNA(VLOOKUP(E6909,#REF!,1,FALSE())),"?TYPE_IDENTIFIABLE","?REFERENTIAL"),"_")))))</f>
        <v> </v>
      </c>
      <c r="H6909" s="24" t="str">
        <f>IF(J6909&lt;&gt;1,"",IF(I6909="SBJ","CB","?"))</f>
        <v> </v>
      </c>
      <c r="I6909" s="25" t="str">
        <f>IF(OR(E6909="",E6909="!!!",F6909="NEW"),"",INDEX(B6908:B$2,-1+SUMPRODUCT(MAX(ROW(E6908:E$2)*(E6909=E6908:E$2)))))</f>
        <v> </v>
      </c>
      <c r="J6909" s="25" t="str">
        <f>IF(OR(E6909="",E6909="!!!",F6909="NEW"),"",COUNTBLANK(OFFSET(A$1,,,SUMPRODUCT(MAX(ROW(E$2:E6909)*(E6909=E$2:E6909)))))-COUNTBLANK(OFFSET(A$1,,,SUMPRODUCT(MAX(ROW(E$1:E6908)*(E2=E$1:E6908))))))</f>
        <v> </v>
      </c>
      <c r="K6909" s="25" t="str">
        <f>IF(OR(E6909="",E6909="!!!",F6909="NEW"),"",INDEX(J$1:J6908,SUMPRODUCT(MAX(ROW(E$1:E6908)*(E6909=E$1:E6908)))))</f>
        <v> </v>
      </c>
      <c r="L6909" s="26"/>
    </row>
    <row r="6910" spans="1:12">
      <c r="A6910" s="20" t="s">
        <v>1689</v>
      </c>
      <c r="E6910" s="21">
        <f>IF(D6910="?OLD","!!!","")</f>
        <v/>
      </c>
      <c r="F6910" s="22" t="str">
        <f>IF(OR(E6910="",E6910="!!!"),"",IF(NOT(ISNA(VLOOKUP(E6910,E$1:E6909,1,FALSE()))),"OLD",IF(AND(E6910&lt;&gt;"",E6910&lt;&gt;"!!!"),"NEW","")))</f>
        <v> </v>
      </c>
      <c r="G6910" s="23" t="str">
        <f>IF(OR(E6910="",E6910="!!!"),"",IF(OR(J6910=0,AND(J6910=1,K6910=1),AND(J6910=1,I6910="SBJ"),AND(J6910=1,I6910=0)),"?IN_FOCUS",IF(J6910&lt;=2,"?ACTIVATED",IF(J6910&lt;&gt;"","?FAMILIAR",IF(F6910="NEW",IF(ISNA(VLOOKUP(E6910,#REF!,1,FALSE())),"?TYPE_IDENTIFIABLE","?REFERENTIAL"),"_")))))</f>
        <v> </v>
      </c>
      <c r="H6910" s="24" t="str">
        <f>IF(J6910&lt;&gt;1,"",IF(I6910="SBJ","CB","?"))</f>
        <v> </v>
      </c>
      <c r="I6910" s="25" t="str">
        <f>IF(OR(E6910="",E6910="!!!",F6910="NEW"),"",INDEX(B6909:B$2,-1+SUMPRODUCT(MAX(ROW(E6909:E$2)*(E6910=E6909:E$2)))))</f>
        <v> </v>
      </c>
      <c r="J6910" s="25" t="str">
        <f>IF(OR(E6910="",E6910="!!!",F6910="NEW"),"",COUNTBLANK(OFFSET(A$1,,,SUMPRODUCT(MAX(ROW(E$2:E6910)*(E6910=E$2:E6910)))))-COUNTBLANK(OFFSET(A$1,,,SUMPRODUCT(MAX(ROW(E$1:E6909)*(E2=E$1:E6909))))))</f>
        <v> </v>
      </c>
      <c r="K6910" s="25" t="str">
        <f>IF(OR(E6910="",E6910="!!!",F6910="NEW"),"",INDEX(J$1:J6909,SUMPRODUCT(MAX(ROW(E$1:E6909)*(E6910=E$1:E6909)))))</f>
        <v> </v>
      </c>
      <c r="L6910" s="26"/>
    </row>
    <row r="6911" spans="1:12">
      <c r="A6911" s="20" t="s">
        <v>3739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3366</v>
      </c>
      <c r="B6912" s="27" t="s">
        <v>1668</v>
      </c>
      <c r="C6912" s="27" t="s">
        <v>1701</v>
      </c>
      <c r="D6912" s="27" t="s">
        <v>1681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2022</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1699</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3746</v>
      </c>
      <c r="B6915" s="27" t="s">
        <v>1687</v>
      </c>
      <c r="C6915" s="27" t="s">
        <v>1701</v>
      </c>
      <c r="D6915" s="27" t="s">
        <v>1681</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1670</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2237</v>
      </c>
      <c r="B6917" s="27" t="s">
        <v>1675</v>
      </c>
      <c r="C6917" s="27" t="s">
        <v>1704</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1688</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t="s">
        <v>1699</v>
      </c>
      <c r="B6919" s="27" t="s">
        <v>1724</v>
      </c>
      <c r="C6919" s="27" t="s">
        <v>1680</v>
      </c>
      <c r="D6919" s="27" t="s">
        <v>1681</v>
      </c>
      <c r="E6919" s="21">
        <f>IF(D6919="?OLD","!!!","")</f>
        <v/>
      </c>
      <c r="F6919" s="22" t="str">
        <f>IF(OR(E6919="",E6919="!!!"),"",IF(NOT(ISNA(VLOOKUP(E6919,E$1:E6918,1,FALSE()))),"OLD",IF(AND(E6919&lt;&gt;"",E6919&lt;&gt;"!!!"),"NEW","")))</f>
        <v> </v>
      </c>
      <c r="G6919" s="23" t="str">
        <f>IF(OR(E6919="",E6919="!!!"),"",IF(OR(J6919=0,AND(J6919=1,K6919=1),AND(J6919=1,I6919="SBJ"),AND(J6919=1,I6919=0)),"?IN_FOCUS",IF(J6919&lt;=2,"?ACTIVATED",IF(J6919&lt;&gt;"","?FAMILIAR",IF(F6919="NEW",IF(ISNA(VLOOKUP(E6919,#REF!,1,FALSE())),"?TYPE_IDENTIFIABLE","?REFERENTIAL"),"_")))))</f>
        <v> </v>
      </c>
      <c r="H6919" s="24" t="str">
        <f>IF(J6919&lt;&gt;1,"",IF(I6919="SBJ","CB","?"))</f>
        <v> </v>
      </c>
      <c r="I6919" s="25" t="str">
        <f>IF(OR(E6919="",E6919="!!!",F6919="NEW"),"",INDEX(B6918:B$2,-1+SUMPRODUCT(MAX(ROW(E6918:E$2)*(E6919=E6918:E$2)))))</f>
        <v> </v>
      </c>
      <c r="J6919" s="25" t="str">
        <f>IF(OR(E6919="",E6919="!!!",F6919="NEW"),"",COUNTBLANK(OFFSET(A$1,,,SUMPRODUCT(MAX(ROW(E$2:E6919)*(E6919=E$2:E6919)))))-COUNTBLANK(OFFSET(A$1,,,SUMPRODUCT(MAX(ROW(E$1:E6918)*(E2=E$1:E6918))))))</f>
        <v> </v>
      </c>
      <c r="K6919" s="25" t="str">
        <f>IF(OR(E6919="",E6919="!!!",F6919="NEW"),"",INDEX(J$1:J6918,SUMPRODUCT(MAX(ROW(E$1:E6918)*(E6919=E$1:E6918)))))</f>
        <v> </v>
      </c>
      <c r="L6919" s="26"/>
    </row>
    <row r="6920" spans="1:12">
      <c r="A6920" s="20" t="s">
        <v>1869</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3054</v>
      </c>
      <c r="B6921" s="27" t="s">
        <v>1675</v>
      </c>
      <c r="C6921" s="27" t="s">
        <v>1704</v>
      </c>
      <c r="E6921" s="21">
        <f>IF(D6921="?OLD","!!!","")</f>
        <v/>
      </c>
      <c r="F6921" s="22" t="str">
        <f>IF(OR(E6921="",E6921="!!!"),"",IF(NOT(ISNA(VLOOKUP(E6921,E$1:E6920,1,FALSE()))),"OLD",IF(AND(E6921&lt;&gt;"",E6921&lt;&gt;"!!!"),"NEW","")))</f>
        <v> </v>
      </c>
      <c r="G6921" s="23" t="str">
        <f>IF(OR(E6921="",E6921="!!!"),"",IF(OR(J6921=0,AND(J6921=1,K6921=1),AND(J6921=1,I6921="SBJ"),AND(J6921=1,I6921=0)),"?IN_FOCUS",IF(J6921&lt;=2,"?ACTIVATED",IF(J6921&lt;&gt;"","?FAMILIAR",IF(F6921="NEW",IF(ISNA(VLOOKUP(E6921,#REF!,1,FALSE())),"?TYPE_IDENTIFIABLE","?REFERENTIAL"),"_")))))</f>
        <v> </v>
      </c>
      <c r="H6921" s="24" t="str">
        <f>IF(J6921&lt;&gt;1,"",IF(I6921="SBJ","CB","?"))</f>
        <v> </v>
      </c>
      <c r="I6921" s="25" t="str">
        <f>IF(OR(E6921="",E6921="!!!",F6921="NEW"),"",INDEX(B6920:B$2,-1+SUMPRODUCT(MAX(ROW(E6920:E$2)*(E6921=E6920:E$2)))))</f>
        <v> </v>
      </c>
      <c r="J6921" s="25" t="str">
        <f>IF(OR(E6921="",E6921="!!!",F6921="NEW"),"",COUNTBLANK(OFFSET(A$1,,,SUMPRODUCT(MAX(ROW(E$2:E6921)*(E6921=E$2:E6921)))))-COUNTBLANK(OFFSET(A$1,,,SUMPRODUCT(MAX(ROW(E$1:E6920)*(E2=E$1:E6920))))))</f>
        <v> </v>
      </c>
      <c r="K6921" s="25" t="str">
        <f>IF(OR(E6921="",E6921="!!!",F6921="NEW"),"",INDEX(J$1:J6920,SUMPRODUCT(MAX(ROW(E$1:E6920)*(E6921=E$1:E6920)))))</f>
        <v> </v>
      </c>
      <c r="L6921" s="26"/>
    </row>
    <row r="6922" spans="1:12">
      <c r="A6922" s="20" t="s">
        <v>1764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3617</v>
      </c>
      <c r="B6923" s="27" t="s">
        <v>1675</v>
      </c>
      <c r="C6923" s="27" t="s">
        <v>1734</v>
      </c>
      <c r="D6923" s="27" t="s">
        <v>1681</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3618</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3747</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3748</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1792</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row>
    <row r="6929" spans="1:12">
      <c r="A6929" s="20" t="s">
        <v>3749</v>
      </c>
    </row>
    <row r="6930" spans="1:12">
      <c r="A6930" s="20" t="s">
        <v>3325</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2022</v>
      </c>
      <c r="E6931" s="21">
        <f>IF(D6931="?OLD","!!!","")</f>
        <v/>
      </c>
      <c r="F6931" s="22" t="str">
        <f>IF(OR(E6931="",E6931="!!!"),"",IF(NOT(ISNA(VLOOKUP(E6931,E$1:E6930,1,FALSE()))),"OLD",IF(AND(E6931&lt;&gt;"",E6931&lt;&gt;"!!!"),"NEW","")))</f>
        <v> </v>
      </c>
      <c r="G6931" s="23" t="str">
        <f>IF(OR(E6931="",E6931="!!!"),"",IF(OR(J6931=0,AND(J6931=1,K6931=1),AND(J6931=1,I6931="SBJ"),AND(J6931=1,I6931=0)),"?IN_FOCUS",IF(J6931&lt;=2,"?ACTIVATED",IF(J6931&lt;&gt;"","?FAMILIAR",IF(F6931="NEW",IF(ISNA(VLOOKUP(E6931,#REF!,1,FALSE())),"?TYPE_IDENTIFIABLE","?REFERENTIAL"),"_")))))</f>
        <v> </v>
      </c>
      <c r="H6931" s="24" t="str">
        <f>IF(J6931&lt;&gt;1,"",IF(I6931="SBJ","CB","?"))</f>
        <v> </v>
      </c>
      <c r="I6931" s="25" t="str">
        <f>IF(OR(E6931="",E6931="!!!",F6931="NEW"),"",INDEX(B6930:B$2,-1+SUMPRODUCT(MAX(ROW(E6930:E$2)*(E6931=E6930:E$2)))))</f>
        <v> </v>
      </c>
      <c r="J6931" s="25" t="str">
        <f>IF(OR(E6931="",E6931="!!!",F6931="NEW"),"",COUNTBLANK(OFFSET(A$1,,,SUMPRODUCT(MAX(ROW(E$2:E6931)*(E6931=E$2:E6931)))))-COUNTBLANK(OFFSET(A$1,,,SUMPRODUCT(MAX(ROW(E$1:E6930)*(E2=E$1:E6930))))))</f>
        <v> </v>
      </c>
      <c r="K6931" s="25" t="str">
        <f>IF(OR(E6931="",E6931="!!!",F6931="NEW"),"",INDEX(J$1:J6930,SUMPRODUCT(MAX(ROW(E$1:E6930)*(E6931=E$1:E6930)))))</f>
        <v> </v>
      </c>
      <c r="L6931" s="26"/>
    </row>
    <row r="6932" spans="1:12">
      <c r="A6932" s="20" t="s">
        <v>1699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3750</v>
      </c>
      <c r="B6933" s="27" t="s">
        <v>1675</v>
      </c>
      <c r="C6933" s="27" t="s">
        <v>1701</v>
      </c>
      <c r="D6933" s="27" t="s">
        <v>1681</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2128</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3662</v>
      </c>
      <c r="B6935" s="27" t="s">
        <v>1687</v>
      </c>
      <c r="C6935" s="27" t="s">
        <v>1704</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1688</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1699</v>
      </c>
      <c r="B6937" s="27" t="s">
        <v>1724</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1714</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820</v>
      </c>
      <c r="B6939" s="27" t="s">
        <v>1724</v>
      </c>
      <c r="C6939" s="27" t="s">
        <v>1701</v>
      </c>
      <c r="D6939" s="27" t="s">
        <v>1681</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t="s">
        <v>3751</v>
      </c>
      <c r="E6940" s="21">
        <f>IF(D6940="?OLD","!!!","")</f>
        <v/>
      </c>
      <c r="F6940" s="22" t="str">
        <f>IF(OR(E6940="",E6940="!!!"),"",IF(NOT(ISNA(VLOOKUP(E6940,E$1:E6939,1,FALSE()))),"OLD",IF(AND(E6940&lt;&gt;"",E6940&lt;&gt;"!!!"),"NEW","")))</f>
        <v> </v>
      </c>
      <c r="G6940" s="23" t="str">
        <f>IF(OR(E6940="",E6940="!!!"),"",IF(OR(J6940=0,AND(J6940=1,K6940=1),AND(J6940=1,I6940="SBJ"),AND(J6940=1,I6940=0)),"?IN_FOCUS",IF(J6940&lt;=2,"?ACTIVATED",IF(J6940&lt;&gt;"","?FAMILIAR",IF(F6940="NEW",IF(ISNA(VLOOKUP(E6940,#REF!,1,FALSE())),"?TYPE_IDENTIFIABLE","?REFERENTIAL"),"_")))))</f>
        <v> </v>
      </c>
      <c r="H6940" s="24" t="str">
        <f>IF(J6940&lt;&gt;1,"",IF(I6940="SBJ","CB","?"))</f>
        <v> </v>
      </c>
      <c r="I6940" s="25" t="str">
        <f>IF(OR(E6940="",E6940="!!!",F6940="NEW"),"",INDEX(B6939:B$2,-1+SUMPRODUCT(MAX(ROW(E6939:E$2)*(E6940=E6939:E$2)))))</f>
        <v> </v>
      </c>
      <c r="J6940" s="25" t="str">
        <f>IF(OR(E6940="",E6940="!!!",F6940="NEW"),"",COUNTBLANK(OFFSET(A$1,,,SUMPRODUCT(MAX(ROW(E$2:E6940)*(E6940=E$2:E6940)))))-COUNTBLANK(OFFSET(A$1,,,SUMPRODUCT(MAX(ROW(E$1:E6939)*(E2=E$1:E6939))))))</f>
        <v> </v>
      </c>
      <c r="K6940" s="25" t="str">
        <f>IF(OR(E6940="",E6940="!!!",F6940="NEW"),"",INDEX(J$1:J6939,SUMPRODUCT(MAX(ROW(E$1:E6939)*(E6940=E$1:E6939)))))</f>
        <v> </v>
      </c>
      <c r="L6940" s="26"/>
    </row>
    <row r="6941" spans="1:12">
      <c r="A6941" s="20" t="s">
        <v>1902</v>
      </c>
      <c r="E6941" s="21">
        <f>IF(D6941="?OLD","!!!","")</f>
        <v/>
      </c>
      <c r="F6941" s="22" t="str">
        <f>IF(OR(E6941="",E6941="!!!"),"",IF(NOT(ISNA(VLOOKUP(E6941,E$1:E6940,1,FALSE()))),"OLD",IF(AND(E6941&lt;&gt;"",E6941&lt;&gt;"!!!"),"NEW","")))</f>
        <v> </v>
      </c>
      <c r="G6941" s="23" t="str">
        <f>IF(OR(E6941="",E6941="!!!"),"",IF(OR(J6941=0,AND(J6941=1,K6941=1),AND(J6941=1,I6941="SBJ"),AND(J6941=1,I6941=0)),"?IN_FOCUS",IF(J6941&lt;=2,"?ACTIVATED",IF(J6941&lt;&gt;"","?FAMILIAR",IF(F6941="NEW",IF(ISNA(VLOOKUP(E6941,#REF!,1,FALSE())),"?TYPE_IDENTIFIABLE","?REFERENTIAL"),"_")))))</f>
        <v> </v>
      </c>
      <c r="H6941" s="24" t="str">
        <f>IF(J6941&lt;&gt;1,"",IF(I6941="SBJ","CB","?"))</f>
        <v> </v>
      </c>
      <c r="I6941" s="25" t="str">
        <f>IF(OR(E6941="",E6941="!!!",F6941="NEW"),"",INDEX(B6940:B$2,-1+SUMPRODUCT(MAX(ROW(E6940:E$2)*(E6941=E6940:E$2)))))</f>
        <v> </v>
      </c>
      <c r="J6941" s="25" t="str">
        <f>IF(OR(E6941="",E6941="!!!",F6941="NEW"),"",COUNTBLANK(OFFSET(A$1,,,SUMPRODUCT(MAX(ROW(E$2:E6941)*(E6941=E$2:E6941)))))-COUNTBLANK(OFFSET(A$1,,,SUMPRODUCT(MAX(ROW(E$1:E6940)*(E2=E$1:E6940))))))</f>
        <v> </v>
      </c>
      <c r="K6941" s="25" t="str">
        <f>IF(OR(E6941="",E6941="!!!",F6941="NEW"),"",INDEX(J$1:J6940,SUMPRODUCT(MAX(ROW(E$1:E6940)*(E6941=E$1:E6940)))))</f>
        <v> </v>
      </c>
      <c r="L6941" s="26"/>
    </row>
    <row r="6942" spans="1:12">
      <c r="A6942" s="20" t="s">
        <v>1792</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row>
    <row r="6944" spans="1:12">
      <c r="A6944" s="20" t="s">
        <v>3752</v>
      </c>
    </row>
    <row r="6945" spans="1:12">
      <c r="A6945" s="20" t="s">
        <v>2140</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3753</v>
      </c>
      <c r="B6946" s="27" t="s">
        <v>1687</v>
      </c>
      <c r="C6946" s="27" t="s">
        <v>1737</v>
      </c>
      <c r="D6946" s="27" t="s">
        <v>1681</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1809</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1689</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2543</v>
      </c>
      <c r="B6949" s="27" t="s">
        <v>1668</v>
      </c>
      <c r="C6949" s="27" t="s">
        <v>1701</v>
      </c>
      <c r="D6949" s="27" t="s">
        <v>1681</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1688</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1699</v>
      </c>
      <c r="B6951" s="27" t="s">
        <v>1690</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1877</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1683</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2982</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3754</v>
      </c>
      <c r="B6955" s="27" t="s">
        <v>1672</v>
      </c>
      <c r="C6955" s="27" t="s">
        <v>1669</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3755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1809</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671</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row>
    <row r="6960" spans="1:12">
      <c r="A6960" s="20" t="s">
        <v>3756</v>
      </c>
    </row>
    <row r="6961" spans="1:12">
      <c r="A6961" s="20" t="s">
        <v>2110</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2384</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1678</v>
      </c>
      <c r="B6963" s="27" t="s">
        <v>1687</v>
      </c>
      <c r="C6963" s="27" t="s">
        <v>1680</v>
      </c>
      <c r="D6963" s="27" t="s">
        <v>1681</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1359</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1852</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row>
    <row r="6967" spans="1:12">
      <c r="A6967" s="20" t="s">
        <v>3757</v>
      </c>
    </row>
    <row r="6968" spans="1:12">
      <c r="A6968" s="20" t="s">
        <v>2252</v>
      </c>
      <c r="B6968" s="27" t="s">
        <v>1724</v>
      </c>
      <c r="C6968" s="27" t="s">
        <v>1680</v>
      </c>
      <c r="D6968" s="27" t="s">
        <v>1681</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129</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2102</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3758</v>
      </c>
      <c r="B6971" s="27" t="s">
        <v>1687</v>
      </c>
      <c r="C6971" s="27" t="s">
        <v>1704</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1746</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3759</v>
      </c>
      <c r="B6973" s="27" t="s">
        <v>1675</v>
      </c>
      <c r="C6973" s="27" t="s">
        <v>1704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t="s">
        <v>1699</v>
      </c>
      <c r="E6974" s="21">
        <f>IF(D6974="?OLD","!!!","")</f>
        <v/>
      </c>
      <c r="F6974" s="22" t="str">
        <f>IF(OR(E6974="",E6974="!!!"),"",IF(NOT(ISNA(VLOOKUP(E6974,E$1:E6973,1,FALSE()))),"OLD",IF(AND(E6974&lt;&gt;"",E6974&lt;&gt;"!!!"),"NEW","")))</f>
        <v> </v>
      </c>
      <c r="G6974" s="23" t="str">
        <f>IF(OR(E6974="",E6974="!!!"),"",IF(OR(J6974=0,AND(J6974=1,K6974=1),AND(J6974=1,I6974="SBJ"),AND(J6974=1,I6974=0)),"?IN_FOCUS",IF(J6974&lt;=2,"?ACTIVATED",IF(J6974&lt;&gt;"","?FAMILIAR",IF(F6974="NEW",IF(ISNA(VLOOKUP(E6974,#REF!,1,FALSE())),"?TYPE_IDENTIFIABLE","?REFERENTIAL"),"_")))))</f>
        <v> </v>
      </c>
      <c r="H6974" s="24" t="str">
        <f>IF(J6974&lt;&gt;1,"",IF(I6974="SBJ","CB","?"))</f>
        <v> </v>
      </c>
      <c r="I6974" s="25" t="str">
        <f>IF(OR(E6974="",E6974="!!!",F6974="NEW"),"",INDEX(B6973:B$2,-1+SUMPRODUCT(MAX(ROW(E6973:E$2)*(E6974=E6973:E$2)))))</f>
        <v> </v>
      </c>
      <c r="J6974" s="25" t="str">
        <f>IF(OR(E6974="",E6974="!!!",F6974="NEW"),"",COUNTBLANK(OFFSET(A$1,,,SUMPRODUCT(MAX(ROW(E$2:E6974)*(E6974=E$2:E6974)))))-COUNTBLANK(OFFSET(A$1,,,SUMPRODUCT(MAX(ROW(E$1:E6973)*(E2=E$1:E6973))))))</f>
        <v> </v>
      </c>
      <c r="K6974" s="25" t="str">
        <f>IF(OR(E6974="",E6974="!!!",F6974="NEW"),"",INDEX(J$1:J6973,SUMPRODUCT(MAX(ROW(E$1:E6973)*(E6974=E$1:E6973)))))</f>
        <v> </v>
      </c>
      <c r="L6974" s="26"/>
    </row>
    <row r="6975" spans="1:12">
      <c r="A6975" s="20" t="s">
        <v>3760</v>
      </c>
      <c r="B6975" s="27" t="s">
        <v>1679</v>
      </c>
      <c r="C6975" s="27" t="s">
        <v>1701</v>
      </c>
      <c r="D6975" s="27" t="s">
        <v>1681</v>
      </c>
      <c r="E6975" s="21">
        <f>IF(D6975="?OLD","!!!","")</f>
        <v/>
      </c>
      <c r="F6975" s="22" t="str">
        <f>IF(OR(E6975="",E6975="!!!"),"",IF(NOT(ISNA(VLOOKUP(E6975,E$1:E6974,1,FALSE()))),"OLD",IF(AND(E6975&lt;&gt;"",E6975&lt;&gt;"!!!"),"NEW","")))</f>
        <v> </v>
      </c>
      <c r="G6975" s="23" t="str">
        <f>IF(OR(E6975="",E6975="!!!"),"",IF(OR(J6975=0,AND(J6975=1,K6975=1),AND(J6975=1,I6975="SBJ"),AND(J6975=1,I6975=0)),"?IN_FOCUS",IF(J6975&lt;=2,"?ACTIVATED",IF(J6975&lt;&gt;"","?FAMILIAR",IF(F6975="NEW",IF(ISNA(VLOOKUP(E6975,#REF!,1,FALSE())),"?TYPE_IDENTIFIABLE","?REFERENTIAL"),"_")))))</f>
        <v> </v>
      </c>
      <c r="H6975" s="24" t="str">
        <f>IF(J6975&lt;&gt;1,"",IF(I6975="SBJ","CB","?"))</f>
        <v> </v>
      </c>
      <c r="I6975" s="25" t="str">
        <f>IF(OR(E6975="",E6975="!!!",F6975="NEW"),"",INDEX(B6974:B$2,-1+SUMPRODUCT(MAX(ROW(E6974:E$2)*(E6975=E6974:E$2)))))</f>
        <v> </v>
      </c>
      <c r="J6975" s="25" t="str">
        <f>IF(OR(E6975="",E6975="!!!",F6975="NEW"),"",COUNTBLANK(OFFSET(A$1,,,SUMPRODUCT(MAX(ROW(E$2:E6975)*(E6975=E$2:E6975)))))-COUNTBLANK(OFFSET(A$1,,,SUMPRODUCT(MAX(ROW(E$1:E6974)*(E2=E$1:E6974))))))</f>
        <v> </v>
      </c>
      <c r="K6975" s="25" t="str">
        <f>IF(OR(E6975="",E6975="!!!",F6975="NEW"),"",INDEX(J$1:J6974,SUMPRODUCT(MAX(ROW(E$1:E6974)*(E6975=E$1:E6974)))))</f>
        <v> </v>
      </c>
      <c r="L6975" s="26"/>
    </row>
    <row r="6976" spans="1:12">
      <c r="A6976" s="20" t="s">
        <v>866</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671</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row>
    <row r="6979" spans="1:12">
      <c r="A6979" s="20" t="s">
        <v>3761</v>
      </c>
    </row>
    <row r="6980" spans="1:12">
      <c r="A6980" s="20" t="s">
        <v>2140</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1678</v>
      </c>
      <c r="B6981" s="27" t="s">
        <v>1687</v>
      </c>
      <c r="C6981" s="27" t="s">
        <v>1680</v>
      </c>
      <c r="D6981" s="27" t="s">
        <v>1681</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2295</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1857</v>
      </c>
      <c r="B6983" s="27" t="s">
        <v>1668</v>
      </c>
      <c r="C6983" s="27" t="s">
        <v>1737</v>
      </c>
      <c r="D6983" s="27" t="s">
        <v>1681</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1905</v>
      </c>
      <c r="B6984" s="27" t="s">
        <v>1675</v>
      </c>
      <c r="C6984" s="27" t="s">
        <v>1680</v>
      </c>
      <c r="D6984" s="27" t="s">
        <v>1681</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3762</v>
      </c>
      <c r="B6985" s="27" t="s">
        <v>1668</v>
      </c>
      <c r="C6985" s="27" t="s">
        <v>1676</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1714</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3763</v>
      </c>
      <c r="B6987" s="27" t="s">
        <v>1675</v>
      </c>
      <c r="C6987" s="27" t="s">
        <v>1701</v>
      </c>
      <c r="D6987" s="27" t="s">
        <v>1681</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1688</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1714</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3764</v>
      </c>
      <c r="B6990" s="27" t="s">
        <v>1672</v>
      </c>
      <c r="C6990" s="27" t="s">
        <v>1734</v>
      </c>
      <c r="D6990" s="27" t="s">
        <v>1681</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3615</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3765</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1688</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1746</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1905</v>
      </c>
      <c r="B6995" s="27" t="s">
        <v>1675</v>
      </c>
      <c r="C6995" s="27" t="s">
        <v>1680</v>
      </c>
      <c r="D6995" s="27" t="s">
        <v>1681</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3766</v>
      </c>
      <c r="B6996" s="27" t="s">
        <v>1687</v>
      </c>
      <c r="C6996" s="27" t="s">
        <v>1676</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t="s">
        <v>1764</v>
      </c>
      <c r="E6997" s="21">
        <f>IF(D6997="?OLD","!!!","")</f>
        <v/>
      </c>
      <c r="F6997" s="22" t="str">
        <f>IF(OR(E6997="",E6997="!!!"),"",IF(NOT(ISNA(VLOOKUP(E6997,E$1:E6996,1,FALSE()))),"OLD",IF(AND(E6997&lt;&gt;"",E6997&lt;&gt;"!!!"),"NEW","")))</f>
        <v> </v>
      </c>
      <c r="G6997" s="23" t="str">
        <f>IF(OR(E6997="",E6997="!!!"),"",IF(OR(J6997=0,AND(J6997=1,K6997=1),AND(J6997=1,I6997="SBJ"),AND(J6997=1,I6997=0)),"?IN_FOCUS",IF(J6997&lt;=2,"?ACTIVATED",IF(J6997&lt;&gt;"","?FAMILIAR",IF(F6997="NEW",IF(ISNA(VLOOKUP(E6997,#REF!,1,FALSE())),"?TYPE_IDENTIFIABLE","?REFERENTIAL"),"_")))))</f>
        <v> </v>
      </c>
      <c r="H6997" s="24" t="str">
        <f>IF(J6997&lt;&gt;1,"",IF(I6997="SBJ","CB","?"))</f>
        <v> </v>
      </c>
      <c r="I6997" s="25" t="str">
        <f>IF(OR(E6997="",E6997="!!!",F6997="NEW"),"",INDEX(B6996:B$2,-1+SUMPRODUCT(MAX(ROW(E6996:E$2)*(E6997=E6996:E$2)))))</f>
        <v> </v>
      </c>
      <c r="J6997" s="25" t="str">
        <f>IF(OR(E6997="",E6997="!!!",F6997="NEW"),"",COUNTBLANK(OFFSET(A$1,,,SUMPRODUCT(MAX(ROW(E$2:E6997)*(E6997=E$2:E6997)))))-COUNTBLANK(OFFSET(A$1,,,SUMPRODUCT(MAX(ROW(E$1:E6996)*(E2=E$1:E6996))))))</f>
        <v> </v>
      </c>
      <c r="K6997" s="25" t="str">
        <f>IF(OR(E6997="",E6997="!!!",F6997="NEW"),"",INDEX(J$1:J6996,SUMPRODUCT(MAX(ROW(E$1:E6996)*(E6997=E$1:E6996)))))</f>
        <v> </v>
      </c>
      <c r="L6997" s="26"/>
    </row>
    <row r="6998" spans="1:12">
      <c r="A6998" s="20" t="s">
        <v>3767</v>
      </c>
      <c r="E6998" s="21">
        <f>IF(D6998="?OLD","!!!","")</f>
        <v/>
      </c>
      <c r="F6998" s="22" t="str">
        <f>IF(OR(E6998="",E6998="!!!"),"",IF(NOT(ISNA(VLOOKUP(E6998,E$1:E6997,1,FALSE()))),"OLD",IF(AND(E6998&lt;&gt;"",E6998&lt;&gt;"!!!"),"NEW","")))</f>
        <v> </v>
      </c>
      <c r="G6998" s="23" t="str">
        <f>IF(OR(E6998="",E6998="!!!"),"",IF(OR(J6998=0,AND(J6998=1,K6998=1),AND(J6998=1,I6998="SBJ"),AND(J6998=1,I6998=0)),"?IN_FOCUS",IF(J6998&lt;=2,"?ACTIVATED",IF(J6998&lt;&gt;"","?FAMILIAR",IF(F6998="NEW",IF(ISNA(VLOOKUP(E6998,#REF!,1,FALSE())),"?TYPE_IDENTIFIABLE","?REFERENTIAL"),"_")))))</f>
        <v> </v>
      </c>
      <c r="H6998" s="24" t="str">
        <f>IF(J6998&lt;&gt;1,"",IF(I6998="SBJ","CB","?"))</f>
        <v> </v>
      </c>
      <c r="I6998" s="25" t="str">
        <f>IF(OR(E6998="",E6998="!!!",F6998="NEW"),"",INDEX(B6997:B$2,-1+SUMPRODUCT(MAX(ROW(E6997:E$2)*(E6998=E6997:E$2)))))</f>
        <v> </v>
      </c>
      <c r="J6998" s="25" t="str">
        <f>IF(OR(E6998="",E6998="!!!",F6998="NEW"),"",COUNTBLANK(OFFSET(A$1,,,SUMPRODUCT(MAX(ROW(E$2:E6998)*(E6998=E$2:E6998)))))-COUNTBLANK(OFFSET(A$1,,,SUMPRODUCT(MAX(ROW(E$1:E6997)*(E2=E$1:E6997))))))</f>
        <v> </v>
      </c>
      <c r="K6998" s="25" t="str">
        <f>IF(OR(E6998="",E6998="!!!",F6998="NEW"),"",INDEX(J$1:J6997,SUMPRODUCT(MAX(ROW(E$1:E6997)*(E6998=E$1:E6997)))))</f>
        <v> </v>
      </c>
      <c r="L6998" s="26"/>
    </row>
    <row r="6999" spans="1:12">
      <c r="A6999" s="20" t="s">
        <v>2933</v>
      </c>
      <c r="B6999" s="27" t="s">
        <v>1675</v>
      </c>
      <c r="C6999" s="27" t="s">
        <v>1727</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1688</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3768</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1993</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3769</v>
      </c>
      <c r="B7003" s="27" t="s">
        <v>1724</v>
      </c>
      <c r="C7003" s="27" t="s">
        <v>1727</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1998</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3699</v>
      </c>
      <c r="B7005" s="27" t="s">
        <v>1675</v>
      </c>
      <c r="C7005" s="27" t="s">
        <v>1704</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3770</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t="s">
        <v>671</v>
      </c>
      <c r="E7007" s="21">
        <f>IF(D7007="?OLD","!!!","")</f>
        <v/>
      </c>
      <c r="F7007" s="22" t="str">
        <f>IF(OR(E7007="",E7007="!!!"),"",IF(NOT(ISNA(VLOOKUP(E7007,E$1:E7006,1,FALSE()))),"OLD",IF(AND(E7007&lt;&gt;"",E7007&lt;&gt;"!!!"),"NEW","")))</f>
        <v> </v>
      </c>
      <c r="G7007" s="23" t="str">
        <f>IF(OR(E7007="",E7007="!!!"),"",IF(OR(J7007=0,AND(J7007=1,K7007=1),AND(J7007=1,I7007="SBJ"),AND(J7007=1,I7007=0)),"?IN_FOCUS",IF(J7007&lt;=2,"?ACTIVATED",IF(J7007&lt;&gt;"","?FAMILIAR",IF(F7007="NEW",IF(ISNA(VLOOKUP(E7007,#REF!,1,FALSE())),"?TYPE_IDENTIFIABLE","?REFERENTIAL"),"_")))))</f>
        <v> </v>
      </c>
      <c r="H7007" s="24" t="str">
        <f>IF(J7007&lt;&gt;1,"",IF(I7007="SBJ","CB","?"))</f>
        <v> </v>
      </c>
      <c r="I7007" s="25" t="str">
        <f>IF(OR(E7007="",E7007="!!!",F7007="NEW"),"",INDEX(B7006:B$2,-1+SUMPRODUCT(MAX(ROW(E7006:E$2)*(E7007=E7006:E$2)))))</f>
        <v> </v>
      </c>
      <c r="J7007" s="25" t="str">
        <f>IF(OR(E7007="",E7007="!!!",F7007="NEW"),"",COUNTBLANK(OFFSET(A$1,,,SUMPRODUCT(MAX(ROW(E$2:E7007)*(E7007=E$2:E7007)))))-COUNTBLANK(OFFSET(A$1,,,SUMPRODUCT(MAX(ROW(E$1:E7006)*(E2=E$1:E7006))))))</f>
        <v> </v>
      </c>
      <c r="K7007" s="25" t="str">
        <f>IF(OR(E7007="",E7007="!!!",F7007="NEW"),"",INDEX(J$1:J7006,SUMPRODUCT(MAX(ROW(E$1:E7006)*(E7007=E$1:E7006)))))</f>
        <v> </v>
      </c>
      <c r="L7007" s="26"/>
    </row>
    <row r="7008" spans="1:12">
      <c r="A7008" s="20" t="s">
        <v>94</v>
      </c>
      <c r="E7008" s="21">
        <f>IF(D7008="?OLD","!!!","")</f>
        <v/>
      </c>
      <c r="F7008" s="22" t="str">
        <f>IF(OR(E7008="",E7008="!!!"),"",IF(NOT(ISNA(VLOOKUP(E7008,E$1:E7007,1,FALSE()))),"OLD",IF(AND(E7008&lt;&gt;"",E7008&lt;&gt;"!!!"),"NEW","")))</f>
        <v> </v>
      </c>
      <c r="G7008" s="23" t="str">
        <f>IF(OR(E7008="",E7008="!!!"),"",IF(OR(J7008=0,AND(J7008=1,K7008=1),AND(J7008=1,I7008="SBJ"),AND(J7008=1,I7008=0)),"?IN_FOCUS",IF(J7008&lt;=2,"?ACTIVATED",IF(J7008&lt;&gt;"","?FAMILIAR",IF(F7008="NEW",IF(ISNA(VLOOKUP(E7008,#REF!,1,FALSE())),"?TYPE_IDENTIFIABLE","?REFERENTIAL"),"_")))))</f>
        <v> </v>
      </c>
      <c r="H7008" s="24" t="str">
        <f>IF(J7008&lt;&gt;1,"",IF(I7008="SBJ","CB","?"))</f>
        <v> </v>
      </c>
      <c r="I7008" s="25" t="str">
        <f>IF(OR(E7008="",E7008="!!!",F7008="NEW"),"",INDEX(B7007:B$2,-1+SUMPRODUCT(MAX(ROW(E7007:E$2)*(E7008=E7007:E$2)))))</f>
        <v> </v>
      </c>
      <c r="J7008" s="25" t="str">
        <f>IF(OR(E7008="",E7008="!!!",F7008="NEW"),"",COUNTBLANK(OFFSET(A$1,,,SUMPRODUCT(MAX(ROW(E$2:E7008)*(E7008=E$2:E7008)))))-COUNTBLANK(OFFSET(A$1,,,SUMPRODUCT(MAX(ROW(E$1:E7007)*(E2=E$1:E7007))))))</f>
        <v> </v>
      </c>
      <c r="K7008" s="25" t="str">
        <f>IF(OR(E7008="",E7008="!!!",F7008="NEW"),"",INDEX(J$1:J7007,SUMPRODUCT(MAX(ROW(E$1:E7007)*(E7008=E$1:E7007)))))</f>
        <v> </v>
      </c>
      <c r="L7008" s="26"/>
    </row>
    <row r="7009" spans="1:12">
      <c r="A7009" s="20"/>
    </row>
    <row r="7010" spans="1:12">
      <c r="A7010" s="20" t="s">
        <v>3771</v>
      </c>
    </row>
    <row r="7011" spans="1:12">
      <c r="A7011" s="20" t="s">
        <v>1722</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3772</v>
      </c>
      <c r="B7012" s="27" t="s">
        <v>1668</v>
      </c>
      <c r="C7012" s="27" t="s">
        <v>1734</v>
      </c>
      <c r="D7012" s="27" t="s">
        <v>1681</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2176</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1688</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94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1732</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t="s">
        <v>279</v>
      </c>
      <c r="E7017" s="21">
        <f>IF(D7017="?OLD","!!!","")</f>
        <v/>
      </c>
      <c r="F7017" s="22" t="str">
        <f>IF(OR(E7017="",E7017="!!!"),"",IF(NOT(ISNA(VLOOKUP(E7017,E$1:E7016,1,FALSE()))),"OLD",IF(AND(E7017&lt;&gt;"",E7017&lt;&gt;"!!!"),"NEW","")))</f>
        <v> </v>
      </c>
      <c r="G7017" s="23" t="str">
        <f>IF(OR(E7017="",E7017="!!!"),"",IF(OR(J7017=0,AND(J7017=1,K7017=1),AND(J7017=1,I7017="SBJ"),AND(J7017=1,I7017=0)),"?IN_FOCUS",IF(J7017&lt;=2,"?ACTIVATED",IF(J7017&lt;&gt;"","?FAMILIAR",IF(F7017="NEW",IF(ISNA(VLOOKUP(E7017,#REF!,1,FALSE())),"?TYPE_IDENTIFIABLE","?REFERENTIAL"),"_")))))</f>
        <v> </v>
      </c>
      <c r="H7017" s="24" t="str">
        <f>IF(J7017&lt;&gt;1,"",IF(I7017="SBJ","CB","?"))</f>
        <v> </v>
      </c>
      <c r="I7017" s="25" t="str">
        <f>IF(OR(E7017="",E7017="!!!",F7017="NEW"),"",INDEX(B7016:B$2,-1+SUMPRODUCT(MAX(ROW(E7016:E$2)*(E7017=E7016:E$2)))))</f>
        <v> </v>
      </c>
      <c r="J7017" s="25" t="str">
        <f>IF(OR(E7017="",E7017="!!!",F7017="NEW"),"",COUNTBLANK(OFFSET(A$1,,,SUMPRODUCT(MAX(ROW(E$2:E7017)*(E7017=E$2:E7017)))))-COUNTBLANK(OFFSET(A$1,,,SUMPRODUCT(MAX(ROW(E$1:E7016)*(E2=E$1:E7016))))))</f>
        <v> </v>
      </c>
      <c r="K7017" s="25" t="str">
        <f>IF(OR(E7017="",E7017="!!!",F7017="NEW"),"",INDEX(J$1:J7016,SUMPRODUCT(MAX(ROW(E$1:E7016)*(E7017=E$1:E7016)))))</f>
        <v> </v>
      </c>
      <c r="L7017" s="26"/>
    </row>
    <row r="7018" spans="1:12">
      <c r="A7018" s="20" t="s">
        <v>1688</v>
      </c>
      <c r="E7018" s="21">
        <f>IF(D7018="?OLD","!!!","")</f>
        <v/>
      </c>
      <c r="F7018" s="22" t="str">
        <f>IF(OR(E7018="",E7018="!!!"),"",IF(NOT(ISNA(VLOOKUP(E7018,E$1:E7017,1,FALSE()))),"OLD",IF(AND(E7018&lt;&gt;"",E7018&lt;&gt;"!!!"),"NEW","")))</f>
        <v> </v>
      </c>
      <c r="G7018" s="23" t="str">
        <f>IF(OR(E7018="",E7018="!!!"),"",IF(OR(J7018=0,AND(J7018=1,K7018=1),AND(J7018=1,I7018="SBJ"),AND(J7018=1,I7018=0)),"?IN_FOCUS",IF(J7018&lt;=2,"?ACTIVATED",IF(J7018&lt;&gt;"","?FAMILIAR",IF(F7018="NEW",IF(ISNA(VLOOKUP(E7018,#REF!,1,FALSE())),"?TYPE_IDENTIFIABLE","?REFERENTIAL"),"_")))))</f>
        <v> </v>
      </c>
      <c r="H7018" s="24" t="str">
        <f>IF(J7018&lt;&gt;1,"",IF(I7018="SBJ","CB","?"))</f>
        <v> </v>
      </c>
      <c r="I7018" s="25" t="str">
        <f>IF(OR(E7018="",E7018="!!!",F7018="NEW"),"",INDEX(B7017:B$2,-1+SUMPRODUCT(MAX(ROW(E7017:E$2)*(E7018=E7017:E$2)))))</f>
        <v> </v>
      </c>
      <c r="J7018" s="25" t="str">
        <f>IF(OR(E7018="",E7018="!!!",F7018="NEW"),"",COUNTBLANK(OFFSET(A$1,,,SUMPRODUCT(MAX(ROW(E$2:E7018)*(E7018=E$2:E7018)))))-COUNTBLANK(OFFSET(A$1,,,SUMPRODUCT(MAX(ROW(E$1:E7017)*(E2=E$1:E7017))))))</f>
        <v> </v>
      </c>
      <c r="K7018" s="25" t="str">
        <f>IF(OR(E7018="",E7018="!!!",F7018="NEW"),"",INDEX(J$1:J7017,SUMPRODUCT(MAX(ROW(E$1:E7017)*(E7018=E$1:E7017)))))</f>
        <v> </v>
      </c>
      <c r="L7018" s="26"/>
    </row>
    <row r="7019" spans="1:12">
      <c r="A7019" s="20" t="s">
        <v>3773</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1716</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1717</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3629</v>
      </c>
      <c r="B7022" s="27" t="s">
        <v>1668</v>
      </c>
      <c r="C7022" s="27" t="s">
        <v>1669</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1688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1918</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1807</v>
      </c>
      <c r="B7025" s="27" t="s">
        <v>1675</v>
      </c>
      <c r="C7025" s="27" t="s">
        <v>1737</v>
      </c>
      <c r="D7025" s="27" t="s">
        <v>1681</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1977</v>
      </c>
      <c r="B7026" s="27" t="s">
        <v>1731</v>
      </c>
      <c r="C7026" s="27" t="s">
        <v>1737</v>
      </c>
      <c r="D7026" s="27" t="s">
        <v>1681</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3774</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671</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row>
    <row r="7030" spans="1:12">
      <c r="A7030" s="20" t="s">
        <v>3775</v>
      </c>
    </row>
    <row r="7031" spans="1:12">
      <c r="A7031" s="20" t="s">
        <v>1736</v>
      </c>
      <c r="B7031" s="27" t="s">
        <v>1668</v>
      </c>
      <c r="C7031" s="27" t="s">
        <v>1737</v>
      </c>
      <c r="D7031" s="27" t="s">
        <v>1681</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1760</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2957</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1688</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1780</v>
      </c>
      <c r="B7035" s="27" t="s">
        <v>1724</v>
      </c>
      <c r="C7035" s="27" t="s">
        <v>1737</v>
      </c>
      <c r="D7035" s="27" t="s">
        <v>1681</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1847</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2345</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t="s">
        <v>3776</v>
      </c>
      <c r="E7038" s="21">
        <f>IF(D7038="?OLD","!!!","")</f>
        <v/>
      </c>
      <c r="F7038" s="22" t="str">
        <f>IF(OR(E7038="",E7038="!!!"),"",IF(NOT(ISNA(VLOOKUP(E7038,E$1:E7037,1,FALSE()))),"OLD",IF(AND(E7038&lt;&gt;"",E7038&lt;&gt;"!!!"),"NEW","")))</f>
        <v> </v>
      </c>
      <c r="G7038" s="23" t="str">
        <f>IF(OR(E7038="",E7038="!!!"),"",IF(OR(J7038=0,AND(J7038=1,K7038=1),AND(J7038=1,I7038="SBJ"),AND(J7038=1,I7038=0)),"?IN_FOCUS",IF(J7038&lt;=2,"?ACTIVATED",IF(J7038&lt;&gt;"","?FAMILIAR",IF(F7038="NEW",IF(ISNA(VLOOKUP(E7038,#REF!,1,FALSE())),"?TYPE_IDENTIFIABLE","?REFERENTIAL"),"_")))))</f>
        <v> </v>
      </c>
      <c r="H7038" s="24" t="str">
        <f>IF(J7038&lt;&gt;1,"",IF(I7038="SBJ","CB","?"))</f>
        <v> </v>
      </c>
      <c r="I7038" s="25" t="str">
        <f>IF(OR(E7038="",E7038="!!!",F7038="NEW"),"",INDEX(B7037:B$2,-1+SUMPRODUCT(MAX(ROW(E7037:E$2)*(E7038=E7037:E$2)))))</f>
        <v> </v>
      </c>
      <c r="J7038" s="25" t="str">
        <f>IF(OR(E7038="",E7038="!!!",F7038="NEW"),"",COUNTBLANK(OFFSET(A$1,,,SUMPRODUCT(MAX(ROW(E$2:E7038)*(E7038=E$2:E7038)))))-COUNTBLANK(OFFSET(A$1,,,SUMPRODUCT(MAX(ROW(E$1:E7037)*(E2=E$1:E7037))))))</f>
        <v> </v>
      </c>
      <c r="K7038" s="25" t="str">
        <f>IF(OR(E7038="",E7038="!!!",F7038="NEW"),"",INDEX(J$1:J7037,SUMPRODUCT(MAX(ROW(E$1:E7037)*(E7038=E$1:E7037)))))</f>
        <v> </v>
      </c>
      <c r="L7038" s="26"/>
    </row>
    <row r="7039" spans="1:12">
      <c r="A7039" s="20" t="s">
        <v>671</v>
      </c>
      <c r="E7039" s="21">
        <f>IF(D7039="?OLD","!!!","")</f>
        <v/>
      </c>
      <c r="F7039" s="22" t="str">
        <f>IF(OR(E7039="",E7039="!!!"),"",IF(NOT(ISNA(VLOOKUP(E7039,E$1:E7038,1,FALSE()))),"OLD",IF(AND(E7039&lt;&gt;"",E7039&lt;&gt;"!!!"),"NEW","")))</f>
        <v> </v>
      </c>
      <c r="G7039" s="23" t="str">
        <f>IF(OR(E7039="",E7039="!!!"),"",IF(OR(J7039=0,AND(J7039=1,K7039=1),AND(J7039=1,I7039="SBJ"),AND(J7039=1,I7039=0)),"?IN_FOCUS",IF(J7039&lt;=2,"?ACTIVATED",IF(J7039&lt;&gt;"","?FAMILIAR",IF(F7039="NEW",IF(ISNA(VLOOKUP(E7039,#REF!,1,FALSE())),"?TYPE_IDENTIFIABLE","?REFERENTIAL"),"_")))))</f>
        <v> </v>
      </c>
      <c r="H7039" s="24" t="str">
        <f>IF(J7039&lt;&gt;1,"",IF(I7039="SBJ","CB","?"))</f>
        <v> </v>
      </c>
      <c r="I7039" s="25" t="str">
        <f>IF(OR(E7039="",E7039="!!!",F7039="NEW"),"",INDEX(B7038:B$2,-1+SUMPRODUCT(MAX(ROW(E7038:E$2)*(E7039=E7038:E$2)))))</f>
        <v> </v>
      </c>
      <c r="J7039" s="25" t="str">
        <f>IF(OR(E7039="",E7039="!!!",F7039="NEW"),"",COUNTBLANK(OFFSET(A$1,,,SUMPRODUCT(MAX(ROW(E$2:E7039)*(E7039=E$2:E7039)))))-COUNTBLANK(OFFSET(A$1,,,SUMPRODUCT(MAX(ROW(E$1:E7038)*(E2=E$1:E7038))))))</f>
        <v> </v>
      </c>
      <c r="K7039" s="25" t="str">
        <f>IF(OR(E7039="",E7039="!!!",F7039="NEW"),"",INDEX(J$1:J7038,SUMPRODUCT(MAX(ROW(E$1:E7038)*(E7039=E$1:E7038)))))</f>
        <v> </v>
      </c>
      <c r="L7039" s="26"/>
    </row>
    <row r="7040" spans="1:12">
      <c r="A7040" s="20"/>
    </row>
    <row r="7041" spans="1:12">
      <c r="A7041" s="20" t="s">
        <v>3777</v>
      </c>
    </row>
    <row r="7042" spans="1:12">
      <c r="A7042" s="20" t="s">
        <v>2110</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3778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3779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1807</v>
      </c>
      <c r="B7045" s="27" t="s">
        <v>1668</v>
      </c>
      <c r="C7045" s="27" t="s">
        <v>1737</v>
      </c>
      <c r="D7045" s="27" t="s">
        <v>1681</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1689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1774</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3455</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1792</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94</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row>
    <row r="7052" spans="1:12">
      <c r="A7052" s="20" t="s">
        <v>3780</v>
      </c>
    </row>
    <row r="7053" spans="1:12">
      <c r="A7053" s="20" t="s">
        <v>1722</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1736</v>
      </c>
      <c r="B7054" s="27" t="s">
        <v>1668</v>
      </c>
      <c r="C7054" s="27" t="s">
        <v>1737</v>
      </c>
      <c r="D7054" s="27" t="s">
        <v>1681</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t="s">
        <v>1738</v>
      </c>
      <c r="E7055" s="21">
        <f>IF(D7055="?OLD","!!!","")</f>
        <v/>
      </c>
      <c r="F7055" s="22" t="str">
        <f>IF(OR(E7055="",E7055="!!!"),"",IF(NOT(ISNA(VLOOKUP(E7055,E$1:E7054,1,FALSE()))),"OLD",IF(AND(E7055&lt;&gt;"",E7055&lt;&gt;"!!!"),"NEW","")))</f>
        <v> </v>
      </c>
      <c r="G7055" s="23" t="str">
        <f>IF(OR(E7055="",E7055="!!!"),"",IF(OR(J7055=0,AND(J7055=1,K7055=1),AND(J7055=1,I7055="SBJ"),AND(J7055=1,I7055=0)),"?IN_FOCUS",IF(J7055&lt;=2,"?ACTIVATED",IF(J7055&lt;&gt;"","?FAMILIAR",IF(F7055="NEW",IF(ISNA(VLOOKUP(E7055,#REF!,1,FALSE())),"?TYPE_IDENTIFIABLE","?REFERENTIAL"),"_")))))</f>
        <v> </v>
      </c>
      <c r="H7055" s="24" t="str">
        <f>IF(J7055&lt;&gt;1,"",IF(I7055="SBJ","CB","?"))</f>
        <v> </v>
      </c>
      <c r="I7055" s="25" t="str">
        <f>IF(OR(E7055="",E7055="!!!",F7055="NEW"),"",INDEX(B7054:B$2,-1+SUMPRODUCT(MAX(ROW(E7054:E$2)*(E7055=E7054:E$2)))))</f>
        <v> </v>
      </c>
      <c r="J7055" s="25" t="str">
        <f>IF(OR(E7055="",E7055="!!!",F7055="NEW"),"",COUNTBLANK(OFFSET(A$1,,,SUMPRODUCT(MAX(ROW(E$2:E7055)*(E7055=E$2:E7055)))))-COUNTBLANK(OFFSET(A$1,,,SUMPRODUCT(MAX(ROW(E$1:E7054)*(E2=E$1:E7054))))))</f>
        <v> </v>
      </c>
      <c r="K7055" s="25" t="str">
        <f>IF(OR(E7055="",E7055="!!!",F7055="NEW"),"",INDEX(J$1:J7054,SUMPRODUCT(MAX(ROW(E$1:E7054)*(E7055=E$1:E7054)))))</f>
        <v> </v>
      </c>
      <c r="L7055" s="26"/>
    </row>
    <row r="7056" spans="1:12">
      <c r="A7056" s="20" t="s">
        <v>1791</v>
      </c>
      <c r="B7056" s="27" t="s">
        <v>1679</v>
      </c>
      <c r="C7056" s="27" t="s">
        <v>1737</v>
      </c>
      <c r="D7056" s="27" t="s">
        <v>1681</v>
      </c>
      <c r="E7056" s="21">
        <f>IF(D7056="?OLD","!!!","")</f>
        <v/>
      </c>
      <c r="F7056" s="22" t="str">
        <f>IF(OR(E7056="",E7056="!!!"),"",IF(NOT(ISNA(VLOOKUP(E7056,E$1:E7055,1,FALSE()))),"OLD",IF(AND(E7056&lt;&gt;"",E7056&lt;&gt;"!!!"),"NEW","")))</f>
        <v> </v>
      </c>
      <c r="G7056" s="23" t="str">
        <f>IF(OR(E7056="",E7056="!!!"),"",IF(OR(J7056=0,AND(J7056=1,K7056=1),AND(J7056=1,I7056="SBJ"),AND(J7056=1,I7056=0)),"?IN_FOCUS",IF(J7056&lt;=2,"?ACTIVATED",IF(J7056&lt;&gt;"","?FAMILIAR",IF(F7056="NEW",IF(ISNA(VLOOKUP(E7056,#REF!,1,FALSE())),"?TYPE_IDENTIFIABLE","?REFERENTIAL"),"_")))))</f>
        <v> </v>
      </c>
      <c r="H7056" s="24" t="str">
        <f>IF(J7056&lt;&gt;1,"",IF(I7056="SBJ","CB","?"))</f>
        <v> </v>
      </c>
      <c r="I7056" s="25" t="str">
        <f>IF(OR(E7056="",E7056="!!!",F7056="NEW"),"",INDEX(B7055:B$2,-1+SUMPRODUCT(MAX(ROW(E7055:E$2)*(E7056=E7055:E$2)))))</f>
        <v> </v>
      </c>
      <c r="J7056" s="25" t="str">
        <f>IF(OR(E7056="",E7056="!!!",F7056="NEW"),"",COUNTBLANK(OFFSET(A$1,,,SUMPRODUCT(MAX(ROW(E$2:E7056)*(E7056=E$2:E7056)))))-COUNTBLANK(OFFSET(A$1,,,SUMPRODUCT(MAX(ROW(E$1:E7055)*(E2=E$1:E7055))))))</f>
        <v> </v>
      </c>
      <c r="K7056" s="25" t="str">
        <f>IF(OR(E7056="",E7056="!!!",F7056="NEW"),"",INDEX(J$1:J7055,SUMPRODUCT(MAX(ROW(E$1:E7055)*(E7056=E$1:E7055)))))</f>
        <v> </v>
      </c>
      <c r="L7056" s="26"/>
    </row>
    <row r="7057" spans="1:12">
      <c r="A7057" s="20" t="s">
        <v>2382</v>
      </c>
      <c r="B7057" s="27" t="s">
        <v>1679</v>
      </c>
      <c r="C7057" s="27" t="s">
        <v>1673</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176</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671</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row>
    <row r="7061" spans="1:12">
      <c r="A7061" s="20" t="s">
        <v>3781</v>
      </c>
    </row>
    <row r="7062" spans="1:12">
      <c r="A7062" s="20" t="s">
        <v>1812</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3782</v>
      </c>
      <c r="B7063" s="27" t="s">
        <v>1668</v>
      </c>
      <c r="C7063" s="27" t="s">
        <v>1701</v>
      </c>
      <c r="D7063" s="27" t="s">
        <v>1681</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2194</v>
      </c>
      <c r="B7064" s="27" t="s">
        <v>1672</v>
      </c>
      <c r="C7064" s="27" t="s">
        <v>1821</v>
      </c>
      <c r="D7064" s="27" t="s">
        <v>1681</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3783</v>
      </c>
      <c r="B7065" s="27" t="s">
        <v>1675</v>
      </c>
      <c r="C7065" s="27" t="s">
        <v>2197</v>
      </c>
      <c r="D7065" s="27" t="s">
        <v>1681</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3784</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2867</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1688</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1682</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3785</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1688</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2102</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2312</v>
      </c>
      <c r="B7073" s="27" t="s">
        <v>1672</v>
      </c>
      <c r="C7073" s="27" t="s">
        <v>1821</v>
      </c>
      <c r="D7073" s="27" t="s">
        <v>1681</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t="s">
        <v>2179</v>
      </c>
      <c r="E7074" s="21">
        <f>IF(D7074="?OLD","!!!","")</f>
        <v/>
      </c>
      <c r="F7074" s="22" t="str">
        <f>IF(OR(E7074="",E7074="!!!"),"",IF(NOT(ISNA(VLOOKUP(E7074,E$1:E7073,1,FALSE()))),"OLD",IF(AND(E7074&lt;&gt;"",E7074&lt;&gt;"!!!"),"NEW","")))</f>
        <v> </v>
      </c>
      <c r="G7074" s="23" t="str">
        <f>IF(OR(E7074="",E7074="!!!"),"",IF(OR(J7074=0,AND(J7074=1,K7074=1),AND(J7074=1,I7074="SBJ"),AND(J7074=1,I7074=0)),"?IN_FOCUS",IF(J7074&lt;=2,"?ACTIVATED",IF(J7074&lt;&gt;"","?FAMILIAR",IF(F7074="NEW",IF(ISNA(VLOOKUP(E7074,#REF!,1,FALSE())),"?TYPE_IDENTIFIABLE","?REFERENTIAL"),"_")))))</f>
        <v> </v>
      </c>
      <c r="H7074" s="24" t="str">
        <f>IF(J7074&lt;&gt;1,"",IF(I7074="SBJ","CB","?"))</f>
        <v> </v>
      </c>
      <c r="I7074" s="25" t="str">
        <f>IF(OR(E7074="",E7074="!!!",F7074="NEW"),"",INDEX(B7073:B$2,-1+SUMPRODUCT(MAX(ROW(E7073:E$2)*(E7074=E7073:E$2)))))</f>
        <v> </v>
      </c>
      <c r="J7074" s="25" t="str">
        <f>IF(OR(E7074="",E7074="!!!",F7074="NEW"),"",COUNTBLANK(OFFSET(A$1,,,SUMPRODUCT(MAX(ROW(E$2:E7074)*(E7074=E$2:E7074)))))-COUNTBLANK(OFFSET(A$1,,,SUMPRODUCT(MAX(ROW(E$1:E7073)*(E2=E$1:E7073))))))</f>
        <v> </v>
      </c>
      <c r="K7074" s="25" t="str">
        <f>IF(OR(E7074="",E7074="!!!",F7074="NEW"),"",INDEX(J$1:J7073,SUMPRODUCT(MAX(ROW(E$1:E7073)*(E7074=E$1:E7073)))))</f>
        <v> </v>
      </c>
      <c r="L7074" s="26"/>
    </row>
    <row r="7075" spans="1:12">
      <c r="A7075" s="20" t="s">
        <v>3315</v>
      </c>
      <c r="B7075" s="27" t="s">
        <v>1692</v>
      </c>
      <c r="C7075" s="27" t="s">
        <v>1821</v>
      </c>
      <c r="D7075" s="27" t="s">
        <v>1681</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3044</v>
      </c>
      <c r="B7076" s="27" t="s">
        <v>1692</v>
      </c>
      <c r="C7076" s="27" t="s">
        <v>1704</v>
      </c>
      <c r="E7076" s="21">
        <f>IF(D7076="?OLD","!!!","")</f>
        <v/>
      </c>
      <c r="F7076" s="22" t="str">
        <f>IF(OR(E7076="",E7076="!!!"),"",IF(NOT(ISNA(VLOOKUP(E7076,E$1:E7075,1,FALSE()))),"OLD",IF(AND(E7076&lt;&gt;"",E7076&lt;&gt;"!!!"),"NEW","")))</f>
        <v> </v>
      </c>
      <c r="G7076" s="23" t="str">
        <f>IF(OR(E7076="",E7076="!!!"),"",IF(OR(J7076=0,AND(J7076=1,K7076=1),AND(J7076=1,I7076="SBJ"),AND(J7076=1,I7076=0)),"?IN_FOCUS",IF(J7076&lt;=2,"?ACTIVATED",IF(J7076&lt;&gt;"","?FAMILIAR",IF(F7076="NEW",IF(ISNA(VLOOKUP(E7076,#REF!,1,FALSE())),"?TYPE_IDENTIFIABLE","?REFERENTIAL"),"_")))))</f>
        <v> </v>
      </c>
      <c r="H7076" s="24" t="str">
        <f>IF(J7076&lt;&gt;1,"",IF(I7076="SBJ","CB","?"))</f>
        <v> </v>
      </c>
      <c r="I7076" s="25" t="str">
        <f>IF(OR(E7076="",E7076="!!!",F7076="NEW"),"",INDEX(B7075:B$2,-1+SUMPRODUCT(MAX(ROW(E7075:E$2)*(E7076=E7075:E$2)))))</f>
        <v> </v>
      </c>
      <c r="J7076" s="25" t="str">
        <f>IF(OR(E7076="",E7076="!!!",F7076="NEW"),"",COUNTBLANK(OFFSET(A$1,,,SUMPRODUCT(MAX(ROW(E$2:E7076)*(E7076=E$2:E7076)))))-COUNTBLANK(OFFSET(A$1,,,SUMPRODUCT(MAX(ROW(E$1:E7075)*(E2=E$1:E7075))))))</f>
        <v> </v>
      </c>
      <c r="K7076" s="25" t="str">
        <f>IF(OR(E7076="",E7076="!!!",F7076="NEW"),"",INDEX(J$1:J7075,SUMPRODUCT(MAX(ROW(E$1:E7075)*(E7076=E$1:E7075)))))</f>
        <v> </v>
      </c>
      <c r="L7076" s="26"/>
    </row>
    <row r="7077" spans="1:12">
      <c r="A7077" s="20" t="s">
        <v>2922</v>
      </c>
      <c r="B7077" s="27" t="s">
        <v>1672</v>
      </c>
      <c r="C7077" s="27" t="s">
        <v>1673</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1682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3786</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1688</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1714</v>
      </c>
      <c r="B7081" s="27" t="s">
        <v>1724</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1823</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1717</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3787</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3788</v>
      </c>
      <c r="B7085" s="27" t="s">
        <v>1731</v>
      </c>
      <c r="C7085" s="27" t="s">
        <v>1669</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t="s">
        <v>1829</v>
      </c>
      <c r="E7086" s="21">
        <f>IF(D7086="?OLD","!!!","")</f>
        <v/>
      </c>
      <c r="F7086" s="22" t="str">
        <f>IF(OR(E7086="",E7086="!!!"),"",IF(NOT(ISNA(VLOOKUP(E7086,E$1:E7085,1,FALSE()))),"OLD",IF(AND(E7086&lt;&gt;"",E7086&lt;&gt;"!!!"),"NEW","")))</f>
        <v> </v>
      </c>
      <c r="G7086" s="23" t="str">
        <f>IF(OR(E7086="",E7086="!!!"),"",IF(OR(J7086=0,AND(J7086=1,K7086=1),AND(J7086=1,I7086="SBJ"),AND(J7086=1,I7086=0)),"?IN_FOCUS",IF(J7086&lt;=2,"?ACTIVATED",IF(J7086&lt;&gt;"","?FAMILIAR",IF(F7086="NEW",IF(ISNA(VLOOKUP(E7086,#REF!,1,FALSE())),"?TYPE_IDENTIFIABLE","?REFERENTIAL"),"_")))))</f>
        <v> </v>
      </c>
      <c r="H7086" s="24" t="str">
        <f>IF(J7086&lt;&gt;1,"",IF(I7086="SBJ","CB","?"))</f>
        <v> </v>
      </c>
      <c r="I7086" s="25" t="str">
        <f>IF(OR(E7086="",E7086="!!!",F7086="NEW"),"",INDEX(B7085:B$2,-1+SUMPRODUCT(MAX(ROW(E7085:E$2)*(E7086=E7085:E$2)))))</f>
        <v> </v>
      </c>
      <c r="J7086" s="25" t="str">
        <f>IF(OR(E7086="",E7086="!!!",F7086="NEW"),"",COUNTBLANK(OFFSET(A$1,,,SUMPRODUCT(MAX(ROW(E$2:E7086)*(E7086=E$2:E7086)))))-COUNTBLANK(OFFSET(A$1,,,SUMPRODUCT(MAX(ROW(E$1:E7085)*(E2=E$1:E7085))))))</f>
        <v> </v>
      </c>
      <c r="K7086" s="25" t="str">
        <f>IF(OR(E7086="",E7086="!!!",F7086="NEW"),"",INDEX(J$1:J7085,SUMPRODUCT(MAX(ROW(E$1:E7085)*(E7086=E$1:E7085)))))</f>
        <v> </v>
      </c>
      <c r="L7086" s="26"/>
    </row>
    <row r="7087" spans="1:12">
      <c r="A7087" s="20" t="s">
        <v>59</v>
      </c>
      <c r="E7087" s="21">
        <f>IF(D7087="?OLD","!!!","")</f>
        <v/>
      </c>
      <c r="F7087" s="22" t="str">
        <f>IF(OR(E7087="",E7087="!!!"),"",IF(NOT(ISNA(VLOOKUP(E7087,E$1:E7086,1,FALSE()))),"OLD",IF(AND(E7087&lt;&gt;"",E7087&lt;&gt;"!!!"),"NEW","")))</f>
        <v> </v>
      </c>
      <c r="G7087" s="23" t="str">
        <f>IF(OR(E7087="",E7087="!!!"),"",IF(OR(J7087=0,AND(J7087=1,K7087=1),AND(J7087=1,I7087="SBJ"),AND(J7087=1,I7087=0)),"?IN_FOCUS",IF(J7087&lt;=2,"?ACTIVATED",IF(J7087&lt;&gt;"","?FAMILIAR",IF(F7087="NEW",IF(ISNA(VLOOKUP(E7087,#REF!,1,FALSE())),"?TYPE_IDENTIFIABLE","?REFERENTIAL"),"_")))))</f>
        <v> </v>
      </c>
      <c r="H7087" s="24" t="str">
        <f>IF(J7087&lt;&gt;1,"",IF(I7087="SBJ","CB","?"))</f>
        <v> </v>
      </c>
      <c r="I7087" s="25" t="str">
        <f>IF(OR(E7087="",E7087="!!!",F7087="NEW"),"",INDEX(B7086:B$2,-1+SUMPRODUCT(MAX(ROW(E7086:E$2)*(E7087=E7086:E$2)))))</f>
        <v> </v>
      </c>
      <c r="J7087" s="25" t="str">
        <f>IF(OR(E7087="",E7087="!!!",F7087="NEW"),"",COUNTBLANK(OFFSET(A$1,,,SUMPRODUCT(MAX(ROW(E$2:E7087)*(E7087=E$2:E7087)))))-COUNTBLANK(OFFSET(A$1,,,SUMPRODUCT(MAX(ROW(E$1:E7086)*(E2=E$1:E7086))))))</f>
        <v> </v>
      </c>
      <c r="K7087" s="25" t="str">
        <f>IF(OR(E7087="",E7087="!!!",F7087="NEW"),"",INDEX(J$1:J7086,SUMPRODUCT(MAX(ROW(E$1:E7086)*(E7087=E$1:E7086)))))</f>
        <v> </v>
      </c>
      <c r="L7087" s="26"/>
    </row>
    <row r="7088" spans="1:12">
      <c r="A7088" s="20" t="s">
        <v>2355</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671</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row>
    <row r="7091" spans="1:12">
      <c r="A7091" s="20" t="s">
        <v>3789</v>
      </c>
    </row>
    <row r="7092" spans="1:12">
      <c r="A7092" s="20" t="s">
        <v>1889</v>
      </c>
      <c r="B7092" s="27" t="s">
        <v>2010</v>
      </c>
      <c r="C7092" s="27" t="s">
        <v>1734</v>
      </c>
      <c r="D7092" s="27" t="s">
        <v>1681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820</v>
      </c>
      <c r="B7093" s="27" t="s">
        <v>1690</v>
      </c>
      <c r="C7093" s="27" t="s">
        <v>1734</v>
      </c>
      <c r="D7093" s="27" t="s">
        <v>1681</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1912</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2440</v>
      </c>
      <c r="B7095" s="27" t="s">
        <v>1672</v>
      </c>
      <c r="C7095" s="27" t="s">
        <v>1734</v>
      </c>
      <c r="D7095" s="27" t="s">
        <v>1681</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t="s">
        <v>1688</v>
      </c>
      <c r="E7096" s="21">
        <f>IF(D7096="?OLD","!!!","")</f>
        <v/>
      </c>
      <c r="F7096" s="22" t="str">
        <f>IF(OR(E7096="",E7096="!!!"),"",IF(NOT(ISNA(VLOOKUP(E7096,E$1:E7095,1,FALSE()))),"OLD",IF(AND(E7096&lt;&gt;"",E7096&lt;&gt;"!!!"),"NEW","")))</f>
        <v> </v>
      </c>
      <c r="G7096" s="23" t="str">
        <f>IF(OR(E7096="",E7096="!!!"),"",IF(OR(J7096=0,AND(J7096=1,K7096=1),AND(J7096=1,I7096="SBJ"),AND(J7096=1,I7096=0)),"?IN_FOCUS",IF(J7096&lt;=2,"?ACTIVATED",IF(J7096&lt;&gt;"","?FAMILIAR",IF(F7096="NEW",IF(ISNA(VLOOKUP(E7096,#REF!,1,FALSE())),"?TYPE_IDENTIFIABLE","?REFERENTIAL"),"_")))))</f>
        <v> </v>
      </c>
      <c r="H7096" s="24" t="str">
        <f>IF(J7096&lt;&gt;1,"",IF(I7096="SBJ","CB","?"))</f>
        <v> </v>
      </c>
      <c r="I7096" s="25" t="str">
        <f>IF(OR(E7096="",E7096="!!!",F7096="NEW"),"",INDEX(B7095:B$2,-1+SUMPRODUCT(MAX(ROW(E7095:E$2)*(E7096=E7095:E$2)))))</f>
        <v> </v>
      </c>
      <c r="J7096" s="25" t="str">
        <f>IF(OR(E7096="",E7096="!!!",F7096="NEW"),"",COUNTBLANK(OFFSET(A$1,,,SUMPRODUCT(MAX(ROW(E$2:E7096)*(E7096=E$2:E7096)))))-COUNTBLANK(OFFSET(A$1,,,SUMPRODUCT(MAX(ROW(E$1:E7095)*(E2=E$1:E7095))))))</f>
        <v> </v>
      </c>
      <c r="K7096" s="25" t="str">
        <f>IF(OR(E7096="",E7096="!!!",F7096="NEW"),"",INDEX(J$1:J7095,SUMPRODUCT(MAX(ROW(E$1:E7095)*(E7096=E$1:E7095)))))</f>
        <v> </v>
      </c>
      <c r="L7096" s="26"/>
    </row>
    <row r="7097" spans="1:12">
      <c r="A7097" s="20" t="s">
        <v>2451</v>
      </c>
      <c r="B7097" s="27" t="s">
        <v>1672</v>
      </c>
      <c r="C7097" s="27" t="s">
        <v>1818</v>
      </c>
      <c r="D7097" s="27" t="s">
        <v>1681</v>
      </c>
      <c r="E7097" s="21">
        <f>IF(D7097="?OLD","!!!","")</f>
        <v/>
      </c>
      <c r="F7097" s="22" t="str">
        <f>IF(OR(E7097="",E7097="!!!"),"",IF(NOT(ISNA(VLOOKUP(E7097,E$1:E7096,1,FALSE()))),"OLD",IF(AND(E7097&lt;&gt;"",E7097&lt;&gt;"!!!"),"NEW","")))</f>
        <v> </v>
      </c>
      <c r="G7097" s="23" t="str">
        <f>IF(OR(E7097="",E7097="!!!"),"",IF(OR(J7097=0,AND(J7097=1,K7097=1),AND(J7097=1,I7097="SBJ"),AND(J7097=1,I7097=0)),"?IN_FOCUS",IF(J7097&lt;=2,"?ACTIVATED",IF(J7097&lt;&gt;"","?FAMILIAR",IF(F7097="NEW",IF(ISNA(VLOOKUP(E7097,#REF!,1,FALSE())),"?TYPE_IDENTIFIABLE","?REFERENTIAL"),"_")))))</f>
        <v> </v>
      </c>
      <c r="H7097" s="24" t="str">
        <f>IF(J7097&lt;&gt;1,"",IF(I7097="SBJ","CB","?"))</f>
        <v> </v>
      </c>
      <c r="I7097" s="25" t="str">
        <f>IF(OR(E7097="",E7097="!!!",F7097="NEW"),"",INDEX(B7096:B$2,-1+SUMPRODUCT(MAX(ROW(E7096:E$2)*(E7097=E7096:E$2)))))</f>
        <v> </v>
      </c>
      <c r="J7097" s="25" t="str">
        <f>IF(OR(E7097="",E7097="!!!",F7097="NEW"),"",COUNTBLANK(OFFSET(A$1,,,SUMPRODUCT(MAX(ROW(E$2:E7097)*(E7097=E$2:E7097)))))-COUNTBLANK(OFFSET(A$1,,,SUMPRODUCT(MAX(ROW(E$1:E7096)*(E2=E$1:E7096))))))</f>
        <v> </v>
      </c>
      <c r="K7097" s="25" t="str">
        <f>IF(OR(E7097="",E7097="!!!",F7097="NEW"),"",INDEX(J$1:J7096,SUMPRODUCT(MAX(ROW(E$1:E7096)*(E7097=E$1:E7096)))))</f>
        <v> </v>
      </c>
      <c r="L7097" s="26"/>
    </row>
    <row r="7098" spans="1:12">
      <c r="A7098" s="20" t="s">
        <v>2773</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2348</v>
      </c>
      <c r="B7099" s="27" t="s">
        <v>1724</v>
      </c>
      <c r="C7099" s="27" t="s">
        <v>1704</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1788</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3790</v>
      </c>
      <c r="B7101" s="27" t="s">
        <v>1668</v>
      </c>
      <c r="C7101" s="27" t="s">
        <v>1734</v>
      </c>
      <c r="D7101" s="27" t="s">
        <v>1681</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3791</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3792</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1912</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1716</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3793</v>
      </c>
      <c r="B7106" s="27" t="s">
        <v>1687</v>
      </c>
      <c r="C7106" s="27" t="s">
        <v>1704</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3617</v>
      </c>
      <c r="B7107" s="27" t="s">
        <v>1687</v>
      </c>
      <c r="C7107" s="27" t="s">
        <v>1734</v>
      </c>
      <c r="D7107" s="27" t="s">
        <v>1681</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3794</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1764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2461</v>
      </c>
      <c r="B7110" s="27" t="s">
        <v>1675</v>
      </c>
      <c r="C7110" s="27" t="s">
        <v>1734</v>
      </c>
      <c r="D7110" s="27" t="s">
        <v>1681</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671</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row>
    <row r="7113" spans="1:12">
      <c r="A7113" s="20" t="s">
        <v>3795</v>
      </c>
    </row>
    <row r="7114" spans="1:12">
      <c r="A7114" s="20" t="s">
        <v>1741</v>
      </c>
      <c r="B7114" s="27" t="s">
        <v>1668</v>
      </c>
      <c r="C7114" s="27" t="s">
        <v>1737</v>
      </c>
      <c r="D7114" s="27" t="s">
        <v>1681</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3796</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1881</v>
      </c>
      <c r="B7116" s="27" t="s">
        <v>1679</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1764</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2461</v>
      </c>
      <c r="B7118" s="27" t="s">
        <v>1687</v>
      </c>
      <c r="C7118" s="27" t="s">
        <v>1734</v>
      </c>
      <c r="D7118" s="27" t="s">
        <v>1681</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1056</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1746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3797</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1881</v>
      </c>
      <c r="B7122" s="27" t="s">
        <v>1731</v>
      </c>
      <c r="C7122" s="27" t="s">
        <v>1737</v>
      </c>
      <c r="D7122" s="27" t="s">
        <v>1681</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1729</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671</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row>
    <row r="7126" spans="1:12">
      <c r="A7126" s="20" t="s">
        <v>3798</v>
      </c>
    </row>
    <row r="7127" spans="1:12">
      <c r="A7127" s="20" t="s">
        <v>1665</v>
      </c>
      <c r="E7127" s="21">
        <f>IF(D7127="?OLD","!!!","")</f>
        <v/>
      </c>
      <c r="F7127" s="22" t="str">
        <f>IF(OR(E7127="",E7127="!!!"),"",IF(NOT(ISNA(VLOOKUP(E7127,E$1:E7126,1,FALSE()))),"OLD",IF(AND(E7127&lt;&gt;"",E7127&lt;&gt;"!!!"),"NEW","")))</f>
        <v> </v>
      </c>
      <c r="G7127" s="23" t="str">
        <f>IF(OR(E7127="",E7127="!!!"),"",IF(OR(J7127=0,AND(J7127=1,K7127=1),AND(J7127=1,I7127="SBJ"),AND(J7127=1,I7127=0)),"?IN_FOCUS",IF(J7127&lt;=2,"?ACTIVATED",IF(J7127&lt;&gt;"","?FAMILIAR",IF(F7127="NEW",IF(ISNA(VLOOKUP(E7127,#REF!,1,FALSE())),"?TYPE_IDENTIFIABLE","?REFERENTIAL"),"_")))))</f>
        <v> </v>
      </c>
      <c r="H7127" s="24" t="str">
        <f>IF(J7127&lt;&gt;1,"",IF(I7127="SBJ","CB","?"))</f>
        <v> </v>
      </c>
      <c r="I7127" s="25" t="str">
        <f>IF(OR(E7127="",E7127="!!!",F7127="NEW"),"",INDEX(B7126:B$2,-1+SUMPRODUCT(MAX(ROW(E7126:E$2)*(E7127=E7126:E$2)))))</f>
        <v> </v>
      </c>
      <c r="J7127" s="25" t="str">
        <f>IF(OR(E7127="",E7127="!!!",F7127="NEW"),"",COUNTBLANK(OFFSET(A$1,,,SUMPRODUCT(MAX(ROW(E$2:E7127)*(E7127=E$2:E7127)))))-COUNTBLANK(OFFSET(A$1,,,SUMPRODUCT(MAX(ROW(E$1:E7126)*(E2=E$1:E7126))))))</f>
        <v> </v>
      </c>
      <c r="K7127" s="25" t="str">
        <f>IF(OR(E7127="",E7127="!!!",F7127="NEW"),"",INDEX(J$1:J7126,SUMPRODUCT(MAX(ROW(E$1:E7126)*(E7127=E$1:E7126)))))</f>
        <v> </v>
      </c>
      <c r="L7127" s="26"/>
    </row>
    <row r="7128" spans="1:12">
      <c r="A7128" s="20" t="s">
        <v>3799</v>
      </c>
      <c r="E7128" s="21">
        <f>IF(D7128="?OLD","!!!","")</f>
        <v/>
      </c>
      <c r="F7128" s="22" t="str">
        <f>IF(OR(E7128="",E7128="!!!"),"",IF(NOT(ISNA(VLOOKUP(E7128,E$1:E7127,1,FALSE()))),"OLD",IF(AND(E7128&lt;&gt;"",E7128&lt;&gt;"!!!"),"NEW","")))</f>
        <v> </v>
      </c>
      <c r="G7128" s="23" t="str">
        <f>IF(OR(E7128="",E7128="!!!"),"",IF(OR(J7128=0,AND(J7128=1,K7128=1),AND(J7128=1,I7128="SBJ"),AND(J7128=1,I7128=0)),"?IN_FOCUS",IF(J7128&lt;=2,"?ACTIVATED",IF(J7128&lt;&gt;"","?FAMILIAR",IF(F7128="NEW",IF(ISNA(VLOOKUP(E7128,#REF!,1,FALSE())),"?TYPE_IDENTIFIABLE","?REFERENTIAL"),"_")))))</f>
        <v> </v>
      </c>
      <c r="H7128" s="24" t="str">
        <f>IF(J7128&lt;&gt;1,"",IF(I7128="SBJ","CB","?"))</f>
        <v> </v>
      </c>
      <c r="I7128" s="25" t="str">
        <f>IF(OR(E7128="",E7128="!!!",F7128="NEW"),"",INDEX(B7127:B$2,-1+SUMPRODUCT(MAX(ROW(E7127:E$2)*(E7128=E7127:E$2)))))</f>
        <v> </v>
      </c>
      <c r="J7128" s="25" t="str">
        <f>IF(OR(E7128="",E7128="!!!",F7128="NEW"),"",COUNTBLANK(OFFSET(A$1,,,SUMPRODUCT(MAX(ROW(E$2:E7128)*(E7128=E$2:E7128)))))-COUNTBLANK(OFFSET(A$1,,,SUMPRODUCT(MAX(ROW(E$1:E7127)*(E2=E$1:E7127))))))</f>
        <v> </v>
      </c>
      <c r="K7128" s="25" t="str">
        <f>IF(OR(E7128="",E7128="!!!",F7128="NEW"),"",INDEX(J$1:J7127,SUMPRODUCT(MAX(ROW(E$1:E7127)*(E7128=E$1:E7127)))))</f>
        <v> </v>
      </c>
      <c r="L7128" s="26"/>
    </row>
    <row r="7129" spans="1:12">
      <c r="A7129" s="20" t="s">
        <v>820</v>
      </c>
      <c r="B7129" s="27" t="s">
        <v>1668</v>
      </c>
      <c r="C7129" s="27" t="s">
        <v>1669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1902</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2609</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1877</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3800</v>
      </c>
      <c r="B7133" s="27" t="s">
        <v>1687</v>
      </c>
      <c r="C7133" s="27" t="s">
        <v>1704</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2316</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671</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row>
    <row r="7137" spans="1:12">
      <c r="A7137" s="20" t="s">
        <v>3801</v>
      </c>
    </row>
    <row r="7138" spans="1:12">
      <c r="A7138" s="20" t="s">
        <v>3802</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1760</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3615</v>
      </c>
      <c r="B7140" s="27" t="s">
        <v>1668</v>
      </c>
      <c r="C7140" s="27" t="s">
        <v>1734</v>
      </c>
      <c r="D7140" s="27" t="s">
        <v>1681</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1688</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1776</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1780</v>
      </c>
      <c r="B7143" s="27" t="s">
        <v>1690</v>
      </c>
      <c r="C7143" s="27" t="s">
        <v>1737</v>
      </c>
      <c r="D7143" s="27" t="s">
        <v>1681</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1691</v>
      </c>
      <c r="B7144" s="27" t="s">
        <v>1692</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1764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t="s">
        <v>3803</v>
      </c>
      <c r="B7146" s="27" t="s">
        <v>1672</v>
      </c>
      <c r="C7146" s="27" t="s">
        <v>1734</v>
      </c>
      <c r="D7146" s="27" t="s">
        <v>1681</v>
      </c>
      <c r="E7146" s="21">
        <f>IF(D7146="?OLD","!!!","")</f>
        <v/>
      </c>
      <c r="F7146" s="22" t="str">
        <f>IF(OR(E7146="",E7146="!!!"),"",IF(NOT(ISNA(VLOOKUP(E7146,E$1:E7145,1,FALSE()))),"OLD",IF(AND(E7146&lt;&gt;"",E7146&lt;&gt;"!!!"),"NEW","")))</f>
        <v> </v>
      </c>
      <c r="G7146" s="23" t="str">
        <f>IF(OR(E7146="",E7146="!!!"),"",IF(OR(J7146=0,AND(J7146=1,K7146=1),AND(J7146=1,I7146="SBJ"),AND(J7146=1,I7146=0)),"?IN_FOCUS",IF(J7146&lt;=2,"?ACTIVATED",IF(J7146&lt;&gt;"","?FAMILIAR",IF(F7146="NEW",IF(ISNA(VLOOKUP(E7146,#REF!,1,FALSE())),"?TYPE_IDENTIFIABLE","?REFERENTIAL"),"_")))))</f>
        <v> </v>
      </c>
      <c r="H7146" s="24" t="str">
        <f>IF(J7146&lt;&gt;1,"",IF(I7146="SBJ","CB","?"))</f>
        <v> </v>
      </c>
      <c r="I7146" s="25" t="str">
        <f>IF(OR(E7146="",E7146="!!!",F7146="NEW"),"",INDEX(B7145:B$2,-1+SUMPRODUCT(MAX(ROW(E7145:E$2)*(E7146=E7145:E$2)))))</f>
        <v> </v>
      </c>
      <c r="J7146" s="25" t="str">
        <f>IF(OR(E7146="",E7146="!!!",F7146="NEW"),"",COUNTBLANK(OFFSET(A$1,,,SUMPRODUCT(MAX(ROW(E$2:E7146)*(E7146=E$2:E7146)))))-COUNTBLANK(OFFSET(A$1,,,SUMPRODUCT(MAX(ROW(E$1:E7145)*(E2=E$1:E7145))))))</f>
        <v> </v>
      </c>
      <c r="K7146" s="25" t="str">
        <f>IF(OR(E7146="",E7146="!!!",F7146="NEW"),"",INDEX(J$1:J7145,SUMPRODUCT(MAX(ROW(E$1:E7145)*(E7146=E$1:E7145)))))</f>
        <v> </v>
      </c>
      <c r="L7146" s="26"/>
    </row>
    <row r="7147" spans="1:12">
      <c r="A7147" s="20" t="s">
        <v>3804</v>
      </c>
      <c r="E7147" s="21">
        <f>IF(D7147="?OLD","!!!","")</f>
        <v/>
      </c>
      <c r="F7147" s="22" t="str">
        <f>IF(OR(E7147="",E7147="!!!"),"",IF(NOT(ISNA(VLOOKUP(E7147,E$1:E7146,1,FALSE()))),"OLD",IF(AND(E7147&lt;&gt;"",E7147&lt;&gt;"!!!"),"NEW","")))</f>
        <v> </v>
      </c>
      <c r="G7147" s="23" t="str">
        <f>IF(OR(E7147="",E7147="!!!"),"",IF(OR(J7147=0,AND(J7147=1,K7147=1),AND(J7147=1,I7147="SBJ"),AND(J7147=1,I7147=0)),"?IN_FOCUS",IF(J7147&lt;=2,"?ACTIVATED",IF(J7147&lt;&gt;"","?FAMILIAR",IF(F7147="NEW",IF(ISNA(VLOOKUP(E7147,#REF!,1,FALSE())),"?TYPE_IDENTIFIABLE","?REFERENTIAL"),"_")))))</f>
        <v> </v>
      </c>
      <c r="H7147" s="24" t="str">
        <f>IF(J7147&lt;&gt;1,"",IF(I7147="SBJ","CB","?"))</f>
        <v> </v>
      </c>
      <c r="I7147" s="25" t="str">
        <f>IF(OR(E7147="",E7147="!!!",F7147="NEW"),"",INDEX(B7146:B$2,-1+SUMPRODUCT(MAX(ROW(E7146:E$2)*(E7147=E7146:E$2)))))</f>
        <v> </v>
      </c>
      <c r="J7147" s="25" t="str">
        <f>IF(OR(E7147="",E7147="!!!",F7147="NEW"),"",COUNTBLANK(OFFSET(A$1,,,SUMPRODUCT(MAX(ROW(E$2:E7147)*(E7147=E$2:E7147)))))-COUNTBLANK(OFFSET(A$1,,,SUMPRODUCT(MAX(ROW(E$1:E7146)*(E2=E$1:E7146))))))</f>
        <v> </v>
      </c>
      <c r="K7147" s="25" t="str">
        <f>IF(OR(E7147="",E7147="!!!",F7147="NEW"),"",INDEX(J$1:J7146,SUMPRODUCT(MAX(ROW(E$1:E7146)*(E7147=E$1:E7146)))))</f>
        <v> </v>
      </c>
      <c r="L7147" s="26"/>
    </row>
    <row r="7148" spans="1:12">
      <c r="A7148" s="20" t="s">
        <v>1688</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1997</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1977</v>
      </c>
      <c r="B7150" s="27" t="s">
        <v>1731</v>
      </c>
      <c r="C7150" s="27" t="s">
        <v>1737</v>
      </c>
      <c r="D7150" s="27" t="s">
        <v>1681</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2102</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1683</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3044</v>
      </c>
      <c r="B7153" s="27" t="s">
        <v>1675</v>
      </c>
      <c r="C7153" s="27" t="s">
        <v>1669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2851</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1746</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3805</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1977</v>
      </c>
      <c r="B7157" s="27" t="s">
        <v>1692</v>
      </c>
      <c r="C7157" s="27" t="s">
        <v>1737</v>
      </c>
      <c r="D7157" s="27" t="s">
        <v>1681</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3806</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671</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row>
    <row r="7161" spans="1:12">
      <c r="A7161" s="20" t="s">
        <v>3807</v>
      </c>
    </row>
    <row r="7162" spans="1:12">
      <c r="A7162" s="20" t="s">
        <v>2817</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2177</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1780</v>
      </c>
      <c r="B7164" s="27" t="s">
        <v>1724</v>
      </c>
      <c r="C7164" s="27" t="s">
        <v>1737</v>
      </c>
      <c r="D7164" s="27" t="s">
        <v>1681</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1694</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3808</v>
      </c>
      <c r="B7166" s="27" t="s">
        <v>1731</v>
      </c>
      <c r="C7166" s="27" t="s">
        <v>1669</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3809</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1688</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3810</v>
      </c>
      <c r="B7169" s="27" t="s">
        <v>1778</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3811</v>
      </c>
      <c r="B7170" s="27" t="s">
        <v>1778</v>
      </c>
      <c r="C7170" s="27" t="s">
        <v>1734</v>
      </c>
      <c r="D7170" s="27" t="s">
        <v>1681</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2018</v>
      </c>
      <c r="B7171" s="27" t="s">
        <v>1907</v>
      </c>
      <c r="C7171" s="27" t="s">
        <v>1737</v>
      </c>
      <c r="D7171" s="27" t="s">
        <v>1681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3812</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1688</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1933</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2451</v>
      </c>
      <c r="B7175" s="27" t="s">
        <v>1675</v>
      </c>
      <c r="C7175" s="27" t="s">
        <v>1818</v>
      </c>
      <c r="D7175" s="27" t="s">
        <v>1681</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820</v>
      </c>
      <c r="B7176" s="27" t="s">
        <v>1668</v>
      </c>
      <c r="C7176" s="27" t="s">
        <v>1704</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1881</v>
      </c>
      <c r="B7177" s="27" t="s">
        <v>1679</v>
      </c>
      <c r="C7177" s="27" t="s">
        <v>1737</v>
      </c>
      <c r="D7177" s="27" t="s">
        <v>1681</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1729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2075</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t="s">
        <v>671</v>
      </c>
      <c r="E7180" s="21">
        <f>IF(D7180="?OLD","!!!","")</f>
        <v/>
      </c>
      <c r="F7180" s="22" t="str">
        <f>IF(OR(E7180="",E7180="!!!"),"",IF(NOT(ISNA(VLOOKUP(E7180,E$1:E7179,1,FALSE()))),"OLD",IF(AND(E7180&lt;&gt;"",E7180&lt;&gt;"!!!"),"NEW","")))</f>
        <v> </v>
      </c>
      <c r="G7180" s="23" t="str">
        <f>IF(OR(E7180="",E7180="!!!"),"",IF(OR(J7180=0,AND(J7180=1,K7180=1),AND(J7180=1,I7180="SBJ"),AND(J7180=1,I7180=0)),"?IN_FOCUS",IF(J7180&lt;=2,"?ACTIVATED",IF(J7180&lt;&gt;"","?FAMILIAR",IF(F7180="NEW",IF(ISNA(VLOOKUP(E7180,#REF!,1,FALSE())),"?TYPE_IDENTIFIABLE","?REFERENTIAL"),"_")))))</f>
        <v> </v>
      </c>
      <c r="H7180" s="24" t="str">
        <f>IF(J7180&lt;&gt;1,"",IF(I7180="SBJ","CB","?"))</f>
        <v> </v>
      </c>
      <c r="I7180" s="25" t="str">
        <f>IF(OR(E7180="",E7180="!!!",F7180="NEW"),"",INDEX(B7179:B$2,-1+SUMPRODUCT(MAX(ROW(E7179:E$2)*(E7180=E7179:E$2)))))</f>
        <v> </v>
      </c>
      <c r="J7180" s="25" t="str">
        <f>IF(OR(E7180="",E7180="!!!",F7180="NEW"),"",COUNTBLANK(OFFSET(A$1,,,SUMPRODUCT(MAX(ROW(E$2:E7180)*(E7180=E$2:E7180)))))-COUNTBLANK(OFFSET(A$1,,,SUMPRODUCT(MAX(ROW(E$1:E7179)*(E2=E$1:E7179))))))</f>
        <v> </v>
      </c>
      <c r="K7180" s="25" t="str">
        <f>IF(OR(E7180="",E7180="!!!",F7180="NEW"),"",INDEX(J$1:J7179,SUMPRODUCT(MAX(ROW(E$1:E7179)*(E7180=E$1:E7179)))))</f>
        <v> </v>
      </c>
      <c r="L7180" s="26"/>
    </row>
    <row r="7181" spans="1:12">
      <c r="A7181" s="20"/>
    </row>
    <row r="7182" spans="1:12">
      <c r="A7182" s="20" t="s">
        <v>3813</v>
      </c>
    </row>
    <row r="7183" spans="1:12">
      <c r="A7183" s="20" t="s">
        <v>2522</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3814</v>
      </c>
      <c r="B7184" s="27" t="s">
        <v>1668</v>
      </c>
      <c r="C7184" s="27" t="s">
        <v>1727</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2582</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3815</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1688</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1746</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1754</v>
      </c>
      <c r="B7189" s="27" t="s">
        <v>1724</v>
      </c>
      <c r="C7189" s="27" t="s">
        <v>1737</v>
      </c>
      <c r="D7189" s="27" t="s">
        <v>1681</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2175</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1729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2851</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1688</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1790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1858</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3350</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1682</v>
      </c>
      <c r="B7197" s="27" t="s">
        <v>1675</v>
      </c>
      <c r="C7197" s="27" t="s">
        <v>1673</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t="s">
        <v>1706</v>
      </c>
      <c r="E7198" s="21">
        <f>IF(D7198="?OLD","!!!","")</f>
        <v/>
      </c>
      <c r="F7198" s="22" t="str">
        <f>IF(OR(E7198="",E7198="!!!"),"",IF(NOT(ISNA(VLOOKUP(E7198,E$1:E7197,1,FALSE()))),"OLD",IF(AND(E7198&lt;&gt;"",E7198&lt;&gt;"!!!"),"NEW","")))</f>
        <v> </v>
      </c>
      <c r="G7198" s="23" t="str">
        <f>IF(OR(E7198="",E7198="!!!"),"",IF(OR(J7198=0,AND(J7198=1,K7198=1),AND(J7198=1,I7198="SBJ"),AND(J7198=1,I7198=0)),"?IN_FOCUS",IF(J7198&lt;=2,"?ACTIVATED",IF(J7198&lt;&gt;"","?FAMILIAR",IF(F7198="NEW",IF(ISNA(VLOOKUP(E7198,#REF!,1,FALSE())),"?TYPE_IDENTIFIABLE","?REFERENTIAL"),"_")))))</f>
        <v> </v>
      </c>
      <c r="H7198" s="24" t="str">
        <f>IF(J7198&lt;&gt;1,"",IF(I7198="SBJ","CB","?"))</f>
        <v> </v>
      </c>
      <c r="I7198" s="25" t="str">
        <f>IF(OR(E7198="",E7198="!!!",F7198="NEW"),"",INDEX(B7197:B$2,-1+SUMPRODUCT(MAX(ROW(E7197:E$2)*(E7198=E7197:E$2)))))</f>
        <v> </v>
      </c>
      <c r="J7198" s="25" t="str">
        <f>IF(OR(E7198="",E7198="!!!",F7198="NEW"),"",COUNTBLANK(OFFSET(A$1,,,SUMPRODUCT(MAX(ROW(E$2:E7198)*(E7198=E$2:E7198)))))-COUNTBLANK(OFFSET(A$1,,,SUMPRODUCT(MAX(ROW(E$1:E7197)*(E2=E$1:E7197))))))</f>
        <v> </v>
      </c>
      <c r="K7198" s="25" t="str">
        <f>IF(OR(E7198="",E7198="!!!",F7198="NEW"),"",INDEX(J$1:J7197,SUMPRODUCT(MAX(ROW(E$1:E7197)*(E7198=E$1:E7197)))))</f>
        <v> </v>
      </c>
      <c r="L7198" s="26"/>
    </row>
    <row r="7199" spans="1:12">
      <c r="A7199" s="20" t="s">
        <v>2933</v>
      </c>
      <c r="B7199" s="27" t="s">
        <v>1687</v>
      </c>
      <c r="C7199" s="27" t="s">
        <v>1701</v>
      </c>
      <c r="D7199" s="27" t="s">
        <v>1681</v>
      </c>
      <c r="E7199" s="21">
        <f>IF(D7199="?OLD","!!!","")</f>
        <v/>
      </c>
      <c r="F7199" s="22" t="str">
        <f>IF(OR(E7199="",E7199="!!!"),"",IF(NOT(ISNA(VLOOKUP(E7199,E$1:E7198,1,FALSE()))),"OLD",IF(AND(E7199&lt;&gt;"",E7199&lt;&gt;"!!!"),"NEW","")))</f>
        <v> </v>
      </c>
      <c r="G7199" s="23" t="str">
        <f>IF(OR(E7199="",E7199="!!!"),"",IF(OR(J7199=0,AND(J7199=1,K7199=1),AND(J7199=1,I7199="SBJ"),AND(J7199=1,I7199=0)),"?IN_FOCUS",IF(J7199&lt;=2,"?ACTIVATED",IF(J7199&lt;&gt;"","?FAMILIAR",IF(F7199="NEW",IF(ISNA(VLOOKUP(E7199,#REF!,1,FALSE())),"?TYPE_IDENTIFIABLE","?REFERENTIAL"),"_")))))</f>
        <v> </v>
      </c>
      <c r="H7199" s="24" t="str">
        <f>IF(J7199&lt;&gt;1,"",IF(I7199="SBJ","CB","?"))</f>
        <v> </v>
      </c>
      <c r="I7199" s="25" t="str">
        <f>IF(OR(E7199="",E7199="!!!",F7199="NEW"),"",INDEX(B7198:B$2,-1+SUMPRODUCT(MAX(ROW(E7198:E$2)*(E7199=E7198:E$2)))))</f>
        <v> </v>
      </c>
      <c r="J7199" s="25" t="str">
        <f>IF(OR(E7199="",E7199="!!!",F7199="NEW"),"",COUNTBLANK(OFFSET(A$1,,,SUMPRODUCT(MAX(ROW(E$2:E7199)*(E7199=E$2:E7199)))))-COUNTBLANK(OFFSET(A$1,,,SUMPRODUCT(MAX(ROW(E$1:E7198)*(E2=E$1:E7198))))))</f>
        <v> </v>
      </c>
      <c r="K7199" s="25" t="str">
        <f>IF(OR(E7199="",E7199="!!!",F7199="NEW"),"",INDEX(J$1:J7198,SUMPRODUCT(MAX(ROW(E$1:E7198)*(E7199=E$1:E7198)))))</f>
        <v> </v>
      </c>
      <c r="L7199" s="26"/>
    </row>
    <row r="7200" spans="1:12">
      <c r="A7200" s="20" t="s">
        <v>1746</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1790</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1683</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3816</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3293</v>
      </c>
      <c r="B7204" s="27" t="s">
        <v>1675</v>
      </c>
      <c r="C7204" s="27" t="s">
        <v>1669</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671</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row>
    <row r="7207" spans="1:12">
      <c r="A7207" s="20" t="s">
        <v>3817</v>
      </c>
    </row>
    <row r="7208" spans="1:12">
      <c r="A7208" s="20" t="s">
        <v>1952</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3256</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1689</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2439</v>
      </c>
      <c r="B7211" s="27" t="s">
        <v>1668</v>
      </c>
      <c r="C7211" s="27" t="s">
        <v>1701</v>
      </c>
      <c r="D7211" s="27" t="s">
        <v>1681</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2410</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3818</v>
      </c>
      <c r="B7213" s="27" t="s">
        <v>1675</v>
      </c>
      <c r="C7213" s="27" t="s">
        <v>1727</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671</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row>
    <row r="7216" spans="1:12">
      <c r="A7216" s="20" t="s">
        <v>3819</v>
      </c>
    </row>
    <row r="7217" spans="1:12">
      <c r="A7217" s="20" t="s">
        <v>1741</v>
      </c>
      <c r="B7217" s="27" t="s">
        <v>1668</v>
      </c>
      <c r="C7217" s="27" t="s">
        <v>1737</v>
      </c>
      <c r="D7217" s="27" t="s">
        <v>1681</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3820</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1688</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1918</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1807</v>
      </c>
      <c r="B7221" s="27" t="s">
        <v>1724</v>
      </c>
      <c r="C7221" s="27" t="s">
        <v>1737</v>
      </c>
      <c r="D7221" s="27" t="s">
        <v>1681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1857</v>
      </c>
      <c r="B7222" s="27" t="s">
        <v>1692</v>
      </c>
      <c r="C7222" s="27" t="s">
        <v>1737</v>
      </c>
      <c r="D7222" s="27" t="s">
        <v>1681</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3821</v>
      </c>
      <c r="B7223" s="27" t="s">
        <v>1731</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3822</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129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1688</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1884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t="s">
        <v>1699</v>
      </c>
      <c r="E7228" s="21">
        <f>IF(D7228="?OLD","!!!","")</f>
        <v/>
      </c>
      <c r="F7228" s="22" t="str">
        <f>IF(OR(E7228="",E7228="!!!"),"",IF(NOT(ISNA(VLOOKUP(E7228,E$1:E7227,1,FALSE()))),"OLD",IF(AND(E7228&lt;&gt;"",E7228&lt;&gt;"!!!"),"NEW","")))</f>
        <v> </v>
      </c>
      <c r="G7228" s="23" t="str">
        <f>IF(OR(E7228="",E7228="!!!"),"",IF(OR(J7228=0,AND(J7228=1,K7228=1),AND(J7228=1,I7228="SBJ"),AND(J7228=1,I7228=0)),"?IN_FOCUS",IF(J7228&lt;=2,"?ACTIVATED",IF(J7228&lt;&gt;"","?FAMILIAR",IF(F7228="NEW",IF(ISNA(VLOOKUP(E7228,#REF!,1,FALSE())),"?TYPE_IDENTIFIABLE","?REFERENTIAL"),"_")))))</f>
        <v> </v>
      </c>
      <c r="H7228" s="24" t="str">
        <f>IF(J7228&lt;&gt;1,"",IF(I7228="SBJ","CB","?"))</f>
        <v> </v>
      </c>
      <c r="I7228" s="25" t="str">
        <f>IF(OR(E7228="",E7228="!!!",F7228="NEW"),"",INDEX(B7227:B$2,-1+SUMPRODUCT(MAX(ROW(E7227:E$2)*(E7228=E7227:E$2)))))</f>
        <v> </v>
      </c>
      <c r="J7228" s="25" t="str">
        <f>IF(OR(E7228="",E7228="!!!",F7228="NEW"),"",COUNTBLANK(OFFSET(A$1,,,SUMPRODUCT(MAX(ROW(E$2:E7228)*(E7228=E$2:E7228)))))-COUNTBLANK(OFFSET(A$1,,,SUMPRODUCT(MAX(ROW(E$1:E7227)*(E2=E$1:E7227))))))</f>
        <v> </v>
      </c>
      <c r="K7228" s="25" t="str">
        <f>IF(OR(E7228="",E7228="!!!",F7228="NEW"),"",INDEX(J$1:J7227,SUMPRODUCT(MAX(ROW(E$1:E7227)*(E7228=E$1:E7227)))))</f>
        <v> </v>
      </c>
      <c r="L7228" s="26"/>
    </row>
    <row r="7229" spans="1:12">
      <c r="A7229" s="20" t="s">
        <v>3823</v>
      </c>
      <c r="B7229" s="27" t="s">
        <v>1687</v>
      </c>
      <c r="C7229" s="27" t="s">
        <v>1673</v>
      </c>
      <c r="E7229" s="21">
        <f>IF(D7229="?OLD","!!!","")</f>
        <v/>
      </c>
      <c r="F7229" s="22" t="str">
        <f>IF(OR(E7229="",E7229="!!!"),"",IF(NOT(ISNA(VLOOKUP(E7229,E$1:E7228,1,FALSE()))),"OLD",IF(AND(E7229&lt;&gt;"",E7229&lt;&gt;"!!!"),"NEW","")))</f>
        <v> </v>
      </c>
      <c r="G7229" s="23" t="str">
        <f>IF(OR(E7229="",E7229="!!!"),"",IF(OR(J7229=0,AND(J7229=1,K7229=1),AND(J7229=1,I7229="SBJ"),AND(J7229=1,I7229=0)),"?IN_FOCUS",IF(J7229&lt;=2,"?ACTIVATED",IF(J7229&lt;&gt;"","?FAMILIAR",IF(F7229="NEW",IF(ISNA(VLOOKUP(E7229,#REF!,1,FALSE())),"?TYPE_IDENTIFIABLE","?REFERENTIAL"),"_")))))</f>
        <v> </v>
      </c>
      <c r="H7229" s="24" t="str">
        <f>IF(J7229&lt;&gt;1,"",IF(I7229="SBJ","CB","?"))</f>
        <v> </v>
      </c>
      <c r="I7229" s="25" t="str">
        <f>IF(OR(E7229="",E7229="!!!",F7229="NEW"),"",INDEX(B7228:B$2,-1+SUMPRODUCT(MAX(ROW(E7228:E$2)*(E7229=E7228:E$2)))))</f>
        <v> </v>
      </c>
      <c r="J7229" s="25" t="str">
        <f>IF(OR(E7229="",E7229="!!!",F7229="NEW"),"",COUNTBLANK(OFFSET(A$1,,,SUMPRODUCT(MAX(ROW(E$2:E7229)*(E7229=E$2:E7229)))))-COUNTBLANK(OFFSET(A$1,,,SUMPRODUCT(MAX(ROW(E$1:E7228)*(E2=E$1:E7228))))))</f>
        <v> </v>
      </c>
      <c r="K7229" s="25" t="str">
        <f>IF(OR(E7229="",E7229="!!!",F7229="NEW"),"",INDEX(J$1:J7228,SUMPRODUCT(MAX(ROW(E$1:E7228)*(E7229=E$1:E7228)))))</f>
        <v> </v>
      </c>
      <c r="L7229" s="26"/>
    </row>
    <row r="7230" spans="1:12">
      <c r="A7230" s="20" t="s">
        <v>1688</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2476</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2933</v>
      </c>
      <c r="B7232" s="27" t="s">
        <v>1692</v>
      </c>
      <c r="C7232" s="27" t="s">
        <v>2293</v>
      </c>
      <c r="D7232" s="27" t="s">
        <v>1681</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1780</v>
      </c>
      <c r="B7233" s="27" t="s">
        <v>1690</v>
      </c>
      <c r="C7233" s="27" t="s">
        <v>1737</v>
      </c>
      <c r="D7233" s="27" t="s">
        <v>1681</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3824</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1933</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1688</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2476</v>
      </c>
      <c r="B7237" s="27" t="s">
        <v>1724</v>
      </c>
      <c r="C7237" s="27" t="s">
        <v>1821</v>
      </c>
      <c r="D7237" s="27" t="s">
        <v>1681</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3825</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1746</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2973</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3826</v>
      </c>
      <c r="B7241" s="27" t="s">
        <v>1675</v>
      </c>
      <c r="C7241" s="27" t="s">
        <v>1704</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3827</v>
      </c>
      <c r="B7242" s="27" t="s">
        <v>1672</v>
      </c>
      <c r="C7242" s="27" t="s">
        <v>1734</v>
      </c>
      <c r="D7242" s="27" t="s">
        <v>1681</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1746</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3828</v>
      </c>
      <c r="B7244" s="27" t="s">
        <v>2010</v>
      </c>
      <c r="C7244" s="27" t="s">
        <v>1704</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1746</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2886</v>
      </c>
      <c r="B7246" s="27" t="s">
        <v>1690</v>
      </c>
      <c r="C7246" s="27" t="s">
        <v>1704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t="s">
        <v>1955</v>
      </c>
      <c r="E7247" s="21">
        <f>IF(D7247="?OLD","!!!","")</f>
        <v/>
      </c>
      <c r="F7247" s="22" t="str">
        <f>IF(OR(E7247="",E7247="!!!"),"",IF(NOT(ISNA(VLOOKUP(E7247,E$1:E7246,1,FALSE()))),"OLD",IF(AND(E7247&lt;&gt;"",E7247&lt;&gt;"!!!"),"NEW","")))</f>
        <v> </v>
      </c>
      <c r="G7247" s="23" t="str">
        <f>IF(OR(E7247="",E7247="!!!"),"",IF(OR(J7247=0,AND(J7247=1,K7247=1),AND(J7247=1,I7247="SBJ"),AND(J7247=1,I7247=0)),"?IN_FOCUS",IF(J7247&lt;=2,"?ACTIVATED",IF(J7247&lt;&gt;"","?FAMILIAR",IF(F7247="NEW",IF(ISNA(VLOOKUP(E7247,#REF!,1,FALSE())),"?TYPE_IDENTIFIABLE","?REFERENTIAL"),"_")))))</f>
        <v> </v>
      </c>
      <c r="H7247" s="24" t="str">
        <f>IF(J7247&lt;&gt;1,"",IF(I7247="SBJ","CB","?"))</f>
        <v> </v>
      </c>
      <c r="I7247" s="25" t="str">
        <f>IF(OR(E7247="",E7247="!!!",F7247="NEW"),"",INDEX(B7246:B$2,-1+SUMPRODUCT(MAX(ROW(E7246:E$2)*(E7247=E7246:E$2)))))</f>
        <v> </v>
      </c>
      <c r="J7247" s="25" t="str">
        <f>IF(OR(E7247="",E7247="!!!",F7247="NEW"),"",COUNTBLANK(OFFSET(A$1,,,SUMPRODUCT(MAX(ROW(E$2:E7247)*(E7247=E$2:E7247)))))-COUNTBLANK(OFFSET(A$1,,,SUMPRODUCT(MAX(ROW(E$1:E7246)*(E2=E$1:E7246))))))</f>
        <v> </v>
      </c>
      <c r="K7247" s="25" t="str">
        <f>IF(OR(E7247="",E7247="!!!",F7247="NEW"),"",INDEX(J$1:J7246,SUMPRODUCT(MAX(ROW(E$1:E7246)*(E7247=E$1:E7246)))))</f>
        <v> </v>
      </c>
      <c r="L7247" s="26"/>
    </row>
    <row r="7248" spans="1:12">
      <c r="A7248" s="20" t="s">
        <v>1977</v>
      </c>
      <c r="B7248" s="27" t="s">
        <v>1672</v>
      </c>
      <c r="C7248" s="27" t="s">
        <v>1737</v>
      </c>
      <c r="D7248" s="27" t="s">
        <v>1681</v>
      </c>
      <c r="E7248" s="21">
        <f>IF(D7248="?OLD","!!!","")</f>
        <v/>
      </c>
      <c r="F7248" s="22" t="str">
        <f>IF(OR(E7248="",E7248="!!!"),"",IF(NOT(ISNA(VLOOKUP(E7248,E$1:E7247,1,FALSE()))),"OLD",IF(AND(E7248&lt;&gt;"",E7248&lt;&gt;"!!!"),"NEW","")))</f>
        <v> </v>
      </c>
      <c r="G7248" s="23" t="str">
        <f>IF(OR(E7248="",E7248="!!!"),"",IF(OR(J7248=0,AND(J7248=1,K7248=1),AND(J7248=1,I7248="SBJ"),AND(J7248=1,I7248=0)),"?IN_FOCUS",IF(J7248&lt;=2,"?ACTIVATED",IF(J7248&lt;&gt;"","?FAMILIAR",IF(F7248="NEW",IF(ISNA(VLOOKUP(E7248,#REF!,1,FALSE())),"?TYPE_IDENTIFIABLE","?REFERENTIAL"),"_")))))</f>
        <v> </v>
      </c>
      <c r="H7248" s="24" t="str">
        <f>IF(J7248&lt;&gt;1,"",IF(I7248="SBJ","CB","?"))</f>
        <v> </v>
      </c>
      <c r="I7248" s="25" t="str">
        <f>IF(OR(E7248="",E7248="!!!",F7248="NEW"),"",INDEX(B7247:B$2,-1+SUMPRODUCT(MAX(ROW(E7247:E$2)*(E7248=E7247:E$2)))))</f>
        <v> </v>
      </c>
      <c r="J7248" s="25" t="str">
        <f>IF(OR(E7248="",E7248="!!!",F7248="NEW"),"",COUNTBLANK(OFFSET(A$1,,,SUMPRODUCT(MAX(ROW(E$2:E7248)*(E7248=E$2:E7248)))))-COUNTBLANK(OFFSET(A$1,,,SUMPRODUCT(MAX(ROW(E$1:E7247)*(E2=E$1:E7247))))))</f>
        <v> </v>
      </c>
      <c r="K7248" s="25" t="str">
        <f>IF(OR(E7248="",E7248="!!!",F7248="NEW"),"",INDEX(J$1:J7247,SUMPRODUCT(MAX(ROW(E$1:E7247)*(E7248=E$1:E7247)))))</f>
        <v> </v>
      </c>
      <c r="L7248" s="26"/>
    </row>
    <row r="7249" spans="1:12">
      <c r="A7249" s="20" t="s">
        <v>3829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129</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1688</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1699</v>
      </c>
      <c r="B7252" s="27" t="s">
        <v>1724</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3830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1691</v>
      </c>
      <c r="B7254" s="27" t="s">
        <v>1731</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1790</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2410</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2963</v>
      </c>
      <c r="B7257" s="27" t="s">
        <v>1675</v>
      </c>
      <c r="C7257" s="27" t="s">
        <v>1727</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t="s">
        <v>1359</v>
      </c>
      <c r="E7258" s="21">
        <f>IF(D7258="?OLD","!!!","")</f>
        <v/>
      </c>
      <c r="F7258" s="22" t="str">
        <f>IF(OR(E7258="",E7258="!!!"),"",IF(NOT(ISNA(VLOOKUP(E7258,E$1:E7257,1,FALSE()))),"OLD",IF(AND(E7258&lt;&gt;"",E7258&lt;&gt;"!!!"),"NEW","")))</f>
        <v> </v>
      </c>
      <c r="G7258" s="23" t="str">
        <f>IF(OR(E7258="",E7258="!!!"),"",IF(OR(J7258=0,AND(J7258=1,K7258=1),AND(J7258=1,I7258="SBJ"),AND(J7258=1,I7258=0)),"?IN_FOCUS",IF(J7258&lt;=2,"?ACTIVATED",IF(J7258&lt;&gt;"","?FAMILIAR",IF(F7258="NEW",IF(ISNA(VLOOKUP(E7258,#REF!,1,FALSE())),"?TYPE_IDENTIFIABLE","?REFERENTIAL"),"_")))))</f>
        <v> </v>
      </c>
      <c r="H7258" s="24" t="str">
        <f>IF(J7258&lt;&gt;1,"",IF(I7258="SBJ","CB","?"))</f>
        <v> </v>
      </c>
      <c r="I7258" s="25" t="str">
        <f>IF(OR(E7258="",E7258="!!!",F7258="NEW"),"",INDEX(B7257:B$2,-1+SUMPRODUCT(MAX(ROW(E7257:E$2)*(E7258=E7257:E$2)))))</f>
        <v> </v>
      </c>
      <c r="J7258" s="25" t="str">
        <f>IF(OR(E7258="",E7258="!!!",F7258="NEW"),"",COUNTBLANK(OFFSET(A$1,,,SUMPRODUCT(MAX(ROW(E$2:E7258)*(E7258=E$2:E7258)))))-COUNTBLANK(OFFSET(A$1,,,SUMPRODUCT(MAX(ROW(E$1:E7257)*(E2=E$1:E7257))))))</f>
        <v> </v>
      </c>
      <c r="K7258" s="25" t="str">
        <f>IF(OR(E7258="",E7258="!!!",F7258="NEW"),"",INDEX(J$1:J7257,SUMPRODUCT(MAX(ROW(E$1:E7257)*(E7258=E$1:E7257)))))</f>
        <v> </v>
      </c>
      <c r="L7258" s="26"/>
    </row>
    <row r="7259" spans="1:12">
      <c r="A7259" s="20" t="s">
        <v>2538</v>
      </c>
      <c r="E7259" s="21">
        <f>IF(D7259="?OLD","!!!","")</f>
        <v/>
      </c>
      <c r="F7259" s="22" t="str">
        <f>IF(OR(E7259="",E7259="!!!"),"",IF(NOT(ISNA(VLOOKUP(E7259,E$1:E7258,1,FALSE()))),"OLD",IF(AND(E7259&lt;&gt;"",E7259&lt;&gt;"!!!"),"NEW","")))</f>
        <v> </v>
      </c>
      <c r="G7259" s="23" t="str">
        <f>IF(OR(E7259="",E7259="!!!"),"",IF(OR(J7259=0,AND(J7259=1,K7259=1),AND(J7259=1,I7259="SBJ"),AND(J7259=1,I7259=0)),"?IN_FOCUS",IF(J7259&lt;=2,"?ACTIVATED",IF(J7259&lt;&gt;"","?FAMILIAR",IF(F7259="NEW",IF(ISNA(VLOOKUP(E7259,#REF!,1,FALSE())),"?TYPE_IDENTIFIABLE","?REFERENTIAL"),"_")))))</f>
        <v> </v>
      </c>
      <c r="H7259" s="24" t="str">
        <f>IF(J7259&lt;&gt;1,"",IF(I7259="SBJ","CB","?"))</f>
        <v> </v>
      </c>
      <c r="I7259" s="25" t="str">
        <f>IF(OR(E7259="",E7259="!!!",F7259="NEW"),"",INDEX(B7258:B$2,-1+SUMPRODUCT(MAX(ROW(E7258:E$2)*(E7259=E7258:E$2)))))</f>
        <v> </v>
      </c>
      <c r="J7259" s="25" t="str">
        <f>IF(OR(E7259="",E7259="!!!",F7259="NEW"),"",COUNTBLANK(OFFSET(A$1,,,SUMPRODUCT(MAX(ROW(E$2:E7259)*(E7259=E$2:E7259)))))-COUNTBLANK(OFFSET(A$1,,,SUMPRODUCT(MAX(ROW(E$1:E7258)*(E2=E$1:E7258))))))</f>
        <v> </v>
      </c>
      <c r="K7259" s="25" t="str">
        <f>IF(OR(E7259="",E7259="!!!",F7259="NEW"),"",INDEX(J$1:J7258,SUMPRODUCT(MAX(ROW(E$1:E7258)*(E7259=E$1:E7258)))))</f>
        <v> </v>
      </c>
      <c r="L7259" s="26"/>
    </row>
    <row r="7260" spans="1:12">
      <c r="A7260" s="20" t="s">
        <v>671</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row>
    <row r="7262" spans="1:12">
      <c r="A7262" s="20" t="s">
        <v>3831</v>
      </c>
    </row>
    <row r="7263" spans="1:12">
      <c r="A7263" s="20" t="s">
        <v>1807</v>
      </c>
      <c r="B7263" s="27" t="s">
        <v>1668</v>
      </c>
      <c r="C7263" s="27" t="s">
        <v>1737</v>
      </c>
      <c r="D7263" s="27" t="s">
        <v>1681</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1415</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1691</v>
      </c>
      <c r="B7265" s="27" t="s">
        <v>1679</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1682</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1999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3832</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3154</v>
      </c>
      <c r="B7269" s="27" t="s">
        <v>1687</v>
      </c>
      <c r="C7269" s="27" t="s">
        <v>1669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1688</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1699</v>
      </c>
      <c r="B7271" s="27" t="s">
        <v>1690</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1359</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3833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3834</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59</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1974</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1688</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2782</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1355</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729</v>
      </c>
      <c r="B7280" s="27" t="s">
        <v>1778</v>
      </c>
      <c r="C7280" s="27" t="s">
        <v>1727</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3835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1716</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671</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row>
    <row r="7285" spans="1:12">
      <c r="A7285" s="20" t="s">
        <v>3836</v>
      </c>
    </row>
    <row r="7286" spans="1:12">
      <c r="A7286" s="20" t="s">
        <v>3837</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2034</v>
      </c>
      <c r="B7287" s="27" t="s">
        <v>1724</v>
      </c>
      <c r="C7287" s="27" t="s">
        <v>1680</v>
      </c>
      <c r="D7287" s="27" t="s">
        <v>1681</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1764</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3025</v>
      </c>
      <c r="B7289" s="27" t="s">
        <v>1675</v>
      </c>
      <c r="C7289" s="27" t="s">
        <v>1734</v>
      </c>
      <c r="D7289" s="27" t="s">
        <v>1681</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1744</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3838</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3839</v>
      </c>
      <c r="B7292" s="27" t="s">
        <v>1731</v>
      </c>
      <c r="C7292" s="27" t="s">
        <v>1701</v>
      </c>
      <c r="D7292" s="27" t="s">
        <v>1681</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t="s">
        <v>2599</v>
      </c>
      <c r="E7293" s="21">
        <f>IF(D7293="?OLD","!!!","")</f>
        <v/>
      </c>
      <c r="F7293" s="22" t="str">
        <f>IF(OR(E7293="",E7293="!!!"),"",IF(NOT(ISNA(VLOOKUP(E7293,E$1:E7292,1,FALSE()))),"OLD",IF(AND(E7293&lt;&gt;"",E7293&lt;&gt;"!!!"),"NEW","")))</f>
        <v> </v>
      </c>
      <c r="G7293" s="23" t="str">
        <f>IF(OR(E7293="",E7293="!!!"),"",IF(OR(J7293=0,AND(J7293=1,K7293=1),AND(J7293=1,I7293="SBJ"),AND(J7293=1,I7293=0)),"?IN_FOCUS",IF(J7293&lt;=2,"?ACTIVATED",IF(J7293&lt;&gt;"","?FAMILIAR",IF(F7293="NEW",IF(ISNA(VLOOKUP(E7293,#REF!,1,FALSE())),"?TYPE_IDENTIFIABLE","?REFERENTIAL"),"_")))))</f>
        <v> </v>
      </c>
      <c r="H7293" s="24" t="str">
        <f>IF(J7293&lt;&gt;1,"",IF(I7293="SBJ","CB","?"))</f>
        <v> </v>
      </c>
      <c r="I7293" s="25" t="str">
        <f>IF(OR(E7293="",E7293="!!!",F7293="NEW"),"",INDEX(B7292:B$2,-1+SUMPRODUCT(MAX(ROW(E7292:E$2)*(E7293=E7292:E$2)))))</f>
        <v> </v>
      </c>
      <c r="J7293" s="25" t="str">
        <f>IF(OR(E7293="",E7293="!!!",F7293="NEW"),"",COUNTBLANK(OFFSET(A$1,,,SUMPRODUCT(MAX(ROW(E$2:E7293)*(E7293=E$2:E7293)))))-COUNTBLANK(OFFSET(A$1,,,SUMPRODUCT(MAX(ROW(E$1:E7292)*(E2=E$1:E7292))))))</f>
        <v> </v>
      </c>
      <c r="K7293" s="25" t="str">
        <f>IF(OR(E7293="",E7293="!!!",F7293="NEW"),"",INDEX(J$1:J7292,SUMPRODUCT(MAX(ROW(E$1:E7292)*(E7293=E$1:E7292)))))</f>
        <v> </v>
      </c>
      <c r="L7293" s="26"/>
    </row>
    <row r="7294" spans="1:12">
      <c r="A7294" s="20" t="s">
        <v>2052</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1688</v>
      </c>
      <c r="E7295" s="21">
        <f>IF(D7295="?OLD","!!!","")</f>
        <v/>
      </c>
      <c r="F7295" s="22" t="str">
        <f>IF(OR(E7295="",E7295="!!!"),"",IF(NOT(ISNA(VLOOKUP(E7295,E$1:E7294,1,FALSE()))),"OLD",IF(AND(E7295&lt;&gt;"",E7295&lt;&gt;"!!!"),"NEW","")))</f>
        <v> </v>
      </c>
      <c r="G7295" s="23" t="str">
        <f>IF(OR(E7295="",E7295="!!!"),"",IF(OR(J7295=0,AND(J7295=1,K7295=1),AND(J7295=1,I7295="SBJ"),AND(J7295=1,I7295=0)),"?IN_FOCUS",IF(J7295&lt;=2,"?ACTIVATED",IF(J7295&lt;&gt;"","?FAMILIAR",IF(F7295="NEW",IF(ISNA(VLOOKUP(E7295,#REF!,1,FALSE())),"?TYPE_IDENTIFIABLE","?REFERENTIAL"),"_")))))</f>
        <v> </v>
      </c>
      <c r="H7295" s="24" t="str">
        <f>IF(J7295&lt;&gt;1,"",IF(I7295="SBJ","CB","?"))</f>
        <v> </v>
      </c>
      <c r="I7295" s="25" t="str">
        <f>IF(OR(E7295="",E7295="!!!",F7295="NEW"),"",INDEX(B7294:B$2,-1+SUMPRODUCT(MAX(ROW(E7294:E$2)*(E7295=E7294:E$2)))))</f>
        <v> </v>
      </c>
      <c r="J7295" s="25" t="str">
        <f>IF(OR(E7295="",E7295="!!!",F7295="NEW"),"",COUNTBLANK(OFFSET(A$1,,,SUMPRODUCT(MAX(ROW(E$2:E7295)*(E7295=E$2:E7295)))))-COUNTBLANK(OFFSET(A$1,,,SUMPRODUCT(MAX(ROW(E$1:E7294)*(E2=E$1:E7294))))))</f>
        <v> </v>
      </c>
      <c r="K7295" s="25" t="str">
        <f>IF(OR(E7295="",E7295="!!!",F7295="NEW"),"",INDEX(J$1:J7294,SUMPRODUCT(MAX(ROW(E$1:E7294)*(E7295=E$1:E7294)))))</f>
        <v> </v>
      </c>
      <c r="L7295" s="26"/>
    </row>
    <row r="7296" spans="1:12">
      <c r="A7296" s="20" t="s">
        <v>2548</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1813</v>
      </c>
      <c r="B7297" s="27" t="s">
        <v>1679</v>
      </c>
      <c r="C7297" s="27" t="s">
        <v>1737</v>
      </c>
      <c r="D7297" s="27" t="s">
        <v>1681</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1699</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3840</v>
      </c>
      <c r="B7299" s="27" t="s">
        <v>1668</v>
      </c>
      <c r="C7299" s="27" t="s">
        <v>1701</v>
      </c>
      <c r="D7299" s="27" t="s">
        <v>1681</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1682</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1688</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1881</v>
      </c>
      <c r="B7302" s="27" t="s">
        <v>1731</v>
      </c>
      <c r="C7302" s="27" t="s">
        <v>1737</v>
      </c>
      <c r="D7302" s="27" t="s">
        <v>1681</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2558</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2912</v>
      </c>
      <c r="B7304" s="27" t="s">
        <v>1731</v>
      </c>
      <c r="C7304" s="27" t="s">
        <v>1727</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3841</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1746</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t="s">
        <v>1699</v>
      </c>
      <c r="E7307" s="21">
        <f>IF(D7307="?OLD","!!!","")</f>
        <v/>
      </c>
      <c r="F7307" s="22" t="str">
        <f>IF(OR(E7307="",E7307="!!!"),"",IF(NOT(ISNA(VLOOKUP(E7307,E$1:E7306,1,FALSE()))),"OLD",IF(AND(E7307&lt;&gt;"",E7307&lt;&gt;"!!!"),"NEW","")))</f>
        <v> </v>
      </c>
      <c r="G7307" s="23" t="str">
        <f>IF(OR(E7307="",E7307="!!!"),"",IF(OR(J7307=0,AND(J7307=1,K7307=1),AND(J7307=1,I7307="SBJ"),AND(J7307=1,I7307=0)),"?IN_FOCUS",IF(J7307&lt;=2,"?ACTIVATED",IF(J7307&lt;&gt;"","?FAMILIAR",IF(F7307="NEW",IF(ISNA(VLOOKUP(E7307,#REF!,1,FALSE())),"?TYPE_IDENTIFIABLE","?REFERENTIAL"),"_")))))</f>
        <v> </v>
      </c>
      <c r="H7307" s="24" t="str">
        <f>IF(J7307&lt;&gt;1,"",IF(I7307="SBJ","CB","?"))</f>
        <v> </v>
      </c>
      <c r="I7307" s="25" t="str">
        <f>IF(OR(E7307="",E7307="!!!",F7307="NEW"),"",INDEX(B7306:B$2,-1+SUMPRODUCT(MAX(ROW(E7306:E$2)*(E7307=E7306:E$2)))))</f>
        <v> </v>
      </c>
      <c r="J7307" s="25" t="str">
        <f>IF(OR(E7307="",E7307="!!!",F7307="NEW"),"",COUNTBLANK(OFFSET(A$1,,,SUMPRODUCT(MAX(ROW(E$2:E7307)*(E7307=E$2:E7307)))))-COUNTBLANK(OFFSET(A$1,,,SUMPRODUCT(MAX(ROW(E$1:E7306)*(E2=E$1:E7306))))))</f>
        <v> </v>
      </c>
      <c r="K7307" s="25" t="str">
        <f>IF(OR(E7307="",E7307="!!!",F7307="NEW"),"",INDEX(J$1:J7306,SUMPRODUCT(MAX(ROW(E$1:E7306)*(E7307=E$1:E7306)))))</f>
        <v> </v>
      </c>
      <c r="L7307" s="26"/>
    </row>
    <row r="7308" spans="1:12">
      <c r="A7308" s="20" t="s">
        <v>2982</v>
      </c>
      <c r="B7308" s="27" t="s">
        <v>1692</v>
      </c>
      <c r="C7308" s="27" t="s">
        <v>1680</v>
      </c>
      <c r="D7308" s="27" t="s">
        <v>1681</v>
      </c>
      <c r="E7308" s="21">
        <f>IF(D7308="?OLD","!!!","")</f>
        <v/>
      </c>
      <c r="F7308" s="22" t="str">
        <f>IF(OR(E7308="",E7308="!!!"),"",IF(NOT(ISNA(VLOOKUP(E7308,E$1:E7307,1,FALSE()))),"OLD",IF(AND(E7308&lt;&gt;"",E7308&lt;&gt;"!!!"),"NEW","")))</f>
        <v> </v>
      </c>
      <c r="G7308" s="23" t="str">
        <f>IF(OR(E7308="",E7308="!!!"),"",IF(OR(J7308=0,AND(J7308=1,K7308=1),AND(J7308=1,I7308="SBJ"),AND(J7308=1,I7308=0)),"?IN_FOCUS",IF(J7308&lt;=2,"?ACTIVATED",IF(J7308&lt;&gt;"","?FAMILIAR",IF(F7308="NEW",IF(ISNA(VLOOKUP(E7308,#REF!,1,FALSE())),"?TYPE_IDENTIFIABLE","?REFERENTIAL"),"_")))))</f>
        <v> </v>
      </c>
      <c r="H7308" s="24" t="str">
        <f>IF(J7308&lt;&gt;1,"",IF(I7308="SBJ","CB","?"))</f>
        <v> </v>
      </c>
      <c r="I7308" s="25" t="str">
        <f>IF(OR(E7308="",E7308="!!!",F7308="NEW"),"",INDEX(B7307:B$2,-1+SUMPRODUCT(MAX(ROW(E7307:E$2)*(E7308=E7307:E$2)))))</f>
        <v> </v>
      </c>
      <c r="J7308" s="25" t="str">
        <f>IF(OR(E7308="",E7308="!!!",F7308="NEW"),"",COUNTBLANK(OFFSET(A$1,,,SUMPRODUCT(MAX(ROW(E$2:E7308)*(E7308=E$2:E7308)))))-COUNTBLANK(OFFSET(A$1,,,SUMPRODUCT(MAX(ROW(E$1:E7307)*(E2=E$1:E7307))))))</f>
        <v> </v>
      </c>
      <c r="K7308" s="25" t="str">
        <f>IF(OR(E7308="",E7308="!!!",F7308="NEW"),"",INDEX(J$1:J7307,SUMPRODUCT(MAX(ROW(E$1:E7307)*(E7308=E$1:E7307)))))</f>
        <v> </v>
      </c>
      <c r="L7308" s="26"/>
    </row>
    <row r="7309" spans="1:12">
      <c r="A7309" s="20" t="s">
        <v>1743</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2253</v>
      </c>
      <c r="B7310" s="27" t="s">
        <v>2010</v>
      </c>
      <c r="C7310" s="27" t="s">
        <v>1673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1993</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3842</v>
      </c>
      <c r="B7312" s="27" t="s">
        <v>1672</v>
      </c>
      <c r="C7312" s="27" t="s">
        <v>1676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1877</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1706</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3843</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1682</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3844</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671</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row>
    <row r="7320" spans="1:12">
      <c r="A7320" s="20" t="s">
        <v>3845</v>
      </c>
    </row>
    <row r="7321" spans="1:12">
      <c r="A7321" s="20" t="s">
        <v>3846</v>
      </c>
      <c r="B7321" s="27" t="s">
        <v>1675</v>
      </c>
      <c r="C7321" s="27" t="s">
        <v>1673</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2312</v>
      </c>
      <c r="B7322" s="27" t="s">
        <v>1675</v>
      </c>
      <c r="C7322" s="27" t="s">
        <v>1821</v>
      </c>
      <c r="D7322" s="27" t="s">
        <v>1681</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3847</v>
      </c>
      <c r="B7323" s="27" t="s">
        <v>1687</v>
      </c>
      <c r="C7323" s="27" t="s">
        <v>2197</v>
      </c>
      <c r="D7323" s="27" t="s">
        <v>1681</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3558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1754</v>
      </c>
      <c r="B7325" s="27" t="s">
        <v>1668</v>
      </c>
      <c r="C7325" s="27" t="s">
        <v>1737</v>
      </c>
      <c r="D7325" s="27" t="s">
        <v>1681</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2078</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2011</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3848</v>
      </c>
      <c r="B7328" s="27" t="s">
        <v>1687</v>
      </c>
      <c r="C7328" s="27" t="s">
        <v>1727</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1699</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3016</v>
      </c>
      <c r="B7330" s="27" t="s">
        <v>1679</v>
      </c>
      <c r="C7330" s="27" t="s">
        <v>1701</v>
      </c>
      <c r="D7330" s="27" t="s">
        <v>1681</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1999</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3116</v>
      </c>
      <c r="B7332" s="27" t="s">
        <v>1675</v>
      </c>
      <c r="C7332" s="27" t="s">
        <v>1669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1739</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671</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row>
    <row r="7336" spans="1:12">
      <c r="A7336" s="20" t="s">
        <v>3849</v>
      </c>
    </row>
    <row r="7337" spans="1:12">
      <c r="A7337" s="20" t="s">
        <v>1741</v>
      </c>
      <c r="B7337" s="27" t="s">
        <v>1668</v>
      </c>
      <c r="C7337" s="27" t="s">
        <v>1737</v>
      </c>
      <c r="D7337" s="27" t="s">
        <v>1681</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1933</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1914</v>
      </c>
      <c r="B7339" s="27" t="s">
        <v>1675</v>
      </c>
      <c r="C7339" s="27" t="s">
        <v>1680</v>
      </c>
      <c r="D7339" s="27" t="s">
        <v>1681</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3808</v>
      </c>
      <c r="B7340" s="27" t="s">
        <v>1679</v>
      </c>
      <c r="C7340" s="27" t="s">
        <v>1676</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1893</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1688</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1776</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1699</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3267</v>
      </c>
      <c r="B7345" s="27" t="s">
        <v>1687</v>
      </c>
      <c r="C7345" s="27" t="s">
        <v>1701</v>
      </c>
      <c r="D7345" s="27" t="s">
        <v>1681</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1688</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1699</v>
      </c>
      <c r="B7347" s="27" t="s">
        <v>1690</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2018</v>
      </c>
      <c r="B7348" s="27" t="s">
        <v>1692</v>
      </c>
      <c r="C7348" s="27" t="s">
        <v>1737</v>
      </c>
      <c r="D7348" s="27" t="s">
        <v>1681</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3850</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2078</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t="s">
        <v>2126</v>
      </c>
      <c r="B7351" s="27" t="s">
        <v>1672</v>
      </c>
      <c r="C7351" s="27" t="s">
        <v>1704</v>
      </c>
      <c r="E7351" s="21">
        <f>IF(D7351="?OLD","!!!","")</f>
        <v/>
      </c>
      <c r="F7351" s="22" t="str">
        <f>IF(OR(E7351="",E7351="!!!"),"",IF(NOT(ISNA(VLOOKUP(E7351,E$1:E7350,1,FALSE()))),"OLD",IF(AND(E7351&lt;&gt;"",E7351&lt;&gt;"!!!"),"NEW","")))</f>
        <v> </v>
      </c>
      <c r="G7351" s="23" t="str">
        <f>IF(OR(E7351="",E7351="!!!"),"",IF(OR(J7351=0,AND(J7351=1,K7351=1),AND(J7351=1,I7351="SBJ"),AND(J7351=1,I7351=0)),"?IN_FOCUS",IF(J7351&lt;=2,"?ACTIVATED",IF(J7351&lt;&gt;"","?FAMILIAR",IF(F7351="NEW",IF(ISNA(VLOOKUP(E7351,#REF!,1,FALSE())),"?TYPE_IDENTIFIABLE","?REFERENTIAL"),"_")))))</f>
        <v> </v>
      </c>
      <c r="H7351" s="24" t="str">
        <f>IF(J7351&lt;&gt;1,"",IF(I7351="SBJ","CB","?"))</f>
        <v> </v>
      </c>
      <c r="I7351" s="25" t="str">
        <f>IF(OR(E7351="",E7351="!!!",F7351="NEW"),"",INDEX(B7350:B$2,-1+SUMPRODUCT(MAX(ROW(E7350:E$2)*(E7351=E7350:E$2)))))</f>
        <v> </v>
      </c>
      <c r="J7351" s="25" t="str">
        <f>IF(OR(E7351="",E7351="!!!",F7351="NEW"),"",COUNTBLANK(OFFSET(A$1,,,SUMPRODUCT(MAX(ROW(E$2:E7351)*(E7351=E$2:E7351)))))-COUNTBLANK(OFFSET(A$1,,,SUMPRODUCT(MAX(ROW(E$1:E7350)*(E2=E$1:E7350))))))</f>
        <v> </v>
      </c>
      <c r="K7351" s="25" t="str">
        <f>IF(OR(E7351="",E7351="!!!",F7351="NEW"),"",INDEX(J$1:J7350,SUMPRODUCT(MAX(ROW(E$1:E7350)*(E7351=E$1:E7350)))))</f>
        <v> </v>
      </c>
      <c r="L7351" s="26"/>
    </row>
    <row r="7352" spans="1:12">
      <c r="A7352" s="20" t="s">
        <v>3851</v>
      </c>
      <c r="E7352" s="21">
        <f>IF(D7352="?OLD","!!!","")</f>
        <v/>
      </c>
      <c r="F7352" s="22" t="str">
        <f>IF(OR(E7352="",E7352="!!!"),"",IF(NOT(ISNA(VLOOKUP(E7352,E$1:E7351,1,FALSE()))),"OLD",IF(AND(E7352&lt;&gt;"",E7352&lt;&gt;"!!!"),"NEW","")))</f>
        <v> </v>
      </c>
      <c r="G7352" s="23" t="str">
        <f>IF(OR(E7352="",E7352="!!!"),"",IF(OR(J7352=0,AND(J7352=1,K7352=1),AND(J7352=1,I7352="SBJ"),AND(J7352=1,I7352=0)),"?IN_FOCUS",IF(J7352&lt;=2,"?ACTIVATED",IF(J7352&lt;&gt;"","?FAMILIAR",IF(F7352="NEW",IF(ISNA(VLOOKUP(E7352,#REF!,1,FALSE())),"?TYPE_IDENTIFIABLE","?REFERENTIAL"),"_")))))</f>
        <v> </v>
      </c>
      <c r="H7352" s="24" t="str">
        <f>IF(J7352&lt;&gt;1,"",IF(I7352="SBJ","CB","?"))</f>
        <v> </v>
      </c>
      <c r="I7352" s="25" t="str">
        <f>IF(OR(E7352="",E7352="!!!",F7352="NEW"),"",INDEX(B7351:B$2,-1+SUMPRODUCT(MAX(ROW(E7351:E$2)*(E7352=E7351:E$2)))))</f>
        <v> </v>
      </c>
      <c r="J7352" s="25" t="str">
        <f>IF(OR(E7352="",E7352="!!!",F7352="NEW"),"",COUNTBLANK(OFFSET(A$1,,,SUMPRODUCT(MAX(ROW(E$2:E7352)*(E7352=E$2:E7352)))))-COUNTBLANK(OFFSET(A$1,,,SUMPRODUCT(MAX(ROW(E$1:E7351)*(E2=E$1:E7351))))))</f>
        <v> </v>
      </c>
      <c r="K7352" s="25" t="str">
        <f>IF(OR(E7352="",E7352="!!!",F7352="NEW"),"",INDEX(J$1:J7351,SUMPRODUCT(MAX(ROW(E$1:E7351)*(E7352=E$1:E7351)))))</f>
        <v> </v>
      </c>
      <c r="L7352" s="26"/>
    </row>
    <row r="7353" spans="1:12">
      <c r="A7353" s="20" t="s">
        <v>1876</v>
      </c>
      <c r="B7353" s="27" t="s">
        <v>2010</v>
      </c>
      <c r="C7353" s="27" t="s">
        <v>1704</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1688</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1699</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3852</v>
      </c>
      <c r="B7356" s="27" t="s">
        <v>1675</v>
      </c>
      <c r="C7356" s="27" t="s">
        <v>1701</v>
      </c>
      <c r="D7356" s="27" t="s">
        <v>1681</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2853</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3853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3854</v>
      </c>
      <c r="B7359" s="27" t="s">
        <v>1672</v>
      </c>
      <c r="C7359" s="27" t="s">
        <v>1727</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1716</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1688</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1744</v>
      </c>
      <c r="B7362" s="27" t="s">
        <v>1907</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1780</v>
      </c>
      <c r="B7363" s="27" t="s">
        <v>1778</v>
      </c>
      <c r="C7363" s="27" t="s">
        <v>1737</v>
      </c>
      <c r="D7363" s="27" t="s">
        <v>1681</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1933</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1044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671</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row>
    <row r="7369" spans="1:12">
      <c r="A7369" s="20" t="s">
        <v>3855</v>
      </c>
    </row>
    <row r="7370" spans="1:12">
      <c r="A7370" s="20" t="s">
        <v>1736</v>
      </c>
      <c r="B7370" s="27" t="s">
        <v>1668</v>
      </c>
      <c r="C7370" s="27" t="s">
        <v>1737</v>
      </c>
      <c r="D7370" s="27" t="s">
        <v>1681</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2265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1977</v>
      </c>
      <c r="B7372" s="27" t="s">
        <v>1679</v>
      </c>
      <c r="C7372" s="27" t="s">
        <v>1737</v>
      </c>
      <c r="D7372" s="27" t="s">
        <v>1681</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1739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1688</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2453</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3856</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1817</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3857</v>
      </c>
      <c r="B7378" s="27" t="s">
        <v>1679</v>
      </c>
      <c r="C7378" s="27" t="s">
        <v>1727</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1693</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1993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3112</v>
      </c>
      <c r="B7381" s="27" t="s">
        <v>1675</v>
      </c>
      <c r="C7381" s="27" t="s">
        <v>1727</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1746</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2442</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1817</v>
      </c>
      <c r="B7384" s="27" t="s">
        <v>1672</v>
      </c>
      <c r="C7384" s="27" t="s">
        <v>1818</v>
      </c>
      <c r="D7384" s="27" t="s">
        <v>1681</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1768</v>
      </c>
      <c r="B7385" s="27" t="s">
        <v>1731</v>
      </c>
      <c r="C7385" s="27" t="s">
        <v>1704</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3098</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671</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row>
    <row r="7389" spans="1:12">
      <c r="A7389" s="20" t="s">
        <v>3858</v>
      </c>
    </row>
    <row r="7390" spans="1:12">
      <c r="A7390" s="20" t="s">
        <v>2574</v>
      </c>
      <c r="E7390" s="21">
        <f>IF(D7390="?OLD","!!!","")</f>
        <v/>
      </c>
      <c r="F7390" s="22" t="str">
        <f>IF(OR(E7390="",E7390="!!!"),"",IF(NOT(ISNA(VLOOKUP(E7390,E$1:E7389,1,FALSE()))),"OLD",IF(AND(E7390&lt;&gt;"",E7390&lt;&gt;"!!!"),"NEW","")))</f>
        <v> </v>
      </c>
      <c r="G7390" s="23" t="str">
        <f>IF(OR(E7390="",E7390="!!!"),"",IF(OR(J7390=0,AND(J7390=1,K7390=1),AND(J7390=1,I7390="SBJ"),AND(J7390=1,I7390=0)),"?IN_FOCUS",IF(J7390&lt;=2,"?ACTIVATED",IF(J7390&lt;&gt;"","?FAMILIAR",IF(F7390="NEW",IF(ISNA(VLOOKUP(E7390,#REF!,1,FALSE())),"?TYPE_IDENTIFIABLE","?REFERENTIAL"),"_")))))</f>
        <v> </v>
      </c>
      <c r="H7390" s="24" t="str">
        <f>IF(J7390&lt;&gt;1,"",IF(I7390="SBJ","CB","?"))</f>
        <v> </v>
      </c>
      <c r="I7390" s="25" t="str">
        <f>IF(OR(E7390="",E7390="!!!",F7390="NEW"),"",INDEX(B7389:B$2,-1+SUMPRODUCT(MAX(ROW(E7389:E$2)*(E7390=E7389:E$2)))))</f>
        <v> </v>
      </c>
      <c r="J7390" s="25" t="str">
        <f>IF(OR(E7390="",E7390="!!!",F7390="NEW"),"",COUNTBLANK(OFFSET(A$1,,,SUMPRODUCT(MAX(ROW(E$2:E7390)*(E7390=E$2:E7390)))))-COUNTBLANK(OFFSET(A$1,,,SUMPRODUCT(MAX(ROW(E$1:E7389)*(E2=E$1:E7389))))))</f>
        <v> </v>
      </c>
      <c r="K7390" s="25" t="str">
        <f>IF(OR(E7390="",E7390="!!!",F7390="NEW"),"",INDEX(J$1:J7389,SUMPRODUCT(MAX(ROW(E$1:E7389)*(E7390=E$1:E7389)))))</f>
        <v> </v>
      </c>
      <c r="L7390" s="26"/>
    </row>
    <row r="7391" spans="1:12">
      <c r="A7391" s="20" t="s">
        <v>3691</v>
      </c>
      <c r="B7391" s="27" t="s">
        <v>1687</v>
      </c>
      <c r="C7391" s="27" t="s">
        <v>1734</v>
      </c>
      <c r="D7391" s="27" t="s">
        <v>1681</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2582</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1717</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3859</v>
      </c>
      <c r="B7394" s="27" t="s">
        <v>1668</v>
      </c>
      <c r="C7394" s="27" t="s">
        <v>1669</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3860</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1688</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1689</v>
      </c>
      <c r="B7397" s="27" t="s">
        <v>1724</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3861</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671</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row>
    <row r="7401" spans="1:12">
      <c r="A7401" s="20" t="s">
        <v>3862</v>
      </c>
    </row>
    <row r="7402" spans="1:12">
      <c r="A7402" s="20" t="s">
        <v>2252</v>
      </c>
      <c r="B7402" s="27" t="s">
        <v>1668</v>
      </c>
      <c r="C7402" s="27" t="s">
        <v>1680</v>
      </c>
      <c r="D7402" s="27" t="s">
        <v>1681</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3863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1764</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1920</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3864</v>
      </c>
      <c r="B7406" s="27" t="s">
        <v>1687</v>
      </c>
      <c r="C7406" s="27" t="s">
        <v>1734</v>
      </c>
      <c r="D7406" s="27" t="s">
        <v>1681</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t="s">
        <v>2217</v>
      </c>
      <c r="E7407" s="21">
        <f>IF(D7407="?OLD","!!!","")</f>
        <v/>
      </c>
      <c r="F7407" s="22" t="str">
        <f>IF(OR(E7407="",E7407="!!!"),"",IF(NOT(ISNA(VLOOKUP(E7407,E$1:E7406,1,FALSE()))),"OLD",IF(AND(E7407&lt;&gt;"",E7407&lt;&gt;"!!!"),"NEW","")))</f>
        <v> </v>
      </c>
      <c r="G7407" s="23" t="str">
        <f>IF(OR(E7407="",E7407="!!!"),"",IF(OR(J7407=0,AND(J7407=1,K7407=1),AND(J7407=1,I7407="SBJ"),AND(J7407=1,I7407=0)),"?IN_FOCUS",IF(J7407&lt;=2,"?ACTIVATED",IF(J7407&lt;&gt;"","?FAMILIAR",IF(F7407="NEW",IF(ISNA(VLOOKUP(E7407,#REF!,1,FALSE())),"?TYPE_IDENTIFIABLE","?REFERENTIAL"),"_")))))</f>
        <v> </v>
      </c>
      <c r="H7407" s="24" t="str">
        <f>IF(J7407&lt;&gt;1,"",IF(I7407="SBJ","CB","?"))</f>
        <v> </v>
      </c>
      <c r="I7407" s="25" t="str">
        <f>IF(OR(E7407="",E7407="!!!",F7407="NEW"),"",INDEX(B7406:B$2,-1+SUMPRODUCT(MAX(ROW(E7406:E$2)*(E7407=E7406:E$2)))))</f>
        <v> </v>
      </c>
      <c r="J7407" s="25" t="str">
        <f>IF(OR(E7407="",E7407="!!!",F7407="NEW"),"",COUNTBLANK(OFFSET(A$1,,,SUMPRODUCT(MAX(ROW(E$2:E7407)*(E7407=E$2:E7407)))))-COUNTBLANK(OFFSET(A$1,,,SUMPRODUCT(MAX(ROW(E$1:E7406)*(E2=E$1:E7406))))))</f>
        <v> </v>
      </c>
      <c r="K7407" s="25" t="str">
        <f>IF(OR(E7407="",E7407="!!!",F7407="NEW"),"",INDEX(J$1:J7406,SUMPRODUCT(MAX(ROW(E$1:E7406)*(E7407=E$1:E7406)))))</f>
        <v> </v>
      </c>
      <c r="L7407" s="26"/>
    </row>
    <row r="7408" spans="1:12">
      <c r="A7408" s="20" t="s">
        <v>1688</v>
      </c>
      <c r="E7408" s="21">
        <f>IF(D7408="?OLD","!!!","")</f>
        <v/>
      </c>
      <c r="F7408" s="22" t="str">
        <f>IF(OR(E7408="",E7408="!!!"),"",IF(NOT(ISNA(VLOOKUP(E7408,E$1:E7407,1,FALSE()))),"OLD",IF(AND(E7408&lt;&gt;"",E7408&lt;&gt;"!!!"),"NEW","")))</f>
        <v> </v>
      </c>
      <c r="G7408" s="23" t="str">
        <f>IF(OR(E7408="",E7408="!!!"),"",IF(OR(J7408=0,AND(J7408=1,K7408=1),AND(J7408=1,I7408="SBJ"),AND(J7408=1,I7408=0)),"?IN_FOCUS",IF(J7408&lt;=2,"?ACTIVATED",IF(J7408&lt;&gt;"","?FAMILIAR",IF(F7408="NEW",IF(ISNA(VLOOKUP(E7408,#REF!,1,FALSE())),"?TYPE_IDENTIFIABLE","?REFERENTIAL"),"_")))))</f>
        <v> </v>
      </c>
      <c r="H7408" s="24" t="str">
        <f>IF(J7408&lt;&gt;1,"",IF(I7408="SBJ","CB","?"))</f>
        <v> </v>
      </c>
      <c r="I7408" s="25" t="str">
        <f>IF(OR(E7408="",E7408="!!!",F7408="NEW"),"",INDEX(B7407:B$2,-1+SUMPRODUCT(MAX(ROW(E7407:E$2)*(E7408=E7407:E$2)))))</f>
        <v> </v>
      </c>
      <c r="J7408" s="25" t="str">
        <f>IF(OR(E7408="",E7408="!!!",F7408="NEW"),"",COUNTBLANK(OFFSET(A$1,,,SUMPRODUCT(MAX(ROW(E$2:E7408)*(E7408=E$2:E7408)))))-COUNTBLANK(OFFSET(A$1,,,SUMPRODUCT(MAX(ROW(E$1:E7407)*(E2=E$1:E7407))))))</f>
        <v> </v>
      </c>
      <c r="K7408" s="25" t="str">
        <f>IF(OR(E7408="",E7408="!!!",F7408="NEW"),"",INDEX(J$1:J7407,SUMPRODUCT(MAX(ROW(E$1:E7407)*(E7408=E$1:E7407)))))</f>
        <v> </v>
      </c>
      <c r="L7408" s="26"/>
    </row>
    <row r="7409" spans="1:12">
      <c r="A7409" s="20" t="s">
        <v>2022</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1699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3865</v>
      </c>
      <c r="B7411" s="27" t="s">
        <v>1731</v>
      </c>
      <c r="C7411" s="27" t="s">
        <v>1701</v>
      </c>
      <c r="D7411" s="27" t="s">
        <v>1681</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3866</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1688</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1746</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3867</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3868</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1764</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3869</v>
      </c>
      <c r="B7418" s="27" t="s">
        <v>1675</v>
      </c>
      <c r="C7418" s="27" t="s">
        <v>1821</v>
      </c>
      <c r="D7418" s="27" t="s">
        <v>1681</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3870</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1707</v>
      </c>
      <c r="B7420" s="27" t="s">
        <v>1724</v>
      </c>
      <c r="C7420" s="27" t="s">
        <v>1704</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2851</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1688</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1689</v>
      </c>
      <c r="B7423" s="27" t="s">
        <v>1731</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1780</v>
      </c>
      <c r="B7424" s="27" t="s">
        <v>1724</v>
      </c>
      <c r="C7424" s="27" t="s">
        <v>1737</v>
      </c>
      <c r="D7424" s="27" t="s">
        <v>1681</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1873</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2078</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2558</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2488</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3871</v>
      </c>
      <c r="B7429" s="27" t="s">
        <v>1675</v>
      </c>
      <c r="C7429" s="27" t="s">
        <v>1727</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1764</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3803</v>
      </c>
      <c r="B7431" s="27" t="s">
        <v>1675</v>
      </c>
      <c r="C7431" s="27" t="s">
        <v>1734</v>
      </c>
      <c r="D7431" s="27" t="s">
        <v>1681</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3872</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1933</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671</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row>
    <row r="7436" spans="1:12">
      <c r="A7436" s="20" t="s">
        <v>3873</v>
      </c>
    </row>
    <row r="7437" spans="1:12">
      <c r="A7437" s="20" t="s">
        <v>2110</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2883</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1729</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t="s">
        <v>3874</v>
      </c>
      <c r="E7440" s="21">
        <f>IF(D7440="?OLD","!!!","")</f>
        <v/>
      </c>
      <c r="F7440" s="22" t="str">
        <f>IF(OR(E7440="",E7440="!!!"),"",IF(NOT(ISNA(VLOOKUP(E7440,E$1:E7439,1,FALSE()))),"OLD",IF(AND(E7440&lt;&gt;"",E7440&lt;&gt;"!!!"),"NEW","")))</f>
        <v> </v>
      </c>
      <c r="G7440" s="23" t="str">
        <f>IF(OR(E7440="",E7440="!!!"),"",IF(OR(J7440=0,AND(J7440=1,K7440=1),AND(J7440=1,I7440="SBJ"),AND(J7440=1,I7440=0)),"?IN_FOCUS",IF(J7440&lt;=2,"?ACTIVATED",IF(J7440&lt;&gt;"","?FAMILIAR",IF(F7440="NEW",IF(ISNA(VLOOKUP(E7440,#REF!,1,FALSE())),"?TYPE_IDENTIFIABLE","?REFERENTIAL"),"_")))))</f>
        <v> </v>
      </c>
      <c r="H7440" s="24" t="str">
        <f>IF(J7440&lt;&gt;1,"",IF(I7440="SBJ","CB","?"))</f>
        <v> </v>
      </c>
      <c r="I7440" s="25" t="str">
        <f>IF(OR(E7440="",E7440="!!!",F7440="NEW"),"",INDEX(B7439:B$2,-1+SUMPRODUCT(MAX(ROW(E7439:E$2)*(E7440=E7439:E$2)))))</f>
        <v> </v>
      </c>
      <c r="J7440" s="25" t="str">
        <f>IF(OR(E7440="",E7440="!!!",F7440="NEW"),"",COUNTBLANK(OFFSET(A$1,,,SUMPRODUCT(MAX(ROW(E$2:E7440)*(E7440=E$2:E7440)))))-COUNTBLANK(OFFSET(A$1,,,SUMPRODUCT(MAX(ROW(E$1:E7439)*(E2=E$1:E7439))))))</f>
        <v> </v>
      </c>
      <c r="K7440" s="25" t="str">
        <f>IF(OR(E7440="",E7440="!!!",F7440="NEW"),"",INDEX(J$1:J7439,SUMPRODUCT(MAX(ROW(E$1:E7439)*(E7440=E$1:E7439)))))</f>
        <v> </v>
      </c>
      <c r="L7440" s="26"/>
    </row>
    <row r="7441" spans="1:12">
      <c r="A7441" s="20" t="s">
        <v>2030</v>
      </c>
      <c r="E7441" s="21">
        <f>IF(D7441="?OLD","!!!","")</f>
        <v/>
      </c>
      <c r="F7441" s="22" t="str">
        <f>IF(OR(E7441="",E7441="!!!"),"",IF(NOT(ISNA(VLOOKUP(E7441,E$1:E7440,1,FALSE()))),"OLD",IF(AND(E7441&lt;&gt;"",E7441&lt;&gt;"!!!"),"NEW","")))</f>
        <v> </v>
      </c>
      <c r="G7441" s="23" t="str">
        <f>IF(OR(E7441="",E7441="!!!"),"",IF(OR(J7441=0,AND(J7441=1,K7441=1),AND(J7441=1,I7441="SBJ"),AND(J7441=1,I7441=0)),"?IN_FOCUS",IF(J7441&lt;=2,"?ACTIVATED",IF(J7441&lt;&gt;"","?FAMILIAR",IF(F7441="NEW",IF(ISNA(VLOOKUP(E7441,#REF!,1,FALSE())),"?TYPE_IDENTIFIABLE","?REFERENTIAL"),"_")))))</f>
        <v> </v>
      </c>
      <c r="H7441" s="24" t="str">
        <f>IF(J7441&lt;&gt;1,"",IF(I7441="SBJ","CB","?"))</f>
        <v> </v>
      </c>
      <c r="I7441" s="25" t="str">
        <f>IF(OR(E7441="",E7441="!!!",F7441="NEW"),"",INDEX(B7440:B$2,-1+SUMPRODUCT(MAX(ROW(E7440:E$2)*(E7441=E7440:E$2)))))</f>
        <v> </v>
      </c>
      <c r="J7441" s="25" t="str">
        <f>IF(OR(E7441="",E7441="!!!",F7441="NEW"),"",COUNTBLANK(OFFSET(A$1,,,SUMPRODUCT(MAX(ROW(E$2:E7441)*(E7441=E$2:E7441)))))-COUNTBLANK(OFFSET(A$1,,,SUMPRODUCT(MAX(ROW(E$1:E7440)*(E2=E$1:E7440))))))</f>
        <v> </v>
      </c>
      <c r="K7441" s="25" t="str">
        <f>IF(OR(E7441="",E7441="!!!",F7441="NEW"),"",INDEX(J$1:J7440,SUMPRODUCT(MAX(ROW(E$1:E7440)*(E7441=E$1:E7440)))))</f>
        <v> </v>
      </c>
      <c r="L7441" s="26"/>
    </row>
    <row r="7442" spans="1:12">
      <c r="A7442" s="20" t="s">
        <v>1873</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1699</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3793</v>
      </c>
      <c r="B7444" s="27" t="s">
        <v>1668</v>
      </c>
      <c r="C7444" s="27" t="s">
        <v>1701</v>
      </c>
      <c r="D7444" s="27" t="s">
        <v>1681</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1714</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3875</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3722</v>
      </c>
      <c r="B7447" s="27" t="s">
        <v>1675</v>
      </c>
      <c r="C7447" s="27" t="s">
        <v>1701</v>
      </c>
      <c r="D7447" s="27" t="s">
        <v>1681</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1877</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1977</v>
      </c>
      <c r="B7449" s="27" t="s">
        <v>1687</v>
      </c>
      <c r="C7449" s="27" t="s">
        <v>1737</v>
      </c>
      <c r="D7449" s="27" t="s">
        <v>1681</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671</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row>
    <row r="7452" spans="1:12">
      <c r="A7452" s="20" t="s">
        <v>3876</v>
      </c>
    </row>
    <row r="7453" spans="1:12">
      <c r="A7453" s="20" t="s">
        <v>2574</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1714</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3877</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3878</v>
      </c>
      <c r="B7456" s="27" t="s">
        <v>1687</v>
      </c>
      <c r="C7456" s="27" t="s">
        <v>1701</v>
      </c>
      <c r="D7456" s="27" t="s">
        <v>1681</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1688</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1776</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1780</v>
      </c>
      <c r="B7459" s="27" t="s">
        <v>1690</v>
      </c>
      <c r="C7459" s="27" t="s">
        <v>1737</v>
      </c>
      <c r="D7459" s="27" t="s">
        <v>1681</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3879</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1823</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3880</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1688</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2442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2074</v>
      </c>
      <c r="B7465" s="27" t="s">
        <v>1668</v>
      </c>
      <c r="C7465" s="27" t="s">
        <v>1734</v>
      </c>
      <c r="D7465" s="27" t="s">
        <v>1681</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1688</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1714</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3881</v>
      </c>
      <c r="B7468" s="27" t="s">
        <v>1675</v>
      </c>
      <c r="C7468" s="27" t="s">
        <v>2293</v>
      </c>
      <c r="D7468" s="27" t="s">
        <v>1681</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2168</v>
      </c>
      <c r="B7469" s="27" t="s">
        <v>1672</v>
      </c>
      <c r="C7469" s="27" t="s">
        <v>1680</v>
      </c>
      <c r="D7469" s="27" t="s">
        <v>1681</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1714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3882</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3883</v>
      </c>
      <c r="B7472" s="27" t="s">
        <v>2010</v>
      </c>
      <c r="C7472" s="27" t="s">
        <v>1701</v>
      </c>
      <c r="D7472" s="27" t="s">
        <v>1681</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3617</v>
      </c>
      <c r="B7473" s="27" t="s">
        <v>1865</v>
      </c>
      <c r="C7473" s="27" t="s">
        <v>1734</v>
      </c>
      <c r="D7473" s="27" t="s">
        <v>1681</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3794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1688</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1790</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1870</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3884</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3885</v>
      </c>
      <c r="B7479" s="27" t="s">
        <v>1865</v>
      </c>
      <c r="C7479" s="27" t="s">
        <v>1676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3886</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3887</v>
      </c>
      <c r="B7481" s="27" t="s">
        <v>1783</v>
      </c>
      <c r="C7481" s="27" t="s">
        <v>1704</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1912</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2253</v>
      </c>
      <c r="B7483" s="27" t="s">
        <v>1783</v>
      </c>
      <c r="C7483" s="27" t="s">
        <v>1673</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t="s">
        <v>3888</v>
      </c>
      <c r="E7484" s="21">
        <f>IF(D7484="?OLD","!!!","")</f>
        <v/>
      </c>
      <c r="F7484" s="22" t="str">
        <f>IF(OR(E7484="",E7484="!!!"),"",IF(NOT(ISNA(VLOOKUP(E7484,E$1:E7483,1,FALSE()))),"OLD",IF(AND(E7484&lt;&gt;"",E7484&lt;&gt;"!!!"),"NEW","")))</f>
        <v> </v>
      </c>
      <c r="G7484" s="23" t="str">
        <f>IF(OR(E7484="",E7484="!!!"),"",IF(OR(J7484=0,AND(J7484=1,K7484=1),AND(J7484=1,I7484="SBJ"),AND(J7484=1,I7484=0)),"?IN_FOCUS",IF(J7484&lt;=2,"?ACTIVATED",IF(J7484&lt;&gt;"","?FAMILIAR",IF(F7484="NEW",IF(ISNA(VLOOKUP(E7484,#REF!,1,FALSE())),"?TYPE_IDENTIFIABLE","?REFERENTIAL"),"_")))))</f>
        <v> </v>
      </c>
      <c r="H7484" s="24" t="str">
        <f>IF(J7484&lt;&gt;1,"",IF(I7484="SBJ","CB","?"))</f>
        <v> </v>
      </c>
      <c r="I7484" s="25" t="str">
        <f>IF(OR(E7484="",E7484="!!!",F7484="NEW"),"",INDEX(B7483:B$2,-1+SUMPRODUCT(MAX(ROW(E7483:E$2)*(E7484=E7483:E$2)))))</f>
        <v> </v>
      </c>
      <c r="J7484" s="25" t="str">
        <f>IF(OR(E7484="",E7484="!!!",F7484="NEW"),"",COUNTBLANK(OFFSET(A$1,,,SUMPRODUCT(MAX(ROW(E$2:E7484)*(E7484=E$2:E7484)))))-COUNTBLANK(OFFSET(A$1,,,SUMPRODUCT(MAX(ROW(E$1:E7483)*(E2=E$1:E7483))))))</f>
        <v> </v>
      </c>
      <c r="K7484" s="25" t="str">
        <f>IF(OR(E7484="",E7484="!!!",F7484="NEW"),"",INDEX(J$1:J7483,SUMPRODUCT(MAX(ROW(E$1:E7483)*(E7484=E$1:E7483)))))</f>
        <v> </v>
      </c>
      <c r="L7484" s="26"/>
    </row>
    <row r="7485" spans="1:12">
      <c r="A7485" s="20" t="s">
        <v>3889</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1955</v>
      </c>
      <c r="E7486" s="21">
        <f>IF(D7486="?OLD","!!!","")</f>
        <v/>
      </c>
      <c r="F7486" s="22" t="str">
        <f>IF(OR(E7486="",E7486="!!!"),"",IF(NOT(ISNA(VLOOKUP(E7486,E$1:E7485,1,FALSE()))),"OLD",IF(AND(E7486&lt;&gt;"",E7486&lt;&gt;"!!!"),"NEW","")))</f>
        <v> </v>
      </c>
      <c r="G7486" s="23" t="str">
        <f>IF(OR(E7486="",E7486="!!!"),"",IF(OR(J7486=0,AND(J7486=1,K7486=1),AND(J7486=1,I7486="SBJ"),AND(J7486=1,I7486=0)),"?IN_FOCUS",IF(J7486&lt;=2,"?ACTIVATED",IF(J7486&lt;&gt;"","?FAMILIAR",IF(F7486="NEW",IF(ISNA(VLOOKUP(E7486,#REF!,1,FALSE())),"?TYPE_IDENTIFIABLE","?REFERENTIAL"),"_")))))</f>
        <v> </v>
      </c>
      <c r="H7486" s="24" t="str">
        <f>IF(J7486&lt;&gt;1,"",IF(I7486="SBJ","CB","?"))</f>
        <v> </v>
      </c>
      <c r="I7486" s="25" t="str">
        <f>IF(OR(E7486="",E7486="!!!",F7486="NEW"),"",INDEX(B7485:B$2,-1+SUMPRODUCT(MAX(ROW(E7485:E$2)*(E7486=E7485:E$2)))))</f>
        <v> </v>
      </c>
      <c r="J7486" s="25" t="str">
        <f>IF(OR(E7486="",E7486="!!!",F7486="NEW"),"",COUNTBLANK(OFFSET(A$1,,,SUMPRODUCT(MAX(ROW(E$2:E7486)*(E7486=E$2:E7486)))))-COUNTBLANK(OFFSET(A$1,,,SUMPRODUCT(MAX(ROW(E$1:E7485)*(E2=E$1:E7485))))))</f>
        <v> </v>
      </c>
      <c r="K7486" s="25" t="str">
        <f>IF(OR(E7486="",E7486="!!!",F7486="NEW"),"",INDEX(J$1:J7485,SUMPRODUCT(MAX(ROW(E$1:E7485)*(E7486=E$1:E7485)))))</f>
        <v> </v>
      </c>
      <c r="L7486" s="26"/>
    </row>
    <row r="7487" spans="1:12">
      <c r="A7487" s="20" t="s">
        <v>1689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3196</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3890</v>
      </c>
      <c r="B7489" s="27" t="s">
        <v>2010</v>
      </c>
      <c r="C7489" s="27" t="s">
        <v>1701</v>
      </c>
      <c r="D7489" s="27" t="s">
        <v>1681</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1998</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3699</v>
      </c>
      <c r="B7491" s="27" t="s">
        <v>1865</v>
      </c>
      <c r="C7491" s="27" t="s">
        <v>1704</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671</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row>
    <row r="7494" spans="1:12">
      <c r="A7494" s="20" t="s">
        <v>3891</v>
      </c>
    </row>
    <row r="7495" spans="1:12">
      <c r="A7495" s="20" t="s">
        <v>2438</v>
      </c>
      <c r="E7495" s="21">
        <f>IF(D7495="?OLD","!!!","")</f>
        <v/>
      </c>
      <c r="F7495" s="22" t="str">
        <f>IF(OR(E7495="",E7495="!!!"),"",IF(NOT(ISNA(VLOOKUP(E7495,E$1:E7494,1,FALSE()))),"OLD",IF(AND(E7495&lt;&gt;"",E7495&lt;&gt;"!!!"),"NEW","")))</f>
        <v> </v>
      </c>
      <c r="G7495" s="23" t="str">
        <f>IF(OR(E7495="",E7495="!!!"),"",IF(OR(J7495=0,AND(J7495=1,K7495=1),AND(J7495=1,I7495="SBJ"),AND(J7495=1,I7495=0)),"?IN_FOCUS",IF(J7495&lt;=2,"?ACTIVATED",IF(J7495&lt;&gt;"","?FAMILIAR",IF(F7495="NEW",IF(ISNA(VLOOKUP(E7495,#REF!,1,FALSE())),"?TYPE_IDENTIFIABLE","?REFERENTIAL"),"_")))))</f>
        <v> </v>
      </c>
      <c r="H7495" s="24" t="str">
        <f>IF(J7495&lt;&gt;1,"",IF(I7495="SBJ","CB","?"))</f>
        <v> </v>
      </c>
      <c r="I7495" s="25" t="str">
        <f>IF(OR(E7495="",E7495="!!!",F7495="NEW"),"",INDEX(B7494:B$2,-1+SUMPRODUCT(MAX(ROW(E7494:E$2)*(E7495=E7494:E$2)))))</f>
        <v> </v>
      </c>
      <c r="J7495" s="25" t="str">
        <f>IF(OR(E7495="",E7495="!!!",F7495="NEW"),"",COUNTBLANK(OFFSET(A$1,,,SUMPRODUCT(MAX(ROW(E$2:E7495)*(E7495=E$2:E7495)))))-COUNTBLANK(OFFSET(A$1,,,SUMPRODUCT(MAX(ROW(E$1:E7494)*(E2=E$1:E7494))))))</f>
        <v> </v>
      </c>
      <c r="K7495" s="25" t="str">
        <f>IF(OR(E7495="",E7495="!!!",F7495="NEW"),"",INDEX(J$1:J7494,SUMPRODUCT(MAX(ROW(E$1:E7494)*(E7495=E$1:E7494)))))</f>
        <v> </v>
      </c>
      <c r="L7495" s="26"/>
    </row>
    <row r="7496" spans="1:12">
      <c r="A7496" s="20" t="s">
        <v>1706</v>
      </c>
      <c r="E7496" s="21">
        <f>IF(D7496="?OLD","!!!","")</f>
        <v/>
      </c>
      <c r="F7496" s="22" t="str">
        <f>IF(OR(E7496="",E7496="!!!"),"",IF(NOT(ISNA(VLOOKUP(E7496,E$1:E7495,1,FALSE()))),"OLD",IF(AND(E7496&lt;&gt;"",E7496&lt;&gt;"!!!"),"NEW","")))</f>
        <v> </v>
      </c>
      <c r="G7496" s="23" t="str">
        <f>IF(OR(E7496="",E7496="!!!"),"",IF(OR(J7496=0,AND(J7496=1,K7496=1),AND(J7496=1,I7496="SBJ"),AND(J7496=1,I7496=0)),"?IN_FOCUS",IF(J7496&lt;=2,"?ACTIVATED",IF(J7496&lt;&gt;"","?FAMILIAR",IF(F7496="NEW",IF(ISNA(VLOOKUP(E7496,#REF!,1,FALSE())),"?TYPE_IDENTIFIABLE","?REFERENTIAL"),"_")))))</f>
        <v> </v>
      </c>
      <c r="H7496" s="24" t="str">
        <f>IF(J7496&lt;&gt;1,"",IF(I7496="SBJ","CB","?"))</f>
        <v> </v>
      </c>
      <c r="I7496" s="25" t="str">
        <f>IF(OR(E7496="",E7496="!!!",F7496="NEW"),"",INDEX(B7495:B$2,-1+SUMPRODUCT(MAX(ROW(E7495:E$2)*(E7496=E7495:E$2)))))</f>
        <v> </v>
      </c>
      <c r="J7496" s="25" t="str">
        <f>IF(OR(E7496="",E7496="!!!",F7496="NEW"),"",COUNTBLANK(OFFSET(A$1,,,SUMPRODUCT(MAX(ROW(E$2:E7496)*(E7496=E$2:E7496)))))-COUNTBLANK(OFFSET(A$1,,,SUMPRODUCT(MAX(ROW(E$1:E7495)*(E2=E$1:E7495))))))</f>
        <v> </v>
      </c>
      <c r="K7496" s="25" t="str">
        <f>IF(OR(E7496="",E7496="!!!",F7496="NEW"),"",INDEX(J$1:J7495,SUMPRODUCT(MAX(ROW(E$1:E7495)*(E7496=E$1:E7495)))))</f>
        <v> </v>
      </c>
      <c r="L7496" s="26"/>
    </row>
    <row r="7497" spans="1:12">
      <c r="A7497" s="20" t="s">
        <v>3892</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2470</v>
      </c>
      <c r="B7498" s="27" t="s">
        <v>1687</v>
      </c>
      <c r="C7498" s="27" t="s">
        <v>1701</v>
      </c>
      <c r="D7498" s="27" t="s">
        <v>1681</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1944</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2074</v>
      </c>
      <c r="B7500" s="27" t="s">
        <v>1668</v>
      </c>
      <c r="C7500" s="27" t="s">
        <v>1734</v>
      </c>
      <c r="D7500" s="27" t="s">
        <v>1681</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2055</v>
      </c>
      <c r="B7501" s="27" t="s">
        <v>1679</v>
      </c>
      <c r="C7501" s="27" t="s">
        <v>1680</v>
      </c>
      <c r="D7501" s="27" t="s">
        <v>1681</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3893</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1688</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2325</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3615</v>
      </c>
      <c r="B7505" s="27" t="s">
        <v>1724</v>
      </c>
      <c r="C7505" s="27" t="s">
        <v>1734</v>
      </c>
      <c r="D7505" s="27" t="s">
        <v>1681</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3894</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3145</v>
      </c>
      <c r="B7507" s="27" t="s">
        <v>1672</v>
      </c>
      <c r="C7507" s="27" t="s">
        <v>1673</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3895</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3896</v>
      </c>
      <c r="B7509" s="27" t="s">
        <v>1731</v>
      </c>
      <c r="C7509" s="27" t="s">
        <v>1704</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1746</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t="s">
        <v>2676</v>
      </c>
      <c r="E7511" s="21">
        <f>IF(D7511="?OLD","!!!","")</f>
        <v/>
      </c>
      <c r="F7511" s="22" t="str">
        <f>IF(OR(E7511="",E7511="!!!"),"",IF(NOT(ISNA(VLOOKUP(E7511,E$1:E7510,1,FALSE()))),"OLD",IF(AND(E7511&lt;&gt;"",E7511&lt;&gt;"!!!"),"NEW","")))</f>
        <v> </v>
      </c>
      <c r="G7511" s="23" t="str">
        <f>IF(OR(E7511="",E7511="!!!"),"",IF(OR(J7511=0,AND(J7511=1,K7511=1),AND(J7511=1,I7511="SBJ"),AND(J7511=1,I7511=0)),"?IN_FOCUS",IF(J7511&lt;=2,"?ACTIVATED",IF(J7511&lt;&gt;"","?FAMILIAR",IF(F7511="NEW",IF(ISNA(VLOOKUP(E7511,#REF!,1,FALSE())),"?TYPE_IDENTIFIABLE","?REFERENTIAL"),"_")))))</f>
        <v> </v>
      </c>
      <c r="H7511" s="24" t="str">
        <f>IF(J7511&lt;&gt;1,"",IF(I7511="SBJ","CB","?"))</f>
        <v> </v>
      </c>
      <c r="I7511" s="25" t="str">
        <f>IF(OR(E7511="",E7511="!!!",F7511="NEW"),"",INDEX(B7510:B$2,-1+SUMPRODUCT(MAX(ROW(E7510:E$2)*(E7511=E7510:E$2)))))</f>
        <v> </v>
      </c>
      <c r="J7511" s="25" t="str">
        <f>IF(OR(E7511="",E7511="!!!",F7511="NEW"),"",COUNTBLANK(OFFSET(A$1,,,SUMPRODUCT(MAX(ROW(E$2:E7511)*(E7511=E$2:E7511)))))-COUNTBLANK(OFFSET(A$1,,,SUMPRODUCT(MAX(ROW(E$1:E7510)*(E2=E$1:E7510))))))</f>
        <v> </v>
      </c>
      <c r="K7511" s="25" t="str">
        <f>IF(OR(E7511="",E7511="!!!",F7511="NEW"),"",INDEX(J$1:J7510,SUMPRODUCT(MAX(ROW(E$1:E7510)*(E7511=E$1:E7510)))))</f>
        <v> </v>
      </c>
      <c r="L7511" s="26"/>
    </row>
    <row r="7512" spans="1:12">
      <c r="A7512" s="20" t="s">
        <v>2609</v>
      </c>
      <c r="E7512" s="21">
        <f>IF(D7512="?OLD","!!!","")</f>
        <v/>
      </c>
      <c r="F7512" s="22" t="str">
        <f>IF(OR(E7512="",E7512="!!!"),"",IF(NOT(ISNA(VLOOKUP(E7512,E$1:E7511,1,FALSE()))),"OLD",IF(AND(E7512&lt;&gt;"",E7512&lt;&gt;"!!!"),"NEW","")))</f>
        <v> </v>
      </c>
      <c r="G7512" s="23" t="str">
        <f>IF(OR(E7512="",E7512="!!!"),"",IF(OR(J7512=0,AND(J7512=1,K7512=1),AND(J7512=1,I7512="SBJ"),AND(J7512=1,I7512=0)),"?IN_FOCUS",IF(J7512&lt;=2,"?ACTIVATED",IF(J7512&lt;&gt;"","?FAMILIAR",IF(F7512="NEW",IF(ISNA(VLOOKUP(E7512,#REF!,1,FALSE())),"?TYPE_IDENTIFIABLE","?REFERENTIAL"),"_")))))</f>
        <v> </v>
      </c>
      <c r="H7512" s="24" t="str">
        <f>IF(J7512&lt;&gt;1,"",IF(I7512="SBJ","CB","?"))</f>
        <v> </v>
      </c>
      <c r="I7512" s="25" t="str">
        <f>IF(OR(E7512="",E7512="!!!",F7512="NEW"),"",INDEX(B7511:B$2,-1+SUMPRODUCT(MAX(ROW(E7511:E$2)*(E7512=E7511:E$2)))))</f>
        <v> </v>
      </c>
      <c r="J7512" s="25" t="str">
        <f>IF(OR(E7512="",E7512="!!!",F7512="NEW"),"",COUNTBLANK(OFFSET(A$1,,,SUMPRODUCT(MAX(ROW(E$2:E7512)*(E7512=E$2:E7512)))))-COUNTBLANK(OFFSET(A$1,,,SUMPRODUCT(MAX(ROW(E$1:E7511)*(E2=E$1:E7511))))))</f>
        <v> </v>
      </c>
      <c r="K7512" s="25" t="str">
        <f>IF(OR(E7512="",E7512="!!!",F7512="NEW"),"",INDEX(J$1:J7511,SUMPRODUCT(MAX(ROW(E$1:E7511)*(E7512=E$1:E7511)))))</f>
        <v> </v>
      </c>
      <c r="L7512" s="26"/>
    </row>
    <row r="7513" spans="1:12">
      <c r="A7513" s="20" t="s">
        <v>1803</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2107</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2011</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3897</v>
      </c>
      <c r="B7516" s="27" t="s">
        <v>1672</v>
      </c>
      <c r="C7516" s="27" t="s">
        <v>1727</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3083</v>
      </c>
      <c r="B7517" s="27" t="s">
        <v>2010</v>
      </c>
      <c r="C7517" s="27" t="s">
        <v>1734</v>
      </c>
      <c r="D7517" s="27" t="s">
        <v>1681</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1688</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2179</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3898</v>
      </c>
      <c r="B7520" s="27" t="s">
        <v>2010</v>
      </c>
      <c r="C7520" s="27" t="s">
        <v>1704</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1688</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1918</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1780</v>
      </c>
      <c r="B7523" s="27" t="s">
        <v>1778</v>
      </c>
      <c r="C7523" s="27" t="s">
        <v>1737</v>
      </c>
      <c r="D7523" s="27" t="s">
        <v>1681</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1764</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1744</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3899</v>
      </c>
      <c r="B7526" s="27" t="s">
        <v>2010</v>
      </c>
      <c r="C7526" s="27" t="s">
        <v>1701</v>
      </c>
      <c r="D7526" s="27" t="s">
        <v>1681</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2410</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3900</v>
      </c>
      <c r="B7528" s="27" t="s">
        <v>1865</v>
      </c>
      <c r="C7528" s="27" t="s">
        <v>1727</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3901</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t="s">
        <v>671</v>
      </c>
      <c r="E7530" s="21">
        <f>IF(D7530="?OLD","!!!","")</f>
        <v/>
      </c>
      <c r="F7530" s="22" t="str">
        <f>IF(OR(E7530="",E7530="!!!"),"",IF(NOT(ISNA(VLOOKUP(E7530,E$1:E7529,1,FALSE()))),"OLD",IF(AND(E7530&lt;&gt;"",E7530&lt;&gt;"!!!"),"NEW","")))</f>
        <v> </v>
      </c>
      <c r="G7530" s="23" t="str">
        <f>IF(OR(E7530="",E7530="!!!"),"",IF(OR(J7530=0,AND(J7530=1,K7530=1),AND(J7530=1,I7530="SBJ"),AND(J7530=1,I7530=0)),"?IN_FOCUS",IF(J7530&lt;=2,"?ACTIVATED",IF(J7530&lt;&gt;"","?FAMILIAR",IF(F7530="NEW",IF(ISNA(VLOOKUP(E7530,#REF!,1,FALSE())),"?TYPE_IDENTIFIABLE","?REFERENTIAL"),"_")))))</f>
        <v> </v>
      </c>
      <c r="H7530" s="24" t="str">
        <f>IF(J7530&lt;&gt;1,"",IF(I7530="SBJ","CB","?"))</f>
        <v> </v>
      </c>
      <c r="I7530" s="25" t="str">
        <f>IF(OR(E7530="",E7530="!!!",F7530="NEW"),"",INDEX(B7529:B$2,-1+SUMPRODUCT(MAX(ROW(E7529:E$2)*(E7530=E7529:E$2)))))</f>
        <v> </v>
      </c>
      <c r="J7530" s="25" t="str">
        <f>IF(OR(E7530="",E7530="!!!",F7530="NEW"),"",COUNTBLANK(OFFSET(A$1,,,SUMPRODUCT(MAX(ROW(E$2:E7530)*(E7530=E$2:E7530)))))-COUNTBLANK(OFFSET(A$1,,,SUMPRODUCT(MAX(ROW(E$1:E7529)*(E2=E$1:E7529))))))</f>
        <v> </v>
      </c>
      <c r="K7530" s="25" t="str">
        <f>IF(OR(E7530="",E7530="!!!",F7530="NEW"),"",INDEX(J$1:J7529,SUMPRODUCT(MAX(ROW(E$1:E7529)*(E7530=E$1:E7529)))))</f>
        <v> </v>
      </c>
      <c r="L7530" s="26"/>
    </row>
    <row r="7531" spans="1:12">
      <c r="A7531" s="20"/>
    </row>
    <row r="7532" spans="1:12">
      <c r="A7532" s="20" t="s">
        <v>3902</v>
      </c>
    </row>
    <row r="7533" spans="1:12">
      <c r="A7533" s="20" t="s">
        <v>3903</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2540</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3904</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1780</v>
      </c>
      <c r="B7536" s="27" t="s">
        <v>1668</v>
      </c>
      <c r="C7536" s="27" t="s">
        <v>1737</v>
      </c>
      <c r="D7536" s="27" t="s">
        <v>1681</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2342</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1688</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1864</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1944</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1714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3905</v>
      </c>
      <c r="B7542" s="27" t="s">
        <v>1724</v>
      </c>
      <c r="C7542" s="27" t="s">
        <v>1701</v>
      </c>
      <c r="D7542" s="27" t="s">
        <v>1681</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1977</v>
      </c>
      <c r="B7543" s="27" t="s">
        <v>1731</v>
      </c>
      <c r="C7543" s="27" t="s">
        <v>1737</v>
      </c>
      <c r="D7543" s="27" t="s">
        <v>1681</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3906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671</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row>
    <row r="7547" spans="1:12">
      <c r="A7547" s="20" t="s">
        <v>3907</v>
      </c>
    </row>
    <row r="7548" spans="1:12">
      <c r="A7548" s="20" t="s">
        <v>2438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1683</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2663</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t="s">
        <v>2655</v>
      </c>
      <c r="B7551" s="27" t="s">
        <v>1687</v>
      </c>
      <c r="C7551" s="27" t="s">
        <v>1669</v>
      </c>
      <c r="E7551" s="21">
        <f>IF(D7551="?OLD","!!!","")</f>
        <v/>
      </c>
      <c r="F7551" s="22" t="str">
        <f>IF(OR(E7551="",E7551="!!!"),"",IF(NOT(ISNA(VLOOKUP(E7551,E$1:E7550,1,FALSE()))),"OLD",IF(AND(E7551&lt;&gt;"",E7551&lt;&gt;"!!!"),"NEW","")))</f>
        <v> </v>
      </c>
      <c r="G7551" s="23" t="str">
        <f>IF(OR(E7551="",E7551="!!!"),"",IF(OR(J7551=0,AND(J7551=1,K7551=1),AND(J7551=1,I7551="SBJ"),AND(J7551=1,I7551=0)),"?IN_FOCUS",IF(J7551&lt;=2,"?ACTIVATED",IF(J7551&lt;&gt;"","?FAMILIAR",IF(F7551="NEW",IF(ISNA(VLOOKUP(E7551,#REF!,1,FALSE())),"?TYPE_IDENTIFIABLE","?REFERENTIAL"),"_")))))</f>
        <v> </v>
      </c>
      <c r="H7551" s="24" t="str">
        <f>IF(J7551&lt;&gt;1,"",IF(I7551="SBJ","CB","?"))</f>
        <v> </v>
      </c>
      <c r="I7551" s="25" t="str">
        <f>IF(OR(E7551="",E7551="!!!",F7551="NEW"),"",INDEX(B7550:B$2,-1+SUMPRODUCT(MAX(ROW(E7550:E$2)*(E7551=E7550:E$2)))))</f>
        <v> </v>
      </c>
      <c r="J7551" s="25" t="str">
        <f>IF(OR(E7551="",E7551="!!!",F7551="NEW"),"",COUNTBLANK(OFFSET(A$1,,,SUMPRODUCT(MAX(ROW(E$2:E7551)*(E7551=E$2:E7551)))))-COUNTBLANK(OFFSET(A$1,,,SUMPRODUCT(MAX(ROW(E$1:E7550)*(E2=E$1:E7550))))))</f>
        <v> </v>
      </c>
      <c r="K7551" s="25" t="str">
        <f>IF(OR(E7551="",E7551="!!!",F7551="NEW"),"",INDEX(J$1:J7550,SUMPRODUCT(MAX(ROW(E$1:E7550)*(E7551=E$1:E7550)))))</f>
        <v> </v>
      </c>
      <c r="L7551" s="26"/>
    </row>
    <row r="7552" spans="1:12">
      <c r="A7552" s="20" t="s">
        <v>1688</v>
      </c>
      <c r="E7552" s="21">
        <f>IF(D7552="?OLD","!!!","")</f>
        <v/>
      </c>
      <c r="F7552" s="22" t="str">
        <f>IF(OR(E7552="",E7552="!!!"),"",IF(NOT(ISNA(VLOOKUP(E7552,E$1:E7551,1,FALSE()))),"OLD",IF(AND(E7552&lt;&gt;"",E7552&lt;&gt;"!!!"),"NEW","")))</f>
        <v> </v>
      </c>
      <c r="G7552" s="23" t="str">
        <f>IF(OR(E7552="",E7552="!!!"),"",IF(OR(J7552=0,AND(J7552=1,K7552=1),AND(J7552=1,I7552="SBJ"),AND(J7552=1,I7552=0)),"?IN_FOCUS",IF(J7552&lt;=2,"?ACTIVATED",IF(J7552&lt;&gt;"","?FAMILIAR",IF(F7552="NEW",IF(ISNA(VLOOKUP(E7552,#REF!,1,FALSE())),"?TYPE_IDENTIFIABLE","?REFERENTIAL"),"_")))))</f>
        <v> </v>
      </c>
      <c r="H7552" s="24" t="str">
        <f>IF(J7552&lt;&gt;1,"",IF(I7552="SBJ","CB","?"))</f>
        <v> </v>
      </c>
      <c r="I7552" s="25" t="str">
        <f>IF(OR(E7552="",E7552="!!!",F7552="NEW"),"",INDEX(B7551:B$2,-1+SUMPRODUCT(MAX(ROW(E7551:E$2)*(E7552=E7551:E$2)))))</f>
        <v> </v>
      </c>
      <c r="J7552" s="25" t="str">
        <f>IF(OR(E7552="",E7552="!!!",F7552="NEW"),"",COUNTBLANK(OFFSET(A$1,,,SUMPRODUCT(MAX(ROW(E$2:E7552)*(E7552=E$2:E7552)))))-COUNTBLANK(OFFSET(A$1,,,SUMPRODUCT(MAX(ROW(E$1:E7551)*(E2=E$1:E7551))))))</f>
        <v> </v>
      </c>
      <c r="K7552" s="25" t="str">
        <f>IF(OR(E7552="",E7552="!!!",F7552="NEW"),"",INDEX(J$1:J7551,SUMPRODUCT(MAX(ROW(E$1:E7551)*(E7552=E$1:E7551)))))</f>
        <v> </v>
      </c>
      <c r="L7552" s="26"/>
    </row>
    <row r="7553" spans="1:12">
      <c r="A7553" s="20" t="s">
        <v>1877</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1744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2382</v>
      </c>
      <c r="B7555" s="27" t="s">
        <v>1672</v>
      </c>
      <c r="C7555" s="27" t="s">
        <v>1673</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3908</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1716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1688</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3909</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1754</v>
      </c>
      <c r="B7560" s="27" t="s">
        <v>1668</v>
      </c>
      <c r="C7560" s="27" t="s">
        <v>1737</v>
      </c>
      <c r="D7560" s="27" t="s">
        <v>1681</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1739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2074</v>
      </c>
      <c r="B7562" s="27" t="s">
        <v>1687</v>
      </c>
      <c r="C7562" s="27" t="s">
        <v>1734</v>
      </c>
      <c r="D7562" s="27" t="s">
        <v>1681</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1699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2050</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3910</v>
      </c>
      <c r="B7565" s="27" t="s">
        <v>1679</v>
      </c>
      <c r="C7565" s="27" t="s">
        <v>1701</v>
      </c>
      <c r="D7565" s="27" t="s">
        <v>1681</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1688</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2325</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3615</v>
      </c>
      <c r="B7568" s="27" t="s">
        <v>1724</v>
      </c>
      <c r="C7568" s="27" t="s">
        <v>1734</v>
      </c>
      <c r="D7568" s="27" t="s">
        <v>1681</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3904</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2054</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3145</v>
      </c>
      <c r="B7571" s="27" t="s">
        <v>1672</v>
      </c>
      <c r="C7571" s="27" t="s">
        <v>1673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2580</v>
      </c>
      <c r="B7572" s="27" t="s">
        <v>1724</v>
      </c>
      <c r="C7572" s="27" t="s">
        <v>1704</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1764</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1683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2982</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1765</v>
      </c>
      <c r="B7576" s="27" t="s">
        <v>1675</v>
      </c>
      <c r="C7576" s="27" t="s">
        <v>1669</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t="s">
        <v>671</v>
      </c>
      <c r="E7577" s="21">
        <f>IF(D7577="?OLD","!!!","")</f>
        <v/>
      </c>
      <c r="F7577" s="22" t="str">
        <f>IF(OR(E7577="",E7577="!!!"),"",IF(NOT(ISNA(VLOOKUP(E7577,E$1:E7576,1,FALSE()))),"OLD",IF(AND(E7577&lt;&gt;"",E7577&lt;&gt;"!!!"),"NEW","")))</f>
        <v> </v>
      </c>
      <c r="G7577" s="23" t="str">
        <f>IF(OR(E7577="",E7577="!!!"),"",IF(OR(J7577=0,AND(J7577=1,K7577=1),AND(J7577=1,I7577="SBJ"),AND(J7577=1,I7577=0)),"?IN_FOCUS",IF(J7577&lt;=2,"?ACTIVATED",IF(J7577&lt;&gt;"","?FAMILIAR",IF(F7577="NEW",IF(ISNA(VLOOKUP(E7577,#REF!,1,FALSE())),"?TYPE_IDENTIFIABLE","?REFERENTIAL"),"_")))))</f>
        <v> </v>
      </c>
      <c r="H7577" s="24" t="str">
        <f>IF(J7577&lt;&gt;1,"",IF(I7577="SBJ","CB","?"))</f>
        <v> </v>
      </c>
      <c r="I7577" s="25" t="str">
        <f>IF(OR(E7577="",E7577="!!!",F7577="NEW"),"",INDEX(B7576:B$2,-1+SUMPRODUCT(MAX(ROW(E7576:E$2)*(E7577=E7576:E$2)))))</f>
        <v> </v>
      </c>
      <c r="J7577" s="25" t="str">
        <f>IF(OR(E7577="",E7577="!!!",F7577="NEW"),"",COUNTBLANK(OFFSET(A$1,,,SUMPRODUCT(MAX(ROW(E$2:E7577)*(E7577=E$2:E7577)))))-COUNTBLANK(OFFSET(A$1,,,SUMPRODUCT(MAX(ROW(E$1:E7576)*(E2=E$1:E7576))))))</f>
        <v> </v>
      </c>
      <c r="K7577" s="25" t="str">
        <f>IF(OR(E7577="",E7577="!!!",F7577="NEW"),"",INDEX(J$1:J7576,SUMPRODUCT(MAX(ROW(E$1:E7576)*(E7577=E$1:E7576)))))</f>
        <v> </v>
      </c>
      <c r="L7577" s="26"/>
    </row>
    <row r="7578" spans="1:12">
      <c r="A7578" s="20"/>
    </row>
    <row r="7579" spans="1:12">
      <c r="A7579" s="20" t="s">
        <v>3911</v>
      </c>
    </row>
    <row r="7580" spans="1:12">
      <c r="A7580" s="20" t="s">
        <v>1736</v>
      </c>
      <c r="B7580" s="27" t="s">
        <v>1668</v>
      </c>
      <c r="C7580" s="27" t="s">
        <v>1737</v>
      </c>
      <c r="D7580" s="27" t="s">
        <v>1681</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1933</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1966</v>
      </c>
      <c r="B7582" s="27" t="s">
        <v>1687</v>
      </c>
      <c r="C7582" s="27" t="s">
        <v>2261</v>
      </c>
      <c r="D7582" s="27" t="s">
        <v>1681</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1682</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1453</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1688</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1776</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1699</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3912</v>
      </c>
      <c r="B7588" s="27" t="s">
        <v>1690</v>
      </c>
      <c r="C7588" s="27" t="s">
        <v>1701</v>
      </c>
      <c r="D7588" s="27" t="s">
        <v>1681</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3913</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1824</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1688</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1746</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1717</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t="s">
        <v>3914</v>
      </c>
      <c r="B7594" s="27" t="s">
        <v>1731</v>
      </c>
      <c r="C7594" s="27" t="s">
        <v>1669</v>
      </c>
      <c r="E7594" s="21">
        <f>IF(D7594="?OLD","!!!","")</f>
        <v/>
      </c>
      <c r="F7594" s="22" t="str">
        <f>IF(OR(E7594="",E7594="!!!"),"",IF(NOT(ISNA(VLOOKUP(E7594,E$1:E7593,1,FALSE()))),"OLD",IF(AND(E7594&lt;&gt;"",E7594&lt;&gt;"!!!"),"NEW","")))</f>
        <v> </v>
      </c>
      <c r="G7594" s="23" t="str">
        <f>IF(OR(E7594="",E7594="!!!"),"",IF(OR(J7594=0,AND(J7594=1,K7594=1),AND(J7594=1,I7594="SBJ"),AND(J7594=1,I7594=0)),"?IN_FOCUS",IF(J7594&lt;=2,"?ACTIVATED",IF(J7594&lt;&gt;"","?FAMILIAR",IF(F7594="NEW",IF(ISNA(VLOOKUP(E7594,#REF!,1,FALSE())),"?TYPE_IDENTIFIABLE","?REFERENTIAL"),"_")))))</f>
        <v> </v>
      </c>
      <c r="H7594" s="24" t="str">
        <f>IF(J7594&lt;&gt;1,"",IF(I7594="SBJ","CB","?"))</f>
        <v> </v>
      </c>
      <c r="I7594" s="25" t="str">
        <f>IF(OR(E7594="",E7594="!!!",F7594="NEW"),"",INDEX(B7593:B$2,-1+SUMPRODUCT(MAX(ROW(E7593:E$2)*(E7594=E7593:E$2)))))</f>
        <v> </v>
      </c>
      <c r="J7594" s="25" t="str">
        <f>IF(OR(E7594="",E7594="!!!",F7594="NEW"),"",COUNTBLANK(OFFSET(A$1,,,SUMPRODUCT(MAX(ROW(E$2:E7594)*(E7594=E$2:E7594)))))-COUNTBLANK(OFFSET(A$1,,,SUMPRODUCT(MAX(ROW(E$1:E7593)*(E2=E$1:E7593))))))</f>
        <v> </v>
      </c>
      <c r="K7594" s="25" t="str">
        <f>IF(OR(E7594="",E7594="!!!",F7594="NEW"),"",INDEX(J$1:J7593,SUMPRODUCT(MAX(ROW(E$1:E7593)*(E7594=E$1:E7593)))))</f>
        <v> </v>
      </c>
      <c r="L7594" s="26"/>
    </row>
    <row r="7595" spans="1:12">
      <c r="A7595" s="20" t="s">
        <v>1790</v>
      </c>
      <c r="E7595" s="21">
        <f>IF(D7595="?OLD","!!!","")</f>
        <v/>
      </c>
      <c r="F7595" s="22" t="str">
        <f>IF(OR(E7595="",E7595="!!!"),"",IF(NOT(ISNA(VLOOKUP(E7595,E$1:E7594,1,FALSE()))),"OLD",IF(AND(E7595&lt;&gt;"",E7595&lt;&gt;"!!!"),"NEW","")))</f>
        <v> </v>
      </c>
      <c r="G7595" s="23" t="str">
        <f>IF(OR(E7595="",E7595="!!!"),"",IF(OR(J7595=0,AND(J7595=1,K7595=1),AND(J7595=1,I7595="SBJ"),AND(J7595=1,I7595=0)),"?IN_FOCUS",IF(J7595&lt;=2,"?ACTIVATED",IF(J7595&lt;&gt;"","?FAMILIAR",IF(F7595="NEW",IF(ISNA(VLOOKUP(E7595,#REF!,1,FALSE())),"?TYPE_IDENTIFIABLE","?REFERENTIAL"),"_")))))</f>
        <v> </v>
      </c>
      <c r="H7595" s="24" t="str">
        <f>IF(J7595&lt;&gt;1,"",IF(I7595="SBJ","CB","?"))</f>
        <v> </v>
      </c>
      <c r="I7595" s="25" t="str">
        <f>IF(OR(E7595="",E7595="!!!",F7595="NEW"),"",INDEX(B7594:B$2,-1+SUMPRODUCT(MAX(ROW(E7594:E$2)*(E7595=E7594:E$2)))))</f>
        <v> </v>
      </c>
      <c r="J7595" s="25" t="str">
        <f>IF(OR(E7595="",E7595="!!!",F7595="NEW"),"",COUNTBLANK(OFFSET(A$1,,,SUMPRODUCT(MAX(ROW(E$2:E7595)*(E7595=E$2:E7595)))))-COUNTBLANK(OFFSET(A$1,,,SUMPRODUCT(MAX(ROW(E$1:E7594)*(E2=E$1:E7594))))))</f>
        <v> </v>
      </c>
      <c r="K7595" s="25" t="str">
        <f>IF(OR(E7595="",E7595="!!!",F7595="NEW"),"",INDEX(J$1:J7594,SUMPRODUCT(MAX(ROW(E$1:E7594)*(E7595=E$1:E7594)))))</f>
        <v> </v>
      </c>
      <c r="L7595" s="26"/>
    </row>
    <row r="7596" spans="1:12">
      <c r="A7596" s="20" t="s">
        <v>3915</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2179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3916</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3917</v>
      </c>
      <c r="B7599" s="27" t="s">
        <v>1672</v>
      </c>
      <c r="C7599" s="27" t="s">
        <v>1704</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1764</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1683</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1718</v>
      </c>
      <c r="B7602" s="27" t="s">
        <v>2010</v>
      </c>
      <c r="C7602" s="27" t="s">
        <v>1669</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1688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1689</v>
      </c>
      <c r="B7604" s="27" t="s">
        <v>1781</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1877</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t="s">
        <v>1699</v>
      </c>
      <c r="E7606" s="21">
        <f>IF(D7606="?OLD","!!!","")</f>
        <v/>
      </c>
      <c r="F7606" s="22" t="str">
        <f>IF(OR(E7606="",E7606="!!!"),"",IF(NOT(ISNA(VLOOKUP(E7606,E$1:E7605,1,FALSE()))),"OLD",IF(AND(E7606&lt;&gt;"",E7606&lt;&gt;"!!!"),"NEW","")))</f>
        <v> </v>
      </c>
      <c r="G7606" s="23" t="str">
        <f>IF(OR(E7606="",E7606="!!!"),"",IF(OR(J7606=0,AND(J7606=1,K7606=1),AND(J7606=1,I7606="SBJ"),AND(J7606=1,I7606=0)),"?IN_FOCUS",IF(J7606&lt;=2,"?ACTIVATED",IF(J7606&lt;&gt;"","?FAMILIAR",IF(F7606="NEW",IF(ISNA(VLOOKUP(E7606,#REF!,1,FALSE())),"?TYPE_IDENTIFIABLE","?REFERENTIAL"),"_")))))</f>
        <v> </v>
      </c>
      <c r="H7606" s="24" t="str">
        <f>IF(J7606&lt;&gt;1,"",IF(I7606="SBJ","CB","?"))</f>
        <v> </v>
      </c>
      <c r="I7606" s="25" t="str">
        <f>IF(OR(E7606="",E7606="!!!",F7606="NEW"),"",INDEX(B7605:B$2,-1+SUMPRODUCT(MAX(ROW(E7605:E$2)*(E7606=E7605:E$2)))))</f>
        <v> </v>
      </c>
      <c r="J7606" s="25" t="str">
        <f>IF(OR(E7606="",E7606="!!!",F7606="NEW"),"",COUNTBLANK(OFFSET(A$1,,,SUMPRODUCT(MAX(ROW(E$2:E7606)*(E7606=E$2:E7606)))))-COUNTBLANK(OFFSET(A$1,,,SUMPRODUCT(MAX(ROW(E$1:E7605)*(E2=E$1:E7605))))))</f>
        <v> </v>
      </c>
      <c r="K7606" s="25" t="str">
        <f>IF(OR(E7606="",E7606="!!!",F7606="NEW"),"",INDEX(J$1:J7605,SUMPRODUCT(MAX(ROW(E$1:E7605)*(E7606=E$1:E7605)))))</f>
        <v> </v>
      </c>
      <c r="L7606" s="26"/>
    </row>
    <row r="7607" spans="1:12">
      <c r="A7607" s="20" t="s">
        <v>2023</v>
      </c>
      <c r="B7607" s="27" t="s">
        <v>1783</v>
      </c>
      <c r="C7607" s="27" t="s">
        <v>1701</v>
      </c>
      <c r="D7607" s="27" t="s">
        <v>1681</v>
      </c>
      <c r="E7607" s="21">
        <f>IF(D7607="?OLD","!!!","")</f>
        <v/>
      </c>
      <c r="F7607" s="22" t="str">
        <f>IF(OR(E7607="",E7607="!!!"),"",IF(NOT(ISNA(VLOOKUP(E7607,E$1:E7606,1,FALSE()))),"OLD",IF(AND(E7607&lt;&gt;"",E7607&lt;&gt;"!!!"),"NEW","")))</f>
        <v> </v>
      </c>
      <c r="G7607" s="23" t="str">
        <f>IF(OR(E7607="",E7607="!!!"),"",IF(OR(J7607=0,AND(J7607=1,K7607=1),AND(J7607=1,I7607="SBJ"),AND(J7607=1,I7607=0)),"?IN_FOCUS",IF(J7607&lt;=2,"?ACTIVATED",IF(J7607&lt;&gt;"","?FAMILIAR",IF(F7607="NEW",IF(ISNA(VLOOKUP(E7607,#REF!,1,FALSE())),"?TYPE_IDENTIFIABLE","?REFERENTIAL"),"_")))))</f>
        <v> </v>
      </c>
      <c r="H7607" s="24" t="str">
        <f>IF(J7607&lt;&gt;1,"",IF(I7607="SBJ","CB","?"))</f>
        <v> </v>
      </c>
      <c r="I7607" s="25" t="str">
        <f>IF(OR(E7607="",E7607="!!!",F7607="NEW"),"",INDEX(B7606:B$2,-1+SUMPRODUCT(MAX(ROW(E7606:E$2)*(E7607=E7606:E$2)))))</f>
        <v> </v>
      </c>
      <c r="J7607" s="25" t="str">
        <f>IF(OR(E7607="",E7607="!!!",F7607="NEW"),"",COUNTBLANK(OFFSET(A$1,,,SUMPRODUCT(MAX(ROW(E$2:E7607)*(E7607=E$2:E7607)))))-COUNTBLANK(OFFSET(A$1,,,SUMPRODUCT(MAX(ROW(E$1:E7606)*(E2=E$1:E7606))))))</f>
        <v> </v>
      </c>
      <c r="K7607" s="25" t="str">
        <f>IF(OR(E7607="",E7607="!!!",F7607="NEW"),"",INDEX(J$1:J7606,SUMPRODUCT(MAX(ROW(E$1:E7606)*(E7607=E$1:E7606)))))</f>
        <v> </v>
      </c>
      <c r="L7607" s="26"/>
    </row>
    <row r="7608" spans="1:12">
      <c r="A7608" s="20" t="s">
        <v>2676</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1688</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1974</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2074</v>
      </c>
      <c r="B7611" s="27" t="s">
        <v>1724</v>
      </c>
      <c r="C7611" s="27" t="s">
        <v>1734</v>
      </c>
      <c r="D7611" s="27" t="s">
        <v>1681</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3918</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1688</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1776</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2382</v>
      </c>
      <c r="B7615" s="27" t="s">
        <v>1690</v>
      </c>
      <c r="C7615" s="27" t="s">
        <v>1673</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1764</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3919</v>
      </c>
      <c r="B7617" s="27" t="s">
        <v>1672</v>
      </c>
      <c r="C7617" s="27" t="s">
        <v>1704</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1716</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1688</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2179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1776</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1089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2891</v>
      </c>
      <c r="B7623" s="27" t="s">
        <v>1731</v>
      </c>
      <c r="C7623" s="27" t="s">
        <v>1727</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2387</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3920</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t="s">
        <v>1965</v>
      </c>
      <c r="E7626" s="21">
        <f>IF(D7626="?OLD","!!!","")</f>
        <v/>
      </c>
      <c r="F7626" s="22" t="str">
        <f>IF(OR(E7626="",E7626="!!!"),"",IF(NOT(ISNA(VLOOKUP(E7626,E$1:E7625,1,FALSE()))),"OLD",IF(AND(E7626&lt;&gt;"",E7626&lt;&gt;"!!!"),"NEW","")))</f>
        <v> </v>
      </c>
      <c r="G7626" s="23" t="str">
        <f>IF(OR(E7626="",E7626="!!!"),"",IF(OR(J7626=0,AND(J7626=1,K7626=1),AND(J7626=1,I7626="SBJ"),AND(J7626=1,I7626=0)),"?IN_FOCUS",IF(J7626&lt;=2,"?ACTIVATED",IF(J7626&lt;&gt;"","?FAMILIAR",IF(F7626="NEW",IF(ISNA(VLOOKUP(E7626,#REF!,1,FALSE())),"?TYPE_IDENTIFIABLE","?REFERENTIAL"),"_")))))</f>
        <v> </v>
      </c>
      <c r="H7626" s="24" t="str">
        <f>IF(J7626&lt;&gt;1,"",IF(I7626="SBJ","CB","?"))</f>
        <v> </v>
      </c>
      <c r="I7626" s="25" t="str">
        <f>IF(OR(E7626="",E7626="!!!",F7626="NEW"),"",INDEX(B7625:B$2,-1+SUMPRODUCT(MAX(ROW(E7625:E$2)*(E7626=E7625:E$2)))))</f>
        <v> </v>
      </c>
      <c r="J7626" s="25" t="str">
        <f>IF(OR(E7626="",E7626="!!!",F7626="NEW"),"",COUNTBLANK(OFFSET(A$1,,,SUMPRODUCT(MAX(ROW(E$2:E7626)*(E7626=E$2:E7626)))))-COUNTBLANK(OFFSET(A$1,,,SUMPRODUCT(MAX(ROW(E$1:E7625)*(E2=E$1:E7625))))))</f>
        <v> </v>
      </c>
      <c r="K7626" s="25" t="str">
        <f>IF(OR(E7626="",E7626="!!!",F7626="NEW"),"",INDEX(J$1:J7625,SUMPRODUCT(MAX(ROW(E$1:E7625)*(E7626=E$1:E7625)))))</f>
        <v> </v>
      </c>
      <c r="L7626" s="26"/>
    </row>
    <row r="7627" spans="1:12">
      <c r="A7627" s="20" t="s">
        <v>671</v>
      </c>
      <c r="E7627" s="21">
        <f>IF(D7627="?OLD","!!!","")</f>
        <v/>
      </c>
      <c r="F7627" s="22" t="str">
        <f>IF(OR(E7627="",E7627="!!!"),"",IF(NOT(ISNA(VLOOKUP(E7627,E$1:E7626,1,FALSE()))),"OLD",IF(AND(E7627&lt;&gt;"",E7627&lt;&gt;"!!!"),"NEW","")))</f>
        <v> </v>
      </c>
      <c r="G7627" s="23" t="str">
        <f>IF(OR(E7627="",E7627="!!!"),"",IF(OR(J7627=0,AND(J7627=1,K7627=1),AND(J7627=1,I7627="SBJ"),AND(J7627=1,I7627=0)),"?IN_FOCUS",IF(J7627&lt;=2,"?ACTIVATED",IF(J7627&lt;&gt;"","?FAMILIAR",IF(F7627="NEW",IF(ISNA(VLOOKUP(E7627,#REF!,1,FALSE())),"?TYPE_IDENTIFIABLE","?REFERENTIAL"),"_")))))</f>
        <v> </v>
      </c>
      <c r="H7627" s="24" t="str">
        <f>IF(J7627&lt;&gt;1,"",IF(I7627="SBJ","CB","?"))</f>
        <v> </v>
      </c>
      <c r="I7627" s="25" t="str">
        <f>IF(OR(E7627="",E7627="!!!",F7627="NEW"),"",INDEX(B7626:B$2,-1+SUMPRODUCT(MAX(ROW(E7626:E$2)*(E7627=E7626:E$2)))))</f>
        <v> </v>
      </c>
      <c r="J7627" s="25" t="str">
        <f>IF(OR(E7627="",E7627="!!!",F7627="NEW"),"",COUNTBLANK(OFFSET(A$1,,,SUMPRODUCT(MAX(ROW(E$2:E7627)*(E7627=E$2:E7627)))))-COUNTBLANK(OFFSET(A$1,,,SUMPRODUCT(MAX(ROW(E$1:E7626)*(E2=E$1:E7626))))))</f>
        <v> </v>
      </c>
      <c r="K7627" s="25" t="str">
        <f>IF(OR(E7627="",E7627="!!!",F7627="NEW"),"",INDEX(J$1:J7626,SUMPRODUCT(MAX(ROW(E$1:E7626)*(E7627=E$1:E7626)))))</f>
        <v> </v>
      </c>
      <c r="L7627" s="26"/>
    </row>
    <row r="7628" spans="1:12">
      <c r="A7628" s="20"/>
    </row>
    <row r="7629" spans="1:12">
      <c r="A7629" s="20" t="s">
        <v>3921</v>
      </c>
    </row>
    <row r="7630" spans="1:12">
      <c r="A7630" s="20" t="s">
        <v>2110</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2382</v>
      </c>
      <c r="B7631" s="27" t="s">
        <v>1668</v>
      </c>
      <c r="C7631" s="27" t="s">
        <v>1673</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1716</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1693</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1678</v>
      </c>
      <c r="B7634" s="27" t="s">
        <v>1687</v>
      </c>
      <c r="C7634" s="27" t="s">
        <v>1680</v>
      </c>
      <c r="D7634" s="27" t="s">
        <v>1681</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671</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row>
    <row r="7637" spans="1:12">
      <c r="A7637" s="20" t="s">
        <v>3922</v>
      </c>
    </row>
    <row r="7638" spans="1:12">
      <c r="A7638" s="20" t="s">
        <v>1736</v>
      </c>
      <c r="B7638" s="27" t="s">
        <v>1668</v>
      </c>
      <c r="C7638" s="27" t="s">
        <v>1737</v>
      </c>
      <c r="D7638" s="27" t="s">
        <v>1681</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1933</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3923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3898</v>
      </c>
      <c r="B7641" s="27" t="s">
        <v>1724</v>
      </c>
      <c r="C7641" s="27" t="s">
        <v>1734</v>
      </c>
      <c r="D7641" s="27" t="s">
        <v>1681</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2825</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1688</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2118</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3924</v>
      </c>
      <c r="B7645" s="27" t="s">
        <v>1675</v>
      </c>
      <c r="C7645" s="27" t="s">
        <v>1701</v>
      </c>
      <c r="D7645" s="27" t="s">
        <v>1681</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1688</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t="s">
        <v>2923</v>
      </c>
      <c r="B7647" s="27" t="s">
        <v>1672</v>
      </c>
      <c r="C7647" s="27" t="s">
        <v>1704</v>
      </c>
      <c r="E7647" s="21">
        <f>IF(D7647="?OLD","!!!","")</f>
        <v/>
      </c>
      <c r="F7647" s="22" t="str">
        <f>IF(OR(E7647="",E7647="!!!"),"",IF(NOT(ISNA(VLOOKUP(E7647,E$1:E7646,1,FALSE()))),"OLD",IF(AND(E7647&lt;&gt;"",E7647&lt;&gt;"!!!"),"NEW","")))</f>
        <v> </v>
      </c>
      <c r="G7647" s="23" t="str">
        <f>IF(OR(E7647="",E7647="!!!"),"",IF(OR(J7647=0,AND(J7647=1,K7647=1),AND(J7647=1,I7647="SBJ"),AND(J7647=1,I7647=0)),"?IN_FOCUS",IF(J7647&lt;=2,"?ACTIVATED",IF(J7647&lt;&gt;"","?FAMILIAR",IF(F7647="NEW",IF(ISNA(VLOOKUP(E7647,#REF!,1,FALSE())),"?TYPE_IDENTIFIABLE","?REFERENTIAL"),"_")))))</f>
        <v> </v>
      </c>
      <c r="H7647" s="24" t="str">
        <f>IF(J7647&lt;&gt;1,"",IF(I7647="SBJ","CB","?"))</f>
        <v> </v>
      </c>
      <c r="I7647" s="25" t="str">
        <f>IF(OR(E7647="",E7647="!!!",F7647="NEW"),"",INDEX(B7646:B$2,-1+SUMPRODUCT(MAX(ROW(E7646:E$2)*(E7647=E7646:E$2)))))</f>
        <v> </v>
      </c>
      <c r="J7647" s="25" t="str">
        <f>IF(OR(E7647="",E7647="!!!",F7647="NEW"),"",COUNTBLANK(OFFSET(A$1,,,SUMPRODUCT(MAX(ROW(E$2:E7647)*(E7647=E$2:E7647)))))-COUNTBLANK(OFFSET(A$1,,,SUMPRODUCT(MAX(ROW(E$1:E7646)*(E2=E$1:E7646))))))</f>
        <v> </v>
      </c>
      <c r="K7647" s="25" t="str">
        <f>IF(OR(E7647="",E7647="!!!",F7647="NEW"),"",INDEX(J$1:J7646,SUMPRODUCT(MAX(ROW(E$1:E7646)*(E7647=E$1:E7646)))))</f>
        <v> </v>
      </c>
      <c r="L7647" s="26"/>
    </row>
    <row r="7648" spans="1:12">
      <c r="A7648" s="20" t="s">
        <v>3925</v>
      </c>
      <c r="B7648" s="27" t="s">
        <v>1679</v>
      </c>
      <c r="E7648" s="21">
        <f>IF(D7648="?OLD","!!!","")</f>
        <v/>
      </c>
      <c r="F7648" s="22" t="str">
        <f>IF(OR(E7648="",E7648="!!!"),"",IF(NOT(ISNA(VLOOKUP(E7648,E$1:E7647,1,FALSE()))),"OLD",IF(AND(E7648&lt;&gt;"",E7648&lt;&gt;"!!!"),"NEW","")))</f>
        <v> </v>
      </c>
      <c r="G7648" s="23" t="str">
        <f>IF(OR(E7648="",E7648="!!!"),"",IF(OR(J7648=0,AND(J7648=1,K7648=1),AND(J7648=1,I7648="SBJ"),AND(J7648=1,I7648=0)),"?IN_FOCUS",IF(J7648&lt;=2,"?ACTIVATED",IF(J7648&lt;&gt;"","?FAMILIAR",IF(F7648="NEW",IF(ISNA(VLOOKUP(E7648,#REF!,1,FALSE())),"?TYPE_IDENTIFIABLE","?REFERENTIAL"),"_")))))</f>
        <v> </v>
      </c>
      <c r="H7648" s="24" t="str">
        <f>IF(J7648&lt;&gt;1,"",IF(I7648="SBJ","CB","?"))</f>
        <v> </v>
      </c>
      <c r="I7648" s="25" t="str">
        <f>IF(OR(E7648="",E7648="!!!",F7648="NEW"),"",INDEX(B7647:B$2,-1+SUMPRODUCT(MAX(ROW(E7647:E$2)*(E7648=E7647:E$2)))))</f>
        <v> </v>
      </c>
      <c r="J7648" s="25" t="str">
        <f>IF(OR(E7648="",E7648="!!!",F7648="NEW"),"",COUNTBLANK(OFFSET(A$1,,,SUMPRODUCT(MAX(ROW(E$2:E7648)*(E7648=E$2:E7648)))))-COUNTBLANK(OFFSET(A$1,,,SUMPRODUCT(MAX(ROW(E$1:E7647)*(E2=E$1:E7647))))))</f>
        <v> </v>
      </c>
      <c r="K7648" s="25" t="str">
        <f>IF(OR(E7648="",E7648="!!!",F7648="NEW"),"",INDEX(J$1:J7647,SUMPRODUCT(MAX(ROW(E$1:E7647)*(E7648=E$1:E7647)))))</f>
        <v> </v>
      </c>
      <c r="L7648" s="26"/>
    </row>
    <row r="7649" spans="1:12">
      <c r="A7649" s="20" t="s">
        <v>671</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row>
    <row r="7651" spans="1:12">
      <c r="A7651" s="20" t="s">
        <v>3926</v>
      </c>
    </row>
    <row r="7652" spans="1:12">
      <c r="A7652" s="20" t="s">
        <v>1741</v>
      </c>
      <c r="B7652" s="27" t="s">
        <v>1668</v>
      </c>
      <c r="C7652" s="27" t="s">
        <v>1737</v>
      </c>
      <c r="D7652" s="27" t="s">
        <v>1681</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1716</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1813</v>
      </c>
      <c r="B7654" s="27" t="s">
        <v>1679</v>
      </c>
      <c r="C7654" s="27" t="s">
        <v>1737</v>
      </c>
      <c r="D7654" s="27" t="s">
        <v>1681</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3927</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1746</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3446</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1881</v>
      </c>
      <c r="B7658" s="27" t="s">
        <v>1731</v>
      </c>
      <c r="C7658" s="27" t="s">
        <v>1737</v>
      </c>
      <c r="D7658" s="27" t="s">
        <v>1681</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1739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1688</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3138</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1754</v>
      </c>
      <c r="B7662" s="27" t="s">
        <v>1724</v>
      </c>
      <c r="C7662" s="27" t="s">
        <v>1737</v>
      </c>
      <c r="D7662" s="27" t="s">
        <v>1681</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2883</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1699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2852</v>
      </c>
      <c r="B7665" s="27" t="s">
        <v>1731</v>
      </c>
      <c r="C7665" s="27" t="s">
        <v>1701</v>
      </c>
      <c r="D7665" s="27" t="s">
        <v>1681</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3928</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1933</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671</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row>
    <row r="7670" spans="1:12">
      <c r="A7670" s="20" t="s">
        <v>3929</v>
      </c>
    </row>
    <row r="7671" spans="1:12">
      <c r="A7671" s="20" t="s">
        <v>1741</v>
      </c>
      <c r="B7671" s="27" t="s">
        <v>1668</v>
      </c>
      <c r="C7671" s="27" t="s">
        <v>1737</v>
      </c>
      <c r="D7671" s="27" t="s">
        <v>1681</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1746</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1089</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1810</v>
      </c>
      <c r="B7674" s="27" t="s">
        <v>1668</v>
      </c>
      <c r="C7674" s="27" t="s">
        <v>1727</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3930</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1881</v>
      </c>
      <c r="B7676" s="27" t="s">
        <v>1679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1877</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t="s">
        <v>2451</v>
      </c>
      <c r="B7678" s="27" t="s">
        <v>1675</v>
      </c>
      <c r="C7678" s="27" t="s">
        <v>1818</v>
      </c>
      <c r="D7678" s="27" t="s">
        <v>1681</v>
      </c>
      <c r="E7678" s="21">
        <f>IF(D7678="?OLD","!!!","")</f>
        <v/>
      </c>
      <c r="F7678" s="22" t="str">
        <f>IF(OR(E7678="",E7678="!!!"),"",IF(NOT(ISNA(VLOOKUP(E7678,E$1:E7677,1,FALSE()))),"OLD",IF(AND(E7678&lt;&gt;"",E7678&lt;&gt;"!!!"),"NEW","")))</f>
        <v> </v>
      </c>
      <c r="G7678" s="23" t="str">
        <f>IF(OR(E7678="",E7678="!!!"),"",IF(OR(J7678=0,AND(J7678=1,K7678=1),AND(J7678=1,I7678="SBJ"),AND(J7678=1,I7678=0)),"?IN_FOCUS",IF(J7678&lt;=2,"?ACTIVATED",IF(J7678&lt;&gt;"","?FAMILIAR",IF(F7678="NEW",IF(ISNA(VLOOKUP(E7678,#REF!,1,FALSE())),"?TYPE_IDENTIFIABLE","?REFERENTIAL"),"_")))))</f>
        <v> </v>
      </c>
      <c r="H7678" s="24" t="str">
        <f>IF(J7678&lt;&gt;1,"",IF(I7678="SBJ","CB","?"))</f>
        <v> </v>
      </c>
      <c r="I7678" s="25" t="str">
        <f>IF(OR(E7678="",E7678="!!!",F7678="NEW"),"",INDEX(B7677:B$2,-1+SUMPRODUCT(MAX(ROW(E7677:E$2)*(E7678=E7677:E$2)))))</f>
        <v> </v>
      </c>
      <c r="J7678" s="25" t="str">
        <f>IF(OR(E7678="",E7678="!!!",F7678="NEW"),"",COUNTBLANK(OFFSET(A$1,,,SUMPRODUCT(MAX(ROW(E$2:E7678)*(E7678=E$2:E7678)))))-COUNTBLANK(OFFSET(A$1,,,SUMPRODUCT(MAX(ROW(E$1:E7677)*(E2=E$1:E7677))))))</f>
        <v> </v>
      </c>
      <c r="K7678" s="25" t="str">
        <f>IF(OR(E7678="",E7678="!!!",F7678="NEW"),"",INDEX(J$1:J7677,SUMPRODUCT(MAX(ROW(E$1:E7677)*(E7678=E$1:E7677)))))</f>
        <v> </v>
      </c>
      <c r="L7678" s="26"/>
    </row>
    <row r="7679" spans="1:12">
      <c r="A7679" s="20" t="s">
        <v>1765</v>
      </c>
      <c r="B7679" s="27" t="s">
        <v>1687</v>
      </c>
      <c r="C7679" s="27" t="s">
        <v>1704</v>
      </c>
      <c r="E7679" s="21">
        <f>IF(D7679="?OLD","!!!","")</f>
        <v/>
      </c>
      <c r="F7679" s="22" t="str">
        <f>IF(OR(E7679="",E7679="!!!"),"",IF(NOT(ISNA(VLOOKUP(E7679,E$1:E7678,1,FALSE()))),"OLD",IF(AND(E7679&lt;&gt;"",E7679&lt;&gt;"!!!"),"NEW","")))</f>
        <v> </v>
      </c>
      <c r="G7679" s="23" t="str">
        <f>IF(OR(E7679="",E7679="!!!"),"",IF(OR(J7679=0,AND(J7679=1,K7679=1),AND(J7679=1,I7679="SBJ"),AND(J7679=1,I7679=0)),"?IN_FOCUS",IF(J7679&lt;=2,"?ACTIVATED",IF(J7679&lt;&gt;"","?FAMILIAR",IF(F7679="NEW",IF(ISNA(VLOOKUP(E7679,#REF!,1,FALSE())),"?TYPE_IDENTIFIABLE","?REFERENTIAL"),"_")))))</f>
        <v> </v>
      </c>
      <c r="H7679" s="24" t="str">
        <f>IF(J7679&lt;&gt;1,"",IF(I7679="SBJ","CB","?"))</f>
        <v> </v>
      </c>
      <c r="I7679" s="25" t="str">
        <f>IF(OR(E7679="",E7679="!!!",F7679="NEW"),"",INDEX(B7678:B$2,-1+SUMPRODUCT(MAX(ROW(E7678:E$2)*(E7679=E7678:E$2)))))</f>
        <v> </v>
      </c>
      <c r="J7679" s="25" t="str">
        <f>IF(OR(E7679="",E7679="!!!",F7679="NEW"),"",COUNTBLANK(OFFSET(A$1,,,SUMPRODUCT(MAX(ROW(E$2:E7679)*(E7679=E$2:E7679)))))-COUNTBLANK(OFFSET(A$1,,,SUMPRODUCT(MAX(ROW(E$1:E7678)*(E2=E$1:E7678))))))</f>
        <v> </v>
      </c>
      <c r="K7679" s="25" t="str">
        <f>IF(OR(E7679="",E7679="!!!",F7679="NEW"),"",INDEX(J$1:J7678,SUMPRODUCT(MAX(ROW(E$1:E7678)*(E7679=E$1:E7678)))))</f>
        <v> </v>
      </c>
      <c r="L7679" s="26"/>
    </row>
    <row r="7680" spans="1:12">
      <c r="A7680" s="20" t="s">
        <v>1688</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2885</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1822</v>
      </c>
      <c r="B7682" s="27" t="s">
        <v>1690</v>
      </c>
      <c r="C7682" s="27" t="s">
        <v>1680</v>
      </c>
      <c r="D7682" s="27" t="s">
        <v>1681</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1743</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1881</v>
      </c>
      <c r="B7684" s="27" t="s">
        <v>1672</v>
      </c>
      <c r="C7684" s="27" t="s">
        <v>1737</v>
      </c>
      <c r="D7684" s="27" t="s">
        <v>1681</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1682</v>
      </c>
      <c r="B7685" s="27" t="s">
        <v>2010</v>
      </c>
      <c r="C7685" s="27" t="s">
        <v>1673</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3931</v>
      </c>
      <c r="B7686" s="27" t="s">
        <v>1672</v>
      </c>
      <c r="C7686" s="27" t="s">
        <v>1704</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3543</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1961</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1999</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3932</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3933</v>
      </c>
      <c r="B7691" s="27" t="s">
        <v>1672</v>
      </c>
      <c r="C7691" s="27" t="s">
        <v>1669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671</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row>
    <row r="7694" spans="1:12">
      <c r="A7694" s="20" t="s">
        <v>3934</v>
      </c>
    </row>
    <row r="7695" spans="1:12">
      <c r="A7695" s="20" t="s">
        <v>3935</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1822</v>
      </c>
      <c r="B7696" s="27" t="s">
        <v>1668</v>
      </c>
      <c r="C7696" s="27" t="s">
        <v>1680</v>
      </c>
      <c r="D7696" s="27" t="s">
        <v>1681</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1982</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1694</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3573</v>
      </c>
      <c r="B7699" s="27" t="s">
        <v>1679</v>
      </c>
      <c r="C7699" s="27" t="s">
        <v>1669</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2383</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1688</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1699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3936</v>
      </c>
      <c r="B7703" s="27" t="s">
        <v>1692</v>
      </c>
      <c r="C7703" s="27" t="s">
        <v>1701</v>
      </c>
      <c r="D7703" s="27" t="s">
        <v>1681</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3001</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2919</v>
      </c>
      <c r="B7705" s="27" t="s">
        <v>2010</v>
      </c>
      <c r="C7705" s="27" t="s">
        <v>1727</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1682</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3937</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1688</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t="s">
        <v>1774</v>
      </c>
      <c r="E7709" s="21">
        <f>IF(D7709="?OLD","!!!","")</f>
        <v/>
      </c>
      <c r="F7709" s="22" t="str">
        <f>IF(OR(E7709="",E7709="!!!"),"",IF(NOT(ISNA(VLOOKUP(E7709,E$1:E7708,1,FALSE()))),"OLD",IF(AND(E7709&lt;&gt;"",E7709&lt;&gt;"!!!"),"NEW","")))</f>
        <v> </v>
      </c>
      <c r="G7709" s="23" t="str">
        <f>IF(OR(E7709="",E7709="!!!"),"",IF(OR(J7709=0,AND(J7709=1,K7709=1),AND(J7709=1,I7709="SBJ"),AND(J7709=1,I7709=0)),"?IN_FOCUS",IF(J7709&lt;=2,"?ACTIVATED",IF(J7709&lt;&gt;"","?FAMILIAR",IF(F7709="NEW",IF(ISNA(VLOOKUP(E7709,#REF!,1,FALSE())),"?TYPE_IDENTIFIABLE","?REFERENTIAL"),"_")))))</f>
        <v> </v>
      </c>
      <c r="H7709" s="24" t="str">
        <f>IF(J7709&lt;&gt;1,"",IF(I7709="SBJ","CB","?"))</f>
        <v> </v>
      </c>
      <c r="I7709" s="25" t="str">
        <f>IF(OR(E7709="",E7709="!!!",F7709="NEW"),"",INDEX(B7708:B$2,-1+SUMPRODUCT(MAX(ROW(E7708:E$2)*(E7709=E7708:E$2)))))</f>
        <v> </v>
      </c>
      <c r="J7709" s="25" t="str">
        <f>IF(OR(E7709="",E7709="!!!",F7709="NEW"),"",COUNTBLANK(OFFSET(A$1,,,SUMPRODUCT(MAX(ROW(E$2:E7709)*(E7709=E$2:E7709)))))-COUNTBLANK(OFFSET(A$1,,,SUMPRODUCT(MAX(ROW(E$1:E7708)*(E2=E$1:E7708))))))</f>
        <v> </v>
      </c>
      <c r="K7709" s="25" t="str">
        <f>IF(OR(E7709="",E7709="!!!",F7709="NEW"),"",INDEX(J$1:J7708,SUMPRODUCT(MAX(ROW(E$1:E7708)*(E7709=E$1:E7708)))))</f>
        <v> </v>
      </c>
      <c r="L7709" s="26"/>
    </row>
    <row r="7710" spans="1:12">
      <c r="A7710" s="20" t="s">
        <v>3938</v>
      </c>
      <c r="E7710" s="21">
        <f>IF(D7710="?OLD","!!!","")</f>
        <v/>
      </c>
      <c r="F7710" s="22" t="str">
        <f>IF(OR(E7710="",E7710="!!!"),"",IF(NOT(ISNA(VLOOKUP(E7710,E$1:E7709,1,FALSE()))),"OLD",IF(AND(E7710&lt;&gt;"",E7710&lt;&gt;"!!!"),"NEW","")))</f>
        <v> </v>
      </c>
      <c r="G7710" s="23" t="str">
        <f>IF(OR(E7710="",E7710="!!!"),"",IF(OR(J7710=0,AND(J7710=1,K7710=1),AND(J7710=1,I7710="SBJ"),AND(J7710=1,I7710=0)),"?IN_FOCUS",IF(J7710&lt;=2,"?ACTIVATED",IF(J7710&lt;&gt;"","?FAMILIAR",IF(F7710="NEW",IF(ISNA(VLOOKUP(E7710,#REF!,1,FALSE())),"?TYPE_IDENTIFIABLE","?REFERENTIAL"),"_")))))</f>
        <v> </v>
      </c>
      <c r="H7710" s="24" t="str">
        <f>IF(J7710&lt;&gt;1,"",IF(I7710="SBJ","CB","?"))</f>
        <v> </v>
      </c>
      <c r="I7710" s="25" t="str">
        <f>IF(OR(E7710="",E7710="!!!",F7710="NEW"),"",INDEX(B7709:B$2,-1+SUMPRODUCT(MAX(ROW(E7709:E$2)*(E7710=E7709:E$2)))))</f>
        <v> </v>
      </c>
      <c r="J7710" s="25" t="str">
        <f>IF(OR(E7710="",E7710="!!!",F7710="NEW"),"",COUNTBLANK(OFFSET(A$1,,,SUMPRODUCT(MAX(ROW(E$2:E7710)*(E7710=E$2:E7710)))))-COUNTBLANK(OFFSET(A$1,,,SUMPRODUCT(MAX(ROW(E$1:E7709)*(E2=E$1:E7709))))))</f>
        <v> </v>
      </c>
      <c r="K7710" s="25" t="str">
        <f>IF(OR(E7710="",E7710="!!!",F7710="NEW"),"",INDEX(J$1:J7709,SUMPRODUCT(MAX(ROW(E$1:E7709)*(E7710=E$1:E7709)))))</f>
        <v> </v>
      </c>
      <c r="L7710" s="26"/>
    </row>
    <row r="7711" spans="1:12">
      <c r="A7711" s="20" t="s">
        <v>1822</v>
      </c>
      <c r="B7711" s="27" t="s">
        <v>1724</v>
      </c>
      <c r="C7711" s="27" t="s">
        <v>1680</v>
      </c>
      <c r="D7711" s="27" t="s">
        <v>1681</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1881</v>
      </c>
      <c r="B7712" s="27" t="s">
        <v>1731</v>
      </c>
      <c r="C7712" s="27" t="s">
        <v>1737</v>
      </c>
      <c r="D7712" s="27" t="s">
        <v>1681</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1729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1790</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3193</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3939</v>
      </c>
      <c r="B7716" s="27" t="s">
        <v>1675</v>
      </c>
      <c r="C7716" s="27" t="s">
        <v>1727</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3940</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129</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671</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row>
    <row r="7721" spans="1:12">
      <c r="A7721" s="20" t="s">
        <v>3941</v>
      </c>
    </row>
    <row r="7722" spans="1:12">
      <c r="A7722" s="20" t="s">
        <v>2174</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1688</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1998</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3942</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3943</v>
      </c>
      <c r="B7726" s="27" t="s">
        <v>1687</v>
      </c>
      <c r="C7726" s="27" t="s">
        <v>1704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12</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1746</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3944</v>
      </c>
      <c r="B7729" s="27" t="s">
        <v>1675</v>
      </c>
      <c r="C7729" s="27" t="s">
        <v>1704</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1688</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3945</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1822</v>
      </c>
      <c r="B7732" s="27" t="s">
        <v>1668</v>
      </c>
      <c r="C7732" s="27" t="s">
        <v>1680</v>
      </c>
      <c r="D7732" s="27" t="s">
        <v>1681</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1682</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t="s">
        <v>1706</v>
      </c>
      <c r="E7734" s="21">
        <f>IF(D7734="?OLD","!!!","")</f>
        <v/>
      </c>
      <c r="F7734" s="22" t="str">
        <f>IF(OR(E7734="",E7734="!!!"),"",IF(NOT(ISNA(VLOOKUP(E7734,E$1:E7733,1,FALSE()))),"OLD",IF(AND(E7734&lt;&gt;"",E7734&lt;&gt;"!!!"),"NEW","")))</f>
        <v> </v>
      </c>
      <c r="G7734" s="23" t="str">
        <f>IF(OR(E7734="",E7734="!!!"),"",IF(OR(J7734=0,AND(J7734=1,K7734=1),AND(J7734=1,I7734="SBJ"),AND(J7734=1,I7734=0)),"?IN_FOCUS",IF(J7734&lt;=2,"?ACTIVATED",IF(J7734&lt;&gt;"","?FAMILIAR",IF(F7734="NEW",IF(ISNA(VLOOKUP(E7734,#REF!,1,FALSE())),"?TYPE_IDENTIFIABLE","?REFERENTIAL"),"_")))))</f>
        <v> </v>
      </c>
      <c r="H7734" s="24" t="str">
        <f>IF(J7734&lt;&gt;1,"",IF(I7734="SBJ","CB","?"))</f>
        <v> </v>
      </c>
      <c r="I7734" s="25" t="str">
        <f>IF(OR(E7734="",E7734="!!!",F7734="NEW"),"",INDEX(B7733:B$2,-1+SUMPRODUCT(MAX(ROW(E7733:E$2)*(E7734=E7733:E$2)))))</f>
        <v> </v>
      </c>
      <c r="J7734" s="25" t="str">
        <f>IF(OR(E7734="",E7734="!!!",F7734="NEW"),"",COUNTBLANK(OFFSET(A$1,,,SUMPRODUCT(MAX(ROW(E$2:E7734)*(E7734=E$2:E7734)))))-COUNTBLANK(OFFSET(A$1,,,SUMPRODUCT(MAX(ROW(E$1:E7733)*(E2=E$1:E7733))))))</f>
        <v> </v>
      </c>
      <c r="K7734" s="25" t="str">
        <f>IF(OR(E7734="",E7734="!!!",F7734="NEW"),"",INDEX(J$1:J7733,SUMPRODUCT(MAX(ROW(E$1:E7733)*(E7734=E$1:E7733)))))</f>
        <v> </v>
      </c>
      <c r="L7734" s="26"/>
    </row>
    <row r="7735" spans="1:12">
      <c r="A7735" s="20" t="s">
        <v>2971</v>
      </c>
      <c r="B7735" s="27" t="s">
        <v>1687</v>
      </c>
      <c r="C7735" s="27" t="s">
        <v>1701</v>
      </c>
      <c r="D7735" s="27" t="s">
        <v>1681</v>
      </c>
      <c r="E7735" s="21">
        <f>IF(D7735="?OLD","!!!","")</f>
        <v/>
      </c>
      <c r="F7735" s="22" t="str">
        <f>IF(OR(E7735="",E7735="!!!"),"",IF(NOT(ISNA(VLOOKUP(E7735,E$1:E7734,1,FALSE()))),"OLD",IF(AND(E7735&lt;&gt;"",E7735&lt;&gt;"!!!"),"NEW","")))</f>
        <v> </v>
      </c>
      <c r="G7735" s="23" t="str">
        <f>IF(OR(E7735="",E7735="!!!"),"",IF(OR(J7735=0,AND(J7735=1,K7735=1),AND(J7735=1,I7735="SBJ"),AND(J7735=1,I7735=0)),"?IN_FOCUS",IF(J7735&lt;=2,"?ACTIVATED",IF(J7735&lt;&gt;"","?FAMILIAR",IF(F7735="NEW",IF(ISNA(VLOOKUP(E7735,#REF!,1,FALSE())),"?TYPE_IDENTIFIABLE","?REFERENTIAL"),"_")))))</f>
        <v> </v>
      </c>
      <c r="H7735" s="24" t="str">
        <f>IF(J7735&lt;&gt;1,"",IF(I7735="SBJ","CB","?"))</f>
        <v> </v>
      </c>
      <c r="I7735" s="25" t="str">
        <f>IF(OR(E7735="",E7735="!!!",F7735="NEW"),"",INDEX(B7734:B$2,-1+SUMPRODUCT(MAX(ROW(E7734:E$2)*(E7735=E7734:E$2)))))</f>
        <v> </v>
      </c>
      <c r="J7735" s="25" t="str">
        <f>IF(OR(E7735="",E7735="!!!",F7735="NEW"),"",COUNTBLANK(OFFSET(A$1,,,SUMPRODUCT(MAX(ROW(E$2:E7735)*(E7735=E$2:E7735)))))-COUNTBLANK(OFFSET(A$1,,,SUMPRODUCT(MAX(ROW(E$1:E7734)*(E2=E$1:E7734))))))</f>
        <v> </v>
      </c>
      <c r="K7735" s="25" t="str">
        <f>IF(OR(E7735="",E7735="!!!",F7735="NEW"),"",INDEX(J$1:J7734,SUMPRODUCT(MAX(ROW(E$1:E7734)*(E7735=E$1:E7734)))))</f>
        <v> </v>
      </c>
      <c r="L7735" s="26"/>
    </row>
    <row r="7736" spans="1:12">
      <c r="A7736" s="20" t="s">
        <v>1688</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1776</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1817</v>
      </c>
      <c r="B7738" s="27" t="s">
        <v>1672</v>
      </c>
      <c r="C7738" s="27" t="s">
        <v>1818</v>
      </c>
      <c r="D7738" s="27" t="s">
        <v>1681</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3946</v>
      </c>
      <c r="B7739" s="27" t="s">
        <v>1724</v>
      </c>
      <c r="C7739" s="27" t="s">
        <v>1704</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1682</v>
      </c>
      <c r="B7740" s="27" t="s">
        <v>1675</v>
      </c>
      <c r="C7740" s="27" t="s">
        <v>1673</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3947</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1847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671</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row>
    <row r="7745" spans="1:12">
      <c r="A7745" s="20" t="s">
        <v>3948</v>
      </c>
    </row>
    <row r="7746" spans="1:12">
      <c r="A7746" s="20" t="s">
        <v>2110</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1822</v>
      </c>
      <c r="B7747" s="27" t="s">
        <v>1668</v>
      </c>
      <c r="C7747" s="27" t="s">
        <v>1680</v>
      </c>
      <c r="D7747" s="27" t="s">
        <v>1681</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1477</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1691</v>
      </c>
      <c r="B7749" s="27" t="s">
        <v>1679</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1688</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2074</v>
      </c>
      <c r="B7751" s="27" t="s">
        <v>1724</v>
      </c>
      <c r="C7751" s="27" t="s">
        <v>1734</v>
      </c>
      <c r="D7751" s="27" t="s">
        <v>1681</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1717</v>
      </c>
      <c r="B7752" s="27" t="s">
        <v>1731</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2384</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3949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3950</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1682</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1071</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671</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row>
    <row r="7760" spans="1:12">
      <c r="A7760" s="20" t="s">
        <v>3951</v>
      </c>
    </row>
    <row r="7761" spans="1:12">
      <c r="A7761" s="20" t="s">
        <v>1807</v>
      </c>
      <c r="B7761" s="27" t="s">
        <v>1668</v>
      </c>
      <c r="C7761" s="27" t="s">
        <v>1737</v>
      </c>
      <c r="D7761" s="27" t="s">
        <v>1681</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2052</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1881</v>
      </c>
      <c r="B7763" s="27" t="s">
        <v>1679</v>
      </c>
      <c r="C7763" s="27" t="s">
        <v>1737</v>
      </c>
      <c r="D7763" s="27" t="s">
        <v>1681</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3952</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1688</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1746</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3615</v>
      </c>
      <c r="B7767" s="27" t="s">
        <v>1724</v>
      </c>
      <c r="C7767" s="27" t="s">
        <v>1734</v>
      </c>
      <c r="D7767" s="27" t="s">
        <v>1681</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3953</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1725</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3954</v>
      </c>
      <c r="B7770" s="27" t="s">
        <v>1731</v>
      </c>
      <c r="C7770" s="27" t="s">
        <v>1727</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1688</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1948</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1754</v>
      </c>
      <c r="B7773" s="27" t="s">
        <v>1724</v>
      </c>
      <c r="C7773" s="27" t="s">
        <v>1737</v>
      </c>
      <c r="D7773" s="27" t="s">
        <v>1681</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2018</v>
      </c>
      <c r="B7774" s="27" t="s">
        <v>1731</v>
      </c>
      <c r="C7774" s="27" t="s">
        <v>1737</v>
      </c>
      <c r="D7774" s="27" t="s">
        <v>1681</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1699</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3955</v>
      </c>
      <c r="B7776" s="27" t="s">
        <v>1724</v>
      </c>
      <c r="C7776" s="27" t="s">
        <v>1701</v>
      </c>
      <c r="D7776" s="27" t="s">
        <v>1681</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3956</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671</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row>
    <row r="7780" spans="1:12">
      <c r="A7780" s="20" t="s">
        <v>3957</v>
      </c>
    </row>
    <row r="7781" spans="1:12">
      <c r="A7781" s="20" t="s">
        <v>1736</v>
      </c>
      <c r="B7781" s="27" t="s">
        <v>1668</v>
      </c>
      <c r="C7781" s="27" t="s">
        <v>1737</v>
      </c>
      <c r="D7781" s="27" t="s">
        <v>1681</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3958</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1884</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1688</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1776</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1754</v>
      </c>
      <c r="B7786" s="27" t="s">
        <v>1724</v>
      </c>
      <c r="C7786" s="27" t="s">
        <v>1737</v>
      </c>
      <c r="D7786" s="27" t="s">
        <v>1681</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1813</v>
      </c>
      <c r="B7787" s="27" t="s">
        <v>1731</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t="s">
        <v>1744</v>
      </c>
      <c r="E7788" s="21">
        <f>IF(D7788="?OLD","!!!","")</f>
        <v/>
      </c>
      <c r="F7788" s="22" t="str">
        <f>IF(OR(E7788="",E7788="!!!"),"",IF(NOT(ISNA(VLOOKUP(E7788,E$1:E7787,1,FALSE()))),"OLD",IF(AND(E7788&lt;&gt;"",E7788&lt;&gt;"!!!"),"NEW","")))</f>
        <v> </v>
      </c>
      <c r="G7788" s="23" t="str">
        <f>IF(OR(E7788="",E7788="!!!"),"",IF(OR(J7788=0,AND(J7788=1,K7788=1),AND(J7788=1,I7788="SBJ"),AND(J7788=1,I7788=0)),"?IN_FOCUS",IF(J7788&lt;=2,"?ACTIVATED",IF(J7788&lt;&gt;"","?FAMILIAR",IF(F7788="NEW",IF(ISNA(VLOOKUP(E7788,#REF!,1,FALSE())),"?TYPE_IDENTIFIABLE","?REFERENTIAL"),"_")))))</f>
        <v> </v>
      </c>
      <c r="H7788" s="24" t="str">
        <f>IF(J7788&lt;&gt;1,"",IF(I7788="SBJ","CB","?"))</f>
        <v> </v>
      </c>
      <c r="I7788" s="25" t="str">
        <f>IF(OR(E7788="",E7788="!!!",F7788="NEW"),"",INDEX(B7787:B$2,-1+SUMPRODUCT(MAX(ROW(E7787:E$2)*(E7788=E7787:E$2)))))</f>
        <v> </v>
      </c>
      <c r="J7788" s="25" t="str">
        <f>IF(OR(E7788="",E7788="!!!",F7788="NEW"),"",COUNTBLANK(OFFSET(A$1,,,SUMPRODUCT(MAX(ROW(E$2:E7788)*(E7788=E$2:E7788)))))-COUNTBLANK(OFFSET(A$1,,,SUMPRODUCT(MAX(ROW(E$1:E7787)*(E2=E$1:E7787))))))</f>
        <v> </v>
      </c>
      <c r="K7788" s="25" t="str">
        <f>IF(OR(E7788="",E7788="!!!",F7788="NEW"),"",INDEX(J$1:J7787,SUMPRODUCT(MAX(ROW(E$1:E7787)*(E7788=E$1:E7787)))))</f>
        <v> </v>
      </c>
      <c r="L7788" s="26"/>
    </row>
    <row r="7789" spans="1:12">
      <c r="A7789" s="20" t="s">
        <v>3954</v>
      </c>
      <c r="B7789" s="27" t="s">
        <v>1731</v>
      </c>
      <c r="C7789" s="27" t="s">
        <v>1701</v>
      </c>
      <c r="D7789" s="27" t="s">
        <v>1681</v>
      </c>
      <c r="E7789" s="21">
        <f>IF(D7789="?OLD","!!!","")</f>
        <v/>
      </c>
      <c r="F7789" s="22" t="str">
        <f>IF(OR(E7789="",E7789="!!!"),"",IF(NOT(ISNA(VLOOKUP(E7789,E$1:E7788,1,FALSE()))),"OLD",IF(AND(E7789&lt;&gt;"",E7789&lt;&gt;"!!!"),"NEW","")))</f>
        <v> </v>
      </c>
      <c r="G7789" s="23" t="str">
        <f>IF(OR(E7789="",E7789="!!!"),"",IF(OR(J7789=0,AND(J7789=1,K7789=1),AND(J7789=1,I7789="SBJ"),AND(J7789=1,I7789=0)),"?IN_FOCUS",IF(J7789&lt;=2,"?ACTIVATED",IF(J7789&lt;&gt;"","?FAMILIAR",IF(F7789="NEW",IF(ISNA(VLOOKUP(E7789,#REF!,1,FALSE())),"?TYPE_IDENTIFIABLE","?REFERENTIAL"),"_")))))</f>
        <v> </v>
      </c>
      <c r="H7789" s="24" t="str">
        <f>IF(J7789&lt;&gt;1,"",IF(I7789="SBJ","CB","?"))</f>
        <v> </v>
      </c>
      <c r="I7789" s="25" t="str">
        <f>IF(OR(E7789="",E7789="!!!",F7789="NEW"),"",INDEX(B7788:B$2,-1+SUMPRODUCT(MAX(ROW(E7788:E$2)*(E7789=E7788:E$2)))))</f>
        <v> </v>
      </c>
      <c r="J7789" s="25" t="str">
        <f>IF(OR(E7789="",E7789="!!!",F7789="NEW"),"",COUNTBLANK(OFFSET(A$1,,,SUMPRODUCT(MAX(ROW(E$2:E7789)*(E7789=E$2:E7789)))))-COUNTBLANK(OFFSET(A$1,,,SUMPRODUCT(MAX(ROW(E$1:E7788)*(E2=E$1:E7788))))))</f>
        <v> </v>
      </c>
      <c r="K7789" s="25" t="str">
        <f>IF(OR(E7789="",E7789="!!!",F7789="NEW"),"",INDEX(J$1:J7788,SUMPRODUCT(MAX(ROW(E$1:E7788)*(E7789=E$1:E7788)))))</f>
        <v> </v>
      </c>
      <c r="L7789" s="26"/>
    </row>
    <row r="7790" spans="1:12">
      <c r="A7790" s="20" t="s">
        <v>1829</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3959</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1044</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1688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2107</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1717</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2785</v>
      </c>
      <c r="B7796" s="27" t="s">
        <v>1731</v>
      </c>
      <c r="C7796" s="27" t="s">
        <v>1669</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1682</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1507</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1688</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1970</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1754</v>
      </c>
      <c r="B7801" s="27" t="s">
        <v>1724</v>
      </c>
      <c r="C7801" s="27" t="s">
        <v>1737</v>
      </c>
      <c r="D7801" s="27" t="s">
        <v>1681</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3960</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1829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1688</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1181</v>
      </c>
      <c r="B7805" s="27" t="s">
        <v>1731</v>
      </c>
      <c r="C7805" s="27" t="s">
        <v>1680</v>
      </c>
      <c r="D7805" s="27" t="s">
        <v>1681</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1822</v>
      </c>
      <c r="B7806" s="27" t="s">
        <v>1724</v>
      </c>
      <c r="C7806" s="27" t="s">
        <v>1680</v>
      </c>
      <c r="D7806" s="27" t="s">
        <v>1681</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1790</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2074</v>
      </c>
      <c r="B7808" s="27" t="s">
        <v>1675</v>
      </c>
      <c r="C7808" s="27" t="s">
        <v>1734</v>
      </c>
      <c r="D7808" s="27" t="s">
        <v>1681</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3961</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671</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row>
    <row r="7812" spans="1:12">
      <c r="A7812" s="20" t="s">
        <v>3962</v>
      </c>
    </row>
    <row r="7813" spans="1:12">
      <c r="A7813" s="20" t="s">
        <v>3898</v>
      </c>
      <c r="B7813" s="27" t="s">
        <v>1668</v>
      </c>
      <c r="C7813" s="27" t="s">
        <v>1734</v>
      </c>
      <c r="D7813" s="27" t="s">
        <v>1681</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3963</v>
      </c>
      <c r="E7814" s="21">
        <f>IF(D7814="?OLD","!!!","")</f>
        <v/>
      </c>
      <c r="F7814" s="22" t="str">
        <f>IF(OR(E7814="",E7814="!!!"),"",IF(NOT(ISNA(VLOOKUP(E7814,E$1:E7813,1,FALSE()))),"OLD",IF(AND(E7814&lt;&gt;"",E7814&lt;&gt;"!!!"),"NEW","")))</f>
        <v> </v>
      </c>
      <c r="G7814" s="23" t="str">
        <f>IF(OR(E7814="",E7814="!!!"),"",IF(OR(J7814=0,AND(J7814=1,K7814=1),AND(J7814=1,I7814="SBJ"),AND(J7814=1,I7814=0)),"?IN_FOCUS",IF(J7814&lt;=2,"?ACTIVATED",IF(J7814&lt;&gt;"","?FAMILIAR",IF(F7814="NEW",IF(ISNA(VLOOKUP(E7814,#REF!,1,FALSE())),"?TYPE_IDENTIFIABLE","?REFERENTIAL"),"_")))))</f>
        <v> </v>
      </c>
      <c r="H7814" s="24" t="str">
        <f>IF(J7814&lt;&gt;1,"",IF(I7814="SBJ","CB","?"))</f>
        <v> </v>
      </c>
      <c r="I7814" s="25" t="str">
        <f>IF(OR(E7814="",E7814="!!!",F7814="NEW"),"",INDEX(B7813:B$2,-1+SUMPRODUCT(MAX(ROW(E7813:E$2)*(E7814=E7813:E$2)))))</f>
        <v> </v>
      </c>
      <c r="J7814" s="25" t="str">
        <f>IF(OR(E7814="",E7814="!!!",F7814="NEW"),"",COUNTBLANK(OFFSET(A$1,,,SUMPRODUCT(MAX(ROW(E$2:E7814)*(E7814=E$2:E7814)))))-COUNTBLANK(OFFSET(A$1,,,SUMPRODUCT(MAX(ROW(E$1:E7813)*(E2=E$1:E7813))))))</f>
        <v> </v>
      </c>
      <c r="K7814" s="25" t="str">
        <f>IF(OR(E7814="",E7814="!!!",F7814="NEW"),"",INDEX(J$1:J7813,SUMPRODUCT(MAX(ROW(E$1:E7813)*(E7814=E$1:E7813)))))</f>
        <v> </v>
      </c>
      <c r="L7814" s="26"/>
    </row>
    <row r="7815" spans="1:12">
      <c r="A7815" s="20" t="s">
        <v>1744</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3255</v>
      </c>
      <c r="B7816" s="27" t="s">
        <v>1679</v>
      </c>
      <c r="C7816" s="27" t="s">
        <v>1701</v>
      </c>
      <c r="D7816" s="27" t="s">
        <v>1681</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1688</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3964</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1977</v>
      </c>
      <c r="B7819" s="27" t="s">
        <v>1731</v>
      </c>
      <c r="C7819" s="27" t="s">
        <v>1737</v>
      </c>
      <c r="D7819" s="27" t="s">
        <v>1681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1790</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2558</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3965</v>
      </c>
      <c r="B7822" s="27" t="s">
        <v>1675</v>
      </c>
      <c r="C7822" s="27" t="s">
        <v>1727</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1688</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1746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3966</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3967</v>
      </c>
      <c r="B7826" s="27" t="s">
        <v>1724</v>
      </c>
      <c r="C7826" s="27" t="s">
        <v>1734</v>
      </c>
      <c r="D7826" s="27" t="s">
        <v>1681</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2813</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3568</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671</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row>
    <row r="7831" spans="1:12">
      <c r="A7831" s="20" t="s">
        <v>3968</v>
      </c>
    </row>
    <row r="7832" spans="1:12">
      <c r="A7832" s="20" t="s">
        <v>1844</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1822</v>
      </c>
      <c r="B7833" s="27" t="s">
        <v>1724</v>
      </c>
      <c r="C7833" s="27" t="s">
        <v>1680</v>
      </c>
      <c r="D7833" s="27" t="s">
        <v>1681</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1977</v>
      </c>
      <c r="B7834" s="27" t="s">
        <v>1731</v>
      </c>
      <c r="C7834" s="27" t="s">
        <v>1737</v>
      </c>
      <c r="D7834" s="27" t="s">
        <v>1681</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1927</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3969</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t="s">
        <v>1688</v>
      </c>
      <c r="E7837" s="21">
        <f>IF(D7837="?OLD","!!!","")</f>
        <v/>
      </c>
      <c r="F7837" s="22" t="str">
        <f>IF(OR(E7837="",E7837="!!!"),"",IF(NOT(ISNA(VLOOKUP(E7837,E$1:E7836,1,FALSE()))),"OLD",IF(AND(E7837&lt;&gt;"",E7837&lt;&gt;"!!!"),"NEW","")))</f>
        <v> </v>
      </c>
      <c r="G7837" s="23" t="str">
        <f>IF(OR(E7837="",E7837="!!!"),"",IF(OR(J7837=0,AND(J7837=1,K7837=1),AND(J7837=1,I7837="SBJ"),AND(J7837=1,I7837=0)),"?IN_FOCUS",IF(J7837&lt;=2,"?ACTIVATED",IF(J7837&lt;&gt;"","?FAMILIAR",IF(F7837="NEW",IF(ISNA(VLOOKUP(E7837,#REF!,1,FALSE())),"?TYPE_IDENTIFIABLE","?REFERENTIAL"),"_")))))</f>
        <v> </v>
      </c>
      <c r="H7837" s="24" t="str">
        <f>IF(J7837&lt;&gt;1,"",IF(I7837="SBJ","CB","?"))</f>
        <v> </v>
      </c>
      <c r="I7837" s="25" t="str">
        <f>IF(OR(E7837="",E7837="!!!",F7837="NEW"),"",INDEX(B7836:B$2,-1+SUMPRODUCT(MAX(ROW(E7836:E$2)*(E7837=E7836:E$2)))))</f>
        <v> </v>
      </c>
      <c r="J7837" s="25" t="str">
        <f>IF(OR(E7837="",E7837="!!!",F7837="NEW"),"",COUNTBLANK(OFFSET(A$1,,,SUMPRODUCT(MAX(ROW(E$2:E7837)*(E7837=E$2:E7837)))))-COUNTBLANK(OFFSET(A$1,,,SUMPRODUCT(MAX(ROW(E$1:E7836)*(E2=E$1:E7836))))))</f>
        <v> </v>
      </c>
      <c r="K7837" s="25" t="str">
        <f>IF(OR(E7837="",E7837="!!!",F7837="NEW"),"",INDEX(J$1:J7836,SUMPRODUCT(MAX(ROW(E$1:E7836)*(E7837=E$1:E7836)))))</f>
        <v> </v>
      </c>
      <c r="L7837" s="26"/>
    </row>
    <row r="7838" spans="1:12">
      <c r="A7838" s="20" t="s">
        <v>1788</v>
      </c>
      <c r="E7838" s="21">
        <f>IF(D7838="?OLD","!!!","")</f>
        <v/>
      </c>
      <c r="F7838" s="22" t="str">
        <f>IF(OR(E7838="",E7838="!!!"),"",IF(NOT(ISNA(VLOOKUP(E7838,E$1:E7837,1,FALSE()))),"OLD",IF(AND(E7838&lt;&gt;"",E7838&lt;&gt;"!!!"),"NEW","")))</f>
        <v> </v>
      </c>
      <c r="G7838" s="23" t="str">
        <f>IF(OR(E7838="",E7838="!!!"),"",IF(OR(J7838=0,AND(J7838=1,K7838=1),AND(J7838=1,I7838="SBJ"),AND(J7838=1,I7838=0)),"?IN_FOCUS",IF(J7838&lt;=2,"?ACTIVATED",IF(J7838&lt;&gt;"","?FAMILIAR",IF(F7838="NEW",IF(ISNA(VLOOKUP(E7838,#REF!,1,FALSE())),"?TYPE_IDENTIFIABLE","?REFERENTIAL"),"_")))))</f>
        <v> </v>
      </c>
      <c r="H7838" s="24" t="str">
        <f>IF(J7838&lt;&gt;1,"",IF(I7838="SBJ","CB","?"))</f>
        <v> </v>
      </c>
      <c r="I7838" s="25" t="str">
        <f>IF(OR(E7838="",E7838="!!!",F7838="NEW"),"",INDEX(B7837:B$2,-1+SUMPRODUCT(MAX(ROW(E7837:E$2)*(E7838=E7837:E$2)))))</f>
        <v> </v>
      </c>
      <c r="J7838" s="25" t="str">
        <f>IF(OR(E7838="",E7838="!!!",F7838="NEW"),"",COUNTBLANK(OFFSET(A$1,,,SUMPRODUCT(MAX(ROW(E$2:E7838)*(E7838=E$2:E7838)))))-COUNTBLANK(OFFSET(A$1,,,SUMPRODUCT(MAX(ROW(E$1:E7837)*(E2=E$1:E7837))))))</f>
        <v> </v>
      </c>
      <c r="K7838" s="25" t="str">
        <f>IF(OR(E7838="",E7838="!!!",F7838="NEW"),"",INDEX(J$1:J7837,SUMPRODUCT(MAX(ROW(E$1:E7837)*(E7838=E$1:E7837)))))</f>
        <v> </v>
      </c>
      <c r="L7838" s="26"/>
    </row>
    <row r="7839" spans="1:12">
      <c r="A7839" s="20" t="s">
        <v>1813</v>
      </c>
      <c r="B7839" s="27" t="s">
        <v>1679</v>
      </c>
      <c r="C7839" s="27" t="s">
        <v>1737</v>
      </c>
      <c r="D7839" s="27" t="s">
        <v>1681</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3970</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1688</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1982</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1880</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1754</v>
      </c>
      <c r="B7844" s="27" t="s">
        <v>1690</v>
      </c>
      <c r="C7844" s="27" t="s">
        <v>1737</v>
      </c>
      <c r="D7844" s="27" t="s">
        <v>1681</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1688</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1776</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3615</v>
      </c>
      <c r="B7847" s="27" t="s">
        <v>1724</v>
      </c>
      <c r="C7847" s="27" t="s">
        <v>1734</v>
      </c>
      <c r="D7847" s="27" t="s">
        <v>1681</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1977</v>
      </c>
      <c r="B7848" s="27" t="s">
        <v>1731</v>
      </c>
      <c r="C7848" s="27" t="s">
        <v>1737</v>
      </c>
      <c r="D7848" s="27" t="s">
        <v>1681</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3971</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1688</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2325</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3898</v>
      </c>
      <c r="B7852" s="27" t="s">
        <v>1690</v>
      </c>
      <c r="C7852" s="27" t="s">
        <v>1734</v>
      </c>
      <c r="D7852" s="27" t="s">
        <v>1681</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1716</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1961</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t="s">
        <v>1730</v>
      </c>
      <c r="B7855" s="27" t="s">
        <v>1672</v>
      </c>
      <c r="C7855" s="27" t="s">
        <v>1704</v>
      </c>
      <c r="E7855" s="21">
        <f>IF(D7855="?OLD","!!!","")</f>
        <v/>
      </c>
      <c r="F7855" s="22" t="str">
        <f>IF(OR(E7855="",E7855="!!!"),"",IF(NOT(ISNA(VLOOKUP(E7855,E$1:E7854,1,FALSE()))),"OLD",IF(AND(E7855&lt;&gt;"",E7855&lt;&gt;"!!!"),"NEW","")))</f>
        <v> </v>
      </c>
      <c r="G7855" s="23" t="str">
        <f>IF(OR(E7855="",E7855="!!!"),"",IF(OR(J7855=0,AND(J7855=1,K7855=1),AND(J7855=1,I7855="SBJ"),AND(J7855=1,I7855=0)),"?IN_FOCUS",IF(J7855&lt;=2,"?ACTIVATED",IF(J7855&lt;&gt;"","?FAMILIAR",IF(F7855="NEW",IF(ISNA(VLOOKUP(E7855,#REF!,1,FALSE())),"?TYPE_IDENTIFIABLE","?REFERENTIAL"),"_")))))</f>
        <v> </v>
      </c>
      <c r="H7855" s="24" t="str">
        <f>IF(J7855&lt;&gt;1,"",IF(I7855="SBJ","CB","?"))</f>
        <v> </v>
      </c>
      <c r="I7855" s="25" t="str">
        <f>IF(OR(E7855="",E7855="!!!",F7855="NEW"),"",INDEX(B7854:B$2,-1+SUMPRODUCT(MAX(ROW(E7854:E$2)*(E7855=E7854:E$2)))))</f>
        <v> </v>
      </c>
      <c r="J7855" s="25" t="str">
        <f>IF(OR(E7855="",E7855="!!!",F7855="NEW"),"",COUNTBLANK(OFFSET(A$1,,,SUMPRODUCT(MAX(ROW(E$2:E7855)*(E7855=E$2:E7855)))))-COUNTBLANK(OFFSET(A$1,,,SUMPRODUCT(MAX(ROW(E$1:E7854)*(E2=E$1:E7854))))))</f>
        <v> </v>
      </c>
      <c r="K7855" s="25" t="str">
        <f>IF(OR(E7855="",E7855="!!!",F7855="NEW"),"",INDEX(J$1:J7854,SUMPRODUCT(MAX(ROW(E$1:E7854)*(E7855=E$1:E7854)))))</f>
        <v> </v>
      </c>
      <c r="L7855" s="26"/>
    </row>
    <row r="7856" spans="1:12">
      <c r="A7856" s="20" t="s">
        <v>2078</v>
      </c>
      <c r="E7856" s="21">
        <f>IF(D7856="?OLD","!!!","")</f>
        <v/>
      </c>
      <c r="F7856" s="22" t="str">
        <f>IF(OR(E7856="",E7856="!!!"),"",IF(NOT(ISNA(VLOOKUP(E7856,E$1:E7855,1,FALSE()))),"OLD",IF(AND(E7856&lt;&gt;"",E7856&lt;&gt;"!!!"),"NEW","")))</f>
        <v> </v>
      </c>
      <c r="G7856" s="23" t="str">
        <f>IF(OR(E7856="",E7856="!!!"),"",IF(OR(J7856=0,AND(J7856=1,K7856=1),AND(J7856=1,I7856="SBJ"),AND(J7856=1,I7856=0)),"?IN_FOCUS",IF(J7856&lt;=2,"?ACTIVATED",IF(J7856&lt;&gt;"","?FAMILIAR",IF(F7856="NEW",IF(ISNA(VLOOKUP(E7856,#REF!,1,FALSE())),"?TYPE_IDENTIFIABLE","?REFERENTIAL"),"_")))))</f>
        <v> </v>
      </c>
      <c r="H7856" s="24" t="str">
        <f>IF(J7856&lt;&gt;1,"",IF(I7856="SBJ","CB","?"))</f>
        <v> </v>
      </c>
      <c r="I7856" s="25" t="str">
        <f>IF(OR(E7856="",E7856="!!!",F7856="NEW"),"",INDEX(B7855:B$2,-1+SUMPRODUCT(MAX(ROW(E7855:E$2)*(E7856=E7855:E$2)))))</f>
        <v> </v>
      </c>
      <c r="J7856" s="25" t="str">
        <f>IF(OR(E7856="",E7856="!!!",F7856="NEW"),"",COUNTBLANK(OFFSET(A$1,,,SUMPRODUCT(MAX(ROW(E$2:E7856)*(E7856=E$2:E7856)))))-COUNTBLANK(OFFSET(A$1,,,SUMPRODUCT(MAX(ROW(E$1:E7855)*(E2=E$1:E7855))))))</f>
        <v> </v>
      </c>
      <c r="K7856" s="25" t="str">
        <f>IF(OR(E7856="",E7856="!!!",F7856="NEW"),"",INDEX(J$1:J7855,SUMPRODUCT(MAX(ROW(E$1:E7855)*(E7856=E$1:E7855)))))</f>
        <v> </v>
      </c>
      <c r="L7856" s="26"/>
    </row>
    <row r="7857" spans="1:12">
      <c r="A7857" s="20" t="s">
        <v>1813</v>
      </c>
      <c r="B7857" s="27" t="s">
        <v>1672</v>
      </c>
      <c r="C7857" s="27" t="s">
        <v>1737</v>
      </c>
      <c r="D7857" s="27" t="s">
        <v>1681</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3972</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671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row>
    <row r="7861" spans="1:12">
      <c r="A7861" s="20" t="s">
        <v>3973</v>
      </c>
    </row>
    <row r="7862" spans="1:12">
      <c r="A7862" s="20" t="s">
        <v>3974</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2052</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1822</v>
      </c>
      <c r="B7864" s="27" t="s">
        <v>1668</v>
      </c>
      <c r="C7864" s="27" t="s">
        <v>1680</v>
      </c>
      <c r="D7864" s="27" t="s">
        <v>1681</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3975</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1688</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1977</v>
      </c>
      <c r="B7867" s="27" t="s">
        <v>1731</v>
      </c>
      <c r="C7867" s="27" t="s">
        <v>1737</v>
      </c>
      <c r="D7867" s="27" t="s">
        <v>1681</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1689</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1707</v>
      </c>
      <c r="B7869" s="27" t="s">
        <v>1692</v>
      </c>
      <c r="C7869" s="27" t="s">
        <v>1701</v>
      </c>
      <c r="D7869" s="27" t="s">
        <v>1681</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3976</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1682</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1044</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1746</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1927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1961</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2868</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3977</v>
      </c>
      <c r="B7877" s="27" t="s">
        <v>1675</v>
      </c>
      <c r="C7877" s="27" t="s">
        <v>1704</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2870</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1877</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3978</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2919</v>
      </c>
      <c r="B7881" s="27" t="s">
        <v>1675</v>
      </c>
      <c r="C7881" s="27" t="s">
        <v>1704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1682</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3906</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1746</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3979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671</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row>
    <row r="7888" spans="1:12">
      <c r="A7888" s="20" t="s">
        <v>3980</v>
      </c>
    </row>
    <row r="7889" spans="1:12">
      <c r="A7889" s="20" t="s">
        <v>2110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1822</v>
      </c>
      <c r="B7890" s="27" t="s">
        <v>1668</v>
      </c>
      <c r="C7890" s="27" t="s">
        <v>1680</v>
      </c>
      <c r="D7890" s="27" t="s">
        <v>1681</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3945</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1682</v>
      </c>
      <c r="B7892" s="27" t="s">
        <v>1675</v>
      </c>
      <c r="C7892" s="27" t="s">
        <v>1673</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1714</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3413</v>
      </c>
      <c r="B7894" s="27" t="s">
        <v>1687</v>
      </c>
      <c r="C7894" s="27" t="s">
        <v>1701</v>
      </c>
      <c r="D7894" s="27" t="s">
        <v>1681</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1688</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1776</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1970</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1822</v>
      </c>
      <c r="B7898" s="27" t="s">
        <v>1724</v>
      </c>
      <c r="C7898" s="27" t="s">
        <v>1680</v>
      </c>
      <c r="D7898" s="27" t="s">
        <v>1681</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1764</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1699</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3981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2165</v>
      </c>
      <c r="B7902" s="27" t="s">
        <v>1675</v>
      </c>
      <c r="C7902" s="27" t="s">
        <v>1701</v>
      </c>
      <c r="D7902" s="27" t="s">
        <v>1681</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3982</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3748</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1688</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2603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3983</v>
      </c>
      <c r="B7907" s="27" t="s">
        <v>1690</v>
      </c>
      <c r="C7907" s="27" t="s">
        <v>1727</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2053</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59</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2405</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1688</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1746</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1822</v>
      </c>
      <c r="B7913" s="27" t="s">
        <v>1778</v>
      </c>
      <c r="C7913" s="27" t="s">
        <v>1680</v>
      </c>
      <c r="D7913" s="27" t="s">
        <v>1681</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2338</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1990</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1911</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2980</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t="s">
        <v>3984</v>
      </c>
      <c r="B7918" s="27" t="s">
        <v>1907</v>
      </c>
      <c r="C7918" s="27" t="s">
        <v>1704</v>
      </c>
      <c r="E7918" s="21">
        <f>IF(D7918="?OLD","!!!","")</f>
        <v/>
      </c>
      <c r="F7918" s="22" t="str">
        <f>IF(OR(E7918="",E7918="!!!"),"",IF(NOT(ISNA(VLOOKUP(E7918,E$1:E7917,1,FALSE()))),"OLD",IF(AND(E7918&lt;&gt;"",E7918&lt;&gt;"!!!"),"NEW","")))</f>
        <v> </v>
      </c>
      <c r="G7918" s="23" t="str">
        <f>IF(OR(E7918="",E7918="!!!"),"",IF(OR(J7918=0,AND(J7918=1,K7918=1),AND(J7918=1,I7918="SBJ"),AND(J7918=1,I7918=0)),"?IN_FOCUS",IF(J7918&lt;=2,"?ACTIVATED",IF(J7918&lt;&gt;"","?FAMILIAR",IF(F7918="NEW",IF(ISNA(VLOOKUP(E7918,#REF!,1,FALSE())),"?TYPE_IDENTIFIABLE","?REFERENTIAL"),"_")))))</f>
        <v> </v>
      </c>
      <c r="H7918" s="24" t="str">
        <f>IF(J7918&lt;&gt;1,"",IF(I7918="SBJ","CB","?"))</f>
        <v> </v>
      </c>
      <c r="I7918" s="25" t="str">
        <f>IF(OR(E7918="",E7918="!!!",F7918="NEW"),"",INDEX(B7917:B$2,-1+SUMPRODUCT(MAX(ROW(E7917:E$2)*(E7918=E7917:E$2)))))</f>
        <v> </v>
      </c>
      <c r="J7918" s="25" t="str">
        <f>IF(OR(E7918="",E7918="!!!",F7918="NEW"),"",COUNTBLANK(OFFSET(A$1,,,SUMPRODUCT(MAX(ROW(E$2:E7918)*(E7918=E$2:E7918)))))-COUNTBLANK(OFFSET(A$1,,,SUMPRODUCT(MAX(ROW(E$1:E7917)*(E2=E$1:E7917))))))</f>
        <v> </v>
      </c>
      <c r="K7918" s="25" t="str">
        <f>IF(OR(E7918="",E7918="!!!",F7918="NEW"),"",INDEX(J$1:J7917,SUMPRODUCT(MAX(ROW(E$1:E7917)*(E7918=E$1:E7917)))))</f>
        <v> </v>
      </c>
      <c r="L7918" s="26"/>
    </row>
    <row r="7919" spans="1:12">
      <c r="A7919" s="20" t="s">
        <v>3985</v>
      </c>
      <c r="E7919" s="21">
        <f>IF(D7919="?OLD","!!!","")</f>
        <v/>
      </c>
      <c r="F7919" s="22" t="str">
        <f>IF(OR(E7919="",E7919="!!!"),"",IF(NOT(ISNA(VLOOKUP(E7919,E$1:E7918,1,FALSE()))),"OLD",IF(AND(E7919&lt;&gt;"",E7919&lt;&gt;"!!!"),"NEW","")))</f>
        <v> </v>
      </c>
      <c r="G7919" s="23" t="str">
        <f>IF(OR(E7919="",E7919="!!!"),"",IF(OR(J7919=0,AND(J7919=1,K7919=1),AND(J7919=1,I7919="SBJ"),AND(J7919=1,I7919=0)),"?IN_FOCUS",IF(J7919&lt;=2,"?ACTIVATED",IF(J7919&lt;&gt;"","?FAMILIAR",IF(F7919="NEW",IF(ISNA(VLOOKUP(E7919,#REF!,1,FALSE())),"?TYPE_IDENTIFIABLE","?REFERENTIAL"),"_")))))</f>
        <v> </v>
      </c>
      <c r="H7919" s="24" t="str">
        <f>IF(J7919&lt;&gt;1,"",IF(I7919="SBJ","CB","?"))</f>
        <v> </v>
      </c>
      <c r="I7919" s="25" t="str">
        <f>IF(OR(E7919="",E7919="!!!",F7919="NEW"),"",INDEX(B7918:B$2,-1+SUMPRODUCT(MAX(ROW(E7918:E$2)*(E7919=E7918:E$2)))))</f>
        <v> </v>
      </c>
      <c r="J7919" s="25" t="str">
        <f>IF(OR(E7919="",E7919="!!!",F7919="NEW"),"",COUNTBLANK(OFFSET(A$1,,,SUMPRODUCT(MAX(ROW(E$2:E7919)*(E7919=E$2:E7919)))))-COUNTBLANK(OFFSET(A$1,,,SUMPRODUCT(MAX(ROW(E$1:E7918)*(E2=E$1:E7918))))))</f>
        <v> </v>
      </c>
      <c r="K7919" s="25" t="str">
        <f>IF(OR(E7919="",E7919="!!!",F7919="NEW"),"",INDEX(J$1:J7918,SUMPRODUCT(MAX(ROW(E$1:E7918)*(E7919=E$1:E7918)))))</f>
        <v> </v>
      </c>
      <c r="L7919" s="26"/>
    </row>
    <row r="7920" spans="1:12">
      <c r="A7920" s="20" t="s">
        <v>1089</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2632</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671</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row>
    <row r="7924" spans="1:12">
      <c r="A7924" s="20" t="s">
        <v>3986</v>
      </c>
    </row>
    <row r="7925" spans="1:12">
      <c r="A7925" s="20" t="s">
        <v>2499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2860</v>
      </c>
      <c r="B7926" s="27" t="s">
        <v>1687</v>
      </c>
      <c r="C7926" s="27" t="s">
        <v>1734</v>
      </c>
      <c r="D7926" s="27" t="s">
        <v>1681</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2886</v>
      </c>
      <c r="B7927" s="27" t="s">
        <v>1675</v>
      </c>
      <c r="C7927" s="27" t="s">
        <v>1704</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1688</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1774</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3987</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1822</v>
      </c>
      <c r="B7931" s="27" t="s">
        <v>1668</v>
      </c>
      <c r="C7931" s="27" t="s">
        <v>1680</v>
      </c>
      <c r="D7931" s="27" t="s">
        <v>1681</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1688</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3988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2831</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1699</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3989</v>
      </c>
      <c r="B7936" s="27" t="s">
        <v>1724</v>
      </c>
      <c r="C7936" s="27" t="s">
        <v>1701</v>
      </c>
      <c r="D7936" s="27" t="s">
        <v>1681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1717</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2439</v>
      </c>
      <c r="B7938" s="27" t="s">
        <v>1731</v>
      </c>
      <c r="C7938" s="27" t="s">
        <v>1669</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t="s">
        <v>1688</v>
      </c>
      <c r="E7939" s="21">
        <f>IF(D7939="?OLD","!!!","")</f>
        <v/>
      </c>
      <c r="F7939" s="22" t="str">
        <f>IF(OR(E7939="",E7939="!!!"),"",IF(NOT(ISNA(VLOOKUP(E7939,E$1:E7938,1,FALSE()))),"OLD",IF(AND(E7939&lt;&gt;"",E7939&lt;&gt;"!!!"),"NEW","")))</f>
        <v> </v>
      </c>
      <c r="G7939" s="23" t="str">
        <f>IF(OR(E7939="",E7939="!!!"),"",IF(OR(J7939=0,AND(J7939=1,K7939=1),AND(J7939=1,I7939="SBJ"),AND(J7939=1,I7939=0)),"?IN_FOCUS",IF(J7939&lt;=2,"?ACTIVATED",IF(J7939&lt;&gt;"","?FAMILIAR",IF(F7939="NEW",IF(ISNA(VLOOKUP(E7939,#REF!,1,FALSE())),"?TYPE_IDENTIFIABLE","?REFERENTIAL"),"_")))))</f>
        <v> </v>
      </c>
      <c r="H7939" s="24" t="str">
        <f>IF(J7939&lt;&gt;1,"",IF(I7939="SBJ","CB","?"))</f>
        <v> </v>
      </c>
      <c r="I7939" s="25" t="str">
        <f>IF(OR(E7939="",E7939="!!!",F7939="NEW"),"",INDEX(B7938:B$2,-1+SUMPRODUCT(MAX(ROW(E7938:E$2)*(E7939=E7938:E$2)))))</f>
        <v> </v>
      </c>
      <c r="J7939" s="25" t="str">
        <f>IF(OR(E7939="",E7939="!!!",F7939="NEW"),"",COUNTBLANK(OFFSET(A$1,,,SUMPRODUCT(MAX(ROW(E$2:E7939)*(E7939=E$2:E7939)))))-COUNTBLANK(OFFSET(A$1,,,SUMPRODUCT(MAX(ROW(E$1:E7938)*(E2=E$1:E7938))))))</f>
        <v> </v>
      </c>
      <c r="K7939" s="25" t="str">
        <f>IF(OR(E7939="",E7939="!!!",F7939="NEW"),"",INDEX(J$1:J7938,SUMPRODUCT(MAX(ROW(E$1:E7938)*(E7939=E$1:E7938)))))</f>
        <v> </v>
      </c>
      <c r="L7939" s="26"/>
    </row>
    <row r="7940" spans="1:12">
      <c r="A7940" s="20" t="s">
        <v>1864</v>
      </c>
      <c r="E7940" s="21">
        <f>IF(D7940="?OLD","!!!","")</f>
        <v/>
      </c>
      <c r="F7940" s="22" t="str">
        <f>IF(OR(E7940="",E7940="!!!"),"",IF(NOT(ISNA(VLOOKUP(E7940,E$1:E7939,1,FALSE()))),"OLD",IF(AND(E7940&lt;&gt;"",E7940&lt;&gt;"!!!"),"NEW","")))</f>
        <v> </v>
      </c>
      <c r="G7940" s="23" t="str">
        <f>IF(OR(E7940="",E7940="!!!"),"",IF(OR(J7940=0,AND(J7940=1,K7940=1),AND(J7940=1,I7940="SBJ"),AND(J7940=1,I7940=0)),"?IN_FOCUS",IF(J7940&lt;=2,"?ACTIVATED",IF(J7940&lt;&gt;"","?FAMILIAR",IF(F7940="NEW",IF(ISNA(VLOOKUP(E7940,#REF!,1,FALSE())),"?TYPE_IDENTIFIABLE","?REFERENTIAL"),"_")))))</f>
        <v> </v>
      </c>
      <c r="H7940" s="24" t="str">
        <f>IF(J7940&lt;&gt;1,"",IF(I7940="SBJ","CB","?"))</f>
        <v> </v>
      </c>
      <c r="I7940" s="25" t="str">
        <f>IF(OR(E7940="",E7940="!!!",F7940="NEW"),"",INDEX(B7939:B$2,-1+SUMPRODUCT(MAX(ROW(E7939:E$2)*(E7940=E7939:E$2)))))</f>
        <v> </v>
      </c>
      <c r="J7940" s="25" t="str">
        <f>IF(OR(E7940="",E7940="!!!",F7940="NEW"),"",COUNTBLANK(OFFSET(A$1,,,SUMPRODUCT(MAX(ROW(E$2:E7940)*(E7940=E$2:E7940)))))-COUNTBLANK(OFFSET(A$1,,,SUMPRODUCT(MAX(ROW(E$1:E7939)*(E2=E$1:E7939))))))</f>
        <v> </v>
      </c>
      <c r="K7940" s="25" t="str">
        <f>IF(OR(E7940="",E7940="!!!",F7940="NEW"),"",INDEX(J$1:J7939,SUMPRODUCT(MAX(ROW(E$1:E7939)*(E7940=E$1:E7939)))))</f>
        <v> </v>
      </c>
      <c r="L7940" s="26"/>
    </row>
    <row r="7941" spans="1:12">
      <c r="A7941" s="20" t="s">
        <v>1993</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3946</v>
      </c>
      <c r="B7942" s="27" t="s">
        <v>1690</v>
      </c>
      <c r="C7942" s="27" t="s">
        <v>1727</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2987</v>
      </c>
      <c r="B7943" s="27" t="s">
        <v>1692</v>
      </c>
      <c r="C7943" s="27" t="s">
        <v>1680</v>
      </c>
      <c r="D7943" s="27" t="s">
        <v>1681</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3030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283</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3990</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2405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671</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row>
    <row r="7950" spans="1:12">
      <c r="A7950" s="20" t="s">
        <v>3991</v>
      </c>
    </row>
    <row r="7951" spans="1:12">
      <c r="A7951" s="20" t="s">
        <v>1812</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2736</v>
      </c>
      <c r="B7952" s="27" t="s">
        <v>1668</v>
      </c>
      <c r="C7952" s="27" t="s">
        <v>1701</v>
      </c>
      <c r="D7952" s="27" t="s">
        <v>1681</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1972</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1998</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2860</v>
      </c>
      <c r="B7955" s="27" t="s">
        <v>1675</v>
      </c>
      <c r="C7955" s="27" t="s">
        <v>1734</v>
      </c>
      <c r="D7955" s="27" t="s">
        <v>1681</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3992</v>
      </c>
      <c r="B7956" s="27" t="s">
        <v>1687</v>
      </c>
      <c r="C7956" s="27" t="s">
        <v>1704</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2644</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2384</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1822</v>
      </c>
      <c r="B7959" s="27" t="s">
        <v>1687</v>
      </c>
      <c r="C7959" s="27" t="s">
        <v>1680</v>
      </c>
      <c r="D7959" s="27" t="s">
        <v>1681</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3993</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1688</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1829</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1754</v>
      </c>
      <c r="B7963" s="27" t="s">
        <v>1690</v>
      </c>
      <c r="C7963" s="27" t="s">
        <v>1737</v>
      </c>
      <c r="D7963" s="27" t="s">
        <v>1681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1359</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t="s">
        <v>3994</v>
      </c>
      <c r="B7965" s="27" t="s">
        <v>1731</v>
      </c>
      <c r="C7965" s="27" t="s">
        <v>1704</v>
      </c>
      <c r="E7965" s="21">
        <f>IF(D7965="?OLD","!!!","")</f>
        <v/>
      </c>
      <c r="F7965" s="22" t="str">
        <f>IF(OR(E7965="",E7965="!!!"),"",IF(NOT(ISNA(VLOOKUP(E7965,E$1:E7964,1,FALSE()))),"OLD",IF(AND(E7965&lt;&gt;"",E7965&lt;&gt;"!!!"),"NEW","")))</f>
        <v> </v>
      </c>
      <c r="G7965" s="23" t="str">
        <f>IF(OR(E7965="",E7965="!!!"),"",IF(OR(J7965=0,AND(J7965=1,K7965=1),AND(J7965=1,I7965="SBJ"),AND(J7965=1,I7965=0)),"?IN_FOCUS",IF(J7965&lt;=2,"?ACTIVATED",IF(J7965&lt;&gt;"","?FAMILIAR",IF(F7965="NEW",IF(ISNA(VLOOKUP(E7965,#REF!,1,FALSE())),"?TYPE_IDENTIFIABLE","?REFERENTIAL"),"_")))))</f>
        <v> </v>
      </c>
      <c r="H7965" s="24" t="str">
        <f>IF(J7965&lt;&gt;1,"",IF(I7965="SBJ","CB","?"))</f>
        <v> </v>
      </c>
      <c r="I7965" s="25" t="str">
        <f>IF(OR(E7965="",E7965="!!!",F7965="NEW"),"",INDEX(B7964:B$2,-1+SUMPRODUCT(MAX(ROW(E7964:E$2)*(E7965=E7964:E$2)))))</f>
        <v> </v>
      </c>
      <c r="J7965" s="25" t="str">
        <f>IF(OR(E7965="",E7965="!!!",F7965="NEW"),"",COUNTBLANK(OFFSET(A$1,,,SUMPRODUCT(MAX(ROW(E$2:E7965)*(E7965=E$2:E7965)))))-COUNTBLANK(OFFSET(A$1,,,SUMPRODUCT(MAX(ROW(E$1:E7964)*(E2=E$1:E7964))))))</f>
        <v> </v>
      </c>
      <c r="K7965" s="25" t="str">
        <f>IF(OR(E7965="",E7965="!!!",F7965="NEW"),"",INDEX(J$1:J7964,SUMPRODUCT(MAX(ROW(E$1:E7964)*(E7965=E$1:E7964)))))</f>
        <v> </v>
      </c>
      <c r="L7965" s="26"/>
    </row>
    <row r="7966" spans="1:12">
      <c r="A7966" s="20" t="s">
        <v>1670</v>
      </c>
      <c r="E7966" s="21">
        <f>IF(D7966="?OLD","!!!","")</f>
        <v/>
      </c>
      <c r="F7966" s="22" t="str">
        <f>IF(OR(E7966="",E7966="!!!"),"",IF(NOT(ISNA(VLOOKUP(E7966,E$1:E7965,1,FALSE()))),"OLD",IF(AND(E7966&lt;&gt;"",E7966&lt;&gt;"!!!"),"NEW","")))</f>
        <v> </v>
      </c>
      <c r="G7966" s="23" t="str">
        <f>IF(OR(E7966="",E7966="!!!"),"",IF(OR(J7966=0,AND(J7966=1,K7966=1),AND(J7966=1,I7966="SBJ"),AND(J7966=1,I7966=0)),"?IN_FOCUS",IF(J7966&lt;=2,"?ACTIVATED",IF(J7966&lt;&gt;"","?FAMILIAR",IF(F7966="NEW",IF(ISNA(VLOOKUP(E7966,#REF!,1,FALSE())),"?TYPE_IDENTIFIABLE","?REFERENTIAL"),"_")))))</f>
        <v> </v>
      </c>
      <c r="H7966" s="24" t="str">
        <f>IF(J7966&lt;&gt;1,"",IF(I7966="SBJ","CB","?"))</f>
        <v> </v>
      </c>
      <c r="I7966" s="25" t="str">
        <f>IF(OR(E7966="",E7966="!!!",F7966="NEW"),"",INDEX(B7965:B$2,-1+SUMPRODUCT(MAX(ROW(E7965:E$2)*(E7966=E7965:E$2)))))</f>
        <v> </v>
      </c>
      <c r="J7966" s="25" t="str">
        <f>IF(OR(E7966="",E7966="!!!",F7966="NEW"),"",COUNTBLANK(OFFSET(A$1,,,SUMPRODUCT(MAX(ROW(E$2:E7966)*(E7966=E$2:E7966)))))-COUNTBLANK(OFFSET(A$1,,,SUMPRODUCT(MAX(ROW(E$1:E7965)*(E2=E$1:E7965))))))</f>
        <v> </v>
      </c>
      <c r="K7966" s="25" t="str">
        <f>IF(OR(E7966="",E7966="!!!",F7966="NEW"),"",INDEX(J$1:J7965,SUMPRODUCT(MAX(ROW(E$1:E7965)*(E7966=E$1:E7965)))))</f>
        <v> </v>
      </c>
      <c r="L7966" s="26"/>
    </row>
    <row r="7967" spans="1:12">
      <c r="A7967" s="20" t="s">
        <v>3001</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2919</v>
      </c>
      <c r="B7968" s="27" t="s">
        <v>1675</v>
      </c>
      <c r="C7968" s="27" t="s">
        <v>1727</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3809</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671</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row>
    <row r="7972" spans="1:12">
      <c r="A7972" s="20" t="s">
        <v>3995</v>
      </c>
    </row>
    <row r="7973" spans="1:12">
      <c r="A7973" s="20" t="s">
        <v>1736</v>
      </c>
      <c r="B7973" s="27" t="s">
        <v>1668</v>
      </c>
      <c r="C7973" s="27" t="s">
        <v>1737</v>
      </c>
      <c r="D7973" s="27" t="s">
        <v>1681</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1805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1813</v>
      </c>
      <c r="B7975" s="27" t="s">
        <v>1679</v>
      </c>
      <c r="C7975" s="27" t="s">
        <v>1737</v>
      </c>
      <c r="D7975" s="27" t="s">
        <v>1681</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1359</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1764</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1706</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2176</v>
      </c>
      <c r="B7979" s="27" t="s">
        <v>1687</v>
      </c>
      <c r="C7979" s="27" t="s">
        <v>1701</v>
      </c>
      <c r="D7979" s="27" t="s">
        <v>1681</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3996</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1688</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1776</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2451</v>
      </c>
      <c r="B7983" s="27" t="s">
        <v>1675</v>
      </c>
      <c r="C7983" s="27" t="s">
        <v>1818</v>
      </c>
      <c r="D7983" s="27" t="s">
        <v>1681</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2933</v>
      </c>
      <c r="B7984" s="27" t="s">
        <v>1668</v>
      </c>
      <c r="C7984" s="27" t="s">
        <v>1704</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3997</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1739</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1683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3998</v>
      </c>
      <c r="B7988" s="27" t="s">
        <v>1687</v>
      </c>
      <c r="C7988" s="27" t="s">
        <v>1669</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3462</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671</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row>
    <row r="7992" spans="1:12">
      <c r="A7992" s="20" t="s">
        <v>3999</v>
      </c>
    </row>
    <row r="7993" spans="1:12">
      <c r="A7993" s="20" t="s">
        <v>1736</v>
      </c>
      <c r="B7993" s="27" t="s">
        <v>1668</v>
      </c>
      <c r="C7993" s="27" t="s">
        <v>1737</v>
      </c>
      <c r="D7993" s="27" t="s">
        <v>1681</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2582</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1764</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2444</v>
      </c>
      <c r="B7996" s="27" t="s">
        <v>1675</v>
      </c>
      <c r="C7996" s="27" t="s">
        <v>1818</v>
      </c>
      <c r="D7996" s="27" t="s">
        <v>1681</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t="s">
        <v>1765</v>
      </c>
      <c r="B7997" s="27" t="s">
        <v>1687</v>
      </c>
      <c r="C7997" s="27" t="s">
        <v>1704</v>
      </c>
      <c r="E7997" s="21">
        <f>IF(D7997="?OLD","!!!","")</f>
        <v/>
      </c>
      <c r="F7997" s="22" t="str">
        <f>IF(OR(E7997="",E7997="!!!"),"",IF(NOT(ISNA(VLOOKUP(E7997,E$1:E7996,1,FALSE()))),"OLD",IF(AND(E7997&lt;&gt;"",E7997&lt;&gt;"!!!"),"NEW","")))</f>
        <v> </v>
      </c>
      <c r="G7997" s="23" t="str">
        <f>IF(OR(E7997="",E7997="!!!"),"",IF(OR(J7997=0,AND(J7997=1,K7997=1),AND(J7997=1,I7997="SBJ"),AND(J7997=1,I7997=0)),"?IN_FOCUS",IF(J7997&lt;=2,"?ACTIVATED",IF(J7997&lt;&gt;"","?FAMILIAR",IF(F7997="NEW",IF(ISNA(VLOOKUP(E7997,#REF!,1,FALSE())),"?TYPE_IDENTIFIABLE","?REFERENTIAL"),"_")))))</f>
        <v> </v>
      </c>
      <c r="H7997" s="24" t="str">
        <f>IF(J7997&lt;&gt;1,"",IF(I7997="SBJ","CB","?"))</f>
        <v> </v>
      </c>
      <c r="I7997" s="25" t="str">
        <f>IF(OR(E7997="",E7997="!!!",F7997="NEW"),"",INDEX(B7996:B$2,-1+SUMPRODUCT(MAX(ROW(E7996:E$2)*(E7997=E7996:E$2)))))</f>
        <v> </v>
      </c>
      <c r="J7997" s="25" t="str">
        <f>IF(OR(E7997="",E7997="!!!",F7997="NEW"),"",COUNTBLANK(OFFSET(A$1,,,SUMPRODUCT(MAX(ROW(E$2:E7997)*(E7997=E$2:E7997)))))-COUNTBLANK(OFFSET(A$1,,,SUMPRODUCT(MAX(ROW(E$1:E7996)*(E2=E$1:E7996))))))</f>
        <v> </v>
      </c>
      <c r="K7997" s="25" t="str">
        <f>IF(OR(E7997="",E7997="!!!",F7997="NEW"),"",INDEX(J$1:J7996,SUMPRODUCT(MAX(ROW(E$1:E7996)*(E7997=E$1:E7996)))))</f>
        <v> </v>
      </c>
      <c r="L7997" s="26"/>
    </row>
    <row r="7998" spans="1:12">
      <c r="A7998" s="20" t="s">
        <v>4000</v>
      </c>
      <c r="E7998" s="21">
        <f>IF(D7998="?OLD","!!!","")</f>
        <v/>
      </c>
      <c r="F7998" s="22" t="str">
        <f>IF(OR(E7998="",E7998="!!!"),"",IF(NOT(ISNA(VLOOKUP(E7998,E$1:E7997,1,FALSE()))),"OLD",IF(AND(E7998&lt;&gt;"",E7998&lt;&gt;"!!!"),"NEW","")))</f>
        <v> </v>
      </c>
      <c r="G7998" s="23" t="str">
        <f>IF(OR(E7998="",E7998="!!!"),"",IF(OR(J7998=0,AND(J7998=1,K7998=1),AND(J7998=1,I7998="SBJ"),AND(J7998=1,I7998=0)),"?IN_FOCUS",IF(J7998&lt;=2,"?ACTIVATED",IF(J7998&lt;&gt;"","?FAMILIAR",IF(F7998="NEW",IF(ISNA(VLOOKUP(E7998,#REF!,1,FALSE())),"?TYPE_IDENTIFIABLE","?REFERENTIAL"),"_")))))</f>
        <v> </v>
      </c>
      <c r="H7998" s="24" t="str">
        <f>IF(J7998&lt;&gt;1,"",IF(I7998="SBJ","CB","?"))</f>
        <v> </v>
      </c>
      <c r="I7998" s="25" t="str">
        <f>IF(OR(E7998="",E7998="!!!",F7998="NEW"),"",INDEX(B7997:B$2,-1+SUMPRODUCT(MAX(ROW(E7997:E$2)*(E7998=E7997:E$2)))))</f>
        <v> </v>
      </c>
      <c r="J7998" s="25" t="str">
        <f>IF(OR(E7998="",E7998="!!!",F7998="NEW"),"",COUNTBLANK(OFFSET(A$1,,,SUMPRODUCT(MAX(ROW(E$2:E7998)*(E7998=E$2:E7998)))))-COUNTBLANK(OFFSET(A$1,,,SUMPRODUCT(MAX(ROW(E$1:E7997)*(E2=E$1:E7997))))))</f>
        <v> </v>
      </c>
      <c r="K7998" s="25" t="str">
        <f>IF(OR(E7998="",E7998="!!!",F7998="NEW"),"",INDEX(J$1:J7997,SUMPRODUCT(MAX(ROW(E$1:E7997)*(E7998=E$1:E7997)))))</f>
        <v> </v>
      </c>
      <c r="L7998" s="26"/>
    </row>
    <row r="7999" spans="1:12">
      <c r="A7999" s="20" t="s">
        <v>1688</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1790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1744</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4001</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4002</v>
      </c>
      <c r="B8003" s="27" t="s">
        <v>1675</v>
      </c>
      <c r="C8003" s="27" t="s">
        <v>1701</v>
      </c>
      <c r="D8003" s="27" t="s">
        <v>1681</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4003</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1746</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1877</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1689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4004</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4005</v>
      </c>
      <c r="B8009" s="27" t="s">
        <v>1675</v>
      </c>
      <c r="C8009" s="27" t="s">
        <v>1701</v>
      </c>
      <c r="D8009" s="27" t="s">
        <v>1681</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1688</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2022</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1725</v>
      </c>
      <c r="B8012" s="27" t="s">
        <v>1865</v>
      </c>
      <c r="C8012" s="27" t="s">
        <v>1818</v>
      </c>
      <c r="D8012" s="27" t="s">
        <v>1681</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3710</v>
      </c>
      <c r="B8013" s="27" t="s">
        <v>1907</v>
      </c>
      <c r="C8013" s="27" t="s">
        <v>1704</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1682</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4006</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1912</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529</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1807</v>
      </c>
      <c r="B8018" s="27" t="s">
        <v>1724</v>
      </c>
      <c r="C8018" s="27" t="s">
        <v>1737</v>
      </c>
      <c r="D8018" s="27" t="s">
        <v>1681</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1729</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1688</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1744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t="s">
        <v>4007</v>
      </c>
      <c r="B8022" s="27" t="s">
        <v>1692</v>
      </c>
      <c r="C8022" s="27" t="s">
        <v>1701</v>
      </c>
      <c r="D8022" s="27" t="s">
        <v>1681</v>
      </c>
      <c r="E8022" s="21">
        <f>IF(D8022="?OLD","!!!","")</f>
        <v/>
      </c>
      <c r="F8022" s="22" t="str">
        <f>IF(OR(E8022="",E8022="!!!"),"",IF(NOT(ISNA(VLOOKUP(E8022,E$1:E8021,1,FALSE()))),"OLD",IF(AND(E8022&lt;&gt;"",E8022&lt;&gt;"!!!"),"NEW","")))</f>
        <v> </v>
      </c>
      <c r="G8022" s="23" t="str">
        <f>IF(OR(E8022="",E8022="!!!"),"",IF(OR(J8022=0,AND(J8022=1,K8022=1),AND(J8022=1,I8022="SBJ"),AND(J8022=1,I8022=0)),"?IN_FOCUS",IF(J8022&lt;=2,"?ACTIVATED",IF(J8022&lt;&gt;"","?FAMILIAR",IF(F8022="NEW",IF(ISNA(VLOOKUP(E8022,#REF!,1,FALSE())),"?TYPE_IDENTIFIABLE","?REFERENTIAL"),"_")))))</f>
        <v> </v>
      </c>
      <c r="H8022" s="24" t="str">
        <f>IF(J8022&lt;&gt;1,"",IF(I8022="SBJ","CB","?"))</f>
        <v> </v>
      </c>
      <c r="I8022" s="25" t="str">
        <f>IF(OR(E8022="",E8022="!!!",F8022="NEW"),"",INDEX(B8021:B$2,-1+SUMPRODUCT(MAX(ROW(E8021:E$2)*(E8022=E8021:E$2)))))</f>
        <v> </v>
      </c>
      <c r="J8022" s="25" t="str">
        <f>IF(OR(E8022="",E8022="!!!",F8022="NEW"),"",COUNTBLANK(OFFSET(A$1,,,SUMPRODUCT(MAX(ROW(E$2:E8022)*(E8022=E$2:E8022)))))-COUNTBLANK(OFFSET(A$1,,,SUMPRODUCT(MAX(ROW(E$1:E8021)*(E2=E$1:E8021))))))</f>
        <v> </v>
      </c>
      <c r="K8022" s="25" t="str">
        <f>IF(OR(E8022="",E8022="!!!",F8022="NEW"),"",INDEX(J$1:J8021,SUMPRODUCT(MAX(ROW(E$1:E8021)*(E8022=E$1:E8021)))))</f>
        <v> </v>
      </c>
      <c r="L8022" s="26"/>
    </row>
    <row r="8023" spans="1:12">
      <c r="A8023" s="20" t="s">
        <v>1764</v>
      </c>
      <c r="E8023" s="21">
        <f>IF(D8023="?OLD","!!!","")</f>
        <v/>
      </c>
      <c r="F8023" s="22" t="str">
        <f>IF(OR(E8023="",E8023="!!!"),"",IF(NOT(ISNA(VLOOKUP(E8023,E$1:E8022,1,FALSE()))),"OLD",IF(AND(E8023&lt;&gt;"",E8023&lt;&gt;"!!!"),"NEW","")))</f>
        <v> </v>
      </c>
      <c r="G8023" s="23" t="str">
        <f>IF(OR(E8023="",E8023="!!!"),"",IF(OR(J8023=0,AND(J8023=1,K8023=1),AND(J8023=1,I8023="SBJ"),AND(J8023=1,I8023=0)),"?IN_FOCUS",IF(J8023&lt;=2,"?ACTIVATED",IF(J8023&lt;&gt;"","?FAMILIAR",IF(F8023="NEW",IF(ISNA(VLOOKUP(E8023,#REF!,1,FALSE())),"?TYPE_IDENTIFIABLE","?REFERENTIAL"),"_")))))</f>
        <v> </v>
      </c>
      <c r="H8023" s="24" t="str">
        <f>IF(J8023&lt;&gt;1,"",IF(I8023="SBJ","CB","?"))</f>
        <v> </v>
      </c>
      <c r="I8023" s="25" t="str">
        <f>IF(OR(E8023="",E8023="!!!",F8023="NEW"),"",INDEX(B8022:B$2,-1+SUMPRODUCT(MAX(ROW(E8022:E$2)*(E8023=E8022:E$2)))))</f>
        <v> </v>
      </c>
      <c r="J8023" s="25" t="str">
        <f>IF(OR(E8023="",E8023="!!!",F8023="NEW"),"",COUNTBLANK(OFFSET(A$1,,,SUMPRODUCT(MAX(ROW(E$2:E8023)*(E8023=E$2:E8023)))))-COUNTBLANK(OFFSET(A$1,,,SUMPRODUCT(MAX(ROW(E$1:E8022)*(E2=E$1:E8022))))))</f>
        <v> </v>
      </c>
      <c r="K8023" s="25" t="str">
        <f>IF(OR(E8023="",E8023="!!!",F8023="NEW"),"",INDEX(J$1:J8022,SUMPRODUCT(MAX(ROW(E$1:E8022)*(E8023=E$1:E8022)))))</f>
        <v> </v>
      </c>
      <c r="L8023" s="26"/>
    </row>
    <row r="8024" spans="1:12">
      <c r="A8024" s="20" t="s">
        <v>2424</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3577</v>
      </c>
      <c r="B8025" s="27" t="s">
        <v>2010</v>
      </c>
      <c r="C8025" s="27" t="s">
        <v>1727</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1688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1746</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1699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4008</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4009</v>
      </c>
      <c r="B8030" s="27" t="s">
        <v>1692</v>
      </c>
      <c r="C8030" s="27" t="s">
        <v>1701</v>
      </c>
      <c r="D8030" s="27" t="s">
        <v>1681</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4010</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1877</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1725</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4011</v>
      </c>
      <c r="B8034" s="27" t="s">
        <v>1672</v>
      </c>
      <c r="C8034" s="27" t="s">
        <v>1727</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1912</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1746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1717</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4012</v>
      </c>
      <c r="B8038" s="27" t="s">
        <v>1690</v>
      </c>
      <c r="C8038" s="27" t="s">
        <v>1669</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2582</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1813</v>
      </c>
      <c r="B8040" s="27" t="s">
        <v>1692</v>
      </c>
      <c r="C8040" s="27" t="s">
        <v>1737</v>
      </c>
      <c r="D8040" s="27" t="s">
        <v>1681</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1911</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1764</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1744</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4013</v>
      </c>
      <c r="B8044" s="27" t="s">
        <v>1672</v>
      </c>
      <c r="C8044" s="27" t="s">
        <v>1701</v>
      </c>
      <c r="D8044" s="27" t="s">
        <v>1681</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4014</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1688</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1961</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1754</v>
      </c>
      <c r="B8048" s="27" t="s">
        <v>1724</v>
      </c>
      <c r="C8048" s="27" t="s">
        <v>1737</v>
      </c>
      <c r="D8048" s="27" t="s">
        <v>1681</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1823</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1744</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3714</v>
      </c>
      <c r="B8051" s="27" t="s">
        <v>1731</v>
      </c>
      <c r="C8051" s="27" t="s">
        <v>1701</v>
      </c>
      <c r="D8051" s="27" t="s">
        <v>1681</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3415</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1688</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1803</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1706</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1718</v>
      </c>
      <c r="B8056" s="27" t="s">
        <v>1672</v>
      </c>
      <c r="C8056" s="27" t="s">
        <v>1701</v>
      </c>
      <c r="D8056" s="27" t="s">
        <v>1681</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1682</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180</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671</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row>
    <row r="8061" spans="1:12">
      <c r="A8061" s="20" t="s">
        <v>4015</v>
      </c>
    </row>
    <row r="8062" spans="1:12">
      <c r="A8062" s="20" t="s">
        <v>4016</v>
      </c>
      <c r="E8062" s="21">
        <f>IF(D8062="?OLD","!!!","")</f>
        <v/>
      </c>
      <c r="F8062" s="22" t="str">
        <f>IF(OR(E8062="",E8062="!!!"),"",IF(NOT(ISNA(VLOOKUP(E8062,E$1:E8061,1,FALSE()))),"OLD",IF(AND(E8062&lt;&gt;"",E8062&lt;&gt;"!!!"),"NEW","")))</f>
        <v> </v>
      </c>
      <c r="G8062" s="23" t="str">
        <f>IF(OR(E8062="",E8062="!!!"),"",IF(OR(J8062=0,AND(J8062=1,K8062=1),AND(J8062=1,I8062="SBJ"),AND(J8062=1,I8062=0)),"?IN_FOCUS",IF(J8062&lt;=2,"?ACTIVATED",IF(J8062&lt;&gt;"","?FAMILIAR",IF(F8062="NEW",IF(ISNA(VLOOKUP(E8062,#REF!,1,FALSE())),"?TYPE_IDENTIFIABLE","?REFERENTIAL"),"_")))))</f>
        <v> </v>
      </c>
      <c r="H8062" s="24" t="str">
        <f>IF(J8062&lt;&gt;1,"",IF(I8062="SBJ","CB","?"))</f>
        <v> </v>
      </c>
      <c r="I8062" s="25" t="str">
        <f>IF(OR(E8062="",E8062="!!!",F8062="NEW"),"",INDEX(B8061:B$2,-1+SUMPRODUCT(MAX(ROW(E8061:E$2)*(E8062=E8061:E$2)))))</f>
        <v> </v>
      </c>
      <c r="J8062" s="25" t="str">
        <f>IF(OR(E8062="",E8062="!!!",F8062="NEW"),"",COUNTBLANK(OFFSET(A$1,,,SUMPRODUCT(MAX(ROW(E$2:E8062)*(E8062=E$2:E8062)))))-COUNTBLANK(OFFSET(A$1,,,SUMPRODUCT(MAX(ROW(E$1:E8061)*(E2=E$1:E8061))))))</f>
        <v> </v>
      </c>
      <c r="K8062" s="25" t="str">
        <f>IF(OR(E8062="",E8062="!!!",F8062="NEW"),"",INDEX(J$1:J8061,SUMPRODUCT(MAX(ROW(E$1:E8061)*(E8062=E$1:E8061)))))</f>
        <v> </v>
      </c>
      <c r="L8062" s="26"/>
    </row>
    <row r="8063" spans="1:12">
      <c r="A8063" s="20" t="s">
        <v>2470</v>
      </c>
      <c r="B8063" s="27" t="s">
        <v>1675</v>
      </c>
      <c r="C8063" s="27" t="s">
        <v>1676</v>
      </c>
      <c r="E8063" s="21">
        <f>IF(D8063="?OLD","!!!","")</f>
        <v/>
      </c>
      <c r="F8063" s="22" t="str">
        <f>IF(OR(E8063="",E8063="!!!"),"",IF(NOT(ISNA(VLOOKUP(E8063,E$1:E8062,1,FALSE()))),"OLD",IF(AND(E8063&lt;&gt;"",E8063&lt;&gt;"!!!"),"NEW","")))</f>
        <v> </v>
      </c>
      <c r="G8063" s="23" t="str">
        <f>IF(OR(E8063="",E8063="!!!"),"",IF(OR(J8063=0,AND(J8063=1,K8063=1),AND(J8063=1,I8063="SBJ"),AND(J8063=1,I8063=0)),"?IN_FOCUS",IF(J8063&lt;=2,"?ACTIVATED",IF(J8063&lt;&gt;"","?FAMILIAR",IF(F8063="NEW",IF(ISNA(VLOOKUP(E8063,#REF!,1,FALSE())),"?TYPE_IDENTIFIABLE","?REFERENTIAL"),"_")))))</f>
        <v> </v>
      </c>
      <c r="H8063" s="24" t="str">
        <f>IF(J8063&lt;&gt;1,"",IF(I8063="SBJ","CB","?"))</f>
        <v> </v>
      </c>
      <c r="I8063" s="25" t="str">
        <f>IF(OR(E8063="",E8063="!!!",F8063="NEW"),"",INDEX(B8062:B$2,-1+SUMPRODUCT(MAX(ROW(E8062:E$2)*(E8063=E8062:E$2)))))</f>
        <v> </v>
      </c>
      <c r="J8063" s="25" t="str">
        <f>IF(OR(E8063="",E8063="!!!",F8063="NEW"),"",COUNTBLANK(OFFSET(A$1,,,SUMPRODUCT(MAX(ROW(E$2:E8063)*(E8063=E$2:E8063)))))-COUNTBLANK(OFFSET(A$1,,,SUMPRODUCT(MAX(ROW(E$1:E8062)*(E2=E$1:E8062))))))</f>
        <v> </v>
      </c>
      <c r="K8063" s="25" t="str">
        <f>IF(OR(E8063="",E8063="!!!",F8063="NEW"),"",INDEX(J$1:J8062,SUMPRODUCT(MAX(ROW(E$1:E8062)*(E8063=E$1:E8062)))))</f>
        <v> </v>
      </c>
      <c r="L8063" s="26"/>
    </row>
    <row r="8064" spans="1:12">
      <c r="A8064" s="20" t="s">
        <v>1815</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4017</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1822</v>
      </c>
      <c r="B8066" s="27" t="s">
        <v>1668</v>
      </c>
      <c r="C8066" s="27" t="s">
        <v>1680</v>
      </c>
      <c r="D8066" s="27" t="s">
        <v>1681</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t="s">
        <v>1881</v>
      </c>
      <c r="B8067" s="27" t="s">
        <v>1679</v>
      </c>
      <c r="C8067" s="27" t="s">
        <v>1737</v>
      </c>
      <c r="D8067" s="27" t="s">
        <v>1681</v>
      </c>
      <c r="E8067" s="21">
        <f>IF(D8067="?OLD","!!!","")</f>
        <v/>
      </c>
      <c r="F8067" s="22" t="str">
        <f>IF(OR(E8067="",E8067="!!!"),"",IF(NOT(ISNA(VLOOKUP(E8067,E$1:E8066,1,FALSE()))),"OLD",IF(AND(E8067&lt;&gt;"",E8067&lt;&gt;"!!!"),"NEW","")))</f>
        <v> </v>
      </c>
      <c r="G8067" s="23" t="str">
        <f>IF(OR(E8067="",E8067="!!!"),"",IF(OR(J8067=0,AND(J8067=1,K8067=1),AND(J8067=1,I8067="SBJ"),AND(J8067=1,I8067=0)),"?IN_FOCUS",IF(J8067&lt;=2,"?ACTIVATED",IF(J8067&lt;&gt;"","?FAMILIAR",IF(F8067="NEW",IF(ISNA(VLOOKUP(E8067,#REF!,1,FALSE())),"?TYPE_IDENTIFIABLE","?REFERENTIAL"),"_")))))</f>
        <v> </v>
      </c>
      <c r="H8067" s="24" t="str">
        <f>IF(J8067&lt;&gt;1,"",IF(I8067="SBJ","CB","?"))</f>
        <v> </v>
      </c>
      <c r="I8067" s="25" t="str">
        <f>IF(OR(E8067="",E8067="!!!",F8067="NEW"),"",INDEX(B8066:B$2,-1+SUMPRODUCT(MAX(ROW(E8066:E$2)*(E8067=E8066:E$2)))))</f>
        <v> </v>
      </c>
      <c r="J8067" s="25" t="str">
        <f>IF(OR(E8067="",E8067="!!!",F8067="NEW"),"",COUNTBLANK(OFFSET(A$1,,,SUMPRODUCT(MAX(ROW(E$2:E8067)*(E8067=E$2:E8067)))))-COUNTBLANK(OFFSET(A$1,,,SUMPRODUCT(MAX(ROW(E$1:E8066)*(E2=E$1:E8066))))))</f>
        <v> </v>
      </c>
      <c r="K8067" s="25" t="str">
        <f>IF(OR(E8067="",E8067="!!!",F8067="NEW"),"",INDEX(J$1:J8066,SUMPRODUCT(MAX(ROW(E$1:E8066)*(E8067=E$1:E8066)))))</f>
        <v> </v>
      </c>
      <c r="L8067" s="26"/>
    </row>
    <row r="8068" spans="1:12">
      <c r="A8068" s="20" t="s">
        <v>1774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2679</v>
      </c>
      <c r="E8069" s="21">
        <f>IF(D8069="?OLD","!!!","")</f>
        <v/>
      </c>
      <c r="F8069" s="22" t="str">
        <f>IF(OR(E8069="",E8069="!!!"),"",IF(NOT(ISNA(VLOOKUP(E8069,E$1:E8068,1,FALSE()))),"OLD",IF(AND(E8069&lt;&gt;"",E8069&lt;&gt;"!!!"),"NEW","")))</f>
        <v> </v>
      </c>
      <c r="G8069" s="23" t="str">
        <f>IF(OR(E8069="",E8069="!!!"),"",IF(OR(J8069=0,AND(J8069=1,K8069=1),AND(J8069=1,I8069="SBJ"),AND(J8069=1,I8069=0)),"?IN_FOCUS",IF(J8069&lt;=2,"?ACTIVATED",IF(J8069&lt;&gt;"","?FAMILIAR",IF(F8069="NEW",IF(ISNA(VLOOKUP(E8069,#REF!,1,FALSE())),"?TYPE_IDENTIFIABLE","?REFERENTIAL"),"_")))))</f>
        <v> </v>
      </c>
      <c r="H8069" s="24" t="str">
        <f>IF(J8069&lt;&gt;1,"",IF(I8069="SBJ","CB","?"))</f>
        <v> </v>
      </c>
      <c r="I8069" s="25" t="str">
        <f>IF(OR(E8069="",E8069="!!!",F8069="NEW"),"",INDEX(B8068:B$2,-1+SUMPRODUCT(MAX(ROW(E8068:E$2)*(E8069=E8068:E$2)))))</f>
        <v> </v>
      </c>
      <c r="J8069" s="25" t="str">
        <f>IF(OR(E8069="",E8069="!!!",F8069="NEW"),"",COUNTBLANK(OFFSET(A$1,,,SUMPRODUCT(MAX(ROW(E$2:E8069)*(E8069=E$2:E8069)))))-COUNTBLANK(OFFSET(A$1,,,SUMPRODUCT(MAX(ROW(E$1:E8068)*(E2=E$1:E8068))))))</f>
        <v> </v>
      </c>
      <c r="K8069" s="25" t="str">
        <f>IF(OR(E8069="",E8069="!!!",F8069="NEW"),"",INDEX(J$1:J8068,SUMPRODUCT(MAX(ROW(E$1:E8068)*(E8069=E$1:E8068)))))</f>
        <v> </v>
      </c>
      <c r="L8069" s="26"/>
    </row>
    <row r="8070" spans="1:12">
      <c r="A8070" s="20" t="s">
        <v>1746</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3830</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1813</v>
      </c>
      <c r="B8072" s="27" t="s">
        <v>1731</v>
      </c>
      <c r="C8072" s="27" t="s">
        <v>1737</v>
      </c>
      <c r="D8072" s="27" t="s">
        <v>1681</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1858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4018</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4019</v>
      </c>
      <c r="B8075" s="27" t="s">
        <v>1731</v>
      </c>
      <c r="C8075" s="27" t="s">
        <v>1676</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1688</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2022</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1832</v>
      </c>
      <c r="B8078" s="27" t="s">
        <v>1731</v>
      </c>
      <c r="C8078" s="27" t="s">
        <v>1704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1746</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t="s">
        <v>3231</v>
      </c>
      <c r="B8080" s="27" t="s">
        <v>1672</v>
      </c>
      <c r="C8080" s="27" t="s">
        <v>1704</v>
      </c>
      <c r="E8080" s="21">
        <f>IF(D8080="?OLD","!!!","")</f>
        <v/>
      </c>
      <c r="F8080" s="22" t="str">
        <f>IF(OR(E8080="",E8080="!!!"),"",IF(NOT(ISNA(VLOOKUP(E8080,E$1:E8079,1,FALSE()))),"OLD",IF(AND(E8080&lt;&gt;"",E8080&lt;&gt;"!!!"),"NEW","")))</f>
        <v> </v>
      </c>
      <c r="G8080" s="23" t="str">
        <f>IF(OR(E8080="",E8080="!!!"),"",IF(OR(J8080=0,AND(J8080=1,K8080=1),AND(J8080=1,I8080="SBJ"),AND(J8080=1,I8080=0)),"?IN_FOCUS",IF(J8080&lt;=2,"?ACTIVATED",IF(J8080&lt;&gt;"","?FAMILIAR",IF(F8080="NEW",IF(ISNA(VLOOKUP(E8080,#REF!,1,FALSE())),"?TYPE_IDENTIFIABLE","?REFERENTIAL"),"_")))))</f>
        <v> </v>
      </c>
      <c r="H8080" s="24" t="str">
        <f>IF(J8080&lt;&gt;1,"",IF(I8080="SBJ","CB","?"))</f>
        <v> </v>
      </c>
      <c r="I8080" s="25" t="str">
        <f>IF(OR(E8080="",E8080="!!!",F8080="NEW"),"",INDEX(B8079:B$2,-1+SUMPRODUCT(MAX(ROW(E8079:E$2)*(E8080=E8079:E$2)))))</f>
        <v> </v>
      </c>
      <c r="J8080" s="25" t="str">
        <f>IF(OR(E8080="",E8080="!!!",F8080="NEW"),"",COUNTBLANK(OFFSET(A$1,,,SUMPRODUCT(MAX(ROW(E$2:E8080)*(E8080=E$2:E8080)))))-COUNTBLANK(OFFSET(A$1,,,SUMPRODUCT(MAX(ROW(E$1:E8079)*(E2=E$1:E8079))))))</f>
        <v> </v>
      </c>
      <c r="K8080" s="25" t="str">
        <f>IF(OR(E8080="",E8080="!!!",F8080="NEW"),"",INDEX(J$1:J8079,SUMPRODUCT(MAX(ROW(E$1:E8079)*(E8080=E$1:E8079)))))</f>
        <v> </v>
      </c>
      <c r="L8080" s="26"/>
    </row>
    <row r="8081" spans="1:12">
      <c r="A8081" s="20" t="s">
        <v>4020</v>
      </c>
      <c r="E8081" s="21">
        <f>IF(D8081="?OLD","!!!","")</f>
        <v/>
      </c>
      <c r="F8081" s="22" t="str">
        <f>IF(OR(E8081="",E8081="!!!"),"",IF(NOT(ISNA(VLOOKUP(E8081,E$1:E8080,1,FALSE()))),"OLD",IF(AND(E8081&lt;&gt;"",E8081&lt;&gt;"!!!"),"NEW","")))</f>
        <v> </v>
      </c>
      <c r="G8081" s="23" t="str">
        <f>IF(OR(E8081="",E8081="!!!"),"",IF(OR(J8081=0,AND(J8081=1,K8081=1),AND(J8081=1,I8081="SBJ"),AND(J8081=1,I8081=0)),"?IN_FOCUS",IF(J8081&lt;=2,"?ACTIVATED",IF(J8081&lt;&gt;"","?FAMILIAR",IF(F8081="NEW",IF(ISNA(VLOOKUP(E8081,#REF!,1,FALSE())),"?TYPE_IDENTIFIABLE","?REFERENTIAL"),"_")))))</f>
        <v> </v>
      </c>
      <c r="H8081" s="24" t="str">
        <f>IF(J8081&lt;&gt;1,"",IF(I8081="SBJ","CB","?"))</f>
        <v> </v>
      </c>
      <c r="I8081" s="25" t="str">
        <f>IF(OR(E8081="",E8081="!!!",F8081="NEW"),"",INDEX(B8080:B$2,-1+SUMPRODUCT(MAX(ROW(E8080:E$2)*(E8081=E8080:E$2)))))</f>
        <v> </v>
      </c>
      <c r="J8081" s="25" t="str">
        <f>IF(OR(E8081="",E8081="!!!",F8081="NEW"),"",COUNTBLANK(OFFSET(A$1,,,SUMPRODUCT(MAX(ROW(E$2:E8081)*(E8081=E$2:E8081)))))-COUNTBLANK(OFFSET(A$1,,,SUMPRODUCT(MAX(ROW(E$1:E8080)*(E2=E$1:E8080))))))</f>
        <v> </v>
      </c>
      <c r="K8081" s="25" t="str">
        <f>IF(OR(E8081="",E8081="!!!",F8081="NEW"),"",INDEX(J$1:J8080,SUMPRODUCT(MAX(ROW(E$1:E8080)*(E8081=E$1:E8080)))))</f>
        <v> </v>
      </c>
      <c r="L8081" s="26"/>
    </row>
    <row r="8082" spans="1:12">
      <c r="A8082" s="20" t="s">
        <v>671</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row>
    <row r="8084" spans="1:12">
      <c r="A8084" s="20" t="s">
        <v>4021</v>
      </c>
    </row>
    <row r="8085" spans="1:12">
      <c r="A8085" s="20" t="s">
        <v>2257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4022</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4023</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1822</v>
      </c>
      <c r="B8088" s="27" t="s">
        <v>1668</v>
      </c>
      <c r="C8088" s="27" t="s">
        <v>1680</v>
      </c>
      <c r="D8088" s="27" t="s">
        <v>1681</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1813</v>
      </c>
      <c r="B8089" s="27" t="s">
        <v>1679</v>
      </c>
      <c r="C8089" s="27" t="s">
        <v>1737</v>
      </c>
      <c r="D8089" s="27" t="s">
        <v>1681</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1717</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4024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t="s">
        <v>4025</v>
      </c>
      <c r="E8092" s="21">
        <f>IF(D8092="?OLD","!!!","")</f>
        <v/>
      </c>
      <c r="F8092" s="22" t="str">
        <f>IF(OR(E8092="",E8092="!!!"),"",IF(NOT(ISNA(VLOOKUP(E8092,E$1:E8091,1,FALSE()))),"OLD",IF(AND(E8092&lt;&gt;"",E8092&lt;&gt;"!!!"),"NEW","")))</f>
        <v> </v>
      </c>
      <c r="G8092" s="23" t="str">
        <f>IF(OR(E8092="",E8092="!!!"),"",IF(OR(J8092=0,AND(J8092=1,K8092=1),AND(J8092=1,I8092="SBJ"),AND(J8092=1,I8092=0)),"?IN_FOCUS",IF(J8092&lt;=2,"?ACTIVATED",IF(J8092&lt;&gt;"","?FAMILIAR",IF(F8092="NEW",IF(ISNA(VLOOKUP(E8092,#REF!,1,FALSE())),"?TYPE_IDENTIFIABLE","?REFERENTIAL"),"_")))))</f>
        <v> </v>
      </c>
      <c r="H8092" s="24" t="str">
        <f>IF(J8092&lt;&gt;1,"",IF(I8092="SBJ","CB","?"))</f>
        <v> </v>
      </c>
      <c r="I8092" s="25" t="str">
        <f>IF(OR(E8092="",E8092="!!!",F8092="NEW"),"",INDEX(B8091:B$2,-1+SUMPRODUCT(MAX(ROW(E8091:E$2)*(E8092=E8091:E$2)))))</f>
        <v> </v>
      </c>
      <c r="J8092" s="25" t="str">
        <f>IF(OR(E8092="",E8092="!!!",F8092="NEW"),"",COUNTBLANK(OFFSET(A$1,,,SUMPRODUCT(MAX(ROW(E$2:E8092)*(E8092=E$2:E8092)))))-COUNTBLANK(OFFSET(A$1,,,SUMPRODUCT(MAX(ROW(E$1:E8091)*(E2=E$1:E8091))))))</f>
        <v> </v>
      </c>
      <c r="K8092" s="25" t="str">
        <f>IF(OR(E8092="",E8092="!!!",F8092="NEW"),"",INDEX(J$1:J8091,SUMPRODUCT(MAX(ROW(E$1:E8091)*(E8092=E$1:E8091)))))</f>
        <v> </v>
      </c>
      <c r="L8092" s="26"/>
    </row>
    <row r="8093" spans="1:12">
      <c r="A8093" s="20" t="s">
        <v>4026</v>
      </c>
      <c r="B8093" s="27" t="s">
        <v>1679</v>
      </c>
      <c r="C8093" s="27" t="s">
        <v>1669</v>
      </c>
      <c r="E8093" s="21">
        <f>IF(D8093="?OLD","!!!","")</f>
        <v/>
      </c>
      <c r="F8093" s="22" t="str">
        <f>IF(OR(E8093="",E8093="!!!"),"",IF(NOT(ISNA(VLOOKUP(E8093,E$1:E8092,1,FALSE()))),"OLD",IF(AND(E8093&lt;&gt;"",E8093&lt;&gt;"!!!"),"NEW","")))</f>
        <v> </v>
      </c>
      <c r="G8093" s="23" t="str">
        <f>IF(OR(E8093="",E8093="!!!"),"",IF(OR(J8093=0,AND(J8093=1,K8093=1),AND(J8093=1,I8093="SBJ"),AND(J8093=1,I8093=0)),"?IN_FOCUS",IF(J8093&lt;=2,"?ACTIVATED",IF(J8093&lt;&gt;"","?FAMILIAR",IF(F8093="NEW",IF(ISNA(VLOOKUP(E8093,#REF!,1,FALSE())),"?TYPE_IDENTIFIABLE","?REFERENTIAL"),"_")))))</f>
        <v> </v>
      </c>
      <c r="H8093" s="24" t="str">
        <f>IF(J8093&lt;&gt;1,"",IF(I8093="SBJ","CB","?"))</f>
        <v> </v>
      </c>
      <c r="I8093" s="25" t="str">
        <f>IF(OR(E8093="",E8093="!!!",F8093="NEW"),"",INDEX(B8092:B$2,-1+SUMPRODUCT(MAX(ROW(E8092:E$2)*(E8093=E8092:E$2)))))</f>
        <v> </v>
      </c>
      <c r="J8093" s="25" t="str">
        <f>IF(OR(E8093="",E8093="!!!",F8093="NEW"),"",COUNTBLANK(OFFSET(A$1,,,SUMPRODUCT(MAX(ROW(E$2:E8093)*(E8093=E$2:E8093)))))-COUNTBLANK(OFFSET(A$1,,,SUMPRODUCT(MAX(ROW(E$1:E8092)*(E2=E$1:E8092))))))</f>
        <v> </v>
      </c>
      <c r="K8093" s="25" t="str">
        <f>IF(OR(E8093="",E8093="!!!",F8093="NEW"),"",INDEX(J$1:J8092,SUMPRODUCT(MAX(ROW(E$1:E8092)*(E8093=E$1:E8092)))))</f>
        <v> </v>
      </c>
      <c r="L8093" s="26"/>
    </row>
    <row r="8094" spans="1:12">
      <c r="A8094" s="20" t="s">
        <v>1688</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1884</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1858</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1933</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1754</v>
      </c>
      <c r="B8098" s="27" t="s">
        <v>1724</v>
      </c>
      <c r="C8098" s="27" t="s">
        <v>1737</v>
      </c>
      <c r="D8098" s="27" t="s">
        <v>1681</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1857</v>
      </c>
      <c r="B8099" s="27" t="s">
        <v>1731</v>
      </c>
      <c r="C8099" s="27" t="s">
        <v>1737</v>
      </c>
      <c r="D8099" s="27" t="s">
        <v>1681</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1682</v>
      </c>
      <c r="B8100" s="27" t="s">
        <v>1672</v>
      </c>
      <c r="C8100" s="27" t="s">
        <v>1673</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1813</v>
      </c>
      <c r="B8101" s="27" t="s">
        <v>1675</v>
      </c>
      <c r="C8101" s="27" t="s">
        <v>1737</v>
      </c>
      <c r="D8101" s="27" t="s">
        <v>1681</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t="s">
        <v>3346</v>
      </c>
      <c r="E8102" s="21">
        <f>IF(D8102="?OLD","!!!","")</f>
        <v/>
      </c>
      <c r="F8102" s="22" t="str">
        <f>IF(OR(E8102="",E8102="!!!"),"",IF(NOT(ISNA(VLOOKUP(E8102,E$1:E8101,1,FALSE()))),"OLD",IF(AND(E8102&lt;&gt;"",E8102&lt;&gt;"!!!"),"NEW","")))</f>
        <v> </v>
      </c>
      <c r="G8102" s="23" t="str">
        <f>IF(OR(E8102="",E8102="!!!"),"",IF(OR(J8102=0,AND(J8102=1,K8102=1),AND(J8102=1,I8102="SBJ"),AND(J8102=1,I8102=0)),"?IN_FOCUS",IF(J8102&lt;=2,"?ACTIVATED",IF(J8102&lt;&gt;"","?FAMILIAR",IF(F8102="NEW",IF(ISNA(VLOOKUP(E8102,#REF!,1,FALSE())),"?TYPE_IDENTIFIABLE","?REFERENTIAL"),"_")))))</f>
        <v> </v>
      </c>
      <c r="H8102" s="24" t="str">
        <f>IF(J8102&lt;&gt;1,"",IF(I8102="SBJ","CB","?"))</f>
        <v> </v>
      </c>
      <c r="I8102" s="25" t="str">
        <f>IF(OR(E8102="",E8102="!!!",F8102="NEW"),"",INDEX(B8101:B$2,-1+SUMPRODUCT(MAX(ROW(E8101:E$2)*(E8102=E8101:E$2)))))</f>
        <v> </v>
      </c>
      <c r="J8102" s="25" t="str">
        <f>IF(OR(E8102="",E8102="!!!",F8102="NEW"),"",COUNTBLANK(OFFSET(A$1,,,SUMPRODUCT(MAX(ROW(E$2:E8102)*(E8102=E$2:E8102)))))-COUNTBLANK(OFFSET(A$1,,,SUMPRODUCT(MAX(ROW(E$1:E8101)*(E2=E$1:E8101))))))</f>
        <v> </v>
      </c>
      <c r="K8102" s="25" t="str">
        <f>IF(OR(E8102="",E8102="!!!",F8102="NEW"),"",INDEX(J$1:J8101,SUMPRODUCT(MAX(ROW(E$1:E8101)*(E8102=E$1:E8101)))))</f>
        <v> </v>
      </c>
      <c r="L8102" s="26"/>
    </row>
    <row r="8103" spans="1:12">
      <c r="A8103" s="20" t="s">
        <v>1688</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1774</v>
      </c>
      <c r="E8104" s="21">
        <f>IF(D8104="?OLD","!!!","")</f>
        <v/>
      </c>
      <c r="F8104" s="22" t="str">
        <f>IF(OR(E8104="",E8104="!!!"),"",IF(NOT(ISNA(VLOOKUP(E8104,E$1:E8103,1,FALSE()))),"OLD",IF(AND(E8104&lt;&gt;"",E8104&lt;&gt;"!!!"),"NEW","")))</f>
        <v> </v>
      </c>
      <c r="G8104" s="23" t="str">
        <f>IF(OR(E8104="",E8104="!!!"),"",IF(OR(J8104=0,AND(J8104=1,K8104=1),AND(J8104=1,I8104="SBJ"),AND(J8104=1,I8104=0)),"?IN_FOCUS",IF(J8104&lt;=2,"?ACTIVATED",IF(J8104&lt;&gt;"","?FAMILIAR",IF(F8104="NEW",IF(ISNA(VLOOKUP(E8104,#REF!,1,FALSE())),"?TYPE_IDENTIFIABLE","?REFERENTIAL"),"_")))))</f>
        <v> </v>
      </c>
      <c r="H8104" s="24" t="str">
        <f>IF(J8104&lt;&gt;1,"",IF(I8104="SBJ","CB","?"))</f>
        <v> </v>
      </c>
      <c r="I8104" s="25" t="str">
        <f>IF(OR(E8104="",E8104="!!!",F8104="NEW"),"",INDEX(B8103:B$2,-1+SUMPRODUCT(MAX(ROW(E8103:E$2)*(E8104=E8103:E$2)))))</f>
        <v> </v>
      </c>
      <c r="J8104" s="25" t="str">
        <f>IF(OR(E8104="",E8104="!!!",F8104="NEW"),"",COUNTBLANK(OFFSET(A$1,,,SUMPRODUCT(MAX(ROW(E$2:E8104)*(E8104=E$2:E8104)))))-COUNTBLANK(OFFSET(A$1,,,SUMPRODUCT(MAX(ROW(E$1:E8103)*(E2=E$1:E8103))))))</f>
        <v> </v>
      </c>
      <c r="K8104" s="25" t="str">
        <f>IF(OR(E8104="",E8104="!!!",F8104="NEW"),"",INDEX(J$1:J8103,SUMPRODUCT(MAX(ROW(E$1:E8103)*(E8104=E$1:E8103)))))</f>
        <v> </v>
      </c>
      <c r="L8104" s="26"/>
    </row>
    <row r="8105" spans="1:12">
      <c r="A8105" s="20" t="s">
        <v>4027</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1754</v>
      </c>
      <c r="B8106" s="27" t="s">
        <v>1690</v>
      </c>
      <c r="C8106" s="27" t="s">
        <v>1737</v>
      </c>
      <c r="D8106" s="27" t="s">
        <v>1681</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1688</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1776</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1754</v>
      </c>
      <c r="B8109" s="27" t="s">
        <v>1778</v>
      </c>
      <c r="C8109" s="27" t="s">
        <v>1737</v>
      </c>
      <c r="D8109" s="27" t="s">
        <v>1681</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3476</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1716</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671</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row>
    <row r="8114" spans="1:12">
      <c r="A8114" s="20" t="s">
        <v>4028</v>
      </c>
    </row>
    <row r="8115" spans="1:12">
      <c r="A8115" s="20" t="s">
        <v>1736</v>
      </c>
      <c r="B8115" s="27" t="s">
        <v>1668</v>
      </c>
      <c r="C8115" s="27" t="s">
        <v>1737</v>
      </c>
      <c r="D8115" s="27" t="s">
        <v>1681</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4029</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1881</v>
      </c>
      <c r="B8117" s="27" t="s">
        <v>1679</v>
      </c>
      <c r="C8117" s="27" t="s">
        <v>1737</v>
      </c>
      <c r="D8117" s="27" t="s">
        <v>1681</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1918</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1739</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t="s">
        <v>1755</v>
      </c>
      <c r="E8120" s="21">
        <f>IF(D8120="?OLD","!!!","")</f>
        <v/>
      </c>
      <c r="F8120" s="22" t="str">
        <f>IF(OR(E8120="",E8120="!!!"),"",IF(NOT(ISNA(VLOOKUP(E8120,E$1:E8119,1,FALSE()))),"OLD",IF(AND(E8120&lt;&gt;"",E8120&lt;&gt;"!!!"),"NEW","")))</f>
        <v> </v>
      </c>
      <c r="G8120" s="23" t="str">
        <f>IF(OR(E8120="",E8120="!!!"),"",IF(OR(J8120=0,AND(J8120=1,K8120=1),AND(J8120=1,I8120="SBJ"),AND(J8120=1,I8120=0)),"?IN_FOCUS",IF(J8120&lt;=2,"?ACTIVATED",IF(J8120&lt;&gt;"","?FAMILIAR",IF(F8120="NEW",IF(ISNA(VLOOKUP(E8120,#REF!,1,FALSE())),"?TYPE_IDENTIFIABLE","?REFERENTIAL"),"_")))))</f>
        <v> </v>
      </c>
      <c r="H8120" s="24" t="str">
        <f>IF(J8120&lt;&gt;1,"",IF(I8120="SBJ","CB","?"))</f>
        <v> </v>
      </c>
      <c r="I8120" s="25" t="str">
        <f>IF(OR(E8120="",E8120="!!!",F8120="NEW"),"",INDEX(B8119:B$2,-1+SUMPRODUCT(MAX(ROW(E8119:E$2)*(E8120=E8119:E$2)))))</f>
        <v> </v>
      </c>
      <c r="J8120" s="25" t="str">
        <f>IF(OR(E8120="",E8120="!!!",F8120="NEW"),"",COUNTBLANK(OFFSET(A$1,,,SUMPRODUCT(MAX(ROW(E$2:E8120)*(E8120=E$2:E8120)))))-COUNTBLANK(OFFSET(A$1,,,SUMPRODUCT(MAX(ROW(E$1:E8119)*(E2=E$1:E8119))))))</f>
        <v> </v>
      </c>
      <c r="K8120" s="25" t="str">
        <f>IF(OR(E8120="",E8120="!!!",F8120="NEW"),"",INDEX(J$1:J8119,SUMPRODUCT(MAX(ROW(E$1:E8119)*(E8120=E$1:E8119)))))</f>
        <v> </v>
      </c>
      <c r="L8120" s="26"/>
    </row>
    <row r="8121" spans="1:12">
      <c r="A8121" s="20" t="s">
        <v>4030</v>
      </c>
      <c r="B8121" s="27" t="s">
        <v>1687</v>
      </c>
      <c r="C8121" s="27" t="s">
        <v>1669</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1688</v>
      </c>
      <c r="E8122" s="21">
        <f>IF(D8122="?OLD","!!!","")</f>
        <v/>
      </c>
      <c r="F8122" s="22" t="str">
        <f>IF(OR(E8122="",E8122="!!!"),"",IF(NOT(ISNA(VLOOKUP(E8122,E$1:E8121,1,FALSE()))),"OLD",IF(AND(E8122&lt;&gt;"",E8122&lt;&gt;"!!!"),"NEW","")))</f>
        <v> </v>
      </c>
      <c r="G8122" s="23" t="str">
        <f>IF(OR(E8122="",E8122="!!!"),"",IF(OR(J8122=0,AND(J8122=1,K8122=1),AND(J8122=1,I8122="SBJ"),AND(J8122=1,I8122=0)),"?IN_FOCUS",IF(J8122&lt;=2,"?ACTIVATED",IF(J8122&lt;&gt;"","?FAMILIAR",IF(F8122="NEW",IF(ISNA(VLOOKUP(E8122,#REF!,1,FALSE())),"?TYPE_IDENTIFIABLE","?REFERENTIAL"),"_")))))</f>
        <v> </v>
      </c>
      <c r="H8122" s="24" t="str">
        <f>IF(J8122&lt;&gt;1,"",IF(I8122="SBJ","CB","?"))</f>
        <v> </v>
      </c>
      <c r="I8122" s="25" t="str">
        <f>IF(OR(E8122="",E8122="!!!",F8122="NEW"),"",INDEX(B8121:B$2,-1+SUMPRODUCT(MAX(ROW(E8121:E$2)*(E8122=E8121:E$2)))))</f>
        <v> </v>
      </c>
      <c r="J8122" s="25" t="str">
        <f>IF(OR(E8122="",E8122="!!!",F8122="NEW"),"",COUNTBLANK(OFFSET(A$1,,,SUMPRODUCT(MAX(ROW(E$2:E8122)*(E8122=E$2:E8122)))))-COUNTBLANK(OFFSET(A$1,,,SUMPRODUCT(MAX(ROW(E$1:E8121)*(E2=E$1:E8121))))))</f>
        <v> </v>
      </c>
      <c r="K8122" s="25" t="str">
        <f>IF(OR(E8122="",E8122="!!!",F8122="NEW"),"",INDEX(J$1:J8121,SUMPRODUCT(MAX(ROW(E$1:E8121)*(E8122=E$1:E8121)))))</f>
        <v> </v>
      </c>
      <c r="L8122" s="26"/>
    </row>
    <row r="8123" spans="1:12">
      <c r="A8123" s="20" t="s">
        <v>1776</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1754</v>
      </c>
      <c r="B8124" s="27" t="s">
        <v>1690</v>
      </c>
      <c r="C8124" s="27" t="s">
        <v>1737</v>
      </c>
      <c r="D8124" s="27" t="s">
        <v>1681</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2129</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4031</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1688</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2129</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2900</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1682</v>
      </c>
      <c r="B8130" s="27" t="s">
        <v>2010</v>
      </c>
      <c r="C8130" s="27" t="s">
        <v>1673</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1706</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3442</v>
      </c>
      <c r="B8132" s="27" t="s">
        <v>1672</v>
      </c>
      <c r="C8132" s="27" t="s">
        <v>1701</v>
      </c>
      <c r="D8132" s="27" t="s">
        <v>1681</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3218</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2582</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1746</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t="s">
        <v>2034</v>
      </c>
      <c r="B8136" s="27" t="s">
        <v>1778</v>
      </c>
      <c r="C8136" s="27" t="s">
        <v>1680</v>
      </c>
      <c r="D8136" s="27" t="s">
        <v>1681</v>
      </c>
      <c r="E8136" s="21">
        <f>IF(D8136="?OLD","!!!","")</f>
        <v/>
      </c>
      <c r="F8136" s="22" t="str">
        <f>IF(OR(E8136="",E8136="!!!"),"",IF(NOT(ISNA(VLOOKUP(E8136,E$1:E8135,1,FALSE()))),"OLD",IF(AND(E8136&lt;&gt;"",E8136&lt;&gt;"!!!"),"NEW","")))</f>
        <v> </v>
      </c>
      <c r="G8136" s="23" t="str">
        <f>IF(OR(E8136="",E8136="!!!"),"",IF(OR(J8136=0,AND(J8136=1,K8136=1),AND(J8136=1,I8136="SBJ"),AND(J8136=1,I8136=0)),"?IN_FOCUS",IF(J8136&lt;=2,"?ACTIVATED",IF(J8136&lt;&gt;"","?FAMILIAR",IF(F8136="NEW",IF(ISNA(VLOOKUP(E8136,#REF!,1,FALSE())),"?TYPE_IDENTIFIABLE","?REFERENTIAL"),"_")))))</f>
        <v> </v>
      </c>
      <c r="H8136" s="24" t="str">
        <f>IF(J8136&lt;&gt;1,"",IF(I8136="SBJ","CB","?"))</f>
        <v> </v>
      </c>
      <c r="I8136" s="25" t="str">
        <f>IF(OR(E8136="",E8136="!!!",F8136="NEW"),"",INDEX(B8135:B$2,-1+SUMPRODUCT(MAX(ROW(E8135:E$2)*(E8136=E8135:E$2)))))</f>
        <v> </v>
      </c>
      <c r="J8136" s="25" t="str">
        <f>IF(OR(E8136="",E8136="!!!",F8136="NEW"),"",COUNTBLANK(OFFSET(A$1,,,SUMPRODUCT(MAX(ROW(E$2:E8136)*(E8136=E$2:E8136)))))-COUNTBLANK(OFFSET(A$1,,,SUMPRODUCT(MAX(ROW(E$1:E8135)*(E2=E$1:E8135))))))</f>
        <v> </v>
      </c>
      <c r="K8136" s="25" t="str">
        <f>IF(OR(E8136="",E8136="!!!",F8136="NEW"),"",INDEX(J$1:J8135,SUMPRODUCT(MAX(ROW(E$1:E8135)*(E8136=E$1:E8135)))))</f>
        <v> </v>
      </c>
      <c r="L8136" s="26"/>
    </row>
    <row r="8137" spans="1:12">
      <c r="A8137" s="20" t="s">
        <v>1682</v>
      </c>
      <c r="B8137" s="27" t="s">
        <v>1865</v>
      </c>
      <c r="C8137" s="27" t="s">
        <v>1673</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1714</v>
      </c>
      <c r="E8138" s="21">
        <f>IF(D8138="?OLD","!!!","")</f>
        <v/>
      </c>
      <c r="F8138" s="22" t="str">
        <f>IF(OR(E8138="",E8138="!!!"),"",IF(NOT(ISNA(VLOOKUP(E8138,E$1:E8137,1,FALSE()))),"OLD",IF(AND(E8138&lt;&gt;"",E8138&lt;&gt;"!!!"),"NEW","")))</f>
        <v> </v>
      </c>
      <c r="G8138" s="23" t="str">
        <f>IF(OR(E8138="",E8138="!!!"),"",IF(OR(J8138=0,AND(J8138=1,K8138=1),AND(J8138=1,I8138="SBJ"),AND(J8138=1,I8138=0)),"?IN_FOCUS",IF(J8138&lt;=2,"?ACTIVATED",IF(J8138&lt;&gt;"","?FAMILIAR",IF(F8138="NEW",IF(ISNA(VLOOKUP(E8138,#REF!,1,FALSE())),"?TYPE_IDENTIFIABLE","?REFERENTIAL"),"_")))))</f>
        <v> </v>
      </c>
      <c r="H8138" s="24" t="str">
        <f>IF(J8138&lt;&gt;1,"",IF(I8138="SBJ","CB","?"))</f>
        <v> </v>
      </c>
      <c r="I8138" s="25" t="str">
        <f>IF(OR(E8138="",E8138="!!!",F8138="NEW"),"",INDEX(B8137:B$2,-1+SUMPRODUCT(MAX(ROW(E8137:E$2)*(E8138=E8137:E$2)))))</f>
        <v> </v>
      </c>
      <c r="J8138" s="25" t="str">
        <f>IF(OR(E8138="",E8138="!!!",F8138="NEW"),"",COUNTBLANK(OFFSET(A$1,,,SUMPRODUCT(MAX(ROW(E$2:E8138)*(E8138=E$2:E8138)))))-COUNTBLANK(OFFSET(A$1,,,SUMPRODUCT(MAX(ROW(E$1:E8137)*(E2=E$1:E8137))))))</f>
        <v> </v>
      </c>
      <c r="K8138" s="25" t="str">
        <f>IF(OR(E8138="",E8138="!!!",F8138="NEW"),"",INDEX(J$1:J8137,SUMPRODUCT(MAX(ROW(E$1:E8137)*(E8138=E$1:E8137)))))</f>
        <v> </v>
      </c>
      <c r="L8138" s="26"/>
    </row>
    <row r="8139" spans="1:12">
      <c r="A8139" s="20" t="s">
        <v>3589</v>
      </c>
      <c r="B8139" s="27" t="s">
        <v>2010</v>
      </c>
      <c r="C8139" s="27" t="s">
        <v>1701</v>
      </c>
      <c r="D8139" s="27" t="s">
        <v>1681</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4032</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671</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row>
    <row r="8143" spans="1:12">
      <c r="A8143" s="20" t="s">
        <v>4033</v>
      </c>
    </row>
    <row r="8144" spans="1:12">
      <c r="A8144" s="20" t="s">
        <v>3136</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1729</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t="s">
        <v>1688</v>
      </c>
      <c r="E8146" s="21">
        <f>IF(D8146="?OLD","!!!","")</f>
        <v/>
      </c>
      <c r="F8146" s="22" t="str">
        <f>IF(OR(E8146="",E8146="!!!"),"",IF(NOT(ISNA(VLOOKUP(E8146,E$1:E8145,1,FALSE()))),"OLD",IF(AND(E8146&lt;&gt;"",E8146&lt;&gt;"!!!"),"NEW","")))</f>
        <v> </v>
      </c>
      <c r="G8146" s="23" t="str">
        <f>IF(OR(E8146="",E8146="!!!"),"",IF(OR(J8146=0,AND(J8146=1,K8146=1),AND(J8146=1,I8146="SBJ"),AND(J8146=1,I8146=0)),"?IN_FOCUS",IF(J8146&lt;=2,"?ACTIVATED",IF(J8146&lt;&gt;"","?FAMILIAR",IF(F8146="NEW",IF(ISNA(VLOOKUP(E8146,#REF!,1,FALSE())),"?TYPE_IDENTIFIABLE","?REFERENTIAL"),"_")))))</f>
        <v> </v>
      </c>
      <c r="H8146" s="24" t="str">
        <f>IF(J8146&lt;&gt;1,"",IF(I8146="SBJ","CB","?"))</f>
        <v> </v>
      </c>
      <c r="I8146" s="25" t="str">
        <f>IF(OR(E8146="",E8146="!!!",F8146="NEW"),"",INDEX(B8145:B$2,-1+SUMPRODUCT(MAX(ROW(E8145:E$2)*(E8146=E8145:E$2)))))</f>
        <v> </v>
      </c>
      <c r="J8146" s="25" t="str">
        <f>IF(OR(E8146="",E8146="!!!",F8146="NEW"),"",COUNTBLANK(OFFSET(A$1,,,SUMPRODUCT(MAX(ROW(E$2:E8146)*(E8146=E$2:E8146)))))-COUNTBLANK(OFFSET(A$1,,,SUMPRODUCT(MAX(ROW(E$1:E8145)*(E2=E$1:E8145))))))</f>
        <v> </v>
      </c>
      <c r="K8146" s="25" t="str">
        <f>IF(OR(E8146="",E8146="!!!",F8146="NEW"),"",INDEX(J$1:J8145,SUMPRODUCT(MAX(ROW(E$1:E8145)*(E8146=E$1:E8145)))))</f>
        <v> </v>
      </c>
      <c r="L8146" s="26"/>
    </row>
    <row r="8147" spans="1:12">
      <c r="A8147" s="20" t="s">
        <v>1961</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1714</v>
      </c>
      <c r="E8148" s="21">
        <f>IF(D8148="?OLD","!!!","")</f>
        <v/>
      </c>
      <c r="F8148" s="22" t="str">
        <f>IF(OR(E8148="",E8148="!!!"),"",IF(NOT(ISNA(VLOOKUP(E8148,E$1:E8147,1,FALSE()))),"OLD",IF(AND(E8148&lt;&gt;"",E8148&lt;&gt;"!!!"),"NEW","")))</f>
        <v> </v>
      </c>
      <c r="G8148" s="23" t="str">
        <f>IF(OR(E8148="",E8148="!!!"),"",IF(OR(J8148=0,AND(J8148=1,K8148=1),AND(J8148=1,I8148="SBJ"),AND(J8148=1,I8148=0)),"?IN_FOCUS",IF(J8148&lt;=2,"?ACTIVATED",IF(J8148&lt;&gt;"","?FAMILIAR",IF(F8148="NEW",IF(ISNA(VLOOKUP(E8148,#REF!,1,FALSE())),"?TYPE_IDENTIFIABLE","?REFERENTIAL"),"_")))))</f>
        <v> </v>
      </c>
      <c r="H8148" s="24" t="str">
        <f>IF(J8148&lt;&gt;1,"",IF(I8148="SBJ","CB","?"))</f>
        <v> </v>
      </c>
      <c r="I8148" s="25" t="str">
        <f>IF(OR(E8148="",E8148="!!!",F8148="NEW"),"",INDEX(B8147:B$2,-1+SUMPRODUCT(MAX(ROW(E8147:E$2)*(E8148=E8147:E$2)))))</f>
        <v> </v>
      </c>
      <c r="J8148" s="25" t="str">
        <f>IF(OR(E8148="",E8148="!!!",F8148="NEW"),"",COUNTBLANK(OFFSET(A$1,,,SUMPRODUCT(MAX(ROW(E$2:E8148)*(E8148=E$2:E8148)))))-COUNTBLANK(OFFSET(A$1,,,SUMPRODUCT(MAX(ROW(E$1:E8147)*(E2=E$1:E8147))))))</f>
        <v> </v>
      </c>
      <c r="K8148" s="25" t="str">
        <f>IF(OR(E8148="",E8148="!!!",F8148="NEW"),"",INDEX(J$1:J8147,SUMPRODUCT(MAX(ROW(E$1:E8147)*(E8148=E$1:E8147)))))</f>
        <v> </v>
      </c>
      <c r="L8148" s="26"/>
    </row>
    <row r="8149" spans="1:12">
      <c r="A8149" s="20" t="s">
        <v>3437</v>
      </c>
      <c r="B8149" s="27" t="s">
        <v>1724</v>
      </c>
      <c r="C8149" s="27" t="s">
        <v>1701</v>
      </c>
      <c r="D8149" s="27" t="s">
        <v>1681</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1691</v>
      </c>
      <c r="B8150" s="27" t="s">
        <v>1731</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1873</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2307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1764</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4034</v>
      </c>
      <c r="B8154" s="27" t="s">
        <v>1675</v>
      </c>
      <c r="C8154" s="27" t="s">
        <v>1704</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3490</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1688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2582</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1857</v>
      </c>
      <c r="B8158" s="27" t="s">
        <v>1668</v>
      </c>
      <c r="C8158" s="27" t="s">
        <v>1737</v>
      </c>
      <c r="D8158" s="27" t="s">
        <v>1681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1813</v>
      </c>
      <c r="B8159" s="27" t="s">
        <v>1731</v>
      </c>
      <c r="C8159" s="27" t="s">
        <v>1737</v>
      </c>
      <c r="D8159" s="27" t="s">
        <v>1681</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2951</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1688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1776</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1817</v>
      </c>
      <c r="B8163" s="27" t="s">
        <v>1672</v>
      </c>
      <c r="C8163" s="27" t="s">
        <v>1818</v>
      </c>
      <c r="D8163" s="27" t="s">
        <v>1681</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4035</v>
      </c>
      <c r="B8164" s="27" t="s">
        <v>1724</v>
      </c>
      <c r="C8164" s="27" t="s">
        <v>1704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t="s">
        <v>1764</v>
      </c>
      <c r="E8165" s="21">
        <f>IF(D8165="?OLD","!!!","")</f>
        <v/>
      </c>
      <c r="F8165" s="22" t="str">
        <f>IF(OR(E8165="",E8165="!!!"),"",IF(NOT(ISNA(VLOOKUP(E8165,E$1:E8164,1,FALSE()))),"OLD",IF(AND(E8165&lt;&gt;"",E8165&lt;&gt;"!!!"),"NEW","")))</f>
        <v> </v>
      </c>
      <c r="G8165" s="23" t="str">
        <f>IF(OR(E8165="",E8165="!!!"),"",IF(OR(J8165=0,AND(J8165=1,K8165=1),AND(J8165=1,I8165="SBJ"),AND(J8165=1,I8165=0)),"?IN_FOCUS",IF(J8165&lt;=2,"?ACTIVATED",IF(J8165&lt;&gt;"","?FAMILIAR",IF(F8165="NEW",IF(ISNA(VLOOKUP(E8165,#REF!,1,FALSE())),"?TYPE_IDENTIFIABLE","?REFERENTIAL"),"_")))))</f>
        <v> </v>
      </c>
      <c r="H8165" s="24" t="str">
        <f>IF(J8165&lt;&gt;1,"",IF(I8165="SBJ","CB","?"))</f>
        <v> </v>
      </c>
      <c r="I8165" s="25" t="str">
        <f>IF(OR(E8165="",E8165="!!!",F8165="NEW"),"",INDEX(B8164:B$2,-1+SUMPRODUCT(MAX(ROW(E8164:E$2)*(E8165=E8164:E$2)))))</f>
        <v> </v>
      </c>
      <c r="J8165" s="25" t="str">
        <f>IF(OR(E8165="",E8165="!!!",F8165="NEW"),"",COUNTBLANK(OFFSET(A$1,,,SUMPRODUCT(MAX(ROW(E$2:E8165)*(E8165=E$2:E8165)))))-COUNTBLANK(OFFSET(A$1,,,SUMPRODUCT(MAX(ROW(E$1:E8164)*(E2=E$1:E8164))))))</f>
        <v> </v>
      </c>
      <c r="K8165" s="25" t="str">
        <f>IF(OR(E8165="",E8165="!!!",F8165="NEW"),"",INDEX(J$1:J8164,SUMPRODUCT(MAX(ROW(E$1:E8164)*(E8165=E$1:E8164)))))</f>
        <v> </v>
      </c>
      <c r="L8165" s="26"/>
    </row>
    <row r="8166" spans="1:12">
      <c r="A8166" s="20" t="s">
        <v>1725</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2365</v>
      </c>
      <c r="E8167" s="21">
        <f>IF(D8167="?OLD","!!!","")</f>
        <v/>
      </c>
      <c r="F8167" s="22" t="str">
        <f>IF(OR(E8167="",E8167="!!!"),"",IF(NOT(ISNA(VLOOKUP(E8167,E$1:E8166,1,FALSE()))),"OLD",IF(AND(E8167&lt;&gt;"",E8167&lt;&gt;"!!!"),"NEW","")))</f>
        <v> </v>
      </c>
      <c r="G8167" s="23" t="str">
        <f>IF(OR(E8167="",E8167="!!!"),"",IF(OR(J8167=0,AND(J8167=1,K8167=1),AND(J8167=1,I8167="SBJ"),AND(J8167=1,I8167=0)),"?IN_FOCUS",IF(J8167&lt;=2,"?ACTIVATED",IF(J8167&lt;&gt;"","?FAMILIAR",IF(F8167="NEW",IF(ISNA(VLOOKUP(E8167,#REF!,1,FALSE())),"?TYPE_IDENTIFIABLE","?REFERENTIAL"),"_")))))</f>
        <v> </v>
      </c>
      <c r="H8167" s="24" t="str">
        <f>IF(J8167&lt;&gt;1,"",IF(I8167="SBJ","CB","?"))</f>
        <v> </v>
      </c>
      <c r="I8167" s="25" t="str">
        <f>IF(OR(E8167="",E8167="!!!",F8167="NEW"),"",INDEX(B8166:B$2,-1+SUMPRODUCT(MAX(ROW(E8166:E$2)*(E8167=E8166:E$2)))))</f>
        <v> </v>
      </c>
      <c r="J8167" s="25" t="str">
        <f>IF(OR(E8167="",E8167="!!!",F8167="NEW"),"",COUNTBLANK(OFFSET(A$1,,,SUMPRODUCT(MAX(ROW(E$2:E8167)*(E8167=E$2:E8167)))))-COUNTBLANK(OFFSET(A$1,,,SUMPRODUCT(MAX(ROW(E$1:E8166)*(E2=E$1:E8166))))))</f>
        <v> </v>
      </c>
      <c r="K8167" s="25" t="str">
        <f>IF(OR(E8167="",E8167="!!!",F8167="NEW"),"",INDEX(J$1:J8166,SUMPRODUCT(MAX(ROW(E$1:E8166)*(E8167=E$1:E8166)))))</f>
        <v> </v>
      </c>
      <c r="L8167" s="26"/>
    </row>
    <row r="8168" spans="1:12">
      <c r="A8168" s="20" t="s">
        <v>2618</v>
      </c>
      <c r="B8168" s="27" t="s">
        <v>1675</v>
      </c>
      <c r="C8168" s="27" t="s">
        <v>1727</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4036</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671</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row>
    <row r="8172" spans="1:12">
      <c r="A8172" s="20" t="s">
        <v>4037</v>
      </c>
    </row>
    <row r="8173" spans="1:12">
      <c r="A8173" s="20" t="s">
        <v>1736</v>
      </c>
      <c r="B8173" s="27" t="s">
        <v>1724</v>
      </c>
      <c r="C8173" s="27" t="s">
        <v>1737</v>
      </c>
      <c r="D8173" s="27" t="s">
        <v>1681</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3446</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1954</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1688</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1822</v>
      </c>
      <c r="B8177" s="27" t="s">
        <v>1690</v>
      </c>
      <c r="C8177" s="27" t="s">
        <v>1680</v>
      </c>
      <c r="D8177" s="27" t="s">
        <v>1681</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3488</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1688</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1881</v>
      </c>
      <c r="B8180" s="27" t="s">
        <v>1907</v>
      </c>
      <c r="C8180" s="27" t="s">
        <v>1737</v>
      </c>
      <c r="D8180" s="27" t="s">
        <v>1681</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2494</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1764</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1689</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3494</v>
      </c>
      <c r="B8184" s="27" t="s">
        <v>2010</v>
      </c>
      <c r="C8184" s="27" t="s">
        <v>1701</v>
      </c>
      <c r="D8184" s="27" t="s">
        <v>1681</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1682</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1145</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1688</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1746</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1972</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1813</v>
      </c>
      <c r="B8190" s="27" t="s">
        <v>1692</v>
      </c>
      <c r="C8190" s="27" t="s">
        <v>1737</v>
      </c>
      <c r="D8190" s="27" t="s">
        <v>1681</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1359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t="s">
        <v>2294</v>
      </c>
      <c r="B8192" s="27" t="s">
        <v>2010</v>
      </c>
      <c r="C8192" s="27" t="s">
        <v>1821</v>
      </c>
      <c r="D8192" s="27" t="s">
        <v>1681</v>
      </c>
      <c r="E8192" s="21">
        <f>IF(D8192="?OLD","!!!","")</f>
        <v/>
      </c>
      <c r="F8192" s="22" t="str">
        <f>IF(OR(E8192="",E8192="!!!"),"",IF(NOT(ISNA(VLOOKUP(E8192,E$1:E8191,1,FALSE()))),"OLD",IF(AND(E8192&lt;&gt;"",E8192&lt;&gt;"!!!"),"NEW","")))</f>
        <v> </v>
      </c>
      <c r="G8192" s="23" t="str">
        <f>IF(OR(E8192="",E8192="!!!"),"",IF(OR(J8192=0,AND(J8192=1,K8192=1),AND(J8192=1,I8192="SBJ"),AND(J8192=1,I8192=0)),"?IN_FOCUS",IF(J8192&lt;=2,"?ACTIVATED",IF(J8192&lt;&gt;"","?FAMILIAR",IF(F8192="NEW",IF(ISNA(VLOOKUP(E8192,#REF!,1,FALSE())),"?TYPE_IDENTIFIABLE","?REFERENTIAL"),"_")))))</f>
        <v> </v>
      </c>
      <c r="H8192" s="24" t="str">
        <f>IF(J8192&lt;&gt;1,"",IF(I8192="SBJ","CB","?"))</f>
        <v> </v>
      </c>
      <c r="I8192" s="25" t="str">
        <f>IF(OR(E8192="",E8192="!!!",F8192="NEW"),"",INDEX(B8191:B$2,-1+SUMPRODUCT(MAX(ROW(E8191:E$2)*(E8192=E8191:E$2)))))</f>
        <v> </v>
      </c>
      <c r="J8192" s="25" t="str">
        <f>IF(OR(E8192="",E8192="!!!",F8192="NEW"),"",COUNTBLANK(OFFSET(A$1,,,SUMPRODUCT(MAX(ROW(E$2:E8192)*(E8192=E$2:E8192)))))-COUNTBLANK(OFFSET(A$1,,,SUMPRODUCT(MAX(ROW(E$1:E8191)*(E2=E$1:E8191))))))</f>
        <v> </v>
      </c>
      <c r="K8192" s="25" t="str">
        <f>IF(OR(E8192="",E8192="!!!",F8192="NEW"),"",INDEX(J$1:J8191,SUMPRODUCT(MAX(ROW(E$1:E8191)*(E8192=E$1:E8191)))))</f>
        <v> </v>
      </c>
      <c r="L8192" s="26"/>
    </row>
    <row r="8193" spans="1:12">
      <c r="A8193" s="20" t="s">
        <v>4038</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820</v>
      </c>
      <c r="B8194" s="27" t="s">
        <v>1692</v>
      </c>
      <c r="C8194" s="27" t="s">
        <v>2197</v>
      </c>
      <c r="D8194" s="27" t="s">
        <v>1681</v>
      </c>
      <c r="E8194" s="21">
        <f>IF(D8194="?OLD","!!!","")</f>
        <v/>
      </c>
      <c r="F8194" s="22" t="str">
        <f>IF(OR(E8194="",E8194="!!!"),"",IF(NOT(ISNA(VLOOKUP(E8194,E$1:E8193,1,FALSE()))),"OLD",IF(AND(E8194&lt;&gt;"",E8194&lt;&gt;"!!!"),"NEW","")))</f>
        <v> </v>
      </c>
      <c r="G8194" s="23" t="str">
        <f>IF(OR(E8194="",E8194="!!!"),"",IF(OR(J8194=0,AND(J8194=1,K8194=1),AND(J8194=1,I8194="SBJ"),AND(J8194=1,I8194=0)),"?IN_FOCUS",IF(J8194&lt;=2,"?ACTIVATED",IF(J8194&lt;&gt;"","?FAMILIAR",IF(F8194="NEW",IF(ISNA(VLOOKUP(E8194,#REF!,1,FALSE())),"?TYPE_IDENTIFIABLE","?REFERENTIAL"),"_")))))</f>
        <v> </v>
      </c>
      <c r="H8194" s="24" t="str">
        <f>IF(J8194&lt;&gt;1,"",IF(I8194="SBJ","CB","?"))</f>
        <v> </v>
      </c>
      <c r="I8194" s="25" t="str">
        <f>IF(OR(E8194="",E8194="!!!",F8194="NEW"),"",INDEX(B8193:B$2,-1+SUMPRODUCT(MAX(ROW(E8193:E$2)*(E8194=E8193:E$2)))))</f>
        <v> </v>
      </c>
      <c r="J8194" s="25" t="str">
        <f>IF(OR(E8194="",E8194="!!!",F8194="NEW"),"",COUNTBLANK(OFFSET(A$1,,,SUMPRODUCT(MAX(ROW(E$2:E8194)*(E8194=E$2:E8194)))))-COUNTBLANK(OFFSET(A$1,,,SUMPRODUCT(MAX(ROW(E$1:E8193)*(E2=E$1:E8193))))))</f>
        <v> </v>
      </c>
      <c r="K8194" s="25" t="str">
        <f>IF(OR(E8194="",E8194="!!!",F8194="NEW"),"",INDEX(J$1:J8193,SUMPRODUCT(MAX(ROW(E$1:E8193)*(E8194=E$1:E8193)))))</f>
        <v> </v>
      </c>
      <c r="L8194" s="26"/>
    </row>
    <row r="8195" spans="1:12">
      <c r="A8195" s="20" t="s">
        <v>1682</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2357</v>
      </c>
      <c r="B8196" s="27" t="s">
        <v>1672</v>
      </c>
      <c r="C8196" s="27" t="s">
        <v>1704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1808</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1688</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1714</v>
      </c>
      <c r="B8199" s="27" t="s">
        <v>1690</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1881</v>
      </c>
      <c r="B8200" s="27" t="s">
        <v>1692</v>
      </c>
      <c r="C8200" s="27" t="s">
        <v>1737</v>
      </c>
      <c r="D8200" s="27" t="s">
        <v>1681</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1682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1999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4039</v>
      </c>
      <c r="B8203" s="27" t="s">
        <v>1672</v>
      </c>
      <c r="C8203" s="27" t="s">
        <v>1669</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1705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1746</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3879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1677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1688</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1774</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1972</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1754</v>
      </c>
      <c r="B8211" s="27" t="s">
        <v>1668</v>
      </c>
      <c r="C8211" s="27" t="s">
        <v>1737</v>
      </c>
      <c r="D8211" s="27" t="s">
        <v>1681</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1359</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4040</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671</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4041</v>
      </c>
    </row>
    <row r="8217" spans="1:12">
      <c r="A8217" s="20" t="s">
        <v>1890</v>
      </c>
      <c r="B8217" s="27" t="s">
        <v>1690</v>
      </c>
      <c r="C8217" s="27" t="s">
        <v>1704</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1847</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1957</v>
      </c>
      <c r="B8219" s="27" t="s">
        <v>1724</v>
      </c>
      <c r="C8219" s="27" t="s">
        <v>1734</v>
      </c>
      <c r="D8219" s="27" t="s">
        <v>1681</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1688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2042</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1805</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1754</v>
      </c>
      <c r="B8223" s="27" t="s">
        <v>1778</v>
      </c>
      <c r="C8223" s="27" t="s">
        <v>1737</v>
      </c>
      <c r="D8223" s="27" t="s">
        <v>1681</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t="s">
        <v>2384</v>
      </c>
      <c r="E8224" s="21">
        <f>IF(D8224="?OLD","!!!","")</f>
        <v/>
      </c>
      <c r="F8224" s="22" t="str">
        <f>IF(OR(E8224="",E8224="!!!"),"",IF(NOT(ISNA(VLOOKUP(E8224,E$1:E8223,1,FALSE()))),"OLD",IF(AND(E8224&lt;&gt;"",E8224&lt;&gt;"!!!"),"NEW","")))</f>
        <v> </v>
      </c>
      <c r="G8224" s="23" t="str">
        <f>IF(OR(E8224="",E8224="!!!"),"",IF(OR(J8224=0,AND(J8224=1,K8224=1),AND(J8224=1,I8224="SBJ"),AND(J8224=1,I8224=0)),"?IN_FOCUS",IF(J8224&lt;=2,"?ACTIVATED",IF(J8224&lt;&gt;"","?FAMILIAR",IF(F8224="NEW",IF(ISNA(VLOOKUP(E8224,#REF!,1,FALSE())),"?TYPE_IDENTIFIABLE","?REFERENTIAL"),"_")))))</f>
        <v> </v>
      </c>
      <c r="H8224" s="24" t="str">
        <f>IF(J8224&lt;&gt;1,"",IF(I8224="SBJ","CB","?"))</f>
        <v> </v>
      </c>
      <c r="I8224" s="25" t="str">
        <f>IF(OR(E8224="",E8224="!!!",F8224="NEW"),"",INDEX(B8223:B$2,-1+SUMPRODUCT(MAX(ROW(E8223:E$2)*(E8224=E8223:E$2)))))</f>
        <v> </v>
      </c>
      <c r="J8224" s="25" t="str">
        <f>IF(OR(E8224="",E8224="!!!",F8224="NEW"),"",COUNTBLANK(OFFSET(A$1,,,SUMPRODUCT(MAX(ROW(E$2:E8224)*(E8224=E$2:E8224)))))-COUNTBLANK(OFFSET(A$1,,,SUMPRODUCT(MAX(ROW(E$1:E8223)*(E2=E$1:E8223))))))</f>
        <v> </v>
      </c>
      <c r="K8224" s="25" t="str">
        <f>IF(OR(E8224="",E8224="!!!",F8224="NEW"),"",INDEX(J$1:J8223,SUMPRODUCT(MAX(ROW(E$1:E8223)*(E8224=E$1:E8223)))))</f>
        <v> </v>
      </c>
      <c r="L8224" s="26"/>
    </row>
    <row r="8225" spans="1:12">
      <c r="A8225" s="20" t="s">
        <v>2954</v>
      </c>
      <c r="E8225" s="21">
        <f>IF(D8225="?OLD","!!!","")</f>
        <v/>
      </c>
      <c r="F8225" s="22" t="str">
        <f>IF(OR(E8225="",E8225="!!!"),"",IF(NOT(ISNA(VLOOKUP(E8225,E$1:E8224,1,FALSE()))),"OLD",IF(AND(E8225&lt;&gt;"",E8225&lt;&gt;"!!!"),"NEW","")))</f>
        <v> </v>
      </c>
      <c r="G8225" s="23" t="str">
        <f>IF(OR(E8225="",E8225="!!!"),"",IF(OR(J8225=0,AND(J8225=1,K8225=1),AND(J8225=1,I8225="SBJ"),AND(J8225=1,I8225=0)),"?IN_FOCUS",IF(J8225&lt;=2,"?ACTIVATED",IF(J8225&lt;&gt;"","?FAMILIAR",IF(F8225="NEW",IF(ISNA(VLOOKUP(E8225,#REF!,1,FALSE())),"?TYPE_IDENTIFIABLE","?REFERENTIAL"),"_")))))</f>
        <v> </v>
      </c>
      <c r="H8225" s="24" t="str">
        <f>IF(J8225&lt;&gt;1,"",IF(I8225="SBJ","CB","?"))</f>
        <v> </v>
      </c>
      <c r="I8225" s="25" t="str">
        <f>IF(OR(E8225="",E8225="!!!",F8225="NEW"),"",INDEX(B8224:B$2,-1+SUMPRODUCT(MAX(ROW(E8224:E$2)*(E8225=E8224:E$2)))))</f>
        <v> </v>
      </c>
      <c r="J8225" s="25" t="str">
        <f>IF(OR(E8225="",E8225="!!!",F8225="NEW"),"",COUNTBLANK(OFFSET(A$1,,,SUMPRODUCT(MAX(ROW(E$2:E8225)*(E8225=E$2:E8225)))))-COUNTBLANK(OFFSET(A$1,,,SUMPRODUCT(MAX(ROW(E$1:E8224)*(E2=E$1:E8224))))))</f>
        <v> </v>
      </c>
      <c r="K8225" s="25" t="str">
        <f>IF(OR(E8225="",E8225="!!!",F8225="NEW"),"",INDEX(J$1:J8224,SUMPRODUCT(MAX(ROW(E$1:E8224)*(E8225=E$1:E8224)))))</f>
        <v> </v>
      </c>
      <c r="L8225" s="26"/>
    </row>
    <row r="8226" spans="1:12">
      <c r="A8226" s="20" t="s">
        <v>3001</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4042</v>
      </c>
      <c r="B8227" s="27" t="s">
        <v>2010</v>
      </c>
      <c r="C8227" s="27" t="s">
        <v>1727</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4043</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671</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94</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row>
    <row r="8232" spans="1:12">
      <c r="A8232" s="20" t="s">
        <v>4044</v>
      </c>
    </row>
    <row r="8233" spans="1:12">
      <c r="A8233" s="20" t="s">
        <v>2252</v>
      </c>
      <c r="B8233" s="27" t="s">
        <v>1724</v>
      </c>
      <c r="C8233" s="27" t="s">
        <v>1680</v>
      </c>
      <c r="D8233" s="27" t="s">
        <v>1681</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2052</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2253</v>
      </c>
      <c r="B8235" s="27" t="s">
        <v>1668</v>
      </c>
      <c r="C8235" s="27" t="s">
        <v>1673</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4045</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2725</v>
      </c>
      <c r="B8237" s="27" t="s">
        <v>1675</v>
      </c>
      <c r="C8237" s="27" t="s">
        <v>1821</v>
      </c>
      <c r="D8237" s="27" t="s">
        <v>1681</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4046</v>
      </c>
      <c r="B8238" s="27" t="s">
        <v>1679</v>
      </c>
      <c r="C8238" s="27" t="s">
        <v>2197</v>
      </c>
      <c r="D8238" s="27" t="s">
        <v>1681</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4047</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671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row>
    <row r="8242" spans="1:12">
      <c r="A8242" s="20" t="s">
        <v>4048</v>
      </c>
    </row>
    <row r="8243" spans="1:12">
      <c r="A8243" s="20" t="s">
        <v>279</v>
      </c>
      <c r="B8243" s="27" t="s">
        <v>1668</v>
      </c>
      <c r="C8243" s="27" t="s">
        <v>1734</v>
      </c>
      <c r="D8243" s="27" t="s">
        <v>1681</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4049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2166</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1689</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4050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4051</v>
      </c>
      <c r="B8248" s="27" t="s">
        <v>1679</v>
      </c>
      <c r="C8248" s="27" t="s">
        <v>1701</v>
      </c>
      <c r="D8248" s="27" t="s">
        <v>1681</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671</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4052</v>
      </c>
    </row>
    <row r="8252" spans="1:12">
      <c r="A8252" s="20" t="s">
        <v>1722</v>
      </c>
      <c r="E8252" s="21">
        <f>IF(D8252="?OLD","!!!","")</f>
        <v/>
      </c>
      <c r="F8252" s="22" t="str">
        <f>IF(OR(E8252="",E8252="!!!"),"",IF(NOT(ISNA(VLOOKUP(E8252,E$1:E8251,1,FALSE()))),"OLD",IF(AND(E8252&lt;&gt;"",E8252&lt;&gt;"!!!"),"NEW","")))</f>
        <v> </v>
      </c>
      <c r="G8252" s="23" t="str">
        <f>IF(OR(E8252="",E8252="!!!"),"",IF(OR(J8252=0,AND(J8252=1,K8252=1),AND(J8252=1,I8252="SBJ"),AND(J8252=1,I8252=0)),"?IN_FOCUS",IF(J8252&lt;=2,"?ACTIVATED",IF(J8252&lt;&gt;"","?FAMILIAR",IF(F8252="NEW",IF(ISNA(VLOOKUP(E8252,#REF!,1,FALSE())),"?TYPE_IDENTIFIABLE","?REFERENTIAL"),"_")))))</f>
        <v> </v>
      </c>
      <c r="H8252" s="24" t="str">
        <f>IF(J8252&lt;&gt;1,"",IF(I8252="SBJ","CB","?"))</f>
        <v> </v>
      </c>
      <c r="I8252" s="25" t="str">
        <f>IF(OR(E8252="",E8252="!!!",F8252="NEW"),"",INDEX(B8251:B$2,-1+SUMPRODUCT(MAX(ROW(E8251:E$2)*(E8252=E8251:E$2)))))</f>
        <v> </v>
      </c>
      <c r="J8252" s="25" t="str">
        <f>IF(OR(E8252="",E8252="!!!",F8252="NEW"),"",COUNTBLANK(OFFSET(A$1,,,SUMPRODUCT(MAX(ROW(E$2:E8252)*(E8252=E$2:E8252)))))-COUNTBLANK(OFFSET(A$1,,,SUMPRODUCT(MAX(ROW(E$1:E8251)*(E2=E$1:E8251))))))</f>
        <v> </v>
      </c>
      <c r="K8252" s="25" t="str">
        <f>IF(OR(E8252="",E8252="!!!",F8252="NEW"),"",INDEX(J$1:J8251,SUMPRODUCT(MAX(ROW(E$1:E8251)*(E8252=E$1:E8251)))))</f>
        <v> </v>
      </c>
      <c r="L8252" s="26"/>
    </row>
    <row r="8253" spans="1:12">
      <c r="A8253" s="20" t="s">
        <v>4053</v>
      </c>
      <c r="B8253" s="27" t="s">
        <v>2010</v>
      </c>
      <c r="C8253" s="27" t="s">
        <v>1818</v>
      </c>
      <c r="D8253" s="27" t="s">
        <v>1681</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2844</v>
      </c>
      <c r="B8254" s="27" t="s">
        <v>1690</v>
      </c>
      <c r="C8254" s="27" t="s">
        <v>1704</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1809</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1911</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1359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1682</v>
      </c>
      <c r="B8258" s="27" t="s">
        <v>1672</v>
      </c>
      <c r="C8258" s="27" t="s">
        <v>1673</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2439</v>
      </c>
      <c r="B8259" s="27" t="s">
        <v>1675</v>
      </c>
      <c r="C8259" s="27" t="s">
        <v>1704</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94</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1688</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3467</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1780</v>
      </c>
      <c r="B8263" s="27" t="s">
        <v>1668</v>
      </c>
      <c r="C8263" s="27" t="s">
        <v>1737</v>
      </c>
      <c r="D8263" s="27" t="s">
        <v>1681</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1746</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4054</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1744</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2223</v>
      </c>
      <c r="B8267" s="27" t="s">
        <v>1731</v>
      </c>
      <c r="C8267" s="27" t="s">
        <v>1701</v>
      </c>
      <c r="D8267" s="27" t="s">
        <v>1681</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671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row>
    <row r="8270" spans="1:12">
      <c r="A8270" s="20" t="s">
        <v>4055</v>
      </c>
    </row>
    <row r="8271" spans="1:12">
      <c r="A8271" s="20" t="s">
        <v>1722</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4053</v>
      </c>
      <c r="B8272" s="27" t="s">
        <v>1675</v>
      </c>
      <c r="C8272" s="27" t="s">
        <v>1818</v>
      </c>
      <c r="D8272" s="27" t="s">
        <v>1681</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4056</v>
      </c>
      <c r="B8273" s="27" t="s">
        <v>1668</v>
      </c>
      <c r="C8273" s="27" t="s">
        <v>1704</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1788</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4057</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1688</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t="s">
        <v>1884</v>
      </c>
      <c r="E8277" s="21">
        <f>IF(D8277="?OLD","!!!","")</f>
        <v/>
      </c>
      <c r="F8277" s="22" t="str">
        <f>IF(OR(E8277="",E8277="!!!"),"",IF(NOT(ISNA(VLOOKUP(E8277,E$1:E8276,1,FALSE()))),"OLD",IF(AND(E8277&lt;&gt;"",E8277&lt;&gt;"!!!"),"NEW","")))</f>
        <v> </v>
      </c>
      <c r="G8277" s="23" t="str">
        <f>IF(OR(E8277="",E8277="!!!"),"",IF(OR(J8277=0,AND(J8277=1,K8277=1),AND(J8277=1,I8277="SBJ"),AND(J8277=1,I8277=0)),"?IN_FOCUS",IF(J8277&lt;=2,"?ACTIVATED",IF(J8277&lt;&gt;"","?FAMILIAR",IF(F8277="NEW",IF(ISNA(VLOOKUP(E8277,#REF!,1,FALSE())),"?TYPE_IDENTIFIABLE","?REFERENTIAL"),"_")))))</f>
        <v> </v>
      </c>
      <c r="H8277" s="24" t="str">
        <f>IF(J8277&lt;&gt;1,"",IF(I8277="SBJ","CB","?"))</f>
        <v> </v>
      </c>
      <c r="I8277" s="25" t="str">
        <f>IF(OR(E8277="",E8277="!!!",F8277="NEW"),"",INDEX(B8276:B$2,-1+SUMPRODUCT(MAX(ROW(E8276:E$2)*(E8277=E8276:E$2)))))</f>
        <v> </v>
      </c>
      <c r="J8277" s="25" t="str">
        <f>IF(OR(E8277="",E8277="!!!",F8277="NEW"),"",COUNTBLANK(OFFSET(A$1,,,SUMPRODUCT(MAX(ROW(E$2:E8277)*(E8277=E$2:E8277)))))-COUNTBLANK(OFFSET(A$1,,,SUMPRODUCT(MAX(ROW(E$1:E8276)*(E2=E$1:E8276))))))</f>
        <v> </v>
      </c>
      <c r="K8277" s="25" t="str">
        <f>IF(OR(E8277="",E8277="!!!",F8277="NEW"),"",INDEX(J$1:J8276,SUMPRODUCT(MAX(ROW(E$1:E8276)*(E8277=E$1:E8276)))))</f>
        <v> </v>
      </c>
      <c r="L8277" s="26"/>
    </row>
    <row r="8278" spans="1:12">
      <c r="A8278" s="20" t="s">
        <v>2896</v>
      </c>
      <c r="E8278" s="21">
        <f>IF(D8278="?OLD","!!!","")</f>
        <v/>
      </c>
      <c r="F8278" s="22" t="str">
        <f>IF(OR(E8278="",E8278="!!!"),"",IF(NOT(ISNA(VLOOKUP(E8278,E$1:E8277,1,FALSE()))),"OLD",IF(AND(E8278&lt;&gt;"",E8278&lt;&gt;"!!!"),"NEW","")))</f>
        <v> </v>
      </c>
      <c r="G8278" s="23" t="str">
        <f>IF(OR(E8278="",E8278="!!!"),"",IF(OR(J8278=0,AND(J8278=1,K8278=1),AND(J8278=1,I8278="SBJ"),AND(J8278=1,I8278=0)),"?IN_FOCUS",IF(J8278&lt;=2,"?ACTIVATED",IF(J8278&lt;&gt;"","?FAMILIAR",IF(F8278="NEW",IF(ISNA(VLOOKUP(E8278,#REF!,1,FALSE())),"?TYPE_IDENTIFIABLE","?REFERENTIAL"),"_")))))</f>
        <v> </v>
      </c>
      <c r="H8278" s="24" t="str">
        <f>IF(J8278&lt;&gt;1,"",IF(I8278="SBJ","CB","?"))</f>
        <v> </v>
      </c>
      <c r="I8278" s="25" t="str">
        <f>IF(OR(E8278="",E8278="!!!",F8278="NEW"),"",INDEX(B8277:B$2,-1+SUMPRODUCT(MAX(ROW(E8277:E$2)*(E8278=E8277:E$2)))))</f>
        <v> </v>
      </c>
      <c r="J8278" s="25" t="str">
        <f>IF(OR(E8278="",E8278="!!!",F8278="NEW"),"",COUNTBLANK(OFFSET(A$1,,,SUMPRODUCT(MAX(ROW(E$2:E8278)*(E8278=E$2:E8278)))))-COUNTBLANK(OFFSET(A$1,,,SUMPRODUCT(MAX(ROW(E$1:E8277)*(E2=E$1:E8277))))))</f>
        <v> </v>
      </c>
      <c r="K8278" s="25" t="str">
        <f>IF(OR(E8278="",E8278="!!!",F8278="NEW"),"",INDEX(J$1:J8277,SUMPRODUCT(MAX(ROW(E$1:E8277)*(E8278=E$1:E8277)))))</f>
        <v> </v>
      </c>
      <c r="L8278" s="26"/>
    </row>
    <row r="8279" spans="1:12">
      <c r="A8279" s="20" t="s">
        <v>4058</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3108</v>
      </c>
      <c r="B8280" s="27" t="s">
        <v>1672</v>
      </c>
      <c r="C8280" s="27" t="s">
        <v>1818</v>
      </c>
      <c r="D8280" s="27" t="s">
        <v>1681</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3248</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2432</v>
      </c>
      <c r="B8282" s="27" t="s">
        <v>1731</v>
      </c>
      <c r="C8282" s="27" t="s">
        <v>1704</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671</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94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row>
    <row r="8286" spans="1:12">
      <c r="A8286" s="20" t="s">
        <v>4059</v>
      </c>
    </row>
    <row r="8287" spans="1:12">
      <c r="A8287" s="20" t="s">
        <v>1722</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3025</v>
      </c>
      <c r="B8288" s="27" t="s">
        <v>1724</v>
      </c>
      <c r="C8288" s="27" t="s">
        <v>1734</v>
      </c>
      <c r="D8288" s="27" t="s">
        <v>1681</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1902</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1911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4060</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4061</v>
      </c>
      <c r="B8292" s="27" t="s">
        <v>1731</v>
      </c>
      <c r="C8292" s="27" t="s">
        <v>1676</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94</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1688</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1732</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1754</v>
      </c>
      <c r="B8296" s="27" t="s">
        <v>1668</v>
      </c>
      <c r="C8296" s="27" t="s">
        <v>1737</v>
      </c>
      <c r="D8296" s="27" t="s">
        <v>1681</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671</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row>
    <row r="8299" spans="1:12">
      <c r="A8299" s="20" t="s">
        <v>4062</v>
      </c>
    </row>
    <row r="8300" spans="1:12">
      <c r="A8300" s="20" t="s">
        <v>1722</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1665</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4063</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4064</v>
      </c>
      <c r="B8303" s="27" t="s">
        <v>1668</v>
      </c>
      <c r="C8303" s="27" t="s">
        <v>1669</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1856</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2011</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2227</v>
      </c>
      <c r="B8306" s="27" t="s">
        <v>1668</v>
      </c>
      <c r="C8306" s="27" t="s">
        <v>1727</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1961</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t="s">
        <v>1755</v>
      </c>
      <c r="E8308" s="21">
        <f>IF(D8308="?OLD","!!!","")</f>
        <v/>
      </c>
      <c r="F8308" s="22" t="str">
        <f>IF(OR(E8308="",E8308="!!!"),"",IF(NOT(ISNA(VLOOKUP(E8308,E$1:E8307,1,FALSE()))),"OLD",IF(AND(E8308&lt;&gt;"",E8308&lt;&gt;"!!!"),"NEW","")))</f>
        <v> </v>
      </c>
      <c r="G8308" s="23" t="str">
        <f>IF(OR(E8308="",E8308="!!!"),"",IF(OR(J8308=0,AND(J8308=1,K8308=1),AND(J8308=1,I8308="SBJ"),AND(J8308=1,I8308=0)),"?IN_FOCUS",IF(J8308&lt;=2,"?ACTIVATED",IF(J8308&lt;&gt;"","?FAMILIAR",IF(F8308="NEW",IF(ISNA(VLOOKUP(E8308,#REF!,1,FALSE())),"?TYPE_IDENTIFIABLE","?REFERENTIAL"),"_")))))</f>
        <v> </v>
      </c>
      <c r="H8308" s="24" t="str">
        <f>IF(J8308&lt;&gt;1,"",IF(I8308="SBJ","CB","?"))</f>
        <v> </v>
      </c>
      <c r="I8308" s="25" t="str">
        <f>IF(OR(E8308="",E8308="!!!",F8308="NEW"),"",INDEX(B8307:B$2,-1+SUMPRODUCT(MAX(ROW(E8307:E$2)*(E8308=E8307:E$2)))))</f>
        <v> </v>
      </c>
      <c r="J8308" s="25" t="str">
        <f>IF(OR(E8308="",E8308="!!!",F8308="NEW"),"",COUNTBLANK(OFFSET(A$1,,,SUMPRODUCT(MAX(ROW(E$2:E8308)*(E8308=E$2:E8308)))))-COUNTBLANK(OFFSET(A$1,,,SUMPRODUCT(MAX(ROW(E$1:E8307)*(E2=E$1:E8307))))))</f>
        <v> </v>
      </c>
      <c r="K8308" s="25" t="str">
        <f>IF(OR(E8308="",E8308="!!!",F8308="NEW"),"",INDEX(J$1:J8307,SUMPRODUCT(MAX(ROW(E$1:E8307)*(E8308=E$1:E8307)))))</f>
        <v> </v>
      </c>
      <c r="L8308" s="26"/>
    </row>
    <row r="8309" spans="1:12">
      <c r="A8309" s="20" t="s">
        <v>4065</v>
      </c>
      <c r="B8309" s="27" t="s">
        <v>1675</v>
      </c>
      <c r="C8309" s="27" t="s">
        <v>1669</v>
      </c>
      <c r="E8309" s="21">
        <f>IF(D8309="?OLD","!!!","")</f>
        <v/>
      </c>
      <c r="F8309" s="22" t="str">
        <f>IF(OR(E8309="",E8309="!!!"),"",IF(NOT(ISNA(VLOOKUP(E8309,E$1:E8308,1,FALSE()))),"OLD",IF(AND(E8309&lt;&gt;"",E8309&lt;&gt;"!!!"),"NEW","")))</f>
        <v> </v>
      </c>
      <c r="G8309" s="23" t="str">
        <f>IF(OR(E8309="",E8309="!!!"),"",IF(OR(J8309=0,AND(J8309=1,K8309=1),AND(J8309=1,I8309="SBJ"),AND(J8309=1,I8309=0)),"?IN_FOCUS",IF(J8309&lt;=2,"?ACTIVATED",IF(J8309&lt;&gt;"","?FAMILIAR",IF(F8309="NEW",IF(ISNA(VLOOKUP(E8309,#REF!,1,FALSE())),"?TYPE_IDENTIFIABLE","?REFERENTIAL"),"_")))))</f>
        <v> </v>
      </c>
      <c r="H8309" s="24" t="str">
        <f>IF(J8309&lt;&gt;1,"",IF(I8309="SBJ","CB","?"))</f>
        <v> </v>
      </c>
      <c r="I8309" s="25" t="str">
        <f>IF(OR(E8309="",E8309="!!!",F8309="NEW"),"",INDEX(B8308:B$2,-1+SUMPRODUCT(MAX(ROW(E8308:E$2)*(E8309=E8308:E$2)))))</f>
        <v> </v>
      </c>
      <c r="J8309" s="25" t="str">
        <f>IF(OR(E8309="",E8309="!!!",F8309="NEW"),"",COUNTBLANK(OFFSET(A$1,,,SUMPRODUCT(MAX(ROW(E$2:E8309)*(E8309=E$2:E8309)))))-COUNTBLANK(OFFSET(A$1,,,SUMPRODUCT(MAX(ROW(E$1:E8308)*(E2=E$1:E8308))))))</f>
        <v> </v>
      </c>
      <c r="K8309" s="25" t="str">
        <f>IF(OR(E8309="",E8309="!!!",F8309="NEW"),"",INDEX(J$1:J8308,SUMPRODUCT(MAX(ROW(E$1:E8308)*(E8309=E$1:E8308)))))</f>
        <v> </v>
      </c>
      <c r="L8309" s="26"/>
    </row>
    <row r="8310" spans="1:12">
      <c r="A8310" s="20" t="s">
        <v>1714</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4066</v>
      </c>
      <c r="B8311" s="27" t="s">
        <v>1672</v>
      </c>
      <c r="C8311" s="27" t="s">
        <v>1701</v>
      </c>
      <c r="D8311" s="27" t="s">
        <v>1681</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1744</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4067</v>
      </c>
      <c r="B8313" s="27" t="s">
        <v>1679</v>
      </c>
      <c r="C8313" s="27" t="s">
        <v>1701</v>
      </c>
      <c r="D8313" s="27" t="s">
        <v>1681</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4068</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1071</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671</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row>
    <row r="8318" spans="1:12">
      <c r="A8318" s="20" t="s">
        <v>4069</v>
      </c>
    </row>
    <row r="8319" spans="1:12">
      <c r="A8319" s="20" t="s">
        <v>3025</v>
      </c>
      <c r="B8319" s="27" t="s">
        <v>1668</v>
      </c>
      <c r="C8319" s="27" t="s">
        <v>1734</v>
      </c>
      <c r="D8319" s="27" t="s">
        <v>1681</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2031</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1911</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4070</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2543</v>
      </c>
      <c r="B8323" s="27" t="s">
        <v>1679</v>
      </c>
      <c r="C8323" s="27" t="s">
        <v>1676</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4071</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129</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1688</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1884</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1982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3869</v>
      </c>
      <c r="B8329" s="27" t="s">
        <v>1724</v>
      </c>
      <c r="C8329" s="27" t="s">
        <v>1821</v>
      </c>
      <c r="D8329" s="27" t="s">
        <v>1681</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1694</v>
      </c>
      <c r="B8330" s="27" t="s">
        <v>1724</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1739</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2074</v>
      </c>
      <c r="B8332" s="27" t="s">
        <v>1675</v>
      </c>
      <c r="C8332" s="27" t="s">
        <v>1734</v>
      </c>
      <c r="D8332" s="27" t="s">
        <v>1681</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3368</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1694</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3248</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2942</v>
      </c>
      <c r="B8336" s="27" t="s">
        <v>1731</v>
      </c>
      <c r="C8336" s="27" t="s">
        <v>1669</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671</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94</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row>
    <row r="8340" spans="1:12">
      <c r="A8340" s="20" t="s">
        <v>4072</v>
      </c>
    </row>
    <row r="8341" spans="1:12">
      <c r="A8341" s="20" t="s">
        <v>1722</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4073</v>
      </c>
      <c r="B8342" s="27" t="s">
        <v>1724</v>
      </c>
      <c r="C8342" s="27" t="s">
        <v>1704</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1688</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t="s">
        <v>1774</v>
      </c>
      <c r="E8344" s="21">
        <f>IF(D8344="?OLD","!!!","")</f>
        <v/>
      </c>
      <c r="F8344" s="22" t="str">
        <f>IF(OR(E8344="",E8344="!!!"),"",IF(NOT(ISNA(VLOOKUP(E8344,E$1:E8343,1,FALSE()))),"OLD",IF(AND(E8344&lt;&gt;"",E8344&lt;&gt;"!!!"),"NEW","")))</f>
        <v> </v>
      </c>
      <c r="G8344" s="23" t="str">
        <f>IF(OR(E8344="",E8344="!!!"),"",IF(OR(J8344=0,AND(J8344=1,K8344=1),AND(J8344=1,I8344="SBJ"),AND(J8344=1,I8344=0)),"?IN_FOCUS",IF(J8344&lt;=2,"?ACTIVATED",IF(J8344&lt;&gt;"","?FAMILIAR",IF(F8344="NEW",IF(ISNA(VLOOKUP(E8344,#REF!,1,FALSE())),"?TYPE_IDENTIFIABLE","?REFERENTIAL"),"_")))))</f>
        <v> </v>
      </c>
      <c r="H8344" s="24" t="str">
        <f>IF(J8344&lt;&gt;1,"",IF(I8344="SBJ","CB","?"))</f>
        <v> </v>
      </c>
      <c r="I8344" s="25" t="str">
        <f>IF(OR(E8344="",E8344="!!!",F8344="NEW"),"",INDEX(B8343:B$2,-1+SUMPRODUCT(MAX(ROW(E8343:E$2)*(E8344=E8343:E$2)))))</f>
        <v> </v>
      </c>
      <c r="J8344" s="25" t="str">
        <f>IF(OR(E8344="",E8344="!!!",F8344="NEW"),"",COUNTBLANK(OFFSET(A$1,,,SUMPRODUCT(MAX(ROW(E$2:E8344)*(E8344=E$2:E8344)))))-COUNTBLANK(OFFSET(A$1,,,SUMPRODUCT(MAX(ROW(E$1:E8343)*(E2=E$1:E8343))))))</f>
        <v> </v>
      </c>
      <c r="K8344" s="25" t="str">
        <f>IF(OR(E8344="",E8344="!!!",F8344="NEW"),"",INDEX(J$1:J8343,SUMPRODUCT(MAX(ROW(E$1:E8343)*(E8344=E$1:E8343)))))</f>
        <v> </v>
      </c>
      <c r="L8344" s="26"/>
    </row>
    <row r="8345" spans="1:12">
      <c r="A8345" s="20" t="s">
        <v>4074</v>
      </c>
      <c r="E8345" s="21">
        <f>IF(D8345="?OLD","!!!","")</f>
        <v/>
      </c>
      <c r="F8345" s="22" t="str">
        <f>IF(OR(E8345="",E8345="!!!"),"",IF(NOT(ISNA(VLOOKUP(E8345,E$1:E8344,1,FALSE()))),"OLD",IF(AND(E8345&lt;&gt;"",E8345&lt;&gt;"!!!"),"NEW","")))</f>
        <v> </v>
      </c>
      <c r="G8345" s="23" t="str">
        <f>IF(OR(E8345="",E8345="!!!"),"",IF(OR(J8345=0,AND(J8345=1,K8345=1),AND(J8345=1,I8345="SBJ"),AND(J8345=1,I8345=0)),"?IN_FOCUS",IF(J8345&lt;=2,"?ACTIVATED",IF(J8345&lt;&gt;"","?FAMILIAR",IF(F8345="NEW",IF(ISNA(VLOOKUP(E8345,#REF!,1,FALSE())),"?TYPE_IDENTIFIABLE","?REFERENTIAL"),"_")))))</f>
        <v> </v>
      </c>
      <c r="H8345" s="24" t="str">
        <f>IF(J8345&lt;&gt;1,"",IF(I8345="SBJ","CB","?"))</f>
        <v> </v>
      </c>
      <c r="I8345" s="25" t="str">
        <f>IF(OR(E8345="",E8345="!!!",F8345="NEW"),"",INDEX(B8344:B$2,-1+SUMPRODUCT(MAX(ROW(E8344:E$2)*(E8345=E8344:E$2)))))</f>
        <v> </v>
      </c>
      <c r="J8345" s="25" t="str">
        <f>IF(OR(E8345="",E8345="!!!",F8345="NEW"),"",COUNTBLANK(OFFSET(A$1,,,SUMPRODUCT(MAX(ROW(E$2:E8345)*(E8345=E$2:E8345)))))-COUNTBLANK(OFFSET(A$1,,,SUMPRODUCT(MAX(ROW(E$1:E8344)*(E2=E$1:E8344))))))</f>
        <v> </v>
      </c>
      <c r="K8345" s="25" t="str">
        <f>IF(OR(E8345="",E8345="!!!",F8345="NEW"),"",INDEX(J$1:J8344,SUMPRODUCT(MAX(ROW(E$1:E8344)*(E8345=E$1:E8344)))))</f>
        <v> </v>
      </c>
      <c r="L8345" s="26"/>
    </row>
    <row r="8346" spans="1:12">
      <c r="A8346" s="20" t="s">
        <v>1788</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1857</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1359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94</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1688</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1997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1733</v>
      </c>
      <c r="B8352" s="27" t="s">
        <v>1668</v>
      </c>
      <c r="C8352" s="27" t="s">
        <v>1734</v>
      </c>
      <c r="D8352" s="27" t="s">
        <v>1681</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4075</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671</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row>
    <row r="8356" spans="1:12">
      <c r="A8356" s="20" t="s">
        <v>4076</v>
      </c>
    </row>
    <row r="8357" spans="1:12">
      <c r="A8357" s="20" t="s">
        <v>1722</v>
      </c>
      <c r="E8357" s="21">
        <f>IF(D8357="?OLD","!!!","")</f>
        <v/>
      </c>
      <c r="F8357" s="22" t="str">
        <f>IF(OR(E8357="",E8357="!!!"),"",IF(NOT(ISNA(VLOOKUP(E8357,E$1:E8356,1,FALSE()))),"OLD",IF(AND(E8357&lt;&gt;"",E8357&lt;&gt;"!!!"),"NEW","")))</f>
        <v> </v>
      </c>
      <c r="G8357" s="23" t="str">
        <f>IF(OR(E8357="",E8357="!!!"),"",IF(OR(J8357=0,AND(J8357=1,K8357=1),AND(J8357=1,I8357="SBJ"),AND(J8357=1,I8357=0)),"?IN_FOCUS",IF(J8357&lt;=2,"?ACTIVATED",IF(J8357&lt;&gt;"","?FAMILIAR",IF(F8357="NEW",IF(ISNA(VLOOKUP(E8357,#REF!,1,FALSE())),"?TYPE_IDENTIFIABLE","?REFERENTIAL"),"_")))))</f>
        <v> </v>
      </c>
      <c r="H8357" s="24" t="str">
        <f>IF(J8357&lt;&gt;1,"",IF(I8357="SBJ","CB","?"))</f>
        <v> </v>
      </c>
      <c r="I8357" s="25" t="str">
        <f>IF(OR(E8357="",E8357="!!!",F8357="NEW"),"",INDEX(B8356:B$2,-1+SUMPRODUCT(MAX(ROW(E8356:E$2)*(E8357=E8356:E$2)))))</f>
        <v> </v>
      </c>
      <c r="J8357" s="25" t="str">
        <f>IF(OR(E8357="",E8357="!!!",F8357="NEW"),"",COUNTBLANK(OFFSET(A$1,,,SUMPRODUCT(MAX(ROW(E$2:E8357)*(E8357=E$2:E8357)))))-COUNTBLANK(OFFSET(A$1,,,SUMPRODUCT(MAX(ROW(E$1:E8356)*(E2=E$1:E8356))))))</f>
        <v> </v>
      </c>
      <c r="K8357" s="25" t="str">
        <f>IF(OR(E8357="",E8357="!!!",F8357="NEW"),"",INDEX(J$1:J8356,SUMPRODUCT(MAX(ROW(E$1:E8356)*(E8357=E$1:E8356)))))</f>
        <v> </v>
      </c>
      <c r="L8357" s="26"/>
    </row>
    <row r="8358" spans="1:12">
      <c r="A8358" s="20" t="s">
        <v>2690</v>
      </c>
      <c r="E8358" s="21">
        <f>IF(D8358="?OLD","!!!","")</f>
        <v/>
      </c>
      <c r="F8358" s="22" t="str">
        <f>IF(OR(E8358="",E8358="!!!"),"",IF(NOT(ISNA(VLOOKUP(E8358,E$1:E8357,1,FALSE()))),"OLD",IF(AND(E8358&lt;&gt;"",E8358&lt;&gt;"!!!"),"NEW","")))</f>
        <v> </v>
      </c>
      <c r="G8358" s="23" t="str">
        <f>IF(OR(E8358="",E8358="!!!"),"",IF(OR(J8358=0,AND(J8358=1,K8358=1),AND(J8358=1,I8358="SBJ"),AND(J8358=1,I8358=0)),"?IN_FOCUS",IF(J8358&lt;=2,"?ACTIVATED",IF(J8358&lt;&gt;"","?FAMILIAR",IF(F8358="NEW",IF(ISNA(VLOOKUP(E8358,#REF!,1,FALSE())),"?TYPE_IDENTIFIABLE","?REFERENTIAL"),"_")))))</f>
        <v> </v>
      </c>
      <c r="H8358" s="24" t="str">
        <f>IF(J8358&lt;&gt;1,"",IF(I8358="SBJ","CB","?"))</f>
        <v> </v>
      </c>
      <c r="I8358" s="25" t="str">
        <f>IF(OR(E8358="",E8358="!!!",F8358="NEW"),"",INDEX(B8357:B$2,-1+SUMPRODUCT(MAX(ROW(E8357:E$2)*(E8358=E8357:E$2)))))</f>
        <v> </v>
      </c>
      <c r="J8358" s="25" t="str">
        <f>IF(OR(E8358="",E8358="!!!",F8358="NEW"),"",COUNTBLANK(OFFSET(A$1,,,SUMPRODUCT(MAX(ROW(E$2:E8358)*(E8358=E$2:E8358)))))-COUNTBLANK(OFFSET(A$1,,,SUMPRODUCT(MAX(ROW(E$1:E8357)*(E2=E$1:E8357))))))</f>
        <v> </v>
      </c>
      <c r="K8358" s="25" t="str">
        <f>IF(OR(E8358="",E8358="!!!",F8358="NEW"),"",INDEX(J$1:J8357,SUMPRODUCT(MAX(ROW(E$1:E8357)*(E8358=E$1:E8357)))))</f>
        <v> </v>
      </c>
      <c r="L8358" s="26"/>
    </row>
    <row r="8359" spans="1:12">
      <c r="A8359" s="20" t="s">
        <v>2947</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1754</v>
      </c>
      <c r="B8360" s="27" t="s">
        <v>1668</v>
      </c>
      <c r="C8360" s="27" t="s">
        <v>1737</v>
      </c>
      <c r="D8360" s="27" t="s">
        <v>1681</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1898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2387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1670</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3767</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3156</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4077</v>
      </c>
      <c r="B8366" s="27" t="s">
        <v>1675</v>
      </c>
      <c r="C8366" s="27" t="s">
        <v>1727</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671</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row>
    <row r="8369" spans="1:12">
      <c r="A8369" s="20" t="s">
        <v>4078</v>
      </c>
    </row>
    <row r="8370" spans="1:12">
      <c r="A8370" s="20" t="s">
        <v>4066</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1788</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1898</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1694</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1920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2987</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2736</v>
      </c>
      <c r="B8376" s="27" t="s">
        <v>1687</v>
      </c>
      <c r="C8376" s="27" t="s">
        <v>1669</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1688</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1961</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1970</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1999</v>
      </c>
      <c r="B8380" s="27" t="s">
        <v>1724</v>
      </c>
      <c r="C8380" s="27" t="s">
        <v>1680</v>
      </c>
      <c r="D8380" s="27" t="s">
        <v>1681</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1790</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4079</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2237</v>
      </c>
      <c r="B8383" s="27" t="s">
        <v>1675</v>
      </c>
      <c r="C8383" s="27" t="s">
        <v>1704</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4080</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2168</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4081</v>
      </c>
      <c r="B8386" s="27" t="s">
        <v>1675</v>
      </c>
      <c r="C8386" s="27" t="s">
        <v>1669</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t="s">
        <v>1755</v>
      </c>
      <c r="E8387" s="21">
        <f>IF(D8387="?OLD","!!!","")</f>
        <v/>
      </c>
      <c r="F8387" s="22" t="str">
        <f>IF(OR(E8387="",E8387="!!!"),"",IF(NOT(ISNA(VLOOKUP(E8387,E$1:E8386,1,FALSE()))),"OLD",IF(AND(E8387&lt;&gt;"",E8387&lt;&gt;"!!!"),"NEW","")))</f>
        <v> </v>
      </c>
      <c r="G8387" s="23" t="str">
        <f>IF(OR(E8387="",E8387="!!!"),"",IF(OR(J8387=0,AND(J8387=1,K8387=1),AND(J8387=1,I8387="SBJ"),AND(J8387=1,I8387=0)),"?IN_FOCUS",IF(J8387&lt;=2,"?ACTIVATED",IF(J8387&lt;&gt;"","?FAMILIAR",IF(F8387="NEW",IF(ISNA(VLOOKUP(E8387,#REF!,1,FALSE())),"?TYPE_IDENTIFIABLE","?REFERENTIAL"),"_")))))</f>
        <v> </v>
      </c>
      <c r="H8387" s="24" t="str">
        <f>IF(J8387&lt;&gt;1,"",IF(I8387="SBJ","CB","?"))</f>
        <v> </v>
      </c>
      <c r="I8387" s="25" t="str">
        <f>IF(OR(E8387="",E8387="!!!",F8387="NEW"),"",INDEX(B8386:B$2,-1+SUMPRODUCT(MAX(ROW(E8386:E$2)*(E8387=E8386:E$2)))))</f>
        <v> </v>
      </c>
      <c r="J8387" s="25" t="str">
        <f>IF(OR(E8387="",E8387="!!!",F8387="NEW"),"",COUNTBLANK(OFFSET(A$1,,,SUMPRODUCT(MAX(ROW(E$2:E8387)*(E8387=E$2:E8387)))))-COUNTBLANK(OFFSET(A$1,,,SUMPRODUCT(MAX(ROW(E$1:E8386)*(E2=E$1:E8386))))))</f>
        <v> </v>
      </c>
      <c r="K8387" s="25" t="str">
        <f>IF(OR(E8387="",E8387="!!!",F8387="NEW"),"",INDEX(J$1:J8386,SUMPRODUCT(MAX(ROW(E$1:E8386)*(E8387=E$1:E8386)))))</f>
        <v> </v>
      </c>
      <c r="L8387" s="26"/>
    </row>
    <row r="8388" spans="1:12">
      <c r="A8388" s="20" t="s">
        <v>3019</v>
      </c>
      <c r="B8388" s="27" t="s">
        <v>1731</v>
      </c>
      <c r="C8388" s="27" t="s">
        <v>1669</v>
      </c>
      <c r="E8388" s="21">
        <f>IF(D8388="?OLD","!!!","")</f>
        <v/>
      </c>
      <c r="F8388" s="22" t="str">
        <f>IF(OR(E8388="",E8388="!!!"),"",IF(NOT(ISNA(VLOOKUP(E8388,E$1:E8387,1,FALSE()))),"OLD",IF(AND(E8388&lt;&gt;"",E8388&lt;&gt;"!!!"),"NEW","")))</f>
        <v> </v>
      </c>
      <c r="G8388" s="23" t="str">
        <f>IF(OR(E8388="",E8388="!!!"),"",IF(OR(J8388=0,AND(J8388=1,K8388=1),AND(J8388=1,I8388="SBJ"),AND(J8388=1,I8388=0)),"?IN_FOCUS",IF(J8388&lt;=2,"?ACTIVATED",IF(J8388&lt;&gt;"","?FAMILIAR",IF(F8388="NEW",IF(ISNA(VLOOKUP(E8388,#REF!,1,FALSE())),"?TYPE_IDENTIFIABLE","?REFERENTIAL"),"_")))))</f>
        <v> </v>
      </c>
      <c r="H8388" s="24" t="str">
        <f>IF(J8388&lt;&gt;1,"",IF(I8388="SBJ","CB","?"))</f>
        <v> </v>
      </c>
      <c r="I8388" s="25" t="str">
        <f>IF(OR(E8388="",E8388="!!!",F8388="NEW"),"",INDEX(B8387:B$2,-1+SUMPRODUCT(MAX(ROW(E8387:E$2)*(E8388=E8387:E$2)))))</f>
        <v> </v>
      </c>
      <c r="J8388" s="25" t="str">
        <f>IF(OR(E8388="",E8388="!!!",F8388="NEW"),"",COUNTBLANK(OFFSET(A$1,,,SUMPRODUCT(MAX(ROW(E$2:E8388)*(E8388=E$2:E8388)))))-COUNTBLANK(OFFSET(A$1,,,SUMPRODUCT(MAX(ROW(E$1:E8387)*(E2=E$1:E8387))))))</f>
        <v> </v>
      </c>
      <c r="K8388" s="25" t="str">
        <f>IF(OR(E8388="",E8388="!!!",F8388="NEW"),"",INDEX(J$1:J8387,SUMPRODUCT(MAX(ROW(E$1:E8387)*(E8388=E$1:E8387)))))</f>
        <v> </v>
      </c>
      <c r="L8388" s="26"/>
    </row>
    <row r="8389" spans="1:12">
      <c r="A8389" s="20" t="s">
        <v>4082</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1688</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2022</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1977</v>
      </c>
      <c r="B8392" s="27" t="s">
        <v>1692</v>
      </c>
      <c r="C8392" s="27" t="s">
        <v>1737</v>
      </c>
      <c r="D8392" s="27" t="s">
        <v>1681</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1927</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3979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1688</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2031</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1780</v>
      </c>
      <c r="B8397" s="27" t="s">
        <v>1724</v>
      </c>
      <c r="C8397" s="27" t="s">
        <v>1737</v>
      </c>
      <c r="D8397" s="27" t="s">
        <v>1681</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2030</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2384</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1744</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4083</v>
      </c>
      <c r="B8401" s="27" t="s">
        <v>1675</v>
      </c>
      <c r="C8401" s="27" t="s">
        <v>1701</v>
      </c>
      <c r="D8401" s="27" t="s">
        <v>1681</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1717</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t="s">
        <v>3787</v>
      </c>
      <c r="E8403" s="21">
        <f>IF(D8403="?OLD","!!!","")</f>
        <v/>
      </c>
      <c r="F8403" s="22" t="str">
        <f>IF(OR(E8403="",E8403="!!!"),"",IF(NOT(ISNA(VLOOKUP(E8403,E$1:E8402,1,FALSE()))),"OLD",IF(AND(E8403&lt;&gt;"",E8403&lt;&gt;"!!!"),"NEW","")))</f>
        <v> </v>
      </c>
      <c r="G8403" s="23" t="str">
        <f>IF(OR(E8403="",E8403="!!!"),"",IF(OR(J8403=0,AND(J8403=1,K8403=1),AND(J8403=1,I8403="SBJ"),AND(J8403=1,I8403=0)),"?IN_FOCUS",IF(J8403&lt;=2,"?ACTIVATED",IF(J8403&lt;&gt;"","?FAMILIAR",IF(F8403="NEW",IF(ISNA(VLOOKUP(E8403,#REF!,1,FALSE())),"?TYPE_IDENTIFIABLE","?REFERENTIAL"),"_")))))</f>
        <v> </v>
      </c>
      <c r="H8403" s="24" t="str">
        <f>IF(J8403&lt;&gt;1,"",IF(I8403="SBJ","CB","?"))</f>
        <v> </v>
      </c>
      <c r="I8403" s="25" t="str">
        <f>IF(OR(E8403="",E8403="!!!",F8403="NEW"),"",INDEX(B8402:B$2,-1+SUMPRODUCT(MAX(ROW(E8402:E$2)*(E8403=E8402:E$2)))))</f>
        <v> </v>
      </c>
      <c r="J8403" s="25" t="str">
        <f>IF(OR(E8403="",E8403="!!!",F8403="NEW"),"",COUNTBLANK(OFFSET(A$1,,,SUMPRODUCT(MAX(ROW(E$2:E8403)*(E8403=E$2:E8403)))))-COUNTBLANK(OFFSET(A$1,,,SUMPRODUCT(MAX(ROW(E$1:E8402)*(E2=E$1:E8402))))))</f>
        <v> </v>
      </c>
      <c r="K8403" s="25" t="str">
        <f>IF(OR(E8403="",E8403="!!!",F8403="NEW"),"",INDEX(J$1:J8402,SUMPRODUCT(MAX(ROW(E$1:E8402)*(E8403=E$1:E8402)))))</f>
        <v> </v>
      </c>
      <c r="L8403" s="26"/>
    </row>
    <row r="8404" spans="1:12">
      <c r="A8404" s="20" t="s">
        <v>3241</v>
      </c>
      <c r="B8404" s="27" t="s">
        <v>1687</v>
      </c>
      <c r="C8404" s="27" t="s">
        <v>1669</v>
      </c>
      <c r="E8404" s="21">
        <f>IF(D8404="?OLD","!!!","")</f>
        <v/>
      </c>
      <c r="F8404" s="22" t="str">
        <f>IF(OR(E8404="",E8404="!!!"),"",IF(NOT(ISNA(VLOOKUP(E8404,E$1:E8403,1,FALSE()))),"OLD",IF(AND(E8404&lt;&gt;"",E8404&lt;&gt;"!!!"),"NEW","")))</f>
        <v> </v>
      </c>
      <c r="G8404" s="23" t="str">
        <f>IF(OR(E8404="",E8404="!!!"),"",IF(OR(J8404=0,AND(J8404=1,K8404=1),AND(J8404=1,I8404="SBJ"),AND(J8404=1,I8404=0)),"?IN_FOCUS",IF(J8404&lt;=2,"?ACTIVATED",IF(J8404&lt;&gt;"","?FAMILIAR",IF(F8404="NEW",IF(ISNA(VLOOKUP(E8404,#REF!,1,FALSE())),"?TYPE_IDENTIFIABLE","?REFERENTIAL"),"_")))))</f>
        <v> </v>
      </c>
      <c r="H8404" s="24" t="str">
        <f>IF(J8404&lt;&gt;1,"",IF(I8404="SBJ","CB","?"))</f>
        <v> </v>
      </c>
      <c r="I8404" s="25" t="str">
        <f>IF(OR(E8404="",E8404="!!!",F8404="NEW"),"",INDEX(B8403:B$2,-1+SUMPRODUCT(MAX(ROW(E8403:E$2)*(E8404=E8403:E$2)))))</f>
        <v> </v>
      </c>
      <c r="J8404" s="25" t="str">
        <f>IF(OR(E8404="",E8404="!!!",F8404="NEW"),"",COUNTBLANK(OFFSET(A$1,,,SUMPRODUCT(MAX(ROW(E$2:E8404)*(E8404=E$2:E8404)))))-COUNTBLANK(OFFSET(A$1,,,SUMPRODUCT(MAX(ROW(E$1:E8403)*(E2=E$1:E8403))))))</f>
        <v> </v>
      </c>
      <c r="K8404" s="25" t="str">
        <f>IF(OR(E8404="",E8404="!!!",F8404="NEW"),"",INDEX(J$1:J8403,SUMPRODUCT(MAX(ROW(E$1:E8403)*(E8404=E$1:E8403)))))</f>
        <v> </v>
      </c>
      <c r="L8404" s="26"/>
    </row>
    <row r="8405" spans="1:12">
      <c r="A8405" s="20" t="s">
        <v>1859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1089</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671</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row>
    <row r="8409" spans="1:12">
      <c r="A8409" s="20" t="s">
        <v>4084</v>
      </c>
    </row>
    <row r="8410" spans="1:12">
      <c r="A8410" s="20" t="s">
        <v>4085</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1688</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4086</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1688</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2034</v>
      </c>
      <c r="B8414" s="27" t="s">
        <v>1668</v>
      </c>
      <c r="C8414" s="27" t="s">
        <v>1680</v>
      </c>
      <c r="D8414" s="27" t="s">
        <v>1681</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4087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525</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1089</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1688</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1776</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1699</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3100</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4088</v>
      </c>
      <c r="B8422" s="27" t="s">
        <v>1724</v>
      </c>
      <c r="C8422" s="27" t="s">
        <v>2859</v>
      </c>
      <c r="D8422" s="27" t="s">
        <v>1681</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1670</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2072</v>
      </c>
      <c r="B8424" s="27" t="s">
        <v>1675</v>
      </c>
      <c r="C8424" s="27" t="s">
        <v>1734</v>
      </c>
      <c r="D8424" s="27" t="s">
        <v>1681</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3010</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4089</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59</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1688</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1970</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1822</v>
      </c>
      <c r="B8430" s="27" t="s">
        <v>1690</v>
      </c>
      <c r="C8430" s="27" t="s">
        <v>1680</v>
      </c>
      <c r="D8430" s="27" t="s">
        <v>1681</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2350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1823</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1869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1744</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4067</v>
      </c>
      <c r="B8435" s="27" t="s">
        <v>1672</v>
      </c>
      <c r="C8435" s="27" t="s">
        <v>1701</v>
      </c>
      <c r="D8435" s="27" t="s">
        <v>1681</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244</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671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94</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row>
    <row r="8440" spans="1:12">
      <c r="A8440" s="20" t="s">
        <v>4090</v>
      </c>
    </row>
    <row r="8441" spans="1:12">
      <c r="A8441" s="20" t="s">
        <v>1861</v>
      </c>
      <c r="B8441" s="27" t="s">
        <v>1668</v>
      </c>
      <c r="C8441" s="27" t="s">
        <v>1737</v>
      </c>
      <c r="D8441" s="27" t="s">
        <v>1681</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1788</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t="s">
        <v>2540</v>
      </c>
      <c r="E8443" s="21">
        <f>IF(D8443="?OLD","!!!","")</f>
        <v/>
      </c>
      <c r="F8443" s="22" t="str">
        <f>IF(OR(E8443="",E8443="!!!"),"",IF(NOT(ISNA(VLOOKUP(E8443,E$1:E8442,1,FALSE()))),"OLD",IF(AND(E8443&lt;&gt;"",E8443&lt;&gt;"!!!"),"NEW","")))</f>
        <v> </v>
      </c>
      <c r="G8443" s="23" t="str">
        <f>IF(OR(E8443="",E8443="!!!"),"",IF(OR(J8443=0,AND(J8443=1,K8443=1),AND(J8443=1,I8443="SBJ"),AND(J8443=1,I8443=0)),"?IN_FOCUS",IF(J8443&lt;=2,"?ACTIVATED",IF(J8443&lt;&gt;"","?FAMILIAR",IF(F8443="NEW",IF(ISNA(VLOOKUP(E8443,#REF!,1,FALSE())),"?TYPE_IDENTIFIABLE","?REFERENTIAL"),"_")))))</f>
        <v> </v>
      </c>
      <c r="H8443" s="24" t="str">
        <f>IF(J8443&lt;&gt;1,"",IF(I8443="SBJ","CB","?"))</f>
        <v> </v>
      </c>
      <c r="I8443" s="25" t="str">
        <f>IF(OR(E8443="",E8443="!!!",F8443="NEW"),"",INDEX(B8442:B$2,-1+SUMPRODUCT(MAX(ROW(E8442:E$2)*(E8443=E8442:E$2)))))</f>
        <v> </v>
      </c>
      <c r="J8443" s="25" t="str">
        <f>IF(OR(E8443="",E8443="!!!",F8443="NEW"),"",COUNTBLANK(OFFSET(A$1,,,SUMPRODUCT(MAX(ROW(E$2:E8443)*(E8443=E$2:E8443)))))-COUNTBLANK(OFFSET(A$1,,,SUMPRODUCT(MAX(ROW(E$1:E8442)*(E2=E$1:E8442))))))</f>
        <v> </v>
      </c>
      <c r="K8443" s="25" t="str">
        <f>IF(OR(E8443="",E8443="!!!",F8443="NEW"),"",INDEX(J$1:J8442,SUMPRODUCT(MAX(ROW(E$1:E8442)*(E8443=E$1:E8442)))))</f>
        <v> </v>
      </c>
      <c r="L8443" s="26"/>
    </row>
    <row r="8444" spans="1:12">
      <c r="A8444" s="20" t="s">
        <v>1694</v>
      </c>
      <c r="E8444" s="21">
        <f>IF(D8444="?OLD","!!!","")</f>
        <v/>
      </c>
      <c r="F8444" s="22" t="str">
        <f>IF(OR(E8444="",E8444="!!!"),"",IF(NOT(ISNA(VLOOKUP(E8444,E$1:E8443,1,FALSE()))),"OLD",IF(AND(E8444&lt;&gt;"",E8444&lt;&gt;"!!!"),"NEW","")))</f>
        <v> </v>
      </c>
      <c r="G8444" s="23" t="str">
        <f>IF(OR(E8444="",E8444="!!!"),"",IF(OR(J8444=0,AND(J8444=1,K8444=1),AND(J8444=1,I8444="SBJ"),AND(J8444=1,I8444=0)),"?IN_FOCUS",IF(J8444&lt;=2,"?ACTIVATED",IF(J8444&lt;&gt;"","?FAMILIAR",IF(F8444="NEW",IF(ISNA(VLOOKUP(E8444,#REF!,1,FALSE())),"?TYPE_IDENTIFIABLE","?REFERENTIAL"),"_")))))</f>
        <v> </v>
      </c>
      <c r="H8444" s="24" t="str">
        <f>IF(J8444&lt;&gt;1,"",IF(I8444="SBJ","CB","?"))</f>
        <v> </v>
      </c>
      <c r="I8444" s="25" t="str">
        <f>IF(OR(E8444="",E8444="!!!",F8444="NEW"),"",INDEX(B8443:B$2,-1+SUMPRODUCT(MAX(ROW(E8443:E$2)*(E8444=E8443:E$2)))))</f>
        <v> </v>
      </c>
      <c r="J8444" s="25" t="str">
        <f>IF(OR(E8444="",E8444="!!!",F8444="NEW"),"",COUNTBLANK(OFFSET(A$1,,,SUMPRODUCT(MAX(ROW(E$2:E8444)*(E8444=E$2:E8444)))))-COUNTBLANK(OFFSET(A$1,,,SUMPRODUCT(MAX(ROW(E$1:E8443)*(E2=E$1:E8443))))))</f>
        <v> </v>
      </c>
      <c r="K8444" s="25" t="str">
        <f>IF(OR(E8444="",E8444="!!!",F8444="NEW"),"",INDEX(J$1:J8443,SUMPRODUCT(MAX(ROW(E$1:E8443)*(E8444=E$1:E8443)))))</f>
        <v> </v>
      </c>
      <c r="L8444" s="26"/>
    </row>
    <row r="8445" spans="1:12">
      <c r="A8445" s="20" t="s">
        <v>3309</v>
      </c>
      <c r="B8445" s="27" t="s">
        <v>1687</v>
      </c>
      <c r="C8445" s="27" t="s">
        <v>1669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1688</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1776</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1911</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1694</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4091</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1768</v>
      </c>
      <c r="B8451" s="27" t="s">
        <v>1731</v>
      </c>
      <c r="C8451" s="27" t="s">
        <v>1669</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4092</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1688</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2696</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1714</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1261</v>
      </c>
      <c r="B8456" s="27" t="s">
        <v>1690</v>
      </c>
      <c r="C8456" s="27" t="s">
        <v>1701</v>
      </c>
      <c r="D8456" s="27" t="s">
        <v>1681</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1670</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3617</v>
      </c>
      <c r="B8458" s="27" t="s">
        <v>2010</v>
      </c>
      <c r="C8458" s="27" t="s">
        <v>1734</v>
      </c>
      <c r="D8458" s="27" t="s">
        <v>1681</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3618</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t="s">
        <v>2011</v>
      </c>
      <c r="E8460" s="21">
        <f>IF(D8460="?OLD","!!!","")</f>
        <v/>
      </c>
      <c r="F8460" s="22" t="str">
        <f>IF(OR(E8460="",E8460="!!!"),"",IF(NOT(ISNA(VLOOKUP(E8460,E$1:E8459,1,FALSE()))),"OLD",IF(AND(E8460&lt;&gt;"",E8460&lt;&gt;"!!!"),"NEW","")))</f>
        <v> </v>
      </c>
      <c r="G8460" s="23" t="str">
        <f>IF(OR(E8460="",E8460="!!!"),"",IF(OR(J8460=0,AND(J8460=1,K8460=1),AND(J8460=1,I8460="SBJ"),AND(J8460=1,I8460=0)),"?IN_FOCUS",IF(J8460&lt;=2,"?ACTIVATED",IF(J8460&lt;&gt;"","?FAMILIAR",IF(F8460="NEW",IF(ISNA(VLOOKUP(E8460,#REF!,1,FALSE())),"?TYPE_IDENTIFIABLE","?REFERENTIAL"),"_")))))</f>
        <v> </v>
      </c>
      <c r="H8460" s="24" t="str">
        <f>IF(J8460&lt;&gt;1,"",IF(I8460="SBJ","CB","?"))</f>
        <v> </v>
      </c>
      <c r="I8460" s="25" t="str">
        <f>IF(OR(E8460="",E8460="!!!",F8460="NEW"),"",INDEX(B8459:B$2,-1+SUMPRODUCT(MAX(ROW(E8459:E$2)*(E8460=E8459:E$2)))))</f>
        <v> </v>
      </c>
      <c r="J8460" s="25" t="str">
        <f>IF(OR(E8460="",E8460="!!!",F8460="NEW"),"",COUNTBLANK(OFFSET(A$1,,,SUMPRODUCT(MAX(ROW(E$2:E8460)*(E8460=E$2:E8460)))))-COUNTBLANK(OFFSET(A$1,,,SUMPRODUCT(MAX(ROW(E$1:E8459)*(E2=E$1:E8459))))))</f>
        <v> </v>
      </c>
      <c r="K8460" s="25" t="str">
        <f>IF(OR(E8460="",E8460="!!!",F8460="NEW"),"",INDEX(J$1:J8459,SUMPRODUCT(MAX(ROW(E$1:E8459)*(E8460=E$1:E8459)))))</f>
        <v> </v>
      </c>
      <c r="L8460" s="26"/>
    </row>
    <row r="8461" spans="1:12">
      <c r="A8461" s="20" t="s">
        <v>4093</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4094</v>
      </c>
      <c r="B8462" s="27" t="s">
        <v>1692</v>
      </c>
      <c r="C8462" s="27" t="s">
        <v>1727</v>
      </c>
      <c r="E8462" s="21">
        <f>IF(D8462="?OLD","!!!","")</f>
        <v/>
      </c>
      <c r="F8462" s="22" t="str">
        <f>IF(OR(E8462="",E8462="!!!"),"",IF(NOT(ISNA(VLOOKUP(E8462,E$1:E8461,1,FALSE()))),"OLD",IF(AND(E8462&lt;&gt;"",E8462&lt;&gt;"!!!"),"NEW","")))</f>
        <v> </v>
      </c>
      <c r="G8462" s="23" t="str">
        <f>IF(OR(E8462="",E8462="!!!"),"",IF(OR(J8462=0,AND(J8462=1,K8462=1),AND(J8462=1,I8462="SBJ"),AND(J8462=1,I8462=0)),"?IN_FOCUS",IF(J8462&lt;=2,"?ACTIVATED",IF(J8462&lt;&gt;"","?FAMILIAR",IF(F8462="NEW",IF(ISNA(VLOOKUP(E8462,#REF!,1,FALSE())),"?TYPE_IDENTIFIABLE","?REFERENTIAL"),"_")))))</f>
        <v> </v>
      </c>
      <c r="H8462" s="24" t="str">
        <f>IF(J8462&lt;&gt;1,"",IF(I8462="SBJ","CB","?"))</f>
        <v> </v>
      </c>
      <c r="I8462" s="25" t="str">
        <f>IF(OR(E8462="",E8462="!!!",F8462="NEW"),"",INDEX(B8461:B$2,-1+SUMPRODUCT(MAX(ROW(E8461:E$2)*(E8462=E8461:E$2)))))</f>
        <v> </v>
      </c>
      <c r="J8462" s="25" t="str">
        <f>IF(OR(E8462="",E8462="!!!",F8462="NEW"),"",COUNTBLANK(OFFSET(A$1,,,SUMPRODUCT(MAX(ROW(E$2:E8462)*(E8462=E$2:E8462)))))-COUNTBLANK(OFFSET(A$1,,,SUMPRODUCT(MAX(ROW(E$1:E8461)*(E2=E$1:E8461))))))</f>
        <v> </v>
      </c>
      <c r="K8462" s="25" t="str">
        <f>IF(OR(E8462="",E8462="!!!",F8462="NEW"),"",INDEX(J$1:J8461,SUMPRODUCT(MAX(ROW(E$1:E8461)*(E8462=E$1:E8461)))))</f>
        <v> </v>
      </c>
      <c r="L8462" s="26"/>
    </row>
    <row r="8463" spans="1:12">
      <c r="A8463" s="20" t="s">
        <v>2855</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671</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row>
    <row r="8466" spans="1:12">
      <c r="A8466" s="20" t="s">
        <v>4095</v>
      </c>
    </row>
    <row r="8467" spans="1:12">
      <c r="A8467" s="20" t="s">
        <v>4096</v>
      </c>
      <c r="B8467" s="27" t="s">
        <v>1687</v>
      </c>
      <c r="C8467" s="27" t="s">
        <v>1704</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1746</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1583</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4097</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3615</v>
      </c>
      <c r="B8471" s="27" t="s">
        <v>1679</v>
      </c>
      <c r="C8471" s="27" t="s">
        <v>1734</v>
      </c>
      <c r="D8471" s="27" t="s">
        <v>1681</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1746</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3898</v>
      </c>
      <c r="B8473" s="27" t="s">
        <v>1675</v>
      </c>
      <c r="C8473" s="27" t="s">
        <v>1734</v>
      </c>
      <c r="D8473" s="27" t="s">
        <v>1681</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2603</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4098</v>
      </c>
      <c r="B8475" s="27" t="s">
        <v>1679</v>
      </c>
      <c r="C8475" s="27" t="s">
        <v>1727</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1688</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1992</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1822</v>
      </c>
      <c r="B8478" s="27" t="s">
        <v>1724</v>
      </c>
      <c r="C8478" s="27" t="s">
        <v>1680</v>
      </c>
      <c r="D8478" s="27" t="s">
        <v>1681</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1764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t="s">
        <v>2461</v>
      </c>
      <c r="B8480" s="27" t="s">
        <v>1675</v>
      </c>
      <c r="C8480" s="27" t="s">
        <v>1734</v>
      </c>
      <c r="D8480" s="27" t="s">
        <v>1681</v>
      </c>
      <c r="E8480" s="21">
        <f>IF(D8480="?OLD","!!!","")</f>
        <v/>
      </c>
      <c r="F8480" s="22" t="str">
        <f>IF(OR(E8480="",E8480="!!!"),"",IF(NOT(ISNA(VLOOKUP(E8480,E$1:E8479,1,FALSE()))),"OLD",IF(AND(E8480&lt;&gt;"",E8480&lt;&gt;"!!!"),"NEW","")))</f>
        <v> </v>
      </c>
      <c r="G8480" s="23" t="str">
        <f>IF(OR(E8480="",E8480="!!!"),"",IF(OR(J8480=0,AND(J8480=1,K8480=1),AND(J8480=1,I8480="SBJ"),AND(J8480=1,I8480=0)),"?IN_FOCUS",IF(J8480&lt;=2,"?ACTIVATED",IF(J8480&lt;&gt;"","?FAMILIAR",IF(F8480="NEW",IF(ISNA(VLOOKUP(E8480,#REF!,1,FALSE())),"?TYPE_IDENTIFIABLE","?REFERENTIAL"),"_")))))</f>
        <v> </v>
      </c>
      <c r="H8480" s="24" t="str">
        <f>IF(J8480&lt;&gt;1,"",IF(I8480="SBJ","CB","?"))</f>
        <v> </v>
      </c>
      <c r="I8480" s="25" t="str">
        <f>IF(OR(E8480="",E8480="!!!",F8480="NEW"),"",INDEX(B8479:B$2,-1+SUMPRODUCT(MAX(ROW(E8479:E$2)*(E8480=E8479:E$2)))))</f>
        <v> </v>
      </c>
      <c r="J8480" s="25" t="str">
        <f>IF(OR(E8480="",E8480="!!!",F8480="NEW"),"",COUNTBLANK(OFFSET(A$1,,,SUMPRODUCT(MAX(ROW(E$2:E8480)*(E8480=E$2:E8480)))))-COUNTBLANK(OFFSET(A$1,,,SUMPRODUCT(MAX(ROW(E$1:E8479)*(E2=E$1:E8479))))))</f>
        <v> </v>
      </c>
      <c r="K8480" s="25" t="str">
        <f>IF(OR(E8480="",E8480="!!!",F8480="NEW"),"",INDEX(J$1:J8479,SUMPRODUCT(MAX(ROW(E$1:E8479)*(E8480=E$1:E8479)))))</f>
        <v> </v>
      </c>
      <c r="L8480" s="26"/>
    </row>
    <row r="8481" spans="1:12">
      <c r="A8481" s="20" t="s">
        <v>1764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1694</v>
      </c>
      <c r="E8482" s="21">
        <f>IF(D8482="?OLD","!!!","")</f>
        <v/>
      </c>
      <c r="F8482" s="22" t="str">
        <f>IF(OR(E8482="",E8482="!!!"),"",IF(NOT(ISNA(VLOOKUP(E8482,E$1:E8481,1,FALSE()))),"OLD",IF(AND(E8482&lt;&gt;"",E8482&lt;&gt;"!!!"),"NEW","")))</f>
        <v> </v>
      </c>
      <c r="G8482" s="23" t="str">
        <f>IF(OR(E8482="",E8482="!!!"),"",IF(OR(J8482=0,AND(J8482=1,K8482=1),AND(J8482=1,I8482="SBJ"),AND(J8482=1,I8482=0)),"?IN_FOCUS",IF(J8482&lt;=2,"?ACTIVATED",IF(J8482&lt;&gt;"","?FAMILIAR",IF(F8482="NEW",IF(ISNA(VLOOKUP(E8482,#REF!,1,FALSE())),"?TYPE_IDENTIFIABLE","?REFERENTIAL"),"_")))))</f>
        <v> </v>
      </c>
      <c r="H8482" s="24" t="str">
        <f>IF(J8482&lt;&gt;1,"",IF(I8482="SBJ","CB","?"))</f>
        <v> </v>
      </c>
      <c r="I8482" s="25" t="str">
        <f>IF(OR(E8482="",E8482="!!!",F8482="NEW"),"",INDEX(B8481:B$2,-1+SUMPRODUCT(MAX(ROW(E8481:E$2)*(E8482=E8481:E$2)))))</f>
        <v> </v>
      </c>
      <c r="J8482" s="25" t="str">
        <f>IF(OR(E8482="",E8482="!!!",F8482="NEW"),"",COUNTBLANK(OFFSET(A$1,,,SUMPRODUCT(MAX(ROW(E$2:E8482)*(E8482=E$2:E8482)))))-COUNTBLANK(OFFSET(A$1,,,SUMPRODUCT(MAX(ROW(E$1:E8481)*(E2=E$1:E8481))))))</f>
        <v> </v>
      </c>
      <c r="K8482" s="25" t="str">
        <f>IF(OR(E8482="",E8482="!!!",F8482="NEW"),"",INDEX(J$1:J8481,SUMPRODUCT(MAX(ROW(E$1:E8481)*(E8482=E$1:E8481)))))</f>
        <v> </v>
      </c>
      <c r="L8482" s="26"/>
    </row>
    <row r="8483" spans="1:12">
      <c r="A8483" s="20" t="s">
        <v>4099</v>
      </c>
      <c r="B8483" s="27" t="s">
        <v>1675</v>
      </c>
      <c r="C8483" s="27" t="s">
        <v>1669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1764</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1714</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4100</v>
      </c>
      <c r="B8486" s="27" t="s">
        <v>1672</v>
      </c>
      <c r="C8486" s="27" t="s">
        <v>1734</v>
      </c>
      <c r="D8486" s="27" t="s">
        <v>1681</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4101</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1746</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1822</v>
      </c>
      <c r="B8489" s="27" t="s">
        <v>1690</v>
      </c>
      <c r="C8489" s="27" t="s">
        <v>1680</v>
      </c>
      <c r="D8489" s="27" t="s">
        <v>1681</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1743</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1744</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4102</v>
      </c>
      <c r="B8492" s="27" t="s">
        <v>1672</v>
      </c>
      <c r="C8492" s="27" t="s">
        <v>1701</v>
      </c>
      <c r="D8492" s="27" t="s">
        <v>1681</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1998</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1714</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4103</v>
      </c>
      <c r="B8495" s="27" t="s">
        <v>1672</v>
      </c>
      <c r="C8495" s="27" t="s">
        <v>1734</v>
      </c>
      <c r="D8495" s="27" t="s">
        <v>1681</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4104</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671</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row>
    <row r="8499" spans="1:12">
      <c r="A8499" s="20" t="s">
        <v>4105</v>
      </c>
    </row>
    <row r="8500" spans="1:12">
      <c r="A8500" s="20" t="s">
        <v>2640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2312</v>
      </c>
      <c r="B8501" s="27" t="s">
        <v>1675</v>
      </c>
      <c r="C8501" s="27" t="s">
        <v>1821</v>
      </c>
      <c r="D8501" s="27" t="s">
        <v>1681</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2470</v>
      </c>
      <c r="B8502" s="27" t="s">
        <v>1687</v>
      </c>
      <c r="C8502" s="27" t="s">
        <v>2197</v>
      </c>
      <c r="D8502" s="27" t="s">
        <v>1681</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1739</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t="s">
        <v>3748</v>
      </c>
      <c r="E8504" s="21">
        <f>IF(D8504="?OLD","!!!","")</f>
        <v/>
      </c>
      <c r="F8504" s="22" t="str">
        <f>IF(OR(E8504="",E8504="!!!"),"",IF(NOT(ISNA(VLOOKUP(E8504,E$1:E8503,1,FALSE()))),"OLD",IF(AND(E8504&lt;&gt;"",E8504&lt;&gt;"!!!"),"NEW","")))</f>
        <v> </v>
      </c>
      <c r="G8504" s="23" t="str">
        <f>IF(OR(E8504="",E8504="!!!"),"",IF(OR(J8504=0,AND(J8504=1,K8504=1),AND(J8504=1,I8504="SBJ"),AND(J8504=1,I8504=0)),"?IN_FOCUS",IF(J8504&lt;=2,"?ACTIVATED",IF(J8504&lt;&gt;"","?FAMILIAR",IF(F8504="NEW",IF(ISNA(VLOOKUP(E8504,#REF!,1,FALSE())),"?TYPE_IDENTIFIABLE","?REFERENTIAL"),"_")))))</f>
        <v> </v>
      </c>
      <c r="H8504" s="24" t="str">
        <f>IF(J8504&lt;&gt;1,"",IF(I8504="SBJ","CB","?"))</f>
        <v> </v>
      </c>
      <c r="I8504" s="25" t="str">
        <f>IF(OR(E8504="",E8504="!!!",F8504="NEW"),"",INDEX(B8503:B$2,-1+SUMPRODUCT(MAX(ROW(E8503:E$2)*(E8504=E8503:E$2)))))</f>
        <v> </v>
      </c>
      <c r="J8504" s="25" t="str">
        <f>IF(OR(E8504="",E8504="!!!",F8504="NEW"),"",COUNTBLANK(OFFSET(A$1,,,SUMPRODUCT(MAX(ROW(E$2:E8504)*(E8504=E$2:E8504)))))-COUNTBLANK(OFFSET(A$1,,,SUMPRODUCT(MAX(ROW(E$1:E8503)*(E2=E$1:E8503))))))</f>
        <v> </v>
      </c>
      <c r="K8504" s="25" t="str">
        <f>IF(OR(E8504="",E8504="!!!",F8504="NEW"),"",INDEX(J$1:J8503,SUMPRODUCT(MAX(ROW(E$1:E8503)*(E8504=E$1:E8503)))))</f>
        <v> </v>
      </c>
      <c r="L8504" s="26"/>
    </row>
    <row r="8505" spans="1:12">
      <c r="A8505" s="20" t="s">
        <v>1822</v>
      </c>
      <c r="B8505" s="27" t="s">
        <v>1668</v>
      </c>
      <c r="C8505" s="27" t="s">
        <v>1680</v>
      </c>
      <c r="D8505" s="27" t="s">
        <v>1681</v>
      </c>
      <c r="E8505" s="21">
        <f>IF(D8505="?OLD","!!!","")</f>
        <v/>
      </c>
      <c r="F8505" s="22" t="str">
        <f>IF(OR(E8505="",E8505="!!!"),"",IF(NOT(ISNA(VLOOKUP(E8505,E$1:E8504,1,FALSE()))),"OLD",IF(AND(E8505&lt;&gt;"",E8505&lt;&gt;"!!!"),"NEW","")))</f>
        <v> </v>
      </c>
      <c r="G8505" s="23" t="str">
        <f>IF(OR(E8505="",E8505="!!!"),"",IF(OR(J8505=0,AND(J8505=1,K8505=1),AND(J8505=1,I8505="SBJ"),AND(J8505=1,I8505=0)),"?IN_FOCUS",IF(J8505&lt;=2,"?ACTIVATED",IF(J8505&lt;&gt;"","?FAMILIAR",IF(F8505="NEW",IF(ISNA(VLOOKUP(E8505,#REF!,1,FALSE())),"?TYPE_IDENTIFIABLE","?REFERENTIAL"),"_")))))</f>
        <v> </v>
      </c>
      <c r="H8505" s="24" t="str">
        <f>IF(J8505&lt;&gt;1,"",IF(I8505="SBJ","CB","?"))</f>
        <v> </v>
      </c>
      <c r="I8505" s="25" t="str">
        <f>IF(OR(E8505="",E8505="!!!",F8505="NEW"),"",INDEX(B8504:B$2,-1+SUMPRODUCT(MAX(ROW(E8504:E$2)*(E8505=E8504:E$2)))))</f>
        <v> </v>
      </c>
      <c r="J8505" s="25" t="str">
        <f>IF(OR(E8505="",E8505="!!!",F8505="NEW"),"",COUNTBLANK(OFFSET(A$1,,,SUMPRODUCT(MAX(ROW(E$2:E8505)*(E8505=E$2:E8505)))))-COUNTBLANK(OFFSET(A$1,,,SUMPRODUCT(MAX(ROW(E$1:E8504)*(E2=E$1:E8504))))))</f>
        <v> </v>
      </c>
      <c r="K8505" s="25" t="str">
        <f>IF(OR(E8505="",E8505="!!!",F8505="NEW"),"",INDEX(J$1:J8504,SUMPRODUCT(MAX(ROW(E$1:E8504)*(E8505=E$1:E8504)))))</f>
        <v> </v>
      </c>
      <c r="L8505" s="26"/>
    </row>
    <row r="8506" spans="1:12">
      <c r="A8506" s="20" t="s">
        <v>1359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1820</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1764</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2461</v>
      </c>
      <c r="B8509" s="27" t="s">
        <v>1687</v>
      </c>
      <c r="C8509" s="27" t="s">
        <v>1734</v>
      </c>
      <c r="D8509" s="27" t="s">
        <v>1681</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2383</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1688</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1913</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1359</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1764</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3803</v>
      </c>
      <c r="B8515" s="27" t="s">
        <v>1687</v>
      </c>
      <c r="C8515" s="27" t="s">
        <v>1734</v>
      </c>
      <c r="D8515" s="27" t="s">
        <v>1681</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671</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row>
    <row r="8518" spans="1:12">
      <c r="A8518" s="20" t="s">
        <v>4106</v>
      </c>
    </row>
    <row r="8519" spans="1:12">
      <c r="A8519" s="20" t="s">
        <v>1868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4107</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4108</v>
      </c>
      <c r="B8521" s="27" t="s">
        <v>1675</v>
      </c>
      <c r="C8521" s="27" t="s">
        <v>1676</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2354</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3748</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1714</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4109</v>
      </c>
      <c r="B8525" s="27" t="s">
        <v>1668</v>
      </c>
      <c r="C8525" s="27" t="s">
        <v>1701</v>
      </c>
      <c r="D8525" s="27" t="s">
        <v>1681</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1670</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4110</v>
      </c>
      <c r="B8527" s="27" t="s">
        <v>1675</v>
      </c>
      <c r="C8527" s="27" t="s">
        <v>1734</v>
      </c>
      <c r="D8527" s="27" t="s">
        <v>1681</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1746</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4111</v>
      </c>
      <c r="B8529" s="27" t="s">
        <v>1672</v>
      </c>
      <c r="C8529" s="27" t="s">
        <v>1734</v>
      </c>
      <c r="D8529" s="27" t="s">
        <v>1681</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4112</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1688</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1089</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3082</v>
      </c>
      <c r="B8533" s="27" t="s">
        <v>1675</v>
      </c>
      <c r="C8533" s="27" t="s">
        <v>1727</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1688</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3131</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1764</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4113</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1765</v>
      </c>
      <c r="B8538" s="27" t="s">
        <v>1687</v>
      </c>
      <c r="C8538" s="27" t="s">
        <v>1727</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1764</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1706</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4114</v>
      </c>
      <c r="B8541" s="27" t="s">
        <v>1687</v>
      </c>
      <c r="C8541" s="27" t="s">
        <v>1734</v>
      </c>
      <c r="D8541" s="27" t="s">
        <v>1681</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4115</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1764</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3693</v>
      </c>
      <c r="B8544" s="27" t="s">
        <v>1687</v>
      </c>
      <c r="C8544" s="27" t="s">
        <v>1734</v>
      </c>
      <c r="D8544" s="27" t="s">
        <v>1681</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2792</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671</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row>
    <row r="8548" spans="1:12">
      <c r="A8548" s="20" t="s">
        <v>4116</v>
      </c>
    </row>
    <row r="8549" spans="1:12">
      <c r="A8549" s="20" t="s">
        <v>1979</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2543</v>
      </c>
      <c r="B8550" s="27" t="s">
        <v>1668</v>
      </c>
      <c r="C8550" s="27" t="s">
        <v>1701</v>
      </c>
      <c r="D8550" s="27" t="s">
        <v>1681</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2582</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1790</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1714</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4117</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4118</v>
      </c>
      <c r="B8555" s="27" t="s">
        <v>1687</v>
      </c>
      <c r="C8555" s="27" t="s">
        <v>1701</v>
      </c>
      <c r="D8555" s="27" t="s">
        <v>1681</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1764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t="s">
        <v>2583</v>
      </c>
      <c r="B8557" s="27" t="s">
        <v>1687</v>
      </c>
      <c r="C8557" s="27" t="s">
        <v>1704</v>
      </c>
      <c r="E8557" s="21">
        <f>IF(D8557="?OLD","!!!","")</f>
        <v/>
      </c>
      <c r="F8557" s="22" t="str">
        <f>IF(OR(E8557="",E8557="!!!"),"",IF(NOT(ISNA(VLOOKUP(E8557,E$1:E8556,1,FALSE()))),"OLD",IF(AND(E8557&lt;&gt;"",E8557&lt;&gt;"!!!"),"NEW","")))</f>
        <v> </v>
      </c>
      <c r="G8557" s="23" t="str">
        <f>IF(OR(E8557="",E8557="!!!"),"",IF(OR(J8557=0,AND(J8557=1,K8557=1),AND(J8557=1,I8557="SBJ"),AND(J8557=1,I8557=0)),"?IN_FOCUS",IF(J8557&lt;=2,"?ACTIVATED",IF(J8557&lt;&gt;"","?FAMILIAR",IF(F8557="NEW",IF(ISNA(VLOOKUP(E8557,#REF!,1,FALSE())),"?TYPE_IDENTIFIABLE","?REFERENTIAL"),"_")))))</f>
        <v> </v>
      </c>
      <c r="H8557" s="24" t="str">
        <f>IF(J8557&lt;&gt;1,"",IF(I8557="SBJ","CB","?"))</f>
        <v> </v>
      </c>
      <c r="I8557" s="25" t="str">
        <f>IF(OR(E8557="",E8557="!!!",F8557="NEW"),"",INDEX(B8556:B$2,-1+SUMPRODUCT(MAX(ROW(E8556:E$2)*(E8557=E8556:E$2)))))</f>
        <v> </v>
      </c>
      <c r="J8557" s="25" t="str">
        <f>IF(OR(E8557="",E8557="!!!",F8557="NEW"),"",COUNTBLANK(OFFSET(A$1,,,SUMPRODUCT(MAX(ROW(E$2:E8557)*(E8557=E$2:E8557)))))-COUNTBLANK(OFFSET(A$1,,,SUMPRODUCT(MAX(ROW(E$1:E8556)*(E2=E$1:E8556))))))</f>
        <v> </v>
      </c>
      <c r="K8557" s="25" t="str">
        <f>IF(OR(E8557="",E8557="!!!",F8557="NEW"),"",INDEX(J$1:J8556,SUMPRODUCT(MAX(ROW(E$1:E8556)*(E8557=E$1:E8556)))))</f>
        <v> </v>
      </c>
      <c r="L8557" s="26"/>
    </row>
    <row r="8558" spans="1:12">
      <c r="A8558" s="20" t="s">
        <v>3218</v>
      </c>
      <c r="E8558" s="21">
        <f>IF(D8558="?OLD","!!!","")</f>
        <v/>
      </c>
      <c r="F8558" s="22" t="str">
        <f>IF(OR(E8558="",E8558="!!!"),"",IF(NOT(ISNA(VLOOKUP(E8558,E$1:E8557,1,FALSE()))),"OLD",IF(AND(E8558&lt;&gt;"",E8558&lt;&gt;"!!!"),"NEW","")))</f>
        <v> </v>
      </c>
      <c r="G8558" s="23" t="str">
        <f>IF(OR(E8558="",E8558="!!!"),"",IF(OR(J8558=0,AND(J8558=1,K8558=1),AND(J8558=1,I8558="SBJ"),AND(J8558=1,I8558=0)),"?IN_FOCUS",IF(J8558&lt;=2,"?ACTIVATED",IF(J8558&lt;&gt;"","?FAMILIAR",IF(F8558="NEW",IF(ISNA(VLOOKUP(E8558,#REF!,1,FALSE())),"?TYPE_IDENTIFIABLE","?REFERENTIAL"),"_")))))</f>
        <v> </v>
      </c>
      <c r="H8558" s="24" t="str">
        <f>IF(J8558&lt;&gt;1,"",IF(I8558="SBJ","CB","?"))</f>
        <v> </v>
      </c>
      <c r="I8558" s="25" t="str">
        <f>IF(OR(E8558="",E8558="!!!",F8558="NEW"),"",INDEX(B8557:B$2,-1+SUMPRODUCT(MAX(ROW(E8557:E$2)*(E8558=E8557:E$2)))))</f>
        <v> </v>
      </c>
      <c r="J8558" s="25" t="str">
        <f>IF(OR(E8558="",E8558="!!!",F8558="NEW"),"",COUNTBLANK(OFFSET(A$1,,,SUMPRODUCT(MAX(ROW(E$2:E8558)*(E8558=E$2:E8558)))))-COUNTBLANK(OFFSET(A$1,,,SUMPRODUCT(MAX(ROW(E$1:E8557)*(E2=E$1:E8557))))))</f>
        <v> </v>
      </c>
      <c r="K8558" s="25" t="str">
        <f>IF(OR(E8558="",E8558="!!!",F8558="NEW"),"",INDEX(J$1:J8557,SUMPRODUCT(MAX(ROW(E$1:E8557)*(E8558=E$1:E8557)))))</f>
        <v> </v>
      </c>
      <c r="L8558" s="26"/>
    </row>
    <row r="8559" spans="1:12">
      <c r="A8559" s="20" t="s">
        <v>1688</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1699</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4119</v>
      </c>
      <c r="B8561" s="27" t="s">
        <v>1724</v>
      </c>
      <c r="C8561" s="27" t="s">
        <v>1701</v>
      </c>
      <c r="D8561" s="27" t="s">
        <v>1681</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2609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2599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671</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row>
    <row r="8566" spans="1:12">
      <c r="A8566" s="20" t="s">
        <v>4120</v>
      </c>
    </row>
    <row r="8567" spans="1:12">
      <c r="A8567" s="20" t="s">
        <v>71</v>
      </c>
      <c r="B8567" s="27" t="s">
        <v>1668</v>
      </c>
      <c r="C8567" s="27" t="s">
        <v>1704</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1733</v>
      </c>
      <c r="B8568" s="27" t="s">
        <v>1675</v>
      </c>
      <c r="C8568" s="27" t="s">
        <v>1734</v>
      </c>
      <c r="D8568" s="27" t="s">
        <v>1681</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4121</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1678</v>
      </c>
      <c r="B8570" s="27" t="s">
        <v>1679</v>
      </c>
      <c r="C8570" s="27" t="s">
        <v>1680</v>
      </c>
      <c r="D8570" s="27" t="s">
        <v>1681</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1764</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1714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4122</v>
      </c>
      <c r="B8573" s="27" t="s">
        <v>1687</v>
      </c>
      <c r="C8573" s="27" t="s">
        <v>1734</v>
      </c>
      <c r="D8573" s="27" t="s">
        <v>1681</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1790</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1999</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4123</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4124</v>
      </c>
      <c r="B8577" s="27" t="s">
        <v>1687</v>
      </c>
      <c r="C8577" s="27" t="s">
        <v>2293</v>
      </c>
      <c r="D8577" s="27" t="s">
        <v>1681</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2118</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3046</v>
      </c>
      <c r="B8579" s="27" t="s">
        <v>1675</v>
      </c>
      <c r="C8579" s="27" t="s">
        <v>1734</v>
      </c>
      <c r="D8579" s="27" t="s">
        <v>1681</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4125</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2118</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3924</v>
      </c>
      <c r="B8582" s="27" t="s">
        <v>1672</v>
      </c>
      <c r="C8582" s="27" t="s">
        <v>1701</v>
      </c>
      <c r="D8582" s="27" t="s">
        <v>1681</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1746</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2118</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4126</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4125</v>
      </c>
      <c r="B8586" s="27" t="s">
        <v>2010</v>
      </c>
      <c r="C8586" s="27" t="s">
        <v>1701</v>
      </c>
      <c r="D8586" s="27" t="s">
        <v>1681</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1688</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1714</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4127</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3060</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2285</v>
      </c>
      <c r="B8591" s="27" t="s">
        <v>1687</v>
      </c>
      <c r="C8591" s="27" t="s">
        <v>1701</v>
      </c>
      <c r="D8591" s="27" t="s">
        <v>1681</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1746</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1714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3059</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3061</v>
      </c>
      <c r="B8595" s="27" t="s">
        <v>1687</v>
      </c>
      <c r="C8595" s="27" t="s">
        <v>1701</v>
      </c>
      <c r="D8595" s="27" t="s">
        <v>1681</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2853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2791</v>
      </c>
      <c r="B8597" s="27" t="s">
        <v>1675</v>
      </c>
      <c r="C8597" s="27" t="s">
        <v>1727</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671</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row>
    <row r="8600" spans="1:12">
      <c r="A8600" s="20" t="s">
        <v>4128</v>
      </c>
    </row>
    <row r="8601" spans="1:12">
      <c r="A8601" s="20" t="s">
        <v>2252</v>
      </c>
      <c r="B8601" s="27" t="s">
        <v>1668</v>
      </c>
      <c r="C8601" s="27" t="s">
        <v>1680</v>
      </c>
      <c r="D8601" s="27" t="s">
        <v>1681</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t="s">
        <v>2783</v>
      </c>
      <c r="E8602" s="21">
        <f>IF(D8602="?OLD","!!!","")</f>
        <v/>
      </c>
      <c r="F8602" s="22" t="str">
        <f>IF(OR(E8602="",E8602="!!!"),"",IF(NOT(ISNA(VLOOKUP(E8602,E$1:E8601,1,FALSE()))),"OLD",IF(AND(E8602&lt;&gt;"",E8602&lt;&gt;"!!!"),"NEW","")))</f>
        <v> </v>
      </c>
      <c r="G8602" s="23" t="str">
        <f>IF(OR(E8602="",E8602="!!!"),"",IF(OR(J8602=0,AND(J8602=1,K8602=1),AND(J8602=1,I8602="SBJ"),AND(J8602=1,I8602=0)),"?IN_FOCUS",IF(J8602&lt;=2,"?ACTIVATED",IF(J8602&lt;&gt;"","?FAMILIAR",IF(F8602="NEW",IF(ISNA(VLOOKUP(E8602,#REF!,1,FALSE())),"?TYPE_IDENTIFIABLE","?REFERENTIAL"),"_")))))</f>
        <v> </v>
      </c>
      <c r="H8602" s="24" t="str">
        <f>IF(J8602&lt;&gt;1,"",IF(I8602="SBJ","CB","?"))</f>
        <v> </v>
      </c>
      <c r="I8602" s="25" t="str">
        <f>IF(OR(E8602="",E8602="!!!",F8602="NEW"),"",INDEX(B8601:B$2,-1+SUMPRODUCT(MAX(ROW(E8601:E$2)*(E8602=E8601:E$2)))))</f>
        <v> </v>
      </c>
      <c r="J8602" s="25" t="str">
        <f>IF(OR(E8602="",E8602="!!!",F8602="NEW"),"",COUNTBLANK(OFFSET(A$1,,,SUMPRODUCT(MAX(ROW(E$2:E8602)*(E8602=E$2:E8602)))))-COUNTBLANK(OFFSET(A$1,,,SUMPRODUCT(MAX(ROW(E$1:E8601)*(E2=E$1:E8601))))))</f>
        <v> </v>
      </c>
      <c r="K8602" s="25" t="str">
        <f>IF(OR(E8602="",E8602="!!!",F8602="NEW"),"",INDEX(J$1:J8601,SUMPRODUCT(MAX(ROW(E$1:E8601)*(E8602=E$1:E8601)))))</f>
        <v> </v>
      </c>
      <c r="L8602" s="26"/>
    </row>
    <row r="8603" spans="1:12">
      <c r="A8603" s="20" t="s">
        <v>1858</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1601</v>
      </c>
      <c r="E8604" s="21">
        <f>IF(D8604="?OLD","!!!","")</f>
        <v/>
      </c>
      <c r="F8604" s="22" t="str">
        <f>IF(OR(E8604="",E8604="!!!"),"",IF(NOT(ISNA(VLOOKUP(E8604,E$1:E8603,1,FALSE()))),"OLD",IF(AND(E8604&lt;&gt;"",E8604&lt;&gt;"!!!"),"NEW","")))</f>
        <v> </v>
      </c>
      <c r="G8604" s="23" t="str">
        <f>IF(OR(E8604="",E8604="!!!"),"",IF(OR(J8604=0,AND(J8604=1,K8604=1),AND(J8604=1,I8604="SBJ"),AND(J8604=1,I8604=0)),"?IN_FOCUS",IF(J8604&lt;=2,"?ACTIVATED",IF(J8604&lt;&gt;"","?FAMILIAR",IF(F8604="NEW",IF(ISNA(VLOOKUP(E8604,#REF!,1,FALSE())),"?TYPE_IDENTIFIABLE","?REFERENTIAL"),"_")))))</f>
        <v> </v>
      </c>
      <c r="H8604" s="24" t="str">
        <f>IF(J8604&lt;&gt;1,"",IF(I8604="SBJ","CB","?"))</f>
        <v> </v>
      </c>
      <c r="I8604" s="25" t="str">
        <f>IF(OR(E8604="",E8604="!!!",F8604="NEW"),"",INDEX(B8603:B$2,-1+SUMPRODUCT(MAX(ROW(E8603:E$2)*(E8604=E8603:E$2)))))</f>
        <v> </v>
      </c>
      <c r="J8604" s="25" t="str">
        <f>IF(OR(E8604="",E8604="!!!",F8604="NEW"),"",COUNTBLANK(OFFSET(A$1,,,SUMPRODUCT(MAX(ROW(E$2:E8604)*(E8604=E$2:E8604)))))-COUNTBLANK(OFFSET(A$1,,,SUMPRODUCT(MAX(ROW(E$1:E8603)*(E2=E$1:E8603))))))</f>
        <v> </v>
      </c>
      <c r="K8604" s="25" t="str">
        <f>IF(OR(E8604="",E8604="!!!",F8604="NEW"),"",INDEX(J$1:J8603,SUMPRODUCT(MAX(ROW(E$1:E8603)*(E8604=E$1:E8603)))))</f>
        <v> </v>
      </c>
      <c r="L8604" s="26"/>
    </row>
    <row r="8605" spans="1:12">
      <c r="A8605" s="20" t="s">
        <v>1688</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1776</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1857</v>
      </c>
      <c r="B8607" s="27" t="s">
        <v>1724</v>
      </c>
      <c r="C8607" s="27" t="s">
        <v>1737</v>
      </c>
      <c r="D8607" s="27" t="s">
        <v>1681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1691</v>
      </c>
      <c r="B8608" s="27" t="s">
        <v>1731</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2022</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3615</v>
      </c>
      <c r="B8610" s="27" t="s">
        <v>1675</v>
      </c>
      <c r="C8610" s="27" t="s">
        <v>1734</v>
      </c>
      <c r="D8610" s="27" t="s">
        <v>1681</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1746</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3898</v>
      </c>
      <c r="B8612" s="27" t="s">
        <v>1672</v>
      </c>
      <c r="C8612" s="27" t="s">
        <v>1734</v>
      </c>
      <c r="D8612" s="27" t="s">
        <v>1681</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2927</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1688</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1699</v>
      </c>
      <c r="B8615" s="27" t="s">
        <v>1724</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1670</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3001</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t="s">
        <v>4129</v>
      </c>
      <c r="E8618" s="21">
        <f>IF(D8618="?OLD","!!!","")</f>
        <v/>
      </c>
      <c r="F8618" s="22" t="str">
        <f>IF(OR(E8618="",E8618="!!!"),"",IF(NOT(ISNA(VLOOKUP(E8618,E$1:E8617,1,FALSE()))),"OLD",IF(AND(E8618&lt;&gt;"",E8618&lt;&gt;"!!!"),"NEW","")))</f>
        <v> </v>
      </c>
      <c r="G8618" s="23" t="str">
        <f>IF(OR(E8618="",E8618="!!!"),"",IF(OR(J8618=0,AND(J8618=1,K8618=1),AND(J8618=1,I8618="SBJ"),AND(J8618=1,I8618=0)),"?IN_FOCUS",IF(J8618&lt;=2,"?ACTIVATED",IF(J8618&lt;&gt;"","?FAMILIAR",IF(F8618="NEW",IF(ISNA(VLOOKUP(E8618,#REF!,1,FALSE())),"?TYPE_IDENTIFIABLE","?REFERENTIAL"),"_")))))</f>
        <v> </v>
      </c>
      <c r="H8618" s="24" t="str">
        <f>IF(J8618&lt;&gt;1,"",IF(I8618="SBJ","CB","?"))</f>
        <v> </v>
      </c>
      <c r="I8618" s="25" t="str">
        <f>IF(OR(E8618="",E8618="!!!",F8618="NEW"),"",INDEX(B8617:B$2,-1+SUMPRODUCT(MAX(ROW(E8617:E$2)*(E8618=E8617:E$2)))))</f>
        <v> </v>
      </c>
      <c r="J8618" s="25" t="str">
        <f>IF(OR(E8618="",E8618="!!!",F8618="NEW"),"",COUNTBLANK(OFFSET(A$1,,,SUMPRODUCT(MAX(ROW(E$2:E8618)*(E8618=E$2:E8618)))))-COUNTBLANK(OFFSET(A$1,,,SUMPRODUCT(MAX(ROW(E$1:E8617)*(E2=E$1:E8617))))))</f>
        <v> </v>
      </c>
      <c r="K8618" s="25" t="str">
        <f>IF(OR(E8618="",E8618="!!!",F8618="NEW"),"",INDEX(J$1:J8617,SUMPRODUCT(MAX(ROW(E$1:E8617)*(E8618=E$1:E8617)))))</f>
        <v> </v>
      </c>
      <c r="L8618" s="26"/>
    </row>
    <row r="8619" spans="1:12">
      <c r="A8619" s="20" t="s">
        <v>4130</v>
      </c>
      <c r="B8619" s="27" t="s">
        <v>1675</v>
      </c>
      <c r="C8619" s="27" t="s">
        <v>1727</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4131</v>
      </c>
      <c r="E8620" s="21">
        <f>IF(D8620="?OLD","!!!","")</f>
        <v/>
      </c>
      <c r="F8620" s="22" t="str">
        <f>IF(OR(E8620="",E8620="!!!"),"",IF(NOT(ISNA(VLOOKUP(E8620,E$1:E8619,1,FALSE()))),"OLD",IF(AND(E8620&lt;&gt;"",E8620&lt;&gt;"!!!"),"NEW","")))</f>
        <v> </v>
      </c>
      <c r="G8620" s="23" t="str">
        <f>IF(OR(E8620="",E8620="!!!"),"",IF(OR(J8620=0,AND(J8620=1,K8620=1),AND(J8620=1,I8620="SBJ"),AND(J8620=1,I8620=0)),"?IN_FOCUS",IF(J8620&lt;=2,"?ACTIVATED",IF(J8620&lt;&gt;"","?FAMILIAR",IF(F8620="NEW",IF(ISNA(VLOOKUP(E8620,#REF!,1,FALSE())),"?TYPE_IDENTIFIABLE","?REFERENTIAL"),"_")))))</f>
        <v> </v>
      </c>
      <c r="H8620" s="24" t="str">
        <f>IF(J8620&lt;&gt;1,"",IF(I8620="SBJ","CB","?"))</f>
        <v> </v>
      </c>
      <c r="I8620" s="25" t="str">
        <f>IF(OR(E8620="",E8620="!!!",F8620="NEW"),"",INDEX(B8619:B$2,-1+SUMPRODUCT(MAX(ROW(E8619:E$2)*(E8620=E8619:E$2)))))</f>
        <v> </v>
      </c>
      <c r="J8620" s="25" t="str">
        <f>IF(OR(E8620="",E8620="!!!",F8620="NEW"),"",COUNTBLANK(OFFSET(A$1,,,SUMPRODUCT(MAX(ROW(E$2:E8620)*(E8620=E$2:E8620)))))-COUNTBLANK(OFFSET(A$1,,,SUMPRODUCT(MAX(ROW(E$1:E8619)*(E2=E$1:E8619))))))</f>
        <v> </v>
      </c>
      <c r="K8620" s="25" t="str">
        <f>IF(OR(E8620="",E8620="!!!",F8620="NEW"),"",INDEX(J$1:J8619,SUMPRODUCT(MAX(ROW(E$1:E8619)*(E8620=E$1:E8619)))))</f>
        <v> </v>
      </c>
      <c r="L8620" s="26"/>
    </row>
    <row r="8621" spans="1:12">
      <c r="A8621" s="20" t="s">
        <v>4132</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1824</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671</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row>
    <row r="8625" spans="1:12">
      <c r="A8625" s="20" t="s">
        <v>4133</v>
      </c>
    </row>
    <row r="8626" spans="1:12">
      <c r="A8626" s="20" t="s">
        <v>1722</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1665</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4134</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2227</v>
      </c>
      <c r="B8629" s="27" t="s">
        <v>1668</v>
      </c>
      <c r="C8629" s="27" t="s">
        <v>1669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1688</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2451</v>
      </c>
      <c r="B8631" s="27" t="s">
        <v>1672</v>
      </c>
      <c r="C8631" s="27" t="s">
        <v>1818</v>
      </c>
      <c r="D8631" s="27" t="s">
        <v>1681</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t="s">
        <v>4135</v>
      </c>
      <c r="B8632" s="27" t="s">
        <v>1675</v>
      </c>
      <c r="C8632" s="27" t="s">
        <v>1734</v>
      </c>
      <c r="D8632" s="27" t="s">
        <v>1681</v>
      </c>
      <c r="E8632" s="21">
        <f>IF(D8632="?OLD","!!!","")</f>
        <v/>
      </c>
      <c r="F8632" s="22" t="str">
        <f>IF(OR(E8632="",E8632="!!!"),"",IF(NOT(ISNA(VLOOKUP(E8632,E$1:E8631,1,FALSE()))),"OLD",IF(AND(E8632&lt;&gt;"",E8632&lt;&gt;"!!!"),"NEW","")))</f>
        <v> </v>
      </c>
      <c r="G8632" s="23" t="str">
        <f>IF(OR(E8632="",E8632="!!!"),"",IF(OR(J8632=0,AND(J8632=1,K8632=1),AND(J8632=1,I8632="SBJ"),AND(J8632=1,I8632=0)),"?IN_FOCUS",IF(J8632&lt;=2,"?ACTIVATED",IF(J8632&lt;&gt;"","?FAMILIAR",IF(F8632="NEW",IF(ISNA(VLOOKUP(E8632,#REF!,1,FALSE())),"?TYPE_IDENTIFIABLE","?REFERENTIAL"),"_")))))</f>
        <v> </v>
      </c>
      <c r="H8632" s="24" t="str">
        <f>IF(J8632&lt;&gt;1,"",IF(I8632="SBJ","CB","?"))</f>
        <v> </v>
      </c>
      <c r="I8632" s="25" t="str">
        <f>IF(OR(E8632="",E8632="!!!",F8632="NEW"),"",INDEX(B8631:B$2,-1+SUMPRODUCT(MAX(ROW(E8631:E$2)*(E8632=E8631:E$2)))))</f>
        <v> </v>
      </c>
      <c r="J8632" s="25" t="str">
        <f>IF(OR(E8632="",E8632="!!!",F8632="NEW"),"",COUNTBLANK(OFFSET(A$1,,,SUMPRODUCT(MAX(ROW(E$2:E8632)*(E8632=E$2:E8632)))))-COUNTBLANK(OFFSET(A$1,,,SUMPRODUCT(MAX(ROW(E$1:E8631)*(E2=E$1:E8631))))))</f>
        <v> </v>
      </c>
      <c r="K8632" s="25" t="str">
        <f>IF(OR(E8632="",E8632="!!!",F8632="NEW"),"",INDEX(J$1:J8631,SUMPRODUCT(MAX(ROW(E$1:E8631)*(E8632=E$1:E8631)))))</f>
        <v> </v>
      </c>
      <c r="L8632" s="26"/>
    </row>
    <row r="8633" spans="1:12">
      <c r="A8633" s="20" t="s">
        <v>2485</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94</v>
      </c>
      <c r="E8634" s="21">
        <f>IF(D8634="?OLD","!!!","")</f>
        <v/>
      </c>
      <c r="F8634" s="22" t="str">
        <f>IF(OR(E8634="",E8634="!!!"),"",IF(NOT(ISNA(VLOOKUP(E8634,E$1:E8633,1,FALSE()))),"OLD",IF(AND(E8634&lt;&gt;"",E8634&lt;&gt;"!!!"),"NEW","")))</f>
        <v> </v>
      </c>
      <c r="G8634" s="23" t="str">
        <f>IF(OR(E8634="",E8634="!!!"),"",IF(OR(J8634=0,AND(J8634=1,K8634=1),AND(J8634=1,I8634="SBJ"),AND(J8634=1,I8634=0)),"?IN_FOCUS",IF(J8634&lt;=2,"?ACTIVATED",IF(J8634&lt;&gt;"","?FAMILIAR",IF(F8634="NEW",IF(ISNA(VLOOKUP(E8634,#REF!,1,FALSE())),"?TYPE_IDENTIFIABLE","?REFERENTIAL"),"_")))))</f>
        <v> </v>
      </c>
      <c r="H8634" s="24" t="str">
        <f>IF(J8634&lt;&gt;1,"",IF(I8634="SBJ","CB","?"))</f>
        <v> </v>
      </c>
      <c r="I8634" s="25" t="str">
        <f>IF(OR(E8634="",E8634="!!!",F8634="NEW"),"",INDEX(B8633:B$2,-1+SUMPRODUCT(MAX(ROW(E8633:E$2)*(E8634=E8633:E$2)))))</f>
        <v> </v>
      </c>
      <c r="J8634" s="25" t="str">
        <f>IF(OR(E8634="",E8634="!!!",F8634="NEW"),"",COUNTBLANK(OFFSET(A$1,,,SUMPRODUCT(MAX(ROW(E$2:E8634)*(E8634=E$2:E8634)))))-COUNTBLANK(OFFSET(A$1,,,SUMPRODUCT(MAX(ROW(E$1:E8633)*(E2=E$1:E8633))))))</f>
        <v> </v>
      </c>
      <c r="K8634" s="25" t="str">
        <f>IF(OR(E8634="",E8634="!!!",F8634="NEW"),"",INDEX(J$1:J8633,SUMPRODUCT(MAX(ROW(E$1:E8633)*(E8634=E$1:E8633)))))</f>
        <v> </v>
      </c>
      <c r="L8634" s="26"/>
    </row>
    <row r="8635" spans="1:12">
      <c r="A8635" s="20" t="s">
        <v>1688</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1732</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279</v>
      </c>
      <c r="B8637" s="27" t="s">
        <v>1668</v>
      </c>
      <c r="C8637" s="27" t="s">
        <v>1734</v>
      </c>
      <c r="D8637" s="27" t="s">
        <v>1681</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2078</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1999</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4136</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4137</v>
      </c>
      <c r="B8641" s="27" t="s">
        <v>1687</v>
      </c>
      <c r="C8641" s="27" t="s">
        <v>1669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671</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row>
    <row r="8644" spans="1:12">
      <c r="A8644" s="20" t="s">
        <v>4138</v>
      </c>
    </row>
    <row r="8645" spans="1:12">
      <c r="A8645" s="20" t="s">
        <v>1722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1861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2328</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2827</v>
      </c>
      <c r="B8648" s="27" t="s">
        <v>1668</v>
      </c>
      <c r="C8648" s="27" t="s">
        <v>1737</v>
      </c>
      <c r="D8648" s="27" t="s">
        <v>1681</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4139</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t="s">
        <v>1359</v>
      </c>
      <c r="E8650" s="21">
        <f>IF(D8650="?OLD","!!!","")</f>
        <v/>
      </c>
      <c r="F8650" s="22" t="str">
        <f>IF(OR(E8650="",E8650="!!!"),"",IF(NOT(ISNA(VLOOKUP(E8650,E$1:E8649,1,FALSE()))),"OLD",IF(AND(E8650&lt;&gt;"",E8650&lt;&gt;"!!!"),"NEW","")))</f>
        <v> </v>
      </c>
      <c r="G8650" s="23" t="str">
        <f>IF(OR(E8650="",E8650="!!!"),"",IF(OR(J8650=0,AND(J8650=1,K8650=1),AND(J8650=1,I8650="SBJ"),AND(J8650=1,I8650=0)),"?IN_FOCUS",IF(J8650&lt;=2,"?ACTIVATED",IF(J8650&lt;&gt;"","?FAMILIAR",IF(F8650="NEW",IF(ISNA(VLOOKUP(E8650,#REF!,1,FALSE())),"?TYPE_IDENTIFIABLE","?REFERENTIAL"),"_")))))</f>
        <v> </v>
      </c>
      <c r="H8650" s="24" t="str">
        <f>IF(J8650&lt;&gt;1,"",IF(I8650="SBJ","CB","?"))</f>
        <v> </v>
      </c>
      <c r="I8650" s="25" t="str">
        <f>IF(OR(E8650="",E8650="!!!",F8650="NEW"),"",INDEX(B8649:B$2,-1+SUMPRODUCT(MAX(ROW(E8649:E$2)*(E8650=E8649:E$2)))))</f>
        <v> </v>
      </c>
      <c r="J8650" s="25" t="str">
        <f>IF(OR(E8650="",E8650="!!!",F8650="NEW"),"",COUNTBLANK(OFFSET(A$1,,,SUMPRODUCT(MAX(ROW(E$2:E8650)*(E8650=E$2:E8650)))))-COUNTBLANK(OFFSET(A$1,,,SUMPRODUCT(MAX(ROW(E$1:E8649)*(E2=E$1:E8649))))))</f>
        <v> </v>
      </c>
      <c r="K8650" s="25" t="str">
        <f>IF(OR(E8650="",E8650="!!!",F8650="NEW"),"",INDEX(J$1:J8649,SUMPRODUCT(MAX(ROW(E$1:E8649)*(E8650=E$1:E8649)))))</f>
        <v> </v>
      </c>
      <c r="L8650" s="26"/>
    </row>
    <row r="8651" spans="1:12">
      <c r="A8651" s="20" t="s">
        <v>4140</v>
      </c>
      <c r="E8651" s="21">
        <f>IF(D8651="?OLD","!!!","")</f>
        <v/>
      </c>
      <c r="F8651" s="22" t="str">
        <f>IF(OR(E8651="",E8651="!!!"),"",IF(NOT(ISNA(VLOOKUP(E8651,E$1:E8650,1,FALSE()))),"OLD",IF(AND(E8651&lt;&gt;"",E8651&lt;&gt;"!!!"),"NEW","")))</f>
        <v> </v>
      </c>
      <c r="G8651" s="23" t="str">
        <f>IF(OR(E8651="",E8651="!!!"),"",IF(OR(J8651=0,AND(J8651=1,K8651=1),AND(J8651=1,I8651="SBJ"),AND(J8651=1,I8651=0)),"?IN_FOCUS",IF(J8651&lt;=2,"?ACTIVATED",IF(J8651&lt;&gt;"","?FAMILIAR",IF(F8651="NEW",IF(ISNA(VLOOKUP(E8651,#REF!,1,FALSE())),"?TYPE_IDENTIFIABLE","?REFERENTIAL"),"_")))))</f>
        <v> </v>
      </c>
      <c r="H8651" s="24" t="str">
        <f>IF(J8651&lt;&gt;1,"",IF(I8651="SBJ","CB","?"))</f>
        <v> </v>
      </c>
      <c r="I8651" s="25" t="str">
        <f>IF(OR(E8651="",E8651="!!!",F8651="NEW"),"",INDEX(B8650:B$2,-1+SUMPRODUCT(MAX(ROW(E8650:E$2)*(E8651=E8650:E$2)))))</f>
        <v> </v>
      </c>
      <c r="J8651" s="25" t="str">
        <f>IF(OR(E8651="",E8651="!!!",F8651="NEW"),"",COUNTBLANK(OFFSET(A$1,,,SUMPRODUCT(MAX(ROW(E$2:E8651)*(E8651=E$2:E8651)))))-COUNTBLANK(OFFSET(A$1,,,SUMPRODUCT(MAX(ROW(E$1:E8650)*(E2=E$1:E8650))))))</f>
        <v> </v>
      </c>
      <c r="K8651" s="25" t="str">
        <f>IF(OR(E8651="",E8651="!!!",F8651="NEW"),"",INDEX(J$1:J8650,SUMPRODUCT(MAX(ROW(E$1:E8650)*(E8651=E$1:E8650)))))</f>
        <v> </v>
      </c>
      <c r="L8651" s="26"/>
    </row>
    <row r="8652" spans="1:12">
      <c r="A8652" s="20" t="s">
        <v>1089</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1688</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1977</v>
      </c>
      <c r="B8654" s="27" t="s">
        <v>1731</v>
      </c>
      <c r="C8654" s="27" t="s">
        <v>1737</v>
      </c>
      <c r="D8654" s="27" t="s">
        <v>1681</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1764</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1714</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4141</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2153</v>
      </c>
      <c r="B8658" s="27" t="s">
        <v>1675</v>
      </c>
      <c r="C8658" s="27" t="s">
        <v>1701</v>
      </c>
      <c r="D8658" s="27" t="s">
        <v>1681</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1688</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1699</v>
      </c>
      <c r="B8660" s="27" t="s">
        <v>1778</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2827</v>
      </c>
      <c r="B8661" s="27" t="s">
        <v>1778</v>
      </c>
      <c r="C8661" s="27" t="s">
        <v>1737</v>
      </c>
      <c r="D8661" s="27" t="s">
        <v>1681</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1774</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1739</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1706</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3293</v>
      </c>
      <c r="B8665" s="27" t="s">
        <v>2010</v>
      </c>
      <c r="C8665" s="27" t="s">
        <v>1701</v>
      </c>
      <c r="D8665" s="27" t="s">
        <v>1681</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2621</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1688</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1714</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4142</v>
      </c>
      <c r="B8669" s="27" t="s">
        <v>1731</v>
      </c>
      <c r="C8669" s="27" t="s">
        <v>1701</v>
      </c>
      <c r="D8669" s="27" t="s">
        <v>1681</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1682</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t="s">
        <v>4143</v>
      </c>
      <c r="E8671" s="21">
        <f>IF(D8671="?OLD","!!!","")</f>
        <v/>
      </c>
      <c r="F8671" s="22" t="str">
        <f>IF(OR(E8671="",E8671="!!!"),"",IF(NOT(ISNA(VLOOKUP(E8671,E$1:E8670,1,FALSE()))),"OLD",IF(AND(E8671&lt;&gt;"",E8671&lt;&gt;"!!!"),"NEW","")))</f>
        <v> </v>
      </c>
      <c r="G8671" s="23" t="str">
        <f>IF(OR(E8671="",E8671="!!!"),"",IF(OR(J8671=0,AND(J8671=1,K8671=1),AND(J8671=1,I8671="SBJ"),AND(J8671=1,I8671=0)),"?IN_FOCUS",IF(J8671&lt;=2,"?ACTIVATED",IF(J8671&lt;&gt;"","?FAMILIAR",IF(F8671="NEW",IF(ISNA(VLOOKUP(E8671,#REF!,1,FALSE())),"?TYPE_IDENTIFIABLE","?REFERENTIAL"),"_")))))</f>
        <v> </v>
      </c>
      <c r="H8671" s="24" t="str">
        <f>IF(J8671&lt;&gt;1,"",IF(I8671="SBJ","CB","?"))</f>
        <v> </v>
      </c>
      <c r="I8671" s="25" t="str">
        <f>IF(OR(E8671="",E8671="!!!",F8671="NEW"),"",INDEX(B8670:B$2,-1+SUMPRODUCT(MAX(ROW(E8670:E$2)*(E8671=E8670:E$2)))))</f>
        <v> </v>
      </c>
      <c r="J8671" s="25" t="str">
        <f>IF(OR(E8671="",E8671="!!!",F8671="NEW"),"",COUNTBLANK(OFFSET(A$1,,,SUMPRODUCT(MAX(ROW(E$2:E8671)*(E8671=E$2:E8671)))))-COUNTBLANK(OFFSET(A$1,,,SUMPRODUCT(MAX(ROW(E$1:E8670)*(E2=E$1:E8670))))))</f>
        <v> </v>
      </c>
      <c r="K8671" s="25" t="str">
        <f>IF(OR(E8671="",E8671="!!!",F8671="NEW"),"",INDEX(J$1:J8670,SUMPRODUCT(MAX(ROW(E$1:E8670)*(E8671=E$1:E8670)))))</f>
        <v> </v>
      </c>
      <c r="L8671" s="26"/>
    </row>
    <row r="8672" spans="1:12">
      <c r="A8672" s="20" t="s">
        <v>671</v>
      </c>
      <c r="E8672" s="21">
        <f>IF(D8672="?OLD","!!!","")</f>
        <v/>
      </c>
      <c r="F8672" s="22" t="str">
        <f>IF(OR(E8672="",E8672="!!!"),"",IF(NOT(ISNA(VLOOKUP(E8672,E$1:E8671,1,FALSE()))),"OLD",IF(AND(E8672&lt;&gt;"",E8672&lt;&gt;"!!!"),"NEW","")))</f>
        <v> </v>
      </c>
      <c r="G8672" s="23" t="str">
        <f>IF(OR(E8672="",E8672="!!!"),"",IF(OR(J8672=0,AND(J8672=1,K8672=1),AND(J8672=1,I8672="SBJ"),AND(J8672=1,I8672=0)),"?IN_FOCUS",IF(J8672&lt;=2,"?ACTIVATED",IF(J8672&lt;&gt;"","?FAMILIAR",IF(F8672="NEW",IF(ISNA(VLOOKUP(E8672,#REF!,1,FALSE())),"?TYPE_IDENTIFIABLE","?REFERENTIAL"),"_")))))</f>
        <v> </v>
      </c>
      <c r="H8672" s="24" t="str">
        <f>IF(J8672&lt;&gt;1,"",IF(I8672="SBJ","CB","?"))</f>
        <v> </v>
      </c>
      <c r="I8672" s="25" t="str">
        <f>IF(OR(E8672="",E8672="!!!",F8672="NEW"),"",INDEX(B8671:B$2,-1+SUMPRODUCT(MAX(ROW(E8671:E$2)*(E8672=E8671:E$2)))))</f>
        <v> </v>
      </c>
      <c r="J8672" s="25" t="str">
        <f>IF(OR(E8672="",E8672="!!!",F8672="NEW"),"",COUNTBLANK(OFFSET(A$1,,,SUMPRODUCT(MAX(ROW(E$2:E8672)*(E8672=E$2:E8672)))))-COUNTBLANK(OFFSET(A$1,,,SUMPRODUCT(MAX(ROW(E$1:E8671)*(E2=E$1:E8671))))))</f>
        <v> </v>
      </c>
      <c r="K8672" s="25" t="str">
        <f>IF(OR(E8672="",E8672="!!!",F8672="NEW"),"",INDEX(J$1:J8671,SUMPRODUCT(MAX(ROW(E$1:E8671)*(E8672=E$1:E8671)))))</f>
        <v> </v>
      </c>
      <c r="L8672" s="26"/>
    </row>
    <row r="8673" spans="1:12">
      <c r="A8673" s="20"/>
    </row>
    <row r="8674" spans="1:12">
      <c r="A8674" s="20" t="s">
        <v>4144</v>
      </c>
    </row>
    <row r="8675" spans="1:12">
      <c r="A8675" s="20" t="s">
        <v>1796</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2227</v>
      </c>
      <c r="B8676" s="27" t="s">
        <v>1668</v>
      </c>
      <c r="C8676" s="27" t="s">
        <v>1701</v>
      </c>
      <c r="D8676" s="27" t="s">
        <v>1681</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3615</v>
      </c>
      <c r="B8677" s="27" t="s">
        <v>1675</v>
      </c>
      <c r="C8677" s="27" t="s">
        <v>1734</v>
      </c>
      <c r="D8677" s="27" t="s">
        <v>1681</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12</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2074</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4145</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1870</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4146</v>
      </c>
      <c r="B8682" s="27" t="s">
        <v>1679</v>
      </c>
      <c r="C8682" s="27" t="s">
        <v>1676</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1688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1870</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3094</v>
      </c>
      <c r="B8685" s="27" t="s">
        <v>1724</v>
      </c>
      <c r="C8685" s="27" t="s">
        <v>1676</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4147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4148</v>
      </c>
      <c r="B8687" s="27" t="s">
        <v>1687</v>
      </c>
      <c r="C8687" s="27" t="s">
        <v>1704</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1746</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1788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4149</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4150</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4151</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1714</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4152</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2873</v>
      </c>
      <c r="B8695" s="27" t="s">
        <v>1675</v>
      </c>
      <c r="C8695" s="27" t="s">
        <v>1701</v>
      </c>
      <c r="D8695" s="27" t="s">
        <v>1681</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3399</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2869</v>
      </c>
      <c r="B8697" s="27" t="s">
        <v>1672</v>
      </c>
      <c r="C8697" s="27" t="s">
        <v>1704</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2871</v>
      </c>
      <c r="B8698" s="27" t="s">
        <v>2010</v>
      </c>
      <c r="C8698" s="27" t="s">
        <v>1734</v>
      </c>
      <c r="D8698" s="27" t="s">
        <v>1681</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2872</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1688</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2617</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4153</v>
      </c>
      <c r="B8702" s="27" t="s">
        <v>1778</v>
      </c>
      <c r="C8702" s="27" t="s">
        <v>1701</v>
      </c>
      <c r="D8702" s="27" t="s">
        <v>1681</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1764</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1744</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2227</v>
      </c>
      <c r="B8705" s="27" t="s">
        <v>2010</v>
      </c>
      <c r="C8705" s="27" t="s">
        <v>1701</v>
      </c>
      <c r="D8705" s="27" t="s">
        <v>1681</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1813</v>
      </c>
      <c r="B8706" s="27" t="s">
        <v>1907</v>
      </c>
      <c r="C8706" s="27" t="s">
        <v>1737</v>
      </c>
      <c r="D8706" s="27" t="s">
        <v>1681</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4154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t="s">
        <v>1688</v>
      </c>
      <c r="E8708" s="21">
        <f>IF(D8708="?OLD","!!!","")</f>
        <v/>
      </c>
      <c r="F8708" s="22" t="str">
        <f>IF(OR(E8708="",E8708="!!!"),"",IF(NOT(ISNA(VLOOKUP(E8708,E$1:E8707,1,FALSE()))),"OLD",IF(AND(E8708&lt;&gt;"",E8708&lt;&gt;"!!!"),"NEW","")))</f>
        <v> </v>
      </c>
      <c r="G8708" s="23" t="str">
        <f>IF(OR(E8708="",E8708="!!!"),"",IF(OR(J8708=0,AND(J8708=1,K8708=1),AND(J8708=1,I8708="SBJ"),AND(J8708=1,I8708=0)),"?IN_FOCUS",IF(J8708&lt;=2,"?ACTIVATED",IF(J8708&lt;&gt;"","?FAMILIAR",IF(F8708="NEW",IF(ISNA(VLOOKUP(E8708,#REF!,1,FALSE())),"?TYPE_IDENTIFIABLE","?REFERENTIAL"),"_")))))</f>
        <v> </v>
      </c>
      <c r="H8708" s="24" t="str">
        <f>IF(J8708&lt;&gt;1,"",IF(I8708="SBJ","CB","?"))</f>
        <v> </v>
      </c>
      <c r="I8708" s="25" t="str">
        <f>IF(OR(E8708="",E8708="!!!",F8708="NEW"),"",INDEX(B8707:B$2,-1+SUMPRODUCT(MAX(ROW(E8707:E$2)*(E8708=E8707:E$2)))))</f>
        <v> </v>
      </c>
      <c r="J8708" s="25" t="str">
        <f>IF(OR(E8708="",E8708="!!!",F8708="NEW"),"",COUNTBLANK(OFFSET(A$1,,,SUMPRODUCT(MAX(ROW(E$2:E8708)*(E8708=E$2:E8708)))))-COUNTBLANK(OFFSET(A$1,,,SUMPRODUCT(MAX(ROW(E$1:E8707)*(E2=E$1:E8707))))))</f>
        <v> </v>
      </c>
      <c r="K8708" s="25" t="str">
        <f>IF(OR(E8708="",E8708="!!!",F8708="NEW"),"",INDEX(J$1:J8707,SUMPRODUCT(MAX(ROW(E$1:E8707)*(E8708=E$1:E8707)))))</f>
        <v> </v>
      </c>
      <c r="L8708" s="26"/>
    </row>
    <row r="8709" spans="1:12">
      <c r="A8709" s="20" t="s">
        <v>1776</v>
      </c>
      <c r="E8709" s="21">
        <f>IF(D8709="?OLD","!!!","")</f>
        <v/>
      </c>
      <c r="F8709" s="22" t="str">
        <f>IF(OR(E8709="",E8709="!!!"),"",IF(NOT(ISNA(VLOOKUP(E8709,E$1:E8708,1,FALSE()))),"OLD",IF(AND(E8709&lt;&gt;"",E8709&lt;&gt;"!!!"),"NEW","")))</f>
        <v> </v>
      </c>
      <c r="G8709" s="23" t="str">
        <f>IF(OR(E8709="",E8709="!!!"),"",IF(OR(J8709=0,AND(J8709=1,K8709=1),AND(J8709=1,I8709="SBJ"),AND(J8709=1,I8709=0)),"?IN_FOCUS",IF(J8709&lt;=2,"?ACTIVATED",IF(J8709&lt;&gt;"","?FAMILIAR",IF(F8709="NEW",IF(ISNA(VLOOKUP(E8709,#REF!,1,FALSE())),"?TYPE_IDENTIFIABLE","?REFERENTIAL"),"_")))))</f>
        <v> </v>
      </c>
      <c r="H8709" s="24" t="str">
        <f>IF(J8709&lt;&gt;1,"",IF(I8709="SBJ","CB","?"))</f>
        <v> </v>
      </c>
      <c r="I8709" s="25" t="str">
        <f>IF(OR(E8709="",E8709="!!!",F8709="NEW"),"",INDEX(B8708:B$2,-1+SUMPRODUCT(MAX(ROW(E8708:E$2)*(E8709=E8708:E$2)))))</f>
        <v> </v>
      </c>
      <c r="J8709" s="25" t="str">
        <f>IF(OR(E8709="",E8709="!!!",F8709="NEW"),"",COUNTBLANK(OFFSET(A$1,,,SUMPRODUCT(MAX(ROW(E$2:E8709)*(E8709=E$2:E8709)))))-COUNTBLANK(OFFSET(A$1,,,SUMPRODUCT(MAX(ROW(E$1:E8708)*(E2=E$1:E8708))))))</f>
        <v> </v>
      </c>
      <c r="K8709" s="25" t="str">
        <f>IF(OR(E8709="",E8709="!!!",F8709="NEW"),"",INDEX(J$1:J8708,SUMPRODUCT(MAX(ROW(E$1:E8708)*(E8709=E$1:E8708)))))</f>
        <v> </v>
      </c>
      <c r="L8709" s="26"/>
    </row>
    <row r="8710" spans="1:12">
      <c r="A8710" s="20" t="s">
        <v>2074</v>
      </c>
      <c r="B8710" s="27" t="s">
        <v>1863</v>
      </c>
      <c r="C8710" s="27" t="s">
        <v>1734</v>
      </c>
      <c r="D8710" s="27" t="s">
        <v>1681</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1755</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2644</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4155</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4156</v>
      </c>
      <c r="B8714" s="27" t="s">
        <v>1779</v>
      </c>
      <c r="C8714" s="27" t="s">
        <v>1669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1933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1746</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1755</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1762</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3710</v>
      </c>
      <c r="B8719" s="27" t="s">
        <v>1783</v>
      </c>
      <c r="C8719" s="27" t="s">
        <v>1669</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1688</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4157</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1790</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4158</v>
      </c>
      <c r="B8723" s="27" t="s">
        <v>3405</v>
      </c>
      <c r="C8723" s="27" t="s">
        <v>1704</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671</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row>
    <row r="8726" spans="1:12">
      <c r="A8726" s="20" t="s">
        <v>4159</v>
      </c>
    </row>
    <row r="8727" spans="1:12">
      <c r="A8727" s="20" t="s">
        <v>1796</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2227</v>
      </c>
      <c r="B8728" s="27" t="s">
        <v>1668</v>
      </c>
      <c r="C8728" s="27" t="s">
        <v>1701</v>
      </c>
      <c r="D8728" s="27" t="s">
        <v>1681</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1788</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2384</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1881</v>
      </c>
      <c r="B8731" s="27" t="s">
        <v>1687</v>
      </c>
      <c r="C8731" s="27" t="s">
        <v>1737</v>
      </c>
      <c r="D8731" s="27" t="s">
        <v>1681</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4160</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4161</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1688</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4162</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2034</v>
      </c>
      <c r="B8736" s="27" t="s">
        <v>1724</v>
      </c>
      <c r="C8736" s="27" t="s">
        <v>1680</v>
      </c>
      <c r="D8736" s="27" t="s">
        <v>1681</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3471</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2168</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3048</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4163</v>
      </c>
      <c r="B8740" s="27" t="s">
        <v>1675</v>
      </c>
      <c r="C8740" s="27" t="s">
        <v>1669</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1670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2279</v>
      </c>
      <c r="B8742" s="27" t="s">
        <v>1672</v>
      </c>
      <c r="C8742" s="27" t="s">
        <v>1704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3131</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t="s">
        <v>1790</v>
      </c>
      <c r="E8744" s="21">
        <f>IF(D8744="?OLD","!!!","")</f>
        <v/>
      </c>
      <c r="F8744" s="22" t="str">
        <f>IF(OR(E8744="",E8744="!!!"),"",IF(NOT(ISNA(VLOOKUP(E8744,E$1:E8743,1,FALSE()))),"OLD",IF(AND(E8744&lt;&gt;"",E8744&lt;&gt;"!!!"),"NEW","")))</f>
        <v> </v>
      </c>
      <c r="G8744" s="23" t="str">
        <f>IF(OR(E8744="",E8744="!!!"),"",IF(OR(J8744=0,AND(J8744=1,K8744=1),AND(J8744=1,I8744="SBJ"),AND(J8744=1,I8744=0)),"?IN_FOCUS",IF(J8744&lt;=2,"?ACTIVATED",IF(J8744&lt;&gt;"","?FAMILIAR",IF(F8744="NEW",IF(ISNA(VLOOKUP(E8744,#REF!,1,FALSE())),"?TYPE_IDENTIFIABLE","?REFERENTIAL"),"_")))))</f>
        <v> </v>
      </c>
      <c r="H8744" s="24" t="str">
        <f>IF(J8744&lt;&gt;1,"",IF(I8744="SBJ","CB","?"))</f>
        <v> </v>
      </c>
      <c r="I8744" s="25" t="str">
        <f>IF(OR(E8744="",E8744="!!!",F8744="NEW"),"",INDEX(B8743:B$2,-1+SUMPRODUCT(MAX(ROW(E8743:E$2)*(E8744=E8743:E$2)))))</f>
        <v> </v>
      </c>
      <c r="J8744" s="25" t="str">
        <f>IF(OR(E8744="",E8744="!!!",F8744="NEW"),"",COUNTBLANK(OFFSET(A$1,,,SUMPRODUCT(MAX(ROW(E$2:E8744)*(E8744=E$2:E8744)))))-COUNTBLANK(OFFSET(A$1,,,SUMPRODUCT(MAX(ROW(E$1:E8743)*(E2=E$1:E8743))))))</f>
        <v> </v>
      </c>
      <c r="K8744" s="25" t="str">
        <f>IF(OR(E8744="",E8744="!!!",F8744="NEW"),"",INDEX(J$1:J8743,SUMPRODUCT(MAX(ROW(E$1:E8743)*(E8744=E$1:E8743)))))</f>
        <v> </v>
      </c>
      <c r="L8744" s="26"/>
    </row>
    <row r="8745" spans="1:12">
      <c r="A8745" s="20" t="s">
        <v>2820</v>
      </c>
      <c r="E8745" s="21">
        <f>IF(D8745="?OLD","!!!","")</f>
        <v/>
      </c>
      <c r="F8745" s="22" t="str">
        <f>IF(OR(E8745="",E8745="!!!"),"",IF(NOT(ISNA(VLOOKUP(E8745,E$1:E8744,1,FALSE()))),"OLD",IF(AND(E8745&lt;&gt;"",E8745&lt;&gt;"!!!"),"NEW","")))</f>
        <v> </v>
      </c>
      <c r="G8745" s="23" t="str">
        <f>IF(OR(E8745="",E8745="!!!"),"",IF(OR(J8745=0,AND(J8745=1,K8745=1),AND(J8745=1,I8745="SBJ"),AND(J8745=1,I8745=0)),"?IN_FOCUS",IF(J8745&lt;=2,"?ACTIVATED",IF(J8745&lt;&gt;"","?FAMILIAR",IF(F8745="NEW",IF(ISNA(VLOOKUP(E8745,#REF!,1,FALSE())),"?TYPE_IDENTIFIABLE","?REFERENTIAL"),"_")))))</f>
        <v> </v>
      </c>
      <c r="H8745" s="24" t="str">
        <f>IF(J8745&lt;&gt;1,"",IF(I8745="SBJ","CB","?"))</f>
        <v> </v>
      </c>
      <c r="I8745" s="25" t="str">
        <f>IF(OR(E8745="",E8745="!!!",F8745="NEW"),"",INDEX(B8744:B$2,-1+SUMPRODUCT(MAX(ROW(E8744:E$2)*(E8745=E8744:E$2)))))</f>
        <v> </v>
      </c>
      <c r="J8745" s="25" t="str">
        <f>IF(OR(E8745="",E8745="!!!",F8745="NEW"),"",COUNTBLANK(OFFSET(A$1,,,SUMPRODUCT(MAX(ROW(E$2:E8745)*(E8745=E$2:E8745)))))-COUNTBLANK(OFFSET(A$1,,,SUMPRODUCT(MAX(ROW(E$1:E8744)*(E2=E$1:E8744))))))</f>
        <v> </v>
      </c>
      <c r="K8745" s="25" t="str">
        <f>IF(OR(E8745="",E8745="!!!",F8745="NEW"),"",INDEX(J$1:J8744,SUMPRODUCT(MAX(ROW(E$1:E8744)*(E8745=E$1:E8744)))))</f>
        <v> </v>
      </c>
      <c r="L8745" s="26"/>
    </row>
    <row r="8746" spans="1:12">
      <c r="A8746" s="20" t="s">
        <v>2452</v>
      </c>
      <c r="B8746" s="27" t="s">
        <v>1675</v>
      </c>
      <c r="C8746" s="27" t="s">
        <v>1704</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1733</v>
      </c>
      <c r="B8747" s="27" t="s">
        <v>1672</v>
      </c>
      <c r="C8747" s="27" t="s">
        <v>1734</v>
      </c>
      <c r="D8747" s="27" t="s">
        <v>1681</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1898</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1689</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4164</v>
      </c>
      <c r="B8750" s="27" t="s">
        <v>1724</v>
      </c>
      <c r="C8750" s="27" t="s">
        <v>1701</v>
      </c>
      <c r="D8750" s="27" t="s">
        <v>1681</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1903</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4165</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1746</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1774</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1955</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2253</v>
      </c>
      <c r="B8756" s="27" t="s">
        <v>2010</v>
      </c>
      <c r="C8756" s="27" t="s">
        <v>1673</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4166</v>
      </c>
      <c r="B8757" s="27" t="s">
        <v>1672</v>
      </c>
      <c r="C8757" s="27" t="s">
        <v>1676</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4167</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1877</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1744</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4168</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4169</v>
      </c>
      <c r="B8762" s="27" t="s">
        <v>2010</v>
      </c>
      <c r="C8762" s="27" t="s">
        <v>1701</v>
      </c>
      <c r="D8762" s="27" t="s">
        <v>1681</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1739</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3567</v>
      </c>
      <c r="B8764" s="27" t="s">
        <v>2010</v>
      </c>
      <c r="C8764" s="27" t="s">
        <v>1818</v>
      </c>
      <c r="D8764" s="27" t="s">
        <v>1681</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3549</v>
      </c>
      <c r="B8765" s="27" t="s">
        <v>1672</v>
      </c>
      <c r="C8765" s="27" t="s">
        <v>1704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t="s">
        <v>2900</v>
      </c>
      <c r="E8766" s="21">
        <f>IF(D8766="?OLD","!!!","")</f>
        <v/>
      </c>
      <c r="F8766" s="22" t="str">
        <f>IF(OR(E8766="",E8766="!!!"),"",IF(NOT(ISNA(VLOOKUP(E8766,E$1:E8765,1,FALSE()))),"OLD",IF(AND(E8766&lt;&gt;"",E8766&lt;&gt;"!!!"),"NEW","")))</f>
        <v> </v>
      </c>
      <c r="G8766" s="23" t="str">
        <f>IF(OR(E8766="",E8766="!!!"),"",IF(OR(J8766=0,AND(J8766=1,K8766=1),AND(J8766=1,I8766="SBJ"),AND(J8766=1,I8766=0)),"?IN_FOCUS",IF(J8766&lt;=2,"?ACTIVATED",IF(J8766&lt;&gt;"","?FAMILIAR",IF(F8766="NEW",IF(ISNA(VLOOKUP(E8766,#REF!,1,FALSE())),"?TYPE_IDENTIFIABLE","?REFERENTIAL"),"_")))))</f>
        <v> </v>
      </c>
      <c r="H8766" s="24" t="str">
        <f>IF(J8766&lt;&gt;1,"",IF(I8766="SBJ","CB","?"))</f>
        <v> </v>
      </c>
      <c r="I8766" s="25" t="str">
        <f>IF(OR(E8766="",E8766="!!!",F8766="NEW"),"",INDEX(B8765:B$2,-1+SUMPRODUCT(MAX(ROW(E8765:E$2)*(E8766=E8765:E$2)))))</f>
        <v> </v>
      </c>
      <c r="J8766" s="25" t="str">
        <f>IF(OR(E8766="",E8766="!!!",F8766="NEW"),"",COUNTBLANK(OFFSET(A$1,,,SUMPRODUCT(MAX(ROW(E$2:E8766)*(E8766=E$2:E8766)))))-COUNTBLANK(OFFSET(A$1,,,SUMPRODUCT(MAX(ROW(E$1:E8765)*(E2=E$1:E8765))))))</f>
        <v> </v>
      </c>
      <c r="K8766" s="25" t="str">
        <f>IF(OR(E8766="",E8766="!!!",F8766="NEW"),"",INDEX(J$1:J8765,SUMPRODUCT(MAX(ROW(E$1:E8765)*(E8766=E$1:E8765)))))</f>
        <v> </v>
      </c>
      <c r="L8766" s="26"/>
    </row>
    <row r="8767" spans="1:12">
      <c r="A8767" s="20" t="s">
        <v>3748</v>
      </c>
      <c r="E8767" s="21">
        <f>IF(D8767="?OLD","!!!","")</f>
        <v/>
      </c>
      <c r="F8767" s="22" t="str">
        <f>IF(OR(E8767="",E8767="!!!"),"",IF(NOT(ISNA(VLOOKUP(E8767,E$1:E8766,1,FALSE()))),"OLD",IF(AND(E8767&lt;&gt;"",E8767&lt;&gt;"!!!"),"NEW","")))</f>
        <v> </v>
      </c>
      <c r="G8767" s="23" t="str">
        <f>IF(OR(E8767="",E8767="!!!"),"",IF(OR(J8767=0,AND(J8767=1,K8767=1),AND(J8767=1,I8767="SBJ"),AND(J8767=1,I8767=0)),"?IN_FOCUS",IF(J8767&lt;=2,"?ACTIVATED",IF(J8767&lt;&gt;"","?FAMILIAR",IF(F8767="NEW",IF(ISNA(VLOOKUP(E8767,#REF!,1,FALSE())),"?TYPE_IDENTIFIABLE","?REFERENTIAL"),"_")))))</f>
        <v> </v>
      </c>
      <c r="H8767" s="24" t="str">
        <f>IF(J8767&lt;&gt;1,"",IF(I8767="SBJ","CB","?"))</f>
        <v> </v>
      </c>
      <c r="I8767" s="25" t="str">
        <f>IF(OR(E8767="",E8767="!!!",F8767="NEW"),"",INDEX(B8766:B$2,-1+SUMPRODUCT(MAX(ROW(E8766:E$2)*(E8767=E8766:E$2)))))</f>
        <v> </v>
      </c>
      <c r="J8767" s="25" t="str">
        <f>IF(OR(E8767="",E8767="!!!",F8767="NEW"),"",COUNTBLANK(OFFSET(A$1,,,SUMPRODUCT(MAX(ROW(E$2:E8767)*(E8767=E$2:E8767)))))-COUNTBLANK(OFFSET(A$1,,,SUMPRODUCT(MAX(ROW(E$1:E8766)*(E2=E$1:E8766))))))</f>
        <v> </v>
      </c>
      <c r="K8767" s="25" t="str">
        <f>IF(OR(E8767="",E8767="!!!",F8767="NEW"),"",INDEX(J$1:J8766,SUMPRODUCT(MAX(ROW(E$1:E8766)*(E8767=E$1:E8766)))))</f>
        <v> </v>
      </c>
      <c r="L8767" s="26"/>
    </row>
    <row r="8768" spans="1:12">
      <c r="A8768" s="20" t="s">
        <v>671</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row>
    <row r="8770" spans="1:12">
      <c r="A8770" s="20" t="s">
        <v>4170</v>
      </c>
    </row>
    <row r="8771" spans="1:12">
      <c r="A8771" s="20" t="s">
        <v>4171</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4172</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2974</v>
      </c>
      <c r="B8773" s="27" t="s">
        <v>1668</v>
      </c>
      <c r="C8773" s="27" t="s">
        <v>1704</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2827</v>
      </c>
      <c r="B8774" s="27" t="s">
        <v>1675</v>
      </c>
      <c r="C8774" s="27" t="s">
        <v>1680</v>
      </c>
      <c r="D8774" s="27" t="s">
        <v>1681</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1911</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1359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1920</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2951</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1792</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94</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row>
    <row r="8782" spans="1:12">
      <c r="A8782" s="20" t="s">
        <v>4173</v>
      </c>
    </row>
    <row r="8783" spans="1:12">
      <c r="A8783" s="20" t="s">
        <v>1722</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1836</v>
      </c>
      <c r="B8784" s="27" t="s">
        <v>1668</v>
      </c>
      <c r="C8784" s="27" t="s">
        <v>1734</v>
      </c>
      <c r="D8784" s="27" t="s">
        <v>1681</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1688</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1714</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2628</v>
      </c>
      <c r="B8787" s="27" t="s">
        <v>1668</v>
      </c>
      <c r="C8787" s="27" t="s">
        <v>1701</v>
      </c>
      <c r="D8787" s="27" t="s">
        <v>1681</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1688</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4174</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1714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2122</v>
      </c>
      <c r="B8791" s="27" t="s">
        <v>1668</v>
      </c>
      <c r="C8791" s="27" t="s">
        <v>1734</v>
      </c>
      <c r="D8791" s="27" t="s">
        <v>1681</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4175</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1682</v>
      </c>
      <c r="B8793" s="27" t="s">
        <v>1675</v>
      </c>
      <c r="C8793" s="27" t="s">
        <v>1673</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1714</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2588</v>
      </c>
      <c r="B8795" s="27" t="s">
        <v>1687</v>
      </c>
      <c r="C8795" s="27" t="s">
        <v>1734</v>
      </c>
      <c r="D8795" s="27" t="s">
        <v>1681</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2589</v>
      </c>
      <c r="B8796" s="27" t="s">
        <v>1675</v>
      </c>
      <c r="C8796" s="27" t="s">
        <v>1734</v>
      </c>
      <c r="D8796" s="27" t="s">
        <v>1681</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4176</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671</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94</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row>
    <row r="8801" spans="1:12">
      <c r="A8801" s="20" t="s">
        <v>4177</v>
      </c>
    </row>
    <row r="8802" spans="1:12">
      <c r="A8802" s="20" t="s">
        <v>1722</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1736</v>
      </c>
      <c r="B8803" s="27" t="s">
        <v>1668</v>
      </c>
      <c r="C8803" s="27" t="s">
        <v>1737</v>
      </c>
      <c r="D8803" s="27" t="s">
        <v>1681</v>
      </c>
      <c r="E8803" s="21">
        <f>IF(D8803="?OLD","!!!","")</f>
        <v/>
      </c>
      <c r="F8803" s="22" t="str">
        <f>IF(OR(E8803="",E8803="!!!"),"",IF(NOT(ISNA(VLOOKUP(E8803,E$1:E8802,1,FALSE()))),"OLD",IF(AND(E8803&lt;&gt;"",E8803&lt;&gt;"!!!"),"NEW","")))</f>
        <v> </v>
      </c>
      <c r="G8803" s="23" t="str">
        <f>IF(OR(E8803="",E8803="!!!"),"",IF(OR(J8803=0,AND(J8803=1,K8803=1),AND(J8803=1,I8803="SBJ"),AND(J8803=1,I8803=0)),"?IN_FOCUS",IF(J8803&lt;=2,"?ACTIVATED",IF(J8803&lt;&gt;"","?FAMILIAR",IF(F8803="NEW",IF(ISNA(VLOOKUP(E8803,#REF!,1,FALSE())),"?TYPE_IDENTIFIABLE","?REFERENTIAL"),"_")))))</f>
        <v> </v>
      </c>
      <c r="H8803" s="24" t="str">
        <f>IF(J8803&lt;&gt;1,"",IF(I8803="SBJ","CB","?"))</f>
        <v> </v>
      </c>
      <c r="I8803" s="25" t="str">
        <f>IF(OR(E8803="",E8803="!!!",F8803="NEW"),"",INDEX(B8802:B$2,-1+SUMPRODUCT(MAX(ROW(E8802:E$2)*(E8803=E8802:E$2)))))</f>
        <v> </v>
      </c>
      <c r="J8803" s="25" t="str">
        <f>IF(OR(E8803="",E8803="!!!",F8803="NEW"),"",COUNTBLANK(OFFSET(A$1,,,SUMPRODUCT(MAX(ROW(E$2:E8803)*(E8803=E$2:E8803)))))-COUNTBLANK(OFFSET(A$1,,,SUMPRODUCT(MAX(ROW(E$1:E8802)*(E2=E$1:E8802))))))</f>
        <v> </v>
      </c>
      <c r="K8803" s="25" t="str">
        <f>IF(OR(E8803="",E8803="!!!",F8803="NEW"),"",INDEX(J$1:J8802,SUMPRODUCT(MAX(ROW(E$1:E8802)*(E8803=E$1:E8802)))))</f>
        <v> </v>
      </c>
      <c r="L8803" s="26"/>
    </row>
    <row r="8804" spans="1:12">
      <c r="A8804" s="20" t="s">
        <v>2947</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1813</v>
      </c>
      <c r="B8805" s="27" t="s">
        <v>1679</v>
      </c>
      <c r="C8805" s="27" t="s">
        <v>1737</v>
      </c>
      <c r="D8805" s="27" t="s">
        <v>1681</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1688</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1776</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1714</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4178</v>
      </c>
      <c r="B8809" s="27" t="s">
        <v>1724</v>
      </c>
      <c r="C8809" s="27" t="s">
        <v>1701</v>
      </c>
      <c r="D8809" s="27" t="s">
        <v>1681</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1764</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t="s">
        <v>1714</v>
      </c>
      <c r="E8811" s="21">
        <f>IF(D8811="?OLD","!!!","")</f>
        <v/>
      </c>
      <c r="F8811" s="22" t="str">
        <f>IF(OR(E8811="",E8811="!!!"),"",IF(NOT(ISNA(VLOOKUP(E8811,E$1:E8810,1,FALSE()))),"OLD",IF(AND(E8811&lt;&gt;"",E8811&lt;&gt;"!!!"),"NEW","")))</f>
        <v> </v>
      </c>
      <c r="G8811" s="23" t="str">
        <f>IF(OR(E8811="",E8811="!!!"),"",IF(OR(J8811=0,AND(J8811=1,K8811=1),AND(J8811=1,I8811="SBJ"),AND(J8811=1,I8811=0)),"?IN_FOCUS",IF(J8811&lt;=2,"?ACTIVATED",IF(J8811&lt;&gt;"","?FAMILIAR",IF(F8811="NEW",IF(ISNA(VLOOKUP(E8811,#REF!,1,FALSE())),"?TYPE_IDENTIFIABLE","?REFERENTIAL"),"_")))))</f>
        <v> </v>
      </c>
      <c r="H8811" s="24" t="str">
        <f>IF(J8811&lt;&gt;1,"",IF(I8811="SBJ","CB","?"))</f>
        <v> </v>
      </c>
      <c r="I8811" s="25" t="str">
        <f>IF(OR(E8811="",E8811="!!!",F8811="NEW"),"",INDEX(B8810:B$2,-1+SUMPRODUCT(MAX(ROW(E8810:E$2)*(E8811=E8810:E$2)))))</f>
        <v> </v>
      </c>
      <c r="J8811" s="25" t="str">
        <f>IF(OR(E8811="",E8811="!!!",F8811="NEW"),"",COUNTBLANK(OFFSET(A$1,,,SUMPRODUCT(MAX(ROW(E$2:E8811)*(E8811=E$2:E8811)))))-COUNTBLANK(OFFSET(A$1,,,SUMPRODUCT(MAX(ROW(E$1:E8810)*(E2=E$1:E8810))))))</f>
        <v> </v>
      </c>
      <c r="K8811" s="25" t="str">
        <f>IF(OR(E8811="",E8811="!!!",F8811="NEW"),"",INDEX(J$1:J8810,SUMPRODUCT(MAX(ROW(E$1:E8810)*(E8811=E$1:E8810)))))</f>
        <v> </v>
      </c>
      <c r="L8811" s="26"/>
    </row>
    <row r="8812" spans="1:12">
      <c r="A8812" s="20" t="s">
        <v>1842</v>
      </c>
      <c r="B8812" s="27" t="s">
        <v>1675</v>
      </c>
      <c r="C8812" s="27" t="s">
        <v>1701</v>
      </c>
      <c r="D8812" s="27" t="s">
        <v>1681</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1699</v>
      </c>
      <c r="E8813" s="21">
        <f>IF(D8813="?OLD","!!!","")</f>
        <v/>
      </c>
      <c r="F8813" s="22" t="str">
        <f>IF(OR(E8813="",E8813="!!!"),"",IF(NOT(ISNA(VLOOKUP(E8813,E$1:E8812,1,FALSE()))),"OLD",IF(AND(E8813&lt;&gt;"",E8813&lt;&gt;"!!!"),"NEW","")))</f>
        <v> </v>
      </c>
      <c r="G8813" s="23" t="str">
        <f>IF(OR(E8813="",E8813="!!!"),"",IF(OR(J8813=0,AND(J8813=1,K8813=1),AND(J8813=1,I8813="SBJ"),AND(J8813=1,I8813=0)),"?IN_FOCUS",IF(J8813&lt;=2,"?ACTIVATED",IF(J8813&lt;&gt;"","?FAMILIAR",IF(F8813="NEW",IF(ISNA(VLOOKUP(E8813,#REF!,1,FALSE())),"?TYPE_IDENTIFIABLE","?REFERENTIAL"),"_")))))</f>
        <v> </v>
      </c>
      <c r="H8813" s="24" t="str">
        <f>IF(J8813&lt;&gt;1,"",IF(I8813="SBJ","CB","?"))</f>
        <v> </v>
      </c>
      <c r="I8813" s="25" t="str">
        <f>IF(OR(E8813="",E8813="!!!",F8813="NEW"),"",INDEX(B8812:B$2,-1+SUMPRODUCT(MAX(ROW(E8812:E$2)*(E8813=E8812:E$2)))))</f>
        <v> </v>
      </c>
      <c r="J8813" s="25" t="str">
        <f>IF(OR(E8813="",E8813="!!!",F8813="NEW"),"",COUNTBLANK(OFFSET(A$1,,,SUMPRODUCT(MAX(ROW(E$2:E8813)*(E8813=E$2:E8813)))))-COUNTBLANK(OFFSET(A$1,,,SUMPRODUCT(MAX(ROW(E$1:E8812)*(E2=E$1:E8812))))))</f>
        <v> </v>
      </c>
      <c r="K8813" s="25" t="str">
        <f>IF(OR(E8813="",E8813="!!!",F8813="NEW"),"",INDEX(J$1:J8812,SUMPRODUCT(MAX(ROW(E$1:E8812)*(E8813=E$1:E8812)))))</f>
        <v> </v>
      </c>
      <c r="L8813" s="26"/>
    </row>
    <row r="8814" spans="1:12">
      <c r="A8814" s="20" t="s">
        <v>4179</v>
      </c>
      <c r="B8814" s="27" t="s">
        <v>1731</v>
      </c>
      <c r="C8814" s="27" t="s">
        <v>1701</v>
      </c>
      <c r="D8814" s="27" t="s">
        <v>1681</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4180</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671</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row>
    <row r="8818" spans="1:12">
      <c r="A8818" s="20" t="s">
        <v>4181</v>
      </c>
    </row>
    <row r="8819" spans="1:12">
      <c r="A8819" s="20" t="s">
        <v>1796</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2122</v>
      </c>
      <c r="B8820" s="27" t="s">
        <v>1668</v>
      </c>
      <c r="C8820" s="27" t="s">
        <v>1734</v>
      </c>
      <c r="D8820" s="27" t="s">
        <v>1681</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1716</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1717</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4182</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2774</v>
      </c>
      <c r="B8824" s="27" t="s">
        <v>1687</v>
      </c>
      <c r="C8824" s="27" t="s">
        <v>1669</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1803</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1706</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4183</v>
      </c>
      <c r="B8827" s="27" t="s">
        <v>1687</v>
      </c>
      <c r="C8827" s="27" t="s">
        <v>1701</v>
      </c>
      <c r="D8827" s="27" t="s">
        <v>1681</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1670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3650</v>
      </c>
      <c r="B8829" s="27" t="s">
        <v>1675</v>
      </c>
      <c r="C8829" s="27" t="s">
        <v>1734</v>
      </c>
      <c r="D8829" s="27" t="s">
        <v>1681</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1688</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1746</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1689</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4184</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4185</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1841</v>
      </c>
      <c r="B8835" s="27" t="s">
        <v>1690</v>
      </c>
      <c r="C8835" s="27" t="s">
        <v>1701</v>
      </c>
      <c r="D8835" s="27" t="s">
        <v>1681</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1716</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t="s">
        <v>1089</v>
      </c>
      <c r="E8837" s="21">
        <f>IF(D8837="?OLD","!!!","")</f>
        <v/>
      </c>
      <c r="F8837" s="22" t="str">
        <f>IF(OR(E8837="",E8837="!!!"),"",IF(NOT(ISNA(VLOOKUP(E8837,E$1:E8836,1,FALSE()))),"OLD",IF(AND(E8837&lt;&gt;"",E8837&lt;&gt;"!!!"),"NEW","")))</f>
        <v> </v>
      </c>
      <c r="G8837" s="23" t="str">
        <f>IF(OR(E8837="",E8837="!!!"),"",IF(OR(J8837=0,AND(J8837=1,K8837=1),AND(J8837=1,I8837="SBJ"),AND(J8837=1,I8837=0)),"?IN_FOCUS",IF(J8837&lt;=2,"?ACTIVATED",IF(J8837&lt;&gt;"","?FAMILIAR",IF(F8837="NEW",IF(ISNA(VLOOKUP(E8837,#REF!,1,FALSE())),"?TYPE_IDENTIFIABLE","?REFERENTIAL"),"_")))))</f>
        <v> </v>
      </c>
      <c r="H8837" s="24" t="str">
        <f>IF(J8837&lt;&gt;1,"",IF(I8837="SBJ","CB","?"))</f>
        <v> </v>
      </c>
      <c r="I8837" s="25" t="str">
        <f>IF(OR(E8837="",E8837="!!!",F8837="NEW"),"",INDEX(B8836:B$2,-1+SUMPRODUCT(MAX(ROW(E8836:E$2)*(E8837=E8836:E$2)))))</f>
        <v> </v>
      </c>
      <c r="J8837" s="25" t="str">
        <f>IF(OR(E8837="",E8837="!!!",F8837="NEW"),"",COUNTBLANK(OFFSET(A$1,,,SUMPRODUCT(MAX(ROW(E$2:E8837)*(E8837=E$2:E8837)))))-COUNTBLANK(OFFSET(A$1,,,SUMPRODUCT(MAX(ROW(E$1:E8836)*(E2=E$1:E8836))))))</f>
        <v> </v>
      </c>
      <c r="K8837" s="25" t="str">
        <f>IF(OR(E8837="",E8837="!!!",F8837="NEW"),"",INDEX(J$1:J8836,SUMPRODUCT(MAX(ROW(E$1:E8836)*(E8837=E$1:E8836)))))</f>
        <v> </v>
      </c>
      <c r="L8837" s="26"/>
    </row>
    <row r="8838" spans="1:12">
      <c r="A8838" s="20" t="s">
        <v>4186</v>
      </c>
      <c r="B8838" s="27" t="s">
        <v>1675</v>
      </c>
      <c r="C8838" s="27" t="s">
        <v>1727</v>
      </c>
      <c r="E8838" s="21">
        <f>IF(D8838="?OLD","!!!","")</f>
        <v/>
      </c>
      <c r="F8838" s="22" t="str">
        <f>IF(OR(E8838="",E8838="!!!"),"",IF(NOT(ISNA(VLOOKUP(E8838,E$1:E8837,1,FALSE()))),"OLD",IF(AND(E8838&lt;&gt;"",E8838&lt;&gt;"!!!"),"NEW","")))</f>
        <v> </v>
      </c>
      <c r="G8838" s="23" t="str">
        <f>IF(OR(E8838="",E8838="!!!"),"",IF(OR(J8838=0,AND(J8838=1,K8838=1),AND(J8838=1,I8838="SBJ"),AND(J8838=1,I8838=0)),"?IN_FOCUS",IF(J8838&lt;=2,"?ACTIVATED",IF(J8838&lt;&gt;"","?FAMILIAR",IF(F8838="NEW",IF(ISNA(VLOOKUP(E8838,#REF!,1,FALSE())),"?TYPE_IDENTIFIABLE","?REFERENTIAL"),"_")))))</f>
        <v> </v>
      </c>
      <c r="H8838" s="24" t="str">
        <f>IF(J8838&lt;&gt;1,"",IF(I8838="SBJ","CB","?"))</f>
        <v> </v>
      </c>
      <c r="I8838" s="25" t="str">
        <f>IF(OR(E8838="",E8838="!!!",F8838="NEW"),"",INDEX(B8837:B$2,-1+SUMPRODUCT(MAX(ROW(E8837:E$2)*(E8838=E8837:E$2)))))</f>
        <v> </v>
      </c>
      <c r="J8838" s="25" t="str">
        <f>IF(OR(E8838="",E8838="!!!",F8838="NEW"),"",COUNTBLANK(OFFSET(A$1,,,SUMPRODUCT(MAX(ROW(E$2:E8838)*(E8838=E$2:E8838)))))-COUNTBLANK(OFFSET(A$1,,,SUMPRODUCT(MAX(ROW(E$1:E8837)*(E2=E$1:E8837))))))</f>
        <v> </v>
      </c>
      <c r="K8838" s="25" t="str">
        <f>IF(OR(E8838="",E8838="!!!",F8838="NEW"),"",INDEX(J$1:J8837,SUMPRODUCT(MAX(ROW(E$1:E8837)*(E8838=E$1:E8837)))))</f>
        <v> </v>
      </c>
      <c r="L8838" s="26"/>
    </row>
    <row r="8839" spans="1:12">
      <c r="A8839" s="20" t="s">
        <v>671</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row>
    <row r="8841" spans="1:12">
      <c r="A8841" s="20" t="s">
        <v>4187</v>
      </c>
    </row>
    <row r="8842" spans="1:12">
      <c r="A8842" s="20" t="s">
        <v>3837</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1780</v>
      </c>
      <c r="B8843" s="27" t="s">
        <v>1724</v>
      </c>
      <c r="C8843" s="27" t="s">
        <v>1737</v>
      </c>
      <c r="D8843" s="27" t="s">
        <v>1681</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1746</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1089</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4188</v>
      </c>
      <c r="B8846" s="27" t="s">
        <v>1731</v>
      </c>
      <c r="C8846" s="27" t="s">
        <v>1727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1764</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1717</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4189</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2636</v>
      </c>
      <c r="B8850" s="27" t="s">
        <v>1672</v>
      </c>
      <c r="C8850" s="27" t="s">
        <v>1669</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1912</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1689</v>
      </c>
      <c r="B8852" s="27" t="s">
        <v>1692</v>
      </c>
      <c r="C8852" s="27" t="s">
        <v>1821</v>
      </c>
      <c r="D8852" s="27" t="s">
        <v>1681</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t="s">
        <v>1717</v>
      </c>
      <c r="E8853" s="21">
        <f>IF(D8853="?OLD","!!!","")</f>
        <v/>
      </c>
      <c r="F8853" s="22" t="str">
        <f>IF(OR(E8853="",E8853="!!!"),"",IF(NOT(ISNA(VLOOKUP(E8853,E$1:E8852,1,FALSE()))),"OLD",IF(AND(E8853&lt;&gt;"",E8853&lt;&gt;"!!!"),"NEW","")))</f>
        <v> </v>
      </c>
      <c r="G8853" s="23" t="str">
        <f>IF(OR(E8853="",E8853="!!!"),"",IF(OR(J8853=0,AND(J8853=1,K8853=1),AND(J8853=1,I8853="SBJ"),AND(J8853=1,I8853=0)),"?IN_FOCUS",IF(J8853&lt;=2,"?ACTIVATED",IF(J8853&lt;&gt;"","?FAMILIAR",IF(F8853="NEW",IF(ISNA(VLOOKUP(E8853,#REF!,1,FALSE())),"?TYPE_IDENTIFIABLE","?REFERENTIAL"),"_")))))</f>
        <v> </v>
      </c>
      <c r="H8853" s="24" t="str">
        <f>IF(J8853&lt;&gt;1,"",IF(I8853="SBJ","CB","?"))</f>
        <v> </v>
      </c>
      <c r="I8853" s="25" t="str">
        <f>IF(OR(E8853="",E8853="!!!",F8853="NEW"),"",INDEX(B8852:B$2,-1+SUMPRODUCT(MAX(ROW(E8852:E$2)*(E8853=E8852:E$2)))))</f>
        <v> </v>
      </c>
      <c r="J8853" s="25" t="str">
        <f>IF(OR(E8853="",E8853="!!!",F8853="NEW"),"",COUNTBLANK(OFFSET(A$1,,,SUMPRODUCT(MAX(ROW(E$2:E8853)*(E8853=E$2:E8853)))))-COUNTBLANK(OFFSET(A$1,,,SUMPRODUCT(MAX(ROW(E$1:E8852)*(E2=E$1:E8852))))))</f>
        <v> </v>
      </c>
      <c r="K8853" s="25" t="str">
        <f>IF(OR(E8853="",E8853="!!!",F8853="NEW"),"",INDEX(J$1:J8852,SUMPRODUCT(MAX(ROW(E$1:E8852)*(E8853=E$1:E8852)))))</f>
        <v> </v>
      </c>
      <c r="L8853" s="26"/>
    </row>
    <row r="8854" spans="1:12">
      <c r="A8854" s="20" t="s">
        <v>4190</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3322</v>
      </c>
      <c r="B8855" s="27" t="s">
        <v>1690</v>
      </c>
      <c r="C8855" s="27" t="s">
        <v>1669</v>
      </c>
      <c r="E8855" s="21">
        <f>IF(D8855="?OLD","!!!","")</f>
        <v/>
      </c>
      <c r="F8855" s="22" t="str">
        <f>IF(OR(E8855="",E8855="!!!"),"",IF(NOT(ISNA(VLOOKUP(E8855,E$1:E8854,1,FALSE()))),"OLD",IF(AND(E8855&lt;&gt;"",E8855&lt;&gt;"!!!"),"NEW","")))</f>
        <v> </v>
      </c>
      <c r="G8855" s="23" t="str">
        <f>IF(OR(E8855="",E8855="!!!"),"",IF(OR(J8855=0,AND(J8855=1,K8855=1),AND(J8855=1,I8855="SBJ"),AND(J8855=1,I8855=0)),"?IN_FOCUS",IF(J8855&lt;=2,"?ACTIVATED",IF(J8855&lt;&gt;"","?FAMILIAR",IF(F8855="NEW",IF(ISNA(VLOOKUP(E8855,#REF!,1,FALSE())),"?TYPE_IDENTIFIABLE","?REFERENTIAL"),"_")))))</f>
        <v> </v>
      </c>
      <c r="H8855" s="24" t="str">
        <f>IF(J8855&lt;&gt;1,"",IF(I8855="SBJ","CB","?"))</f>
        <v> </v>
      </c>
      <c r="I8855" s="25" t="str">
        <f>IF(OR(E8855="",E8855="!!!",F8855="NEW"),"",INDEX(B8854:B$2,-1+SUMPRODUCT(MAX(ROW(E8854:E$2)*(E8855=E8854:E$2)))))</f>
        <v> </v>
      </c>
      <c r="J8855" s="25" t="str">
        <f>IF(OR(E8855="",E8855="!!!",F8855="NEW"),"",COUNTBLANK(OFFSET(A$1,,,SUMPRODUCT(MAX(ROW(E$2:E8855)*(E8855=E$2:E8855)))))-COUNTBLANK(OFFSET(A$1,,,SUMPRODUCT(MAX(ROW(E$1:E8854)*(E2=E$1:E8854))))))</f>
        <v> </v>
      </c>
      <c r="K8855" s="25" t="str">
        <f>IF(OR(E8855="",E8855="!!!",F8855="NEW"),"",INDEX(J$1:J8854,SUMPRODUCT(MAX(ROW(E$1:E8854)*(E8855=E$1:E8854)))))</f>
        <v> </v>
      </c>
      <c r="L8855" s="26"/>
    </row>
    <row r="8856" spans="1:12">
      <c r="A8856" s="20" t="s">
        <v>525</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1873</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4191</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1912</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4192</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1824</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1688</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4193</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1714</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2122</v>
      </c>
      <c r="B8865" s="27" t="s">
        <v>1668</v>
      </c>
      <c r="C8865" s="27" t="s">
        <v>1701</v>
      </c>
      <c r="D8865" s="27" t="s">
        <v>1681</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2011</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4186</v>
      </c>
      <c r="B8867" s="27" t="s">
        <v>1679</v>
      </c>
      <c r="C8867" s="27" t="s">
        <v>1727</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1688</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1744</v>
      </c>
      <c r="B8869" s="27" t="s">
        <v>1692</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1780</v>
      </c>
      <c r="B8870" s="27" t="s">
        <v>1690</v>
      </c>
      <c r="C8870" s="27" t="s">
        <v>1737</v>
      </c>
      <c r="D8870" s="27" t="s">
        <v>1681</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1764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1714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t="s">
        <v>4194</v>
      </c>
      <c r="B8873" s="27" t="s">
        <v>1672</v>
      </c>
      <c r="C8873" s="27" t="s">
        <v>1701</v>
      </c>
      <c r="D8873" s="27" t="s">
        <v>1681</v>
      </c>
      <c r="E8873" s="21">
        <f>IF(D8873="?OLD","!!!","")</f>
        <v/>
      </c>
      <c r="F8873" s="22" t="str">
        <f>IF(OR(E8873="",E8873="!!!"),"",IF(NOT(ISNA(VLOOKUP(E8873,E$1:E8872,1,FALSE()))),"OLD",IF(AND(E8873&lt;&gt;"",E8873&lt;&gt;"!!!"),"NEW","")))</f>
        <v> </v>
      </c>
      <c r="G8873" s="23" t="str">
        <f>IF(OR(E8873="",E8873="!!!"),"",IF(OR(J8873=0,AND(J8873=1,K8873=1),AND(J8873=1,I8873="SBJ"),AND(J8873=1,I8873=0)),"?IN_FOCUS",IF(J8873&lt;=2,"?ACTIVATED",IF(J8873&lt;&gt;"","?FAMILIAR",IF(F8873="NEW",IF(ISNA(VLOOKUP(E8873,#REF!,1,FALSE())),"?TYPE_IDENTIFIABLE","?REFERENTIAL"),"_")))))</f>
        <v> </v>
      </c>
      <c r="H8873" s="24" t="str">
        <f>IF(J8873&lt;&gt;1,"",IF(I8873="SBJ","CB","?"))</f>
        <v> </v>
      </c>
      <c r="I8873" s="25" t="str">
        <f>IF(OR(E8873="",E8873="!!!",F8873="NEW"),"",INDEX(B8872:B$2,-1+SUMPRODUCT(MAX(ROW(E8872:E$2)*(E8873=E8872:E$2)))))</f>
        <v> </v>
      </c>
      <c r="J8873" s="25" t="str">
        <f>IF(OR(E8873="",E8873="!!!",F8873="NEW"),"",COUNTBLANK(OFFSET(A$1,,,SUMPRODUCT(MAX(ROW(E$2:E8873)*(E8873=E$2:E8873)))))-COUNTBLANK(OFFSET(A$1,,,SUMPRODUCT(MAX(ROW(E$1:E8872)*(E2=E$1:E8872))))))</f>
        <v> </v>
      </c>
      <c r="K8873" s="25" t="str">
        <f>IF(OR(E8873="",E8873="!!!",F8873="NEW"),"",INDEX(J$1:J8872,SUMPRODUCT(MAX(ROW(E$1:E8872)*(E8873=E$1:E8872)))))</f>
        <v> </v>
      </c>
      <c r="L8873" s="26"/>
    </row>
    <row r="8874" spans="1:12">
      <c r="A8874" s="20" t="s">
        <v>1714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2963</v>
      </c>
      <c r="B8875" s="27" t="s">
        <v>2010</v>
      </c>
      <c r="C8875" s="27" t="s">
        <v>1701</v>
      </c>
      <c r="D8875" s="27" t="s">
        <v>1681</v>
      </c>
      <c r="E8875" s="21">
        <f>IF(D8875="?OLD","!!!","")</f>
        <v/>
      </c>
      <c r="F8875" s="22" t="str">
        <f>IF(OR(E8875="",E8875="!!!"),"",IF(NOT(ISNA(VLOOKUP(E8875,E$1:E8874,1,FALSE()))),"OLD",IF(AND(E8875&lt;&gt;"",E8875&lt;&gt;"!!!"),"NEW","")))</f>
        <v> </v>
      </c>
      <c r="G8875" s="23" t="str">
        <f>IF(OR(E8875="",E8875="!!!"),"",IF(OR(J8875=0,AND(J8875=1,K8875=1),AND(J8875=1,I8875="SBJ"),AND(J8875=1,I8875=0)),"?IN_FOCUS",IF(J8875&lt;=2,"?ACTIVATED",IF(J8875&lt;&gt;"","?FAMILIAR",IF(F8875="NEW",IF(ISNA(VLOOKUP(E8875,#REF!,1,FALSE())),"?TYPE_IDENTIFIABLE","?REFERENTIAL"),"_")))))</f>
        <v> </v>
      </c>
      <c r="H8875" s="24" t="str">
        <f>IF(J8875&lt;&gt;1,"",IF(I8875="SBJ","CB","?"))</f>
        <v> </v>
      </c>
      <c r="I8875" s="25" t="str">
        <f>IF(OR(E8875="",E8875="!!!",F8875="NEW"),"",INDEX(B8874:B$2,-1+SUMPRODUCT(MAX(ROW(E8874:E$2)*(E8875=E8874:E$2)))))</f>
        <v> </v>
      </c>
      <c r="J8875" s="25" t="str">
        <f>IF(OR(E8875="",E8875="!!!",F8875="NEW"),"",COUNTBLANK(OFFSET(A$1,,,SUMPRODUCT(MAX(ROW(E$2:E8875)*(E8875=E$2:E8875)))))-COUNTBLANK(OFFSET(A$1,,,SUMPRODUCT(MAX(ROW(E$1:E8874)*(E2=E$1:E8874))))))</f>
        <v> </v>
      </c>
      <c r="K8875" s="25" t="str">
        <f>IF(OR(E8875="",E8875="!!!",F8875="NEW"),"",INDEX(J$1:J8874,SUMPRODUCT(MAX(ROW(E$1:E8874)*(E8875=E$1:E8874)))))</f>
        <v> </v>
      </c>
      <c r="L8875" s="26"/>
    </row>
    <row r="8876" spans="1:12">
      <c r="A8876" s="20" t="s">
        <v>2075</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1688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1774</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1814</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1688</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1776</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1857</v>
      </c>
      <c r="B8882" s="27" t="s">
        <v>1724</v>
      </c>
      <c r="C8882" s="27" t="s">
        <v>1737</v>
      </c>
      <c r="D8882" s="27" t="s">
        <v>1681</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1977</v>
      </c>
      <c r="B8883" s="27" t="s">
        <v>1731</v>
      </c>
      <c r="C8883" s="27" t="s">
        <v>1737</v>
      </c>
      <c r="D8883" s="27" t="s">
        <v>1681</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1739</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1706</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3019</v>
      </c>
      <c r="B8886" s="27" t="s">
        <v>1675</v>
      </c>
      <c r="C8886" s="27" t="s">
        <v>1701</v>
      </c>
      <c r="D8886" s="27" t="s">
        <v>1681</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2449</v>
      </c>
      <c r="B8887" s="27" t="s">
        <v>1672</v>
      </c>
      <c r="C8887" s="27" t="s">
        <v>1704</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1682</v>
      </c>
      <c r="B8888" s="27" t="s">
        <v>1672</v>
      </c>
      <c r="C8888" s="27" t="s">
        <v>1673</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1714</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2588</v>
      </c>
      <c r="B8890" s="27" t="s">
        <v>1675</v>
      </c>
      <c r="C8890" s="27" t="s">
        <v>1701</v>
      </c>
      <c r="D8890" s="27" t="s">
        <v>1681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4195</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671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row>
    <row r="8894" spans="1:12">
      <c r="A8894" s="20" t="s">
        <v>4196</v>
      </c>
    </row>
    <row r="8895" spans="1:12">
      <c r="A8895" s="20" t="s">
        <v>2249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2887</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1780</v>
      </c>
      <c r="B8897" s="27" t="s">
        <v>1668</v>
      </c>
      <c r="C8897" s="27" t="s">
        <v>1737</v>
      </c>
      <c r="D8897" s="27" t="s">
        <v>1681</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1689</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1707</v>
      </c>
      <c r="B8899" s="27" t="s">
        <v>1679</v>
      </c>
      <c r="C8899" s="27" t="s">
        <v>1701</v>
      </c>
      <c r="D8899" s="27" t="s">
        <v>1681</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1670</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1706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1772</v>
      </c>
      <c r="B8902" s="27" t="s">
        <v>1675</v>
      </c>
      <c r="C8902" s="27" t="s">
        <v>1701</v>
      </c>
      <c r="D8902" s="27" t="s">
        <v>1681</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1827</v>
      </c>
      <c r="B8903" s="27" t="s">
        <v>1672</v>
      </c>
      <c r="C8903" s="27" t="s">
        <v>1734</v>
      </c>
      <c r="D8903" s="27" t="s">
        <v>1681</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4197</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671</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row>
    <row r="8907" spans="1:12">
      <c r="A8907" s="20" t="s">
        <v>4198</v>
      </c>
    </row>
    <row r="8908" spans="1:12">
      <c r="A8908" s="20" t="s">
        <v>1741</v>
      </c>
      <c r="B8908" s="27" t="s">
        <v>1668</v>
      </c>
      <c r="C8908" s="27" t="s">
        <v>1737</v>
      </c>
      <c r="D8908" s="27" t="s">
        <v>1681</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2442</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t="s">
        <v>3888</v>
      </c>
      <c r="E8910" s="21">
        <f>IF(D8910="?OLD","!!!","")</f>
        <v/>
      </c>
      <c r="F8910" s="22" t="str">
        <f>IF(OR(E8910="",E8910="!!!"),"",IF(NOT(ISNA(VLOOKUP(E8910,E$1:E8909,1,FALSE()))),"OLD",IF(AND(E8910&lt;&gt;"",E8910&lt;&gt;"!!!"),"NEW","")))</f>
        <v> </v>
      </c>
      <c r="G8910" s="23" t="str">
        <f>IF(OR(E8910="",E8910="!!!"),"",IF(OR(J8910=0,AND(J8910=1,K8910=1),AND(J8910=1,I8910="SBJ"),AND(J8910=1,I8910=0)),"?IN_FOCUS",IF(J8910&lt;=2,"?ACTIVATED",IF(J8910&lt;&gt;"","?FAMILIAR",IF(F8910="NEW",IF(ISNA(VLOOKUP(E8910,#REF!,1,FALSE())),"?TYPE_IDENTIFIABLE","?REFERENTIAL"),"_")))))</f>
        <v> </v>
      </c>
      <c r="H8910" s="24" t="str">
        <f>IF(J8910&lt;&gt;1,"",IF(I8910="SBJ","CB","?"))</f>
        <v> </v>
      </c>
      <c r="I8910" s="25" t="str">
        <f>IF(OR(E8910="",E8910="!!!",F8910="NEW"),"",INDEX(B8909:B$2,-1+SUMPRODUCT(MAX(ROW(E8909:E$2)*(E8910=E8909:E$2)))))</f>
        <v> </v>
      </c>
      <c r="J8910" s="25" t="str">
        <f>IF(OR(E8910="",E8910="!!!",F8910="NEW"),"",COUNTBLANK(OFFSET(A$1,,,SUMPRODUCT(MAX(ROW(E$2:E8910)*(E8910=E$2:E8910)))))-COUNTBLANK(OFFSET(A$1,,,SUMPRODUCT(MAX(ROW(E$1:E8909)*(E2=E$1:E8909))))))</f>
        <v> </v>
      </c>
      <c r="K8910" s="25" t="str">
        <f>IF(OR(E8910="",E8910="!!!",F8910="NEW"),"",INDEX(J$1:J8909,SUMPRODUCT(MAX(ROW(E$1:E8909)*(E8910=E$1:E8909)))))</f>
        <v> </v>
      </c>
      <c r="L8910" s="26"/>
    </row>
    <row r="8911" spans="1:12">
      <c r="A8911" s="20" t="s">
        <v>2470</v>
      </c>
      <c r="B8911" s="27" t="s">
        <v>1675</v>
      </c>
      <c r="C8911" s="27" t="s">
        <v>1676</v>
      </c>
      <c r="E8911" s="21">
        <f>IF(D8911="?OLD","!!!","")</f>
        <v/>
      </c>
      <c r="F8911" s="22" t="str">
        <f>IF(OR(E8911="",E8911="!!!"),"",IF(NOT(ISNA(VLOOKUP(E8911,E$1:E8910,1,FALSE()))),"OLD",IF(AND(E8911&lt;&gt;"",E8911&lt;&gt;"!!!"),"NEW","")))</f>
        <v> </v>
      </c>
      <c r="G8911" s="23" t="str">
        <f>IF(OR(E8911="",E8911="!!!"),"",IF(OR(J8911=0,AND(J8911=1,K8911=1),AND(J8911=1,I8911="SBJ"),AND(J8911=1,I8911=0)),"?IN_FOCUS",IF(J8911&lt;=2,"?ACTIVATED",IF(J8911&lt;&gt;"","?FAMILIAR",IF(F8911="NEW",IF(ISNA(VLOOKUP(E8911,#REF!,1,FALSE())),"?TYPE_IDENTIFIABLE","?REFERENTIAL"),"_")))))</f>
        <v> </v>
      </c>
      <c r="H8911" s="24" t="str">
        <f>IF(J8911&lt;&gt;1,"",IF(I8911="SBJ","CB","?"))</f>
        <v> </v>
      </c>
      <c r="I8911" s="25" t="str">
        <f>IF(OR(E8911="",E8911="!!!",F8911="NEW"),"",INDEX(B8910:B$2,-1+SUMPRODUCT(MAX(ROW(E8910:E$2)*(E8911=E8910:E$2)))))</f>
        <v> </v>
      </c>
      <c r="J8911" s="25" t="str">
        <f>IF(OR(E8911="",E8911="!!!",F8911="NEW"),"",COUNTBLANK(OFFSET(A$1,,,SUMPRODUCT(MAX(ROW(E$2:E8911)*(E8911=E$2:E8911)))))-COUNTBLANK(OFFSET(A$1,,,SUMPRODUCT(MAX(ROW(E$1:E8910)*(E2=E$1:E8910))))))</f>
        <v> </v>
      </c>
      <c r="K8911" s="25" t="str">
        <f>IF(OR(E8911="",E8911="!!!",F8911="NEW"),"",INDEX(J$1:J8910,SUMPRODUCT(MAX(ROW(E$1:E8910)*(E8911=E$1:E8910)))))</f>
        <v> </v>
      </c>
      <c r="L8911" s="26"/>
    </row>
    <row r="8912" spans="1:12">
      <c r="A8912" s="20" t="s">
        <v>3139</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1688</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1927</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4199</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1857</v>
      </c>
      <c r="B8916" s="27" t="s">
        <v>1724</v>
      </c>
      <c r="C8916" s="27" t="s">
        <v>1737</v>
      </c>
      <c r="D8916" s="27" t="s">
        <v>1681</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1977</v>
      </c>
      <c r="B8917" s="27" t="s">
        <v>1731</v>
      </c>
      <c r="C8917" s="27" t="s">
        <v>1737</v>
      </c>
      <c r="D8917" s="27" t="s">
        <v>1681</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4200</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1682</v>
      </c>
      <c r="B8919" s="27" t="s">
        <v>1672</v>
      </c>
      <c r="C8919" s="27" t="s">
        <v>1673</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2558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4201</v>
      </c>
      <c r="B8921" s="27" t="s">
        <v>1675</v>
      </c>
      <c r="C8921" s="27" t="s">
        <v>1727</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671</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row>
    <row r="8924" spans="1:12">
      <c r="A8924" s="20" t="s">
        <v>4202</v>
      </c>
    </row>
    <row r="8925" spans="1:12">
      <c r="A8925" s="20" t="s">
        <v>71</v>
      </c>
      <c r="B8925" s="27" t="s">
        <v>1668</v>
      </c>
      <c r="C8925" s="27" t="s">
        <v>1704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1733</v>
      </c>
      <c r="B8926" s="27" t="s">
        <v>1675</v>
      </c>
      <c r="C8926" s="27" t="s">
        <v>1734</v>
      </c>
      <c r="D8926" s="27" t="s">
        <v>1681</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t="s">
        <v>1688</v>
      </c>
      <c r="E8927" s="21">
        <f>IF(D8927="?OLD","!!!","")</f>
        <v/>
      </c>
      <c r="F8927" s="22" t="str">
        <f>IF(OR(E8927="",E8927="!!!"),"",IF(NOT(ISNA(VLOOKUP(E8927,E$1:E8926,1,FALSE()))),"OLD",IF(AND(E8927&lt;&gt;"",E8927&lt;&gt;"!!!"),"NEW","")))</f>
        <v> </v>
      </c>
      <c r="G8927" s="23" t="str">
        <f>IF(OR(E8927="",E8927="!!!"),"",IF(OR(J8927=0,AND(J8927=1,K8927=1),AND(J8927=1,I8927="SBJ"),AND(J8927=1,I8927=0)),"?IN_FOCUS",IF(J8927&lt;=2,"?ACTIVATED",IF(J8927&lt;&gt;"","?FAMILIAR",IF(F8927="NEW",IF(ISNA(VLOOKUP(E8927,#REF!,1,FALSE())),"?TYPE_IDENTIFIABLE","?REFERENTIAL"),"_")))))</f>
        <v> </v>
      </c>
      <c r="H8927" s="24" t="str">
        <f>IF(J8927&lt;&gt;1,"",IF(I8927="SBJ","CB","?"))</f>
        <v> </v>
      </c>
      <c r="I8927" s="25" t="str">
        <f>IF(OR(E8927="",E8927="!!!",F8927="NEW"),"",INDEX(B8926:B$2,-1+SUMPRODUCT(MAX(ROW(E8926:E$2)*(E8927=E8926:E$2)))))</f>
        <v> </v>
      </c>
      <c r="J8927" s="25" t="str">
        <f>IF(OR(E8927="",E8927="!!!",F8927="NEW"),"",COUNTBLANK(OFFSET(A$1,,,SUMPRODUCT(MAX(ROW(E$2:E8927)*(E8927=E$2:E8927)))))-COUNTBLANK(OFFSET(A$1,,,SUMPRODUCT(MAX(ROW(E$1:E8926)*(E2=E$1:E8926))))))</f>
        <v> </v>
      </c>
      <c r="K8927" s="25" t="str">
        <f>IF(OR(E8927="",E8927="!!!",F8927="NEW"),"",INDEX(J$1:J8926,SUMPRODUCT(MAX(ROW(E$1:E8926)*(E8927=E$1:E8926)))))</f>
        <v> </v>
      </c>
      <c r="L8927" s="26"/>
    </row>
    <row r="8928" spans="1:12">
      <c r="A8928" s="20" t="s">
        <v>1714</v>
      </c>
      <c r="B8928" s="27" t="s">
        <v>1778</v>
      </c>
      <c r="E8928" s="21">
        <f>IF(D8928="?OLD","!!!","")</f>
        <v/>
      </c>
      <c r="F8928" s="22" t="str">
        <f>IF(OR(E8928="",E8928="!!!"),"",IF(NOT(ISNA(VLOOKUP(E8928,E$1:E8927,1,FALSE()))),"OLD",IF(AND(E8928&lt;&gt;"",E8928&lt;&gt;"!!!"),"NEW","")))</f>
        <v> </v>
      </c>
      <c r="G8928" s="23" t="str">
        <f>IF(OR(E8928="",E8928="!!!"),"",IF(OR(J8928=0,AND(J8928=1,K8928=1),AND(J8928=1,I8928="SBJ"),AND(J8928=1,I8928=0)),"?IN_FOCUS",IF(J8928&lt;=2,"?ACTIVATED",IF(J8928&lt;&gt;"","?FAMILIAR",IF(F8928="NEW",IF(ISNA(VLOOKUP(E8928,#REF!,1,FALSE())),"?TYPE_IDENTIFIABLE","?REFERENTIAL"),"_")))))</f>
        <v> </v>
      </c>
      <c r="H8928" s="24" t="str">
        <f>IF(J8928&lt;&gt;1,"",IF(I8928="SBJ","CB","?"))</f>
        <v> </v>
      </c>
      <c r="I8928" s="25" t="str">
        <f>IF(OR(E8928="",E8928="!!!",F8928="NEW"),"",INDEX(B8927:B$2,-1+SUMPRODUCT(MAX(ROW(E8927:E$2)*(E8928=E8927:E$2)))))</f>
        <v> </v>
      </c>
      <c r="J8928" s="25" t="str">
        <f>IF(OR(E8928="",E8928="!!!",F8928="NEW"),"",COUNTBLANK(OFFSET(A$1,,,SUMPRODUCT(MAX(ROW(E$2:E8928)*(E8928=E$2:E8928)))))-COUNTBLANK(OFFSET(A$1,,,SUMPRODUCT(MAX(ROW(E$1:E8927)*(E2=E$1:E8927))))))</f>
        <v> </v>
      </c>
      <c r="K8928" s="25" t="str">
        <f>IF(OR(E8928="",E8928="!!!",F8928="NEW"),"",INDEX(J$1:J8927,SUMPRODUCT(MAX(ROW(E$1:E8927)*(E8928=E$1:E8927)))))</f>
        <v> </v>
      </c>
      <c r="L8928" s="26"/>
    </row>
    <row r="8929" spans="1:12">
      <c r="A8929" s="20" t="s">
        <v>1790</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2410</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4203</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4204</v>
      </c>
      <c r="B8932" s="27" t="s">
        <v>2010</v>
      </c>
      <c r="C8932" s="27" t="s">
        <v>1727</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1744</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4205</v>
      </c>
      <c r="B8934" s="27" t="s">
        <v>1907</v>
      </c>
      <c r="C8934" s="27" t="s">
        <v>1701</v>
      </c>
      <c r="D8934" s="27" t="s">
        <v>1681</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1813</v>
      </c>
      <c r="B8935" s="27" t="s">
        <v>1907</v>
      </c>
      <c r="C8935" s="27" t="s">
        <v>1737</v>
      </c>
      <c r="D8935" s="27" t="s">
        <v>1681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3851</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1961</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4206</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4207</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1933</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1688</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1716</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1691</v>
      </c>
      <c r="B8943" s="27" t="s">
        <v>1668</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1764</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4208</v>
      </c>
      <c r="B8945" s="27" t="s">
        <v>1687</v>
      </c>
      <c r="C8945" s="27" t="s">
        <v>1704</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1743</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1993</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2108</v>
      </c>
      <c r="B8948" s="27" t="s">
        <v>1687</v>
      </c>
      <c r="C8948" s="27" t="s">
        <v>1727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1764</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1706</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4209</v>
      </c>
      <c r="B8951" s="27" t="s">
        <v>1687</v>
      </c>
      <c r="C8951" s="27" t="s">
        <v>1701</v>
      </c>
      <c r="D8951" s="27" t="s">
        <v>1681</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1688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1746</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1780</v>
      </c>
      <c r="B8954" s="27" t="s">
        <v>1724</v>
      </c>
      <c r="C8954" s="27" t="s">
        <v>1737</v>
      </c>
      <c r="D8954" s="27" t="s">
        <v>1681</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2425</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1706</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4210</v>
      </c>
      <c r="B8957" s="27" t="s">
        <v>1731</v>
      </c>
      <c r="C8957" s="27" t="s">
        <v>1701</v>
      </c>
      <c r="D8957" s="27" t="s">
        <v>1681</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1694</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t="s">
        <v>2677</v>
      </c>
      <c r="B8959" s="27" t="s">
        <v>1731</v>
      </c>
      <c r="C8959" s="27" t="s">
        <v>1669</v>
      </c>
      <c r="E8959" s="21">
        <f>IF(D8959="?OLD","!!!","")</f>
        <v/>
      </c>
      <c r="F8959" s="22" t="str">
        <f>IF(OR(E8959="",E8959="!!!"),"",IF(NOT(ISNA(VLOOKUP(E8959,E$1:E8958,1,FALSE()))),"OLD",IF(AND(E8959&lt;&gt;"",E8959&lt;&gt;"!!!"),"NEW","")))</f>
        <v> </v>
      </c>
      <c r="G8959" s="23" t="str">
        <f>IF(OR(E8959="",E8959="!!!"),"",IF(OR(J8959=0,AND(J8959=1,K8959=1),AND(J8959=1,I8959="SBJ"),AND(J8959=1,I8959=0)),"?IN_FOCUS",IF(J8959&lt;=2,"?ACTIVATED",IF(J8959&lt;&gt;"","?FAMILIAR",IF(F8959="NEW",IF(ISNA(VLOOKUP(E8959,#REF!,1,FALSE())),"?TYPE_IDENTIFIABLE","?REFERENTIAL"),"_")))))</f>
        <v> </v>
      </c>
      <c r="H8959" s="24" t="str">
        <f>IF(J8959&lt;&gt;1,"",IF(I8959="SBJ","CB","?"))</f>
        <v> </v>
      </c>
      <c r="I8959" s="25" t="str">
        <f>IF(OR(E8959="",E8959="!!!",F8959="NEW"),"",INDEX(B8958:B$2,-1+SUMPRODUCT(MAX(ROW(E8958:E$2)*(E8959=E8958:E$2)))))</f>
        <v> </v>
      </c>
      <c r="J8959" s="25" t="str">
        <f>IF(OR(E8959="",E8959="!!!",F8959="NEW"),"",COUNTBLANK(OFFSET(A$1,,,SUMPRODUCT(MAX(ROW(E$2:E8959)*(E8959=E$2:E8959)))))-COUNTBLANK(OFFSET(A$1,,,SUMPRODUCT(MAX(ROW(E$1:E8958)*(E2=E$1:E8958))))))</f>
        <v> </v>
      </c>
      <c r="K8959" s="25" t="str">
        <f>IF(OR(E8959="",E8959="!!!",F8959="NEW"),"",INDEX(J$1:J8958,SUMPRODUCT(MAX(ROW(E$1:E8958)*(E8959=E$1:E8958)))))</f>
        <v> </v>
      </c>
      <c r="L8959" s="26"/>
    </row>
    <row r="8960" spans="1:12">
      <c r="A8960" s="20" t="s">
        <v>1688</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1764</v>
      </c>
      <c r="E8961" s="21">
        <f>IF(D8961="?OLD","!!!","")</f>
        <v/>
      </c>
      <c r="F8961" s="22" t="str">
        <f>IF(OR(E8961="",E8961="!!!"),"",IF(NOT(ISNA(VLOOKUP(E8961,E$1:E8960,1,FALSE()))),"OLD",IF(AND(E8961&lt;&gt;"",E8961&lt;&gt;"!!!"),"NEW","")))</f>
        <v> </v>
      </c>
      <c r="G8961" s="23" t="str">
        <f>IF(OR(E8961="",E8961="!!!"),"",IF(OR(J8961=0,AND(J8961=1,K8961=1),AND(J8961=1,I8961="SBJ"),AND(J8961=1,I8961=0)),"?IN_FOCUS",IF(J8961&lt;=2,"?ACTIVATED",IF(J8961&lt;&gt;"","?FAMILIAR",IF(F8961="NEW",IF(ISNA(VLOOKUP(E8961,#REF!,1,FALSE())),"?TYPE_IDENTIFIABLE","?REFERENTIAL"),"_")))))</f>
        <v> </v>
      </c>
      <c r="H8961" s="24" t="str">
        <f>IF(J8961&lt;&gt;1,"",IF(I8961="SBJ","CB","?"))</f>
        <v> </v>
      </c>
      <c r="I8961" s="25" t="str">
        <f>IF(OR(E8961="",E8961="!!!",F8961="NEW"),"",INDEX(B8960:B$2,-1+SUMPRODUCT(MAX(ROW(E8960:E$2)*(E8961=E8960:E$2)))))</f>
        <v> </v>
      </c>
      <c r="J8961" s="25" t="str">
        <f>IF(OR(E8961="",E8961="!!!",F8961="NEW"),"",COUNTBLANK(OFFSET(A$1,,,SUMPRODUCT(MAX(ROW(E$2:E8961)*(E8961=E$2:E8961)))))-COUNTBLANK(OFFSET(A$1,,,SUMPRODUCT(MAX(ROW(E$1:E8960)*(E2=E$1:E8960))))))</f>
        <v> </v>
      </c>
      <c r="K8961" s="25" t="str">
        <f>IF(OR(E8961="",E8961="!!!",F8961="NEW"),"",INDEX(J$1:J8960,SUMPRODUCT(MAX(ROW(E$1:E8960)*(E8961=E$1:E8960)))))</f>
        <v> </v>
      </c>
      <c r="L8961" s="26"/>
    </row>
    <row r="8962" spans="1:12">
      <c r="A8962" s="20" t="s">
        <v>1699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1780</v>
      </c>
      <c r="B8963" s="27" t="s">
        <v>1778</v>
      </c>
      <c r="C8963" s="27" t="s">
        <v>1737</v>
      </c>
      <c r="D8963" s="27" t="s">
        <v>1681</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2325</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2030</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4211</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4212</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671</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row>
    <row r="8970" spans="1:12">
      <c r="A8970" s="20" t="s">
        <v>4213</v>
      </c>
    </row>
    <row r="8971" spans="1:12">
      <c r="A8971" s="20" t="s">
        <v>4214</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283</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1648</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1792</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94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4215</v>
      </c>
    </row>
    <row r="8978" spans="1:12">
      <c r="A8978" s="20" t="s">
        <v>1722</v>
      </c>
      <c r="E8978" s="21">
        <f>IF(D8978="?OLD","!!!","")</f>
        <v/>
      </c>
      <c r="F8978" s="22" t="str">
        <f>IF(OR(E8978="",E8978="!!!"),"",IF(NOT(ISNA(VLOOKUP(E8978,E$1:E8977,1,FALSE()))),"OLD",IF(AND(E8978&lt;&gt;"",E8978&lt;&gt;"!!!"),"NEW","")))</f>
        <v> </v>
      </c>
      <c r="G8978" s="23" t="str">
        <f>IF(OR(E8978="",E8978="!!!"),"",IF(OR(J8978=0,AND(J8978=1,K8978=1),AND(J8978=1,I8978="SBJ"),AND(J8978=1,I8978=0)),"?IN_FOCUS",IF(J8978&lt;=2,"?ACTIVATED",IF(J8978&lt;&gt;"","?FAMILIAR",IF(F8978="NEW",IF(ISNA(VLOOKUP(E8978,#REF!,1,FALSE())),"?TYPE_IDENTIFIABLE","?REFERENTIAL"),"_")))))</f>
        <v> </v>
      </c>
      <c r="H8978" s="24" t="str">
        <f>IF(J8978&lt;&gt;1,"",IF(I8978="SBJ","CB","?"))</f>
        <v> </v>
      </c>
      <c r="I8978" s="25" t="str">
        <f>IF(OR(E8978="",E8978="!!!",F8978="NEW"),"",INDEX(B8977:B$2,-1+SUMPRODUCT(MAX(ROW(E8977:E$2)*(E8978=E8977:E$2)))))</f>
        <v> </v>
      </c>
      <c r="J8978" s="25" t="str">
        <f>IF(OR(E8978="",E8978="!!!",F8978="NEW"),"",COUNTBLANK(OFFSET(A$1,,,SUMPRODUCT(MAX(ROW(E$2:E8978)*(E8978=E$2:E8978)))))-COUNTBLANK(OFFSET(A$1,,,SUMPRODUCT(MAX(ROW(E$1:E8977)*(E2=E$1:E8977))))))</f>
        <v> </v>
      </c>
      <c r="K8978" s="25" t="str">
        <f>IF(OR(E8978="",E8978="!!!",F8978="NEW"),"",INDEX(J$1:J8977,SUMPRODUCT(MAX(ROW(E$1:E8977)*(E8978=E$1:E8977)))))</f>
        <v> </v>
      </c>
      <c r="L8978" s="26"/>
    </row>
    <row r="8979" spans="1:12">
      <c r="A8979" s="20" t="s">
        <v>1796</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4216</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355</v>
      </c>
      <c r="B8981" s="27" t="s">
        <v>1687</v>
      </c>
      <c r="C8981" s="27" t="s">
        <v>1701</v>
      </c>
      <c r="D8981" s="27" t="s">
        <v>1681</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1688</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1714</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4217</v>
      </c>
      <c r="B8984" s="27" t="s">
        <v>1687</v>
      </c>
      <c r="C8984" s="27" t="s">
        <v>1701</v>
      </c>
      <c r="D8984" s="27" t="s">
        <v>1681</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1790</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2237</v>
      </c>
      <c r="B8986" s="27" t="s">
        <v>1675</v>
      </c>
      <c r="C8986" s="27" t="s">
        <v>1704</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1688</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1699</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4218</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2247</v>
      </c>
      <c r="B8990" s="27" t="s">
        <v>1687</v>
      </c>
      <c r="C8990" s="27" t="s">
        <v>1701</v>
      </c>
      <c r="D8990" s="27" t="s">
        <v>1681</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1688</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1714</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2008</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4219</v>
      </c>
      <c r="B8994" s="27" t="s">
        <v>1687</v>
      </c>
      <c r="C8994" s="27" t="s">
        <v>1701</v>
      </c>
      <c r="D8994" s="27" t="s">
        <v>1681</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1764</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1714</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1842</v>
      </c>
      <c r="B8997" s="27" t="s">
        <v>1675</v>
      </c>
      <c r="C8997" s="27" t="s">
        <v>1701</v>
      </c>
      <c r="D8997" s="27" t="s">
        <v>1681</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671</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94</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row>
    <row r="9001" spans="1:12">
      <c r="A9001" s="20" t="s">
        <v>4220</v>
      </c>
    </row>
    <row r="9002" spans="1:12">
      <c r="A9002" s="20" t="s">
        <v>279</v>
      </c>
      <c r="B9002" s="27" t="s">
        <v>1668</v>
      </c>
      <c r="C9002" s="27" t="s">
        <v>1734</v>
      </c>
      <c r="D9002" s="27" t="s">
        <v>1681</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2265</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1688</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1961</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1780</v>
      </c>
      <c r="B9006" s="27" t="s">
        <v>1724</v>
      </c>
      <c r="C9006" s="27" t="s">
        <v>1737</v>
      </c>
      <c r="D9006" s="27" t="s">
        <v>1681</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1764</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2558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4221</v>
      </c>
      <c r="B9009" s="27" t="s">
        <v>1675</v>
      </c>
      <c r="C9009" s="27" t="s">
        <v>1727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1694</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4222</v>
      </c>
      <c r="B9011" s="27" t="s">
        <v>1731</v>
      </c>
      <c r="C9011" s="27" t="s">
        <v>1669</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4223</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671</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row>
    <row r="9015" spans="1:12">
      <c r="A9015" s="20" t="s">
        <v>4224</v>
      </c>
    </row>
    <row r="9016" spans="1:12">
      <c r="A9016" s="20" t="s">
        <v>1722</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1736</v>
      </c>
      <c r="B9017" s="27" t="s">
        <v>1668</v>
      </c>
      <c r="C9017" s="27" t="s">
        <v>1737</v>
      </c>
      <c r="D9017" s="27" t="s">
        <v>1681</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2460</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4225</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t="s">
        <v>1755</v>
      </c>
      <c r="E9020" s="21">
        <f>IF(D9020="?OLD","!!!","")</f>
        <v/>
      </c>
      <c r="F9020" s="22" t="str">
        <f>IF(OR(E9020="",E9020="!!!"),"",IF(NOT(ISNA(VLOOKUP(E9020,E$1:E9019,1,FALSE()))),"OLD",IF(AND(E9020&lt;&gt;"",E9020&lt;&gt;"!!!"),"NEW","")))</f>
        <v> </v>
      </c>
      <c r="G9020" s="23" t="str">
        <f>IF(OR(E9020="",E9020="!!!"),"",IF(OR(J9020=0,AND(J9020=1,K9020=1),AND(J9020=1,I9020="SBJ"),AND(J9020=1,I9020=0)),"?IN_FOCUS",IF(J9020&lt;=2,"?ACTIVATED",IF(J9020&lt;&gt;"","?FAMILIAR",IF(F9020="NEW",IF(ISNA(VLOOKUP(E9020,#REF!,1,FALSE())),"?TYPE_IDENTIFIABLE","?REFERENTIAL"),"_")))))</f>
        <v> </v>
      </c>
      <c r="H9020" s="24" t="str">
        <f>IF(J9020&lt;&gt;1,"",IF(I9020="SBJ","CB","?"))</f>
        <v> </v>
      </c>
      <c r="I9020" s="25" t="str">
        <f>IF(OR(E9020="",E9020="!!!",F9020="NEW"),"",INDEX(B9019:B$2,-1+SUMPRODUCT(MAX(ROW(E9019:E$2)*(E9020=E9019:E$2)))))</f>
        <v> </v>
      </c>
      <c r="J9020" s="25" t="str">
        <f>IF(OR(E9020="",E9020="!!!",F9020="NEW"),"",COUNTBLANK(OFFSET(A$1,,,SUMPRODUCT(MAX(ROW(E$2:E9020)*(E9020=E$2:E9020)))))-COUNTBLANK(OFFSET(A$1,,,SUMPRODUCT(MAX(ROW(E$1:E9019)*(E2=E$1:E9019))))))</f>
        <v> </v>
      </c>
      <c r="K9020" s="25" t="str">
        <f>IF(OR(E9020="",E9020="!!!",F9020="NEW"),"",INDEX(J$1:J9019,SUMPRODUCT(MAX(ROW(E$1:E9019)*(E9020=E$1:E9019)))))</f>
        <v> </v>
      </c>
      <c r="L9020" s="26"/>
    </row>
    <row r="9021" spans="1:12">
      <c r="A9021" s="20" t="s">
        <v>2459</v>
      </c>
      <c r="B9021" s="27" t="s">
        <v>1679</v>
      </c>
      <c r="C9021" s="27" t="s">
        <v>1669</v>
      </c>
      <c r="E9021" s="21">
        <f>IF(D9021="?OLD","!!!","")</f>
        <v/>
      </c>
      <c r="F9021" s="22" t="str">
        <f>IF(OR(E9021="",E9021="!!!"),"",IF(NOT(ISNA(VLOOKUP(E9021,E$1:E9020,1,FALSE()))),"OLD",IF(AND(E9021&lt;&gt;"",E9021&lt;&gt;"!!!"),"NEW","")))</f>
        <v> </v>
      </c>
      <c r="G9021" s="23" t="str">
        <f>IF(OR(E9021="",E9021="!!!"),"",IF(OR(J9021=0,AND(J9021=1,K9021=1),AND(J9021=1,I9021="SBJ"),AND(J9021=1,I9021=0)),"?IN_FOCUS",IF(J9021&lt;=2,"?ACTIVATED",IF(J9021&lt;&gt;"","?FAMILIAR",IF(F9021="NEW",IF(ISNA(VLOOKUP(E9021,#REF!,1,FALSE())),"?TYPE_IDENTIFIABLE","?REFERENTIAL"),"_")))))</f>
        <v> </v>
      </c>
      <c r="H9021" s="24" t="str">
        <f>IF(J9021&lt;&gt;1,"",IF(I9021="SBJ","CB","?"))</f>
        <v> </v>
      </c>
      <c r="I9021" s="25" t="str">
        <f>IF(OR(E9021="",E9021="!!!",F9021="NEW"),"",INDEX(B9020:B$2,-1+SUMPRODUCT(MAX(ROW(E9020:E$2)*(E9021=E9020:E$2)))))</f>
        <v> </v>
      </c>
      <c r="J9021" s="25" t="str">
        <f>IF(OR(E9021="",E9021="!!!",F9021="NEW"),"",COUNTBLANK(OFFSET(A$1,,,SUMPRODUCT(MAX(ROW(E$2:E9021)*(E9021=E$2:E9021)))))-COUNTBLANK(OFFSET(A$1,,,SUMPRODUCT(MAX(ROW(E$1:E9020)*(E2=E$1:E9020))))))</f>
        <v> </v>
      </c>
      <c r="K9021" s="25" t="str">
        <f>IF(OR(E9021="",E9021="!!!",F9021="NEW"),"",INDEX(J$1:J9020,SUMPRODUCT(MAX(ROW(E$1:E9020)*(E9021=E$1:E9020)))))</f>
        <v> </v>
      </c>
      <c r="L9021" s="26"/>
    </row>
    <row r="9022" spans="1:12">
      <c r="A9022" s="20" t="s">
        <v>1764</v>
      </c>
      <c r="E9022" s="21">
        <f>IF(D9022="?OLD","!!!","")</f>
        <v/>
      </c>
      <c r="F9022" s="22" t="str">
        <f>IF(OR(E9022="",E9022="!!!"),"",IF(NOT(ISNA(VLOOKUP(E9022,E$1:E9021,1,FALSE()))),"OLD",IF(AND(E9022&lt;&gt;"",E9022&lt;&gt;"!!!"),"NEW","")))</f>
        <v> </v>
      </c>
      <c r="G9022" s="23" t="str">
        <f>IF(OR(E9022="",E9022="!!!"),"",IF(OR(J9022=0,AND(J9022=1,K9022=1),AND(J9022=1,I9022="SBJ"),AND(J9022=1,I9022=0)),"?IN_FOCUS",IF(J9022&lt;=2,"?ACTIVATED",IF(J9022&lt;&gt;"","?FAMILIAR",IF(F9022="NEW",IF(ISNA(VLOOKUP(E9022,#REF!,1,FALSE())),"?TYPE_IDENTIFIABLE","?REFERENTIAL"),"_")))))</f>
        <v> </v>
      </c>
      <c r="H9022" s="24" t="str">
        <f>IF(J9022&lt;&gt;1,"",IF(I9022="SBJ","CB","?"))</f>
        <v> </v>
      </c>
      <c r="I9022" s="25" t="str">
        <f>IF(OR(E9022="",E9022="!!!",F9022="NEW"),"",INDEX(B9021:B$2,-1+SUMPRODUCT(MAX(ROW(E9021:E$2)*(E9022=E9021:E$2)))))</f>
        <v> </v>
      </c>
      <c r="J9022" s="25" t="str">
        <f>IF(OR(E9022="",E9022="!!!",F9022="NEW"),"",COUNTBLANK(OFFSET(A$1,,,SUMPRODUCT(MAX(ROW(E$2:E9022)*(E9022=E$2:E9022)))))-COUNTBLANK(OFFSET(A$1,,,SUMPRODUCT(MAX(ROW(E$1:E9021)*(E2=E$1:E9021))))))</f>
        <v> </v>
      </c>
      <c r="K9022" s="25" t="str">
        <f>IF(OR(E9022="",E9022="!!!",F9022="NEW"),"",INDEX(J$1:J9021,SUMPRODUCT(MAX(ROW(E$1:E9021)*(E9022=E$1:E9021)))))</f>
        <v> </v>
      </c>
      <c r="L9022" s="26"/>
    </row>
    <row r="9023" spans="1:12">
      <c r="A9023" s="20" t="s">
        <v>1706</v>
      </c>
      <c r="E9023" s="21">
        <f>IF(D9023="?OLD","!!!","")</f>
        <v/>
      </c>
      <c r="F9023" s="22" t="str">
        <f>IF(OR(E9023="",E9023="!!!"),"",IF(NOT(ISNA(VLOOKUP(E9023,E$1:E9022,1,FALSE()))),"OLD",IF(AND(E9023&lt;&gt;"",E9023&lt;&gt;"!!!"),"NEW","")))</f>
        <v> </v>
      </c>
      <c r="G9023" s="23" t="str">
        <f>IF(OR(E9023="",E9023="!!!"),"",IF(OR(J9023=0,AND(J9023=1,K9023=1),AND(J9023=1,I9023="SBJ"),AND(J9023=1,I9023=0)),"?IN_FOCUS",IF(J9023&lt;=2,"?ACTIVATED",IF(J9023&lt;&gt;"","?FAMILIAR",IF(F9023="NEW",IF(ISNA(VLOOKUP(E9023,#REF!,1,FALSE())),"?TYPE_IDENTIFIABLE","?REFERENTIAL"),"_")))))</f>
        <v> </v>
      </c>
      <c r="H9023" s="24" t="str">
        <f>IF(J9023&lt;&gt;1,"",IF(I9023="SBJ","CB","?"))</f>
        <v> </v>
      </c>
      <c r="I9023" s="25" t="str">
        <f>IF(OR(E9023="",E9023="!!!",F9023="NEW"),"",INDEX(B9022:B$2,-1+SUMPRODUCT(MAX(ROW(E9022:E$2)*(E9023=E9022:E$2)))))</f>
        <v> </v>
      </c>
      <c r="J9023" s="25" t="str">
        <f>IF(OR(E9023="",E9023="!!!",F9023="NEW"),"",COUNTBLANK(OFFSET(A$1,,,SUMPRODUCT(MAX(ROW(E$2:E9023)*(E9023=E$2:E9023)))))-COUNTBLANK(OFFSET(A$1,,,SUMPRODUCT(MAX(ROW(E$1:E9022)*(E2=E$1:E9022))))))</f>
        <v> </v>
      </c>
      <c r="K9023" s="25" t="str">
        <f>IF(OR(E9023="",E9023="!!!",F9023="NEW"),"",INDEX(J$1:J9022,SUMPRODUCT(MAX(ROW(E$1:E9022)*(E9023=E$1:E9022)))))</f>
        <v> </v>
      </c>
      <c r="L9023" s="26"/>
    </row>
    <row r="9024" spans="1:12">
      <c r="A9024" s="20" t="s">
        <v>2465</v>
      </c>
      <c r="B9024" s="27" t="s">
        <v>1675</v>
      </c>
      <c r="C9024" s="27" t="s">
        <v>1734</v>
      </c>
      <c r="D9024" s="27" t="s">
        <v>1681</v>
      </c>
      <c r="E9024" s="21">
        <f>IF(D9024="?OLD","!!!","")</f>
        <v/>
      </c>
      <c r="F9024" s="22" t="str">
        <f>IF(OR(E9024="",E9024="!!!"),"",IF(NOT(ISNA(VLOOKUP(E9024,E$1:E9023,1,FALSE()))),"OLD",IF(AND(E9024&lt;&gt;"",E9024&lt;&gt;"!!!"),"NEW","")))</f>
        <v> </v>
      </c>
      <c r="G9024" s="23" t="str">
        <f>IF(OR(E9024="",E9024="!!!"),"",IF(OR(J9024=0,AND(J9024=1,K9024=1),AND(J9024=1,I9024="SBJ"),AND(J9024=1,I9024=0)),"?IN_FOCUS",IF(J9024&lt;=2,"?ACTIVATED",IF(J9024&lt;&gt;"","?FAMILIAR",IF(F9024="NEW",IF(ISNA(VLOOKUP(E9024,#REF!,1,FALSE())),"?TYPE_IDENTIFIABLE","?REFERENTIAL"),"_")))))</f>
        <v> </v>
      </c>
      <c r="H9024" s="24" t="str">
        <f>IF(J9024&lt;&gt;1,"",IF(I9024="SBJ","CB","?"))</f>
        <v> </v>
      </c>
      <c r="I9024" s="25" t="str">
        <f>IF(OR(E9024="",E9024="!!!",F9024="NEW"),"",INDEX(B9023:B$2,-1+SUMPRODUCT(MAX(ROW(E9023:E$2)*(E9024=E9023:E$2)))))</f>
        <v> </v>
      </c>
      <c r="J9024" s="25" t="str">
        <f>IF(OR(E9024="",E9024="!!!",F9024="NEW"),"",COUNTBLANK(OFFSET(A$1,,,SUMPRODUCT(MAX(ROW(E$2:E9024)*(E9024=E$2:E9024)))))-COUNTBLANK(OFFSET(A$1,,,SUMPRODUCT(MAX(ROW(E$1:E9023)*(E2=E$1:E9023))))))</f>
        <v> </v>
      </c>
      <c r="K9024" s="25" t="str">
        <f>IF(OR(E9024="",E9024="!!!",F9024="NEW"),"",INDEX(J$1:J9023,SUMPRODUCT(MAX(ROW(E$1:E9023)*(E9024=E$1:E9023)))))</f>
        <v> </v>
      </c>
      <c r="L9024" s="26"/>
    </row>
    <row r="9025" spans="1:12">
      <c r="A9025" s="20" t="s">
        <v>2466</v>
      </c>
      <c r="E9025" s="21">
        <f>IF(D9025="?OLD","!!!","")</f>
        <v/>
      </c>
      <c r="F9025" s="22" t="str">
        <f>IF(OR(E9025="",E9025="!!!"),"",IF(NOT(ISNA(VLOOKUP(E9025,E$1:E9024,1,FALSE()))),"OLD",IF(AND(E9025&lt;&gt;"",E9025&lt;&gt;"!!!"),"NEW","")))</f>
        <v> </v>
      </c>
      <c r="G9025" s="23" t="str">
        <f>IF(OR(E9025="",E9025="!!!"),"",IF(OR(J9025=0,AND(J9025=1,K9025=1),AND(J9025=1,I9025="SBJ"),AND(J9025=1,I9025=0)),"?IN_FOCUS",IF(J9025&lt;=2,"?ACTIVATED",IF(J9025&lt;&gt;"","?FAMILIAR",IF(F9025="NEW",IF(ISNA(VLOOKUP(E9025,#REF!,1,FALSE())),"?TYPE_IDENTIFIABLE","?REFERENTIAL"),"_")))))</f>
        <v> </v>
      </c>
      <c r="H9025" s="24" t="str">
        <f>IF(J9025&lt;&gt;1,"",IF(I9025="SBJ","CB","?"))</f>
        <v> </v>
      </c>
      <c r="I9025" s="25" t="str">
        <f>IF(OR(E9025="",E9025="!!!",F9025="NEW"),"",INDEX(B9024:B$2,-1+SUMPRODUCT(MAX(ROW(E9024:E$2)*(E9025=E9024:E$2)))))</f>
        <v> </v>
      </c>
      <c r="J9025" s="25" t="str">
        <f>IF(OR(E9025="",E9025="!!!",F9025="NEW"),"",COUNTBLANK(OFFSET(A$1,,,SUMPRODUCT(MAX(ROW(E$2:E9025)*(E9025=E$2:E9025)))))-COUNTBLANK(OFFSET(A$1,,,SUMPRODUCT(MAX(ROW(E$1:E9024)*(E2=E$1:E9024))))))</f>
        <v> </v>
      </c>
      <c r="K9025" s="25" t="str">
        <f>IF(OR(E9025="",E9025="!!!",F9025="NEW"),"",INDEX(J$1:J9024,SUMPRODUCT(MAX(ROW(E$1:E9024)*(E9025=E$1:E9024)))))</f>
        <v> </v>
      </c>
      <c r="L9025" s="26"/>
    </row>
    <row r="9026" spans="1:12">
      <c r="A9026" s="20" t="s">
        <v>1746</v>
      </c>
      <c r="E9026" s="21">
        <f>IF(D9026="?OLD","!!!","")</f>
        <v/>
      </c>
      <c r="F9026" s="22" t="str">
        <f>IF(OR(E9026="",E9026="!!!"),"",IF(NOT(ISNA(VLOOKUP(E9026,E$1:E9025,1,FALSE()))),"OLD",IF(AND(E9026&lt;&gt;"",E9026&lt;&gt;"!!!"),"NEW","")))</f>
        <v> </v>
      </c>
      <c r="G9026" s="23" t="str">
        <f>IF(OR(E9026="",E9026="!!!"),"",IF(OR(J9026=0,AND(J9026=1,K9026=1),AND(J9026=1,I9026="SBJ"),AND(J9026=1,I9026=0)),"?IN_FOCUS",IF(J9026&lt;=2,"?ACTIVATED",IF(J9026&lt;&gt;"","?FAMILIAR",IF(F9026="NEW",IF(ISNA(VLOOKUP(E9026,#REF!,1,FALSE())),"?TYPE_IDENTIFIABLE","?REFERENTIAL"),"_")))))</f>
        <v> </v>
      </c>
      <c r="H9026" s="24" t="str">
        <f>IF(J9026&lt;&gt;1,"",IF(I9026="SBJ","CB","?"))</f>
        <v> </v>
      </c>
      <c r="I9026" s="25" t="str">
        <f>IF(OR(E9026="",E9026="!!!",F9026="NEW"),"",INDEX(B9025:B$2,-1+SUMPRODUCT(MAX(ROW(E9025:E$2)*(E9026=E9025:E$2)))))</f>
        <v> </v>
      </c>
      <c r="J9026" s="25" t="str">
        <f>IF(OR(E9026="",E9026="!!!",F9026="NEW"),"",COUNTBLANK(OFFSET(A$1,,,SUMPRODUCT(MAX(ROW(E$2:E9026)*(E9026=E$2:E9026)))))-COUNTBLANK(OFFSET(A$1,,,SUMPRODUCT(MAX(ROW(E$1:E9025)*(E2=E$1:E9025))))))</f>
        <v> </v>
      </c>
      <c r="K9026" s="25" t="str">
        <f>IF(OR(E9026="",E9026="!!!",F9026="NEW"),"",INDEX(J$1:J9025,SUMPRODUCT(MAX(ROW(E$1:E9025)*(E9026=E$1:E9025)))))</f>
        <v> </v>
      </c>
      <c r="L9026" s="26"/>
    </row>
    <row r="9027" spans="1:12">
      <c r="A9027" s="20" t="s">
        <v>4226</v>
      </c>
      <c r="E9027" s="21">
        <f>IF(D9027="?OLD","!!!","")</f>
        <v/>
      </c>
      <c r="F9027" s="22" t="str">
        <f>IF(OR(E9027="",E9027="!!!"),"",IF(NOT(ISNA(VLOOKUP(E9027,E$1:E9026,1,FALSE()))),"OLD",IF(AND(E9027&lt;&gt;"",E9027&lt;&gt;"!!!"),"NEW","")))</f>
        <v> </v>
      </c>
      <c r="G9027" s="23" t="str">
        <f>IF(OR(E9027="",E9027="!!!"),"",IF(OR(J9027=0,AND(J9027=1,K9027=1),AND(J9027=1,I9027="SBJ"),AND(J9027=1,I9027=0)),"?IN_FOCUS",IF(J9027&lt;=2,"?ACTIVATED",IF(J9027&lt;&gt;"","?FAMILIAR",IF(F9027="NEW",IF(ISNA(VLOOKUP(E9027,#REF!,1,FALSE())),"?TYPE_IDENTIFIABLE","?REFERENTIAL"),"_")))))</f>
        <v> </v>
      </c>
      <c r="H9027" s="24" t="str">
        <f>IF(J9027&lt;&gt;1,"",IF(I9027="SBJ","CB","?"))</f>
        <v> </v>
      </c>
      <c r="I9027" s="25" t="str">
        <f>IF(OR(E9027="",E9027="!!!",F9027="NEW"),"",INDEX(B9026:B$2,-1+SUMPRODUCT(MAX(ROW(E9026:E$2)*(E9027=E9026:E$2)))))</f>
        <v> </v>
      </c>
      <c r="J9027" s="25" t="str">
        <f>IF(OR(E9027="",E9027="!!!",F9027="NEW"),"",COUNTBLANK(OFFSET(A$1,,,SUMPRODUCT(MAX(ROW(E$2:E9027)*(E9027=E$2:E9027)))))-COUNTBLANK(OFFSET(A$1,,,SUMPRODUCT(MAX(ROW(E$1:E9026)*(E2=E$1:E9026))))))</f>
        <v> </v>
      </c>
      <c r="K9027" s="25" t="str">
        <f>IF(OR(E9027="",E9027="!!!",F9027="NEW"),"",INDEX(J$1:J9026,SUMPRODUCT(MAX(ROW(E$1:E9026)*(E9027=E$1:E9026)))))</f>
        <v> </v>
      </c>
      <c r="L9027" s="26"/>
    </row>
    <row r="9028" spans="1:12">
      <c r="A9028" s="20" t="s">
        <v>1699</v>
      </c>
      <c r="E9028" s="21">
        <f>IF(D9028="?OLD","!!!","")</f>
        <v/>
      </c>
      <c r="F9028" s="22" t="str">
        <f>IF(OR(E9028="",E9028="!!!"),"",IF(NOT(ISNA(VLOOKUP(E9028,E$1:E9027,1,FALSE()))),"OLD",IF(AND(E9028&lt;&gt;"",E9028&lt;&gt;"!!!"),"NEW","")))</f>
        <v> </v>
      </c>
      <c r="G9028" s="23" t="str">
        <f>IF(OR(E9028="",E9028="!!!"),"",IF(OR(J9028=0,AND(J9028=1,K9028=1),AND(J9028=1,I9028="SBJ"),AND(J9028=1,I9028=0)),"?IN_FOCUS",IF(J9028&lt;=2,"?ACTIVATED",IF(J9028&lt;&gt;"","?FAMILIAR",IF(F9028="NEW",IF(ISNA(VLOOKUP(E9028,#REF!,1,FALSE())),"?TYPE_IDENTIFIABLE","?REFERENTIAL"),"_")))))</f>
        <v> </v>
      </c>
      <c r="H9028" s="24" t="str">
        <f>IF(J9028&lt;&gt;1,"",IF(I9028="SBJ","CB","?"))</f>
        <v> </v>
      </c>
      <c r="I9028" s="25" t="str">
        <f>IF(OR(E9028="",E9028="!!!",F9028="NEW"),"",INDEX(B9027:B$2,-1+SUMPRODUCT(MAX(ROW(E9027:E$2)*(E9028=E9027:E$2)))))</f>
        <v> </v>
      </c>
      <c r="J9028" s="25" t="str">
        <f>IF(OR(E9028="",E9028="!!!",F9028="NEW"),"",COUNTBLANK(OFFSET(A$1,,,SUMPRODUCT(MAX(ROW(E$2:E9028)*(E9028=E$2:E9028)))))-COUNTBLANK(OFFSET(A$1,,,SUMPRODUCT(MAX(ROW(E$1:E9027)*(E2=E$1:E9027))))))</f>
        <v> </v>
      </c>
      <c r="K9028" s="25" t="str">
        <f>IF(OR(E9028="",E9028="!!!",F9028="NEW"),"",INDEX(J$1:J9027,SUMPRODUCT(MAX(ROW(E$1:E9027)*(E9028=E$1:E9027)))))</f>
        <v> </v>
      </c>
      <c r="L9028" s="26"/>
    </row>
    <row r="9029" spans="1:12">
      <c r="A9029" s="20" t="s">
        <v>4227</v>
      </c>
      <c r="E9029" s="21">
        <f>IF(D9029="?OLD","!!!","")</f>
        <v/>
      </c>
      <c r="F9029" s="22" t="str">
        <f>IF(OR(E9029="",E9029="!!!"),"",IF(NOT(ISNA(VLOOKUP(E9029,E$1:E9028,1,FALSE()))),"OLD",IF(AND(E9029&lt;&gt;"",E9029&lt;&gt;"!!!"),"NEW","")))</f>
        <v> </v>
      </c>
      <c r="G9029" s="23" t="str">
        <f>IF(OR(E9029="",E9029="!!!"),"",IF(OR(J9029=0,AND(J9029=1,K9029=1),AND(J9029=1,I9029="SBJ"),AND(J9029=1,I9029=0)),"?IN_FOCUS",IF(J9029&lt;=2,"?ACTIVATED",IF(J9029&lt;&gt;"","?FAMILIAR",IF(F9029="NEW",IF(ISNA(VLOOKUP(E9029,#REF!,1,FALSE())),"?TYPE_IDENTIFIABLE","?REFERENTIAL"),"_")))))</f>
        <v> </v>
      </c>
      <c r="H9029" s="24" t="str">
        <f>IF(J9029&lt;&gt;1,"",IF(I9029="SBJ","CB","?"))</f>
        <v> </v>
      </c>
      <c r="I9029" s="25" t="str">
        <f>IF(OR(E9029="",E9029="!!!",F9029="NEW"),"",INDEX(B9028:B$2,-1+SUMPRODUCT(MAX(ROW(E9028:E$2)*(E9029=E9028:E$2)))))</f>
        <v> </v>
      </c>
      <c r="J9029" s="25" t="str">
        <f>IF(OR(E9029="",E9029="!!!",F9029="NEW"),"",COUNTBLANK(OFFSET(A$1,,,SUMPRODUCT(MAX(ROW(E$2:E9029)*(E9029=E$2:E9029)))))-COUNTBLANK(OFFSET(A$1,,,SUMPRODUCT(MAX(ROW(E$1:E9028)*(E2=E$1:E9028))))))</f>
        <v> </v>
      </c>
      <c r="K9029" s="25" t="str">
        <f>IF(OR(E9029="",E9029="!!!",F9029="NEW"),"",INDEX(J$1:J9028,SUMPRODUCT(MAX(ROW(E$1:E9028)*(E9029=E$1:E9028)))))</f>
        <v> </v>
      </c>
      <c r="L9029" s="26"/>
    </row>
    <row r="9030" spans="1:12">
      <c r="A9030" s="20" t="s">
        <v>4228</v>
      </c>
      <c r="B9030" s="27" t="s">
        <v>1731</v>
      </c>
      <c r="C9030" s="27" t="s">
        <v>1701</v>
      </c>
      <c r="D9030" s="27" t="s">
        <v>1681</v>
      </c>
      <c r="E9030" s="21">
        <f>IF(D9030="?OLD","!!!","")</f>
        <v/>
      </c>
      <c r="F9030" s="22" t="str">
        <f>IF(OR(E9030="",E9030="!!!"),"",IF(NOT(ISNA(VLOOKUP(E9030,E$1:E9029,1,FALSE()))),"OLD",IF(AND(E9030&lt;&gt;"",E9030&lt;&gt;"!!!"),"NEW","")))</f>
        <v> </v>
      </c>
      <c r="G9030" s="23" t="str">
        <f>IF(OR(E9030="",E9030="!!!"),"",IF(OR(J9030=0,AND(J9030=1,K9030=1),AND(J9030=1,I9030="SBJ"),AND(J9030=1,I9030=0)),"?IN_FOCUS",IF(J9030&lt;=2,"?ACTIVATED",IF(J9030&lt;&gt;"","?FAMILIAR",IF(F9030="NEW",IF(ISNA(VLOOKUP(E9030,#REF!,1,FALSE())),"?TYPE_IDENTIFIABLE","?REFERENTIAL"),"_")))))</f>
        <v> </v>
      </c>
      <c r="H9030" s="24" t="str">
        <f>IF(J9030&lt;&gt;1,"",IF(I9030="SBJ","CB","?"))</f>
        <v> </v>
      </c>
      <c r="I9030" s="25" t="str">
        <f>IF(OR(E9030="",E9030="!!!",F9030="NEW"),"",INDEX(B9029:B$2,-1+SUMPRODUCT(MAX(ROW(E9029:E$2)*(E9030=E9029:E$2)))))</f>
        <v> </v>
      </c>
      <c r="J9030" s="25" t="str">
        <f>IF(OR(E9030="",E9030="!!!",F9030="NEW"),"",COUNTBLANK(OFFSET(A$1,,,SUMPRODUCT(MAX(ROW(E$2:E9030)*(E9030=E$2:E9030)))))-COUNTBLANK(OFFSET(A$1,,,SUMPRODUCT(MAX(ROW(E$1:E9029)*(E2=E$1:E9029))))))</f>
        <v> </v>
      </c>
      <c r="K9030" s="25" t="str">
        <f>IF(OR(E9030="",E9030="!!!",F9030="NEW"),"",INDEX(J$1:J9029,SUMPRODUCT(MAX(ROW(E$1:E9029)*(E9030=E$1:E9029)))))</f>
        <v> </v>
      </c>
      <c r="L9030" s="26"/>
    </row>
    <row r="9031" spans="1:12">
      <c r="A9031" s="20" t="s">
        <v>1955</v>
      </c>
      <c r="E9031" s="21">
        <f>IF(D9031="?OLD","!!!","")</f>
        <v/>
      </c>
      <c r="F9031" s="22" t="str">
        <f>IF(OR(E9031="",E9031="!!!"),"",IF(NOT(ISNA(VLOOKUP(E9031,E$1:E9030,1,FALSE()))),"OLD",IF(AND(E9031&lt;&gt;"",E9031&lt;&gt;"!!!"),"NEW","")))</f>
        <v> </v>
      </c>
      <c r="G9031" s="23" t="str">
        <f>IF(OR(E9031="",E9031="!!!"),"",IF(OR(J9031=0,AND(J9031=1,K9031=1),AND(J9031=1,I9031="SBJ"),AND(J9031=1,I9031=0)),"?IN_FOCUS",IF(J9031&lt;=2,"?ACTIVATED",IF(J9031&lt;&gt;"","?FAMILIAR",IF(F9031="NEW",IF(ISNA(VLOOKUP(E9031,#REF!,1,FALSE())),"?TYPE_IDENTIFIABLE","?REFERENTIAL"),"_")))))</f>
        <v> </v>
      </c>
      <c r="H9031" s="24" t="str">
        <f>IF(J9031&lt;&gt;1,"",IF(I9031="SBJ","CB","?"))</f>
        <v> </v>
      </c>
      <c r="I9031" s="25" t="str">
        <f>IF(OR(E9031="",E9031="!!!",F9031="NEW"),"",INDEX(B9030:B$2,-1+SUMPRODUCT(MAX(ROW(E9030:E$2)*(E9031=E9030:E$2)))))</f>
        <v> </v>
      </c>
      <c r="J9031" s="25" t="str">
        <f>IF(OR(E9031="",E9031="!!!",F9031="NEW"),"",COUNTBLANK(OFFSET(A$1,,,SUMPRODUCT(MAX(ROW(E$2:E9031)*(E9031=E$2:E9031)))))-COUNTBLANK(OFFSET(A$1,,,SUMPRODUCT(MAX(ROW(E$1:E9030)*(E2=E$1:E9030))))))</f>
        <v> </v>
      </c>
      <c r="K9031" s="25" t="str">
        <f>IF(OR(E9031="",E9031="!!!",F9031="NEW"),"",INDEX(J$1:J9030,SUMPRODUCT(MAX(ROW(E$1:E9030)*(E9031=E$1:E9030)))))</f>
        <v> </v>
      </c>
      <c r="L9031" s="26"/>
    </row>
    <row r="9032" spans="1:12">
      <c r="A9032" s="20" t="s">
        <v>671</v>
      </c>
      <c r="E9032" s="21">
        <f>IF(D9032="?OLD","!!!","")</f>
        <v/>
      </c>
      <c r="F9032" s="22" t="str">
        <f>IF(OR(E9032="",E9032="!!!"),"",IF(NOT(ISNA(VLOOKUP(E9032,E$1:E9031,1,FALSE()))),"OLD",IF(AND(E9032&lt;&gt;"",E9032&lt;&gt;"!!!"),"NEW","")))</f>
        <v> </v>
      </c>
      <c r="G9032" s="23" t="str">
        <f>IF(OR(E9032="",E9032="!!!"),"",IF(OR(J9032=0,AND(J9032=1,K9032=1),AND(J9032=1,I9032="SBJ"),AND(J9032=1,I9032=0)),"?IN_FOCUS",IF(J9032&lt;=2,"?ACTIVATED",IF(J9032&lt;&gt;"","?FAMILIAR",IF(F9032="NEW",IF(ISNA(VLOOKUP(E9032,#REF!,1,FALSE())),"?TYPE_IDENTIFIABLE","?REFERENTIAL"),"_")))))</f>
        <v> </v>
      </c>
      <c r="H9032" s="24" t="str">
        <f>IF(J9032&lt;&gt;1,"",IF(I9032="SBJ","CB","?"))</f>
        <v> </v>
      </c>
      <c r="I9032" s="25" t="str">
        <f>IF(OR(E9032="",E9032="!!!",F9032="NEW"),"",INDEX(B9031:B$2,-1+SUMPRODUCT(MAX(ROW(E9031:E$2)*(E9032=E9031:E$2)))))</f>
        <v> </v>
      </c>
      <c r="J9032" s="25" t="str">
        <f>IF(OR(E9032="",E9032="!!!",F9032="NEW"),"",COUNTBLANK(OFFSET(A$1,,,SUMPRODUCT(MAX(ROW(E$2:E9032)*(E9032=E$2:E9032)))))-COUNTBLANK(OFFSET(A$1,,,SUMPRODUCT(MAX(ROW(E$1:E9031)*(E2=E$1:E9031))))))</f>
        <v> </v>
      </c>
      <c r="K9032" s="25" t="str">
        <f>IF(OR(E9032="",E9032="!!!",F9032="NEW"),"",INDEX(J$1:J9031,SUMPRODUCT(MAX(ROW(E$1:E9031)*(E9032=E$1:E9031)))))</f>
        <v> </v>
      </c>
      <c r="L9032" s="26"/>
    </row>
    <row r="9033" spans="1:12">
      <c r="A9033" s="20"/>
    </row>
    <row r="9034" spans="1:12">
      <c r="A9034" s="20" t="s">
        <v>4229</v>
      </c>
    </row>
    <row r="9035" spans="1:12">
      <c r="A9035" s="20" t="s">
        <v>2690</v>
      </c>
      <c r="E9035" s="21">
        <f>IF(D9035="?OLD","!!!","")</f>
        <v/>
      </c>
      <c r="F9035" s="22" t="str">
        <f>IF(OR(E9035="",E9035="!!!"),"",IF(NOT(ISNA(VLOOKUP(E9035,E$1:E9034,1,FALSE()))),"OLD",IF(AND(E9035&lt;&gt;"",E9035&lt;&gt;"!!!"),"NEW","")))</f>
        <v> </v>
      </c>
      <c r="G9035" s="23" t="str">
        <f>IF(OR(E9035="",E9035="!!!"),"",IF(OR(J9035=0,AND(J9035=1,K9035=1),AND(J9035=1,I9035="SBJ"),AND(J9035=1,I9035=0)),"?IN_FOCUS",IF(J9035&lt;=2,"?ACTIVATED",IF(J9035&lt;&gt;"","?FAMILIAR",IF(F9035="NEW",IF(ISNA(VLOOKUP(E9035,#REF!,1,FALSE())),"?TYPE_IDENTIFIABLE","?REFERENTIAL"),"_")))))</f>
        <v> </v>
      </c>
      <c r="H9035" s="24" t="str">
        <f>IF(J9035&lt;&gt;1,"",IF(I9035="SBJ","CB","?"))</f>
        <v> </v>
      </c>
      <c r="I9035" s="25" t="str">
        <f>IF(OR(E9035="",E9035="!!!",F9035="NEW"),"",INDEX(B9034:B$2,-1+SUMPRODUCT(MAX(ROW(E9034:E$2)*(E9035=E9034:E$2)))))</f>
        <v> </v>
      </c>
      <c r="J9035" s="25" t="str">
        <f>IF(OR(E9035="",E9035="!!!",F9035="NEW"),"",COUNTBLANK(OFFSET(A$1,,,SUMPRODUCT(MAX(ROW(E$2:E9035)*(E9035=E$2:E9035)))))-COUNTBLANK(OFFSET(A$1,,,SUMPRODUCT(MAX(ROW(E$1:E9034)*(E2=E$1:E9034))))))</f>
        <v> </v>
      </c>
      <c r="K9035" s="25" t="str">
        <f>IF(OR(E9035="",E9035="!!!",F9035="NEW"),"",INDEX(J$1:J9034,SUMPRODUCT(MAX(ROW(E$1:E9034)*(E9035=E$1:E9034)))))</f>
        <v> </v>
      </c>
      <c r="L9035" s="26"/>
    </row>
    <row r="9036" spans="1:12">
      <c r="A9036" s="20" t="s">
        <v>4230</v>
      </c>
      <c r="E9036" s="21">
        <f>IF(D9036="?OLD","!!!","")</f>
        <v/>
      </c>
      <c r="F9036" s="22" t="str">
        <f>IF(OR(E9036="",E9036="!!!"),"",IF(NOT(ISNA(VLOOKUP(E9036,E$1:E9035,1,FALSE()))),"OLD",IF(AND(E9036&lt;&gt;"",E9036&lt;&gt;"!!!"),"NEW","")))</f>
        <v> </v>
      </c>
      <c r="G9036" s="23" t="str">
        <f>IF(OR(E9036="",E9036="!!!"),"",IF(OR(J9036=0,AND(J9036=1,K9036=1),AND(J9036=1,I9036="SBJ"),AND(J9036=1,I9036=0)),"?IN_FOCUS",IF(J9036&lt;=2,"?ACTIVATED",IF(J9036&lt;&gt;"","?FAMILIAR",IF(F9036="NEW",IF(ISNA(VLOOKUP(E9036,#REF!,1,FALSE())),"?TYPE_IDENTIFIABLE","?REFERENTIAL"),"_")))))</f>
        <v> </v>
      </c>
      <c r="H9036" s="24" t="str">
        <f>IF(J9036&lt;&gt;1,"",IF(I9036="SBJ","CB","?"))</f>
        <v> </v>
      </c>
      <c r="I9036" s="25" t="str">
        <f>IF(OR(E9036="",E9036="!!!",F9036="NEW"),"",INDEX(B9035:B$2,-1+SUMPRODUCT(MAX(ROW(E9035:E$2)*(E9036=E9035:E$2)))))</f>
        <v> </v>
      </c>
      <c r="J9036" s="25" t="str">
        <f>IF(OR(E9036="",E9036="!!!",F9036="NEW"),"",COUNTBLANK(OFFSET(A$1,,,SUMPRODUCT(MAX(ROW(E$2:E9036)*(E9036=E$2:E9036)))))-COUNTBLANK(OFFSET(A$1,,,SUMPRODUCT(MAX(ROW(E$1:E9035)*(E2=E$1:E9035))))))</f>
        <v> </v>
      </c>
      <c r="K9036" s="25" t="str">
        <f>IF(OR(E9036="",E9036="!!!",F9036="NEW"),"",INDEX(J$1:J9035,SUMPRODUCT(MAX(ROW(E$1:E9035)*(E9036=E$1:E9035)))))</f>
        <v> </v>
      </c>
      <c r="L9036" s="26"/>
    </row>
    <row r="9037" spans="1:12">
      <c r="A9037" s="20" t="s">
        <v>1754</v>
      </c>
      <c r="B9037" s="27" t="s">
        <v>1668</v>
      </c>
      <c r="C9037" s="27" t="s">
        <v>1737</v>
      </c>
      <c r="D9037" s="27" t="s">
        <v>1681</v>
      </c>
      <c r="E9037" s="21">
        <f>IF(D9037="?OLD","!!!","")</f>
        <v/>
      </c>
      <c r="F9037" s="22" t="str">
        <f>IF(OR(E9037="",E9037="!!!"),"",IF(NOT(ISNA(VLOOKUP(E9037,E$1:E9036,1,FALSE()))),"OLD",IF(AND(E9037&lt;&gt;"",E9037&lt;&gt;"!!!"),"NEW","")))</f>
        <v> </v>
      </c>
      <c r="G9037" s="23" t="str">
        <f>IF(OR(E9037="",E9037="!!!"),"",IF(OR(J9037=0,AND(J9037=1,K9037=1),AND(J9037=1,I9037="SBJ"),AND(J9037=1,I9037=0)),"?IN_FOCUS",IF(J9037&lt;=2,"?ACTIVATED",IF(J9037&lt;&gt;"","?FAMILIAR",IF(F9037="NEW",IF(ISNA(VLOOKUP(E9037,#REF!,1,FALSE())),"?TYPE_IDENTIFIABLE","?REFERENTIAL"),"_")))))</f>
        <v> </v>
      </c>
      <c r="H9037" s="24" t="str">
        <f>IF(J9037&lt;&gt;1,"",IF(I9037="SBJ","CB","?"))</f>
        <v> </v>
      </c>
      <c r="I9037" s="25" t="str">
        <f>IF(OR(E9037="",E9037="!!!",F9037="NEW"),"",INDEX(B9036:B$2,-1+SUMPRODUCT(MAX(ROW(E9036:E$2)*(E9037=E9036:E$2)))))</f>
        <v> </v>
      </c>
      <c r="J9037" s="25" t="str">
        <f>IF(OR(E9037="",E9037="!!!",F9037="NEW"),"",COUNTBLANK(OFFSET(A$1,,,SUMPRODUCT(MAX(ROW(E$2:E9037)*(E9037=E$2:E9037)))))-COUNTBLANK(OFFSET(A$1,,,SUMPRODUCT(MAX(ROW(E$1:E9036)*(E2=E$1:E9036))))))</f>
        <v> </v>
      </c>
      <c r="K9037" s="25" t="str">
        <f>IF(OR(E9037="",E9037="!!!",F9037="NEW"),"",INDEX(J$1:J9036,SUMPRODUCT(MAX(ROW(E$1:E9036)*(E9037=E$1:E9036)))))</f>
        <v> </v>
      </c>
      <c r="L9037" s="26"/>
    </row>
    <row r="9038" spans="1:12">
      <c r="A9038" s="20" t="s">
        <v>1717</v>
      </c>
      <c r="E9038" s="21">
        <f>IF(D9038="?OLD","!!!","")</f>
        <v/>
      </c>
      <c r="F9038" s="22" t="str">
        <f>IF(OR(E9038="",E9038="!!!"),"",IF(NOT(ISNA(VLOOKUP(E9038,E$1:E9037,1,FALSE()))),"OLD",IF(AND(E9038&lt;&gt;"",E9038&lt;&gt;"!!!"),"NEW","")))</f>
        <v> </v>
      </c>
      <c r="G9038" s="23" t="str">
        <f>IF(OR(E9038="",E9038="!!!"),"",IF(OR(J9038=0,AND(J9038=1,K9038=1),AND(J9038=1,I9038="SBJ"),AND(J9038=1,I9038=0)),"?IN_FOCUS",IF(J9038&lt;=2,"?ACTIVATED",IF(J9038&lt;&gt;"","?FAMILIAR",IF(F9038="NEW",IF(ISNA(VLOOKUP(E9038,#REF!,1,FALSE())),"?TYPE_IDENTIFIABLE","?REFERENTIAL"),"_")))))</f>
        <v> </v>
      </c>
      <c r="H9038" s="24" t="str">
        <f>IF(J9038&lt;&gt;1,"",IF(I9038="SBJ","CB","?"))</f>
        <v> </v>
      </c>
      <c r="I9038" s="25" t="str">
        <f>IF(OR(E9038="",E9038="!!!",F9038="NEW"),"",INDEX(B9037:B$2,-1+SUMPRODUCT(MAX(ROW(E9037:E$2)*(E9038=E9037:E$2)))))</f>
        <v> </v>
      </c>
      <c r="J9038" s="25" t="str">
        <f>IF(OR(E9038="",E9038="!!!",F9038="NEW"),"",COUNTBLANK(OFFSET(A$1,,,SUMPRODUCT(MAX(ROW(E$2:E9038)*(E9038=E$2:E9038)))))-COUNTBLANK(OFFSET(A$1,,,SUMPRODUCT(MAX(ROW(E$1:E9037)*(E2=E$1:E9037))))))</f>
        <v> </v>
      </c>
      <c r="K9038" s="25" t="str">
        <f>IF(OR(E9038="",E9038="!!!",F9038="NEW"),"",INDEX(J$1:J9037,SUMPRODUCT(MAX(ROW(E$1:E9037)*(E9038=E$1:E9037)))))</f>
        <v> </v>
      </c>
      <c r="L9038" s="26"/>
    </row>
    <row r="9039" spans="1:12">
      <c r="A9039" s="20" t="s">
        <v>4231</v>
      </c>
      <c r="B9039" s="27" t="s">
        <v>1679</v>
      </c>
      <c r="C9039" s="27" t="s">
        <v>1669</v>
      </c>
      <c r="E9039" s="21">
        <f>IF(D9039="?OLD","!!!","")</f>
        <v/>
      </c>
      <c r="F9039" s="22" t="str">
        <f>IF(OR(E9039="",E9039="!!!"),"",IF(NOT(ISNA(VLOOKUP(E9039,E$1:E9038,1,FALSE()))),"OLD",IF(AND(E9039&lt;&gt;"",E9039&lt;&gt;"!!!"),"NEW","")))</f>
        <v> </v>
      </c>
      <c r="G9039" s="23" t="str">
        <f>IF(OR(E9039="",E9039="!!!"),"",IF(OR(J9039=0,AND(J9039=1,K9039=1),AND(J9039=1,I9039="SBJ"),AND(J9039=1,I9039=0)),"?IN_FOCUS",IF(J9039&lt;=2,"?ACTIVATED",IF(J9039&lt;&gt;"","?FAMILIAR",IF(F9039="NEW",IF(ISNA(VLOOKUP(E9039,#REF!,1,FALSE())),"?TYPE_IDENTIFIABLE","?REFERENTIAL"),"_")))))</f>
        <v> </v>
      </c>
      <c r="H9039" s="24" t="str">
        <f>IF(J9039&lt;&gt;1,"",IF(I9039="SBJ","CB","?"))</f>
        <v> </v>
      </c>
      <c r="I9039" s="25" t="str">
        <f>IF(OR(E9039="",E9039="!!!",F9039="NEW"),"",INDEX(B9038:B$2,-1+SUMPRODUCT(MAX(ROW(E9038:E$2)*(E9039=E9038:E$2)))))</f>
        <v> </v>
      </c>
      <c r="J9039" s="25" t="str">
        <f>IF(OR(E9039="",E9039="!!!",F9039="NEW"),"",COUNTBLANK(OFFSET(A$1,,,SUMPRODUCT(MAX(ROW(E$2:E9039)*(E9039=E$2:E9039)))))-COUNTBLANK(OFFSET(A$1,,,SUMPRODUCT(MAX(ROW(E$1:E9038)*(E2=E$1:E9038))))))</f>
        <v> </v>
      </c>
      <c r="K9039" s="25" t="str">
        <f>IF(OR(E9039="",E9039="!!!",F9039="NEW"),"",INDEX(J$1:J9038,SUMPRODUCT(MAX(ROW(E$1:E9038)*(E9039=E$1:E9038)))))</f>
        <v> </v>
      </c>
      <c r="L9039" s="26"/>
    </row>
    <row r="9040" spans="1:12">
      <c r="A9040" s="20" t="s">
        <v>1803</v>
      </c>
      <c r="E9040" s="21">
        <f>IF(D9040="?OLD","!!!","")</f>
        <v/>
      </c>
      <c r="F9040" s="22" t="str">
        <f>IF(OR(E9040="",E9040="!!!"),"",IF(NOT(ISNA(VLOOKUP(E9040,E$1:E9039,1,FALSE()))),"OLD",IF(AND(E9040&lt;&gt;"",E9040&lt;&gt;"!!!"),"NEW","")))</f>
        <v> </v>
      </c>
      <c r="G9040" s="23" t="str">
        <f>IF(OR(E9040="",E9040="!!!"),"",IF(OR(J9040=0,AND(J9040=1,K9040=1),AND(J9040=1,I9040="SBJ"),AND(J9040=1,I9040=0)),"?IN_FOCUS",IF(J9040&lt;=2,"?ACTIVATED",IF(J9040&lt;&gt;"","?FAMILIAR",IF(F9040="NEW",IF(ISNA(VLOOKUP(E9040,#REF!,1,FALSE())),"?TYPE_IDENTIFIABLE","?REFERENTIAL"),"_")))))</f>
        <v> </v>
      </c>
      <c r="H9040" s="24" t="str">
        <f>IF(J9040&lt;&gt;1,"",IF(I9040="SBJ","CB","?"))</f>
        <v> </v>
      </c>
      <c r="I9040" s="25" t="str">
        <f>IF(OR(E9040="",E9040="!!!",F9040="NEW"),"",INDEX(B9039:B$2,-1+SUMPRODUCT(MAX(ROW(E9039:E$2)*(E9040=E9039:E$2)))))</f>
        <v> </v>
      </c>
      <c r="J9040" s="25" t="str">
        <f>IF(OR(E9040="",E9040="!!!",F9040="NEW"),"",COUNTBLANK(OFFSET(A$1,,,SUMPRODUCT(MAX(ROW(E$2:E9040)*(E9040=E$2:E9040)))))-COUNTBLANK(OFFSET(A$1,,,SUMPRODUCT(MAX(ROW(E$1:E9039)*(E2=E$1:E9039))))))</f>
        <v> </v>
      </c>
      <c r="K9040" s="25" t="str">
        <f>IF(OR(E9040="",E9040="!!!",F9040="NEW"),"",INDEX(J$1:J9039,SUMPRODUCT(MAX(ROW(E$1:E9039)*(E9040=E$1:E9039)))))</f>
        <v> </v>
      </c>
      <c r="L9040" s="26"/>
    </row>
    <row r="9041" spans="1:12">
      <c r="A9041" s="20" t="s">
        <v>4232</v>
      </c>
      <c r="B9041" s="27" t="s">
        <v>1675</v>
      </c>
      <c r="C9041" s="27" t="s">
        <v>1734</v>
      </c>
      <c r="D9041" s="27" t="s">
        <v>1681</v>
      </c>
      <c r="E9041" s="21">
        <f>IF(D9041="?OLD","!!!","")</f>
        <v/>
      </c>
      <c r="F9041" s="22" t="str">
        <f>IF(OR(E9041="",E9041="!!!"),"",IF(NOT(ISNA(VLOOKUP(E9041,E$1:E9040,1,FALSE()))),"OLD",IF(AND(E9041&lt;&gt;"",E9041&lt;&gt;"!!!"),"NEW","")))</f>
        <v> </v>
      </c>
      <c r="G9041" s="23" t="str">
        <f>IF(OR(E9041="",E9041="!!!"),"",IF(OR(J9041=0,AND(J9041=1,K9041=1),AND(J9041=1,I9041="SBJ"),AND(J9041=1,I9041=0)),"?IN_FOCUS",IF(J9041&lt;=2,"?ACTIVATED",IF(J9041&lt;&gt;"","?FAMILIAR",IF(F9041="NEW",IF(ISNA(VLOOKUP(E9041,#REF!,1,FALSE())),"?TYPE_IDENTIFIABLE","?REFERENTIAL"),"_")))))</f>
        <v> </v>
      </c>
      <c r="H9041" s="24" t="str">
        <f>IF(J9041&lt;&gt;1,"",IF(I9041="SBJ","CB","?"))</f>
        <v> </v>
      </c>
      <c r="I9041" s="25" t="str">
        <f>IF(OR(E9041="",E9041="!!!",F9041="NEW"),"",INDEX(B9040:B$2,-1+SUMPRODUCT(MAX(ROW(E9040:E$2)*(E9041=E9040:E$2)))))</f>
        <v> </v>
      </c>
      <c r="J9041" s="25" t="str">
        <f>IF(OR(E9041="",E9041="!!!",F9041="NEW"),"",COUNTBLANK(OFFSET(A$1,,,SUMPRODUCT(MAX(ROW(E$2:E9041)*(E9041=E$2:E9041)))))-COUNTBLANK(OFFSET(A$1,,,SUMPRODUCT(MAX(ROW(E$1:E9040)*(E2=E$1:E9040))))))</f>
        <v> </v>
      </c>
      <c r="K9041" s="25" t="str">
        <f>IF(OR(E9041="",E9041="!!!",F9041="NEW"),"",INDEX(J$1:J9040,SUMPRODUCT(MAX(ROW(E$1:E9040)*(E9041=E$1:E9040)))))</f>
        <v> </v>
      </c>
      <c r="L9041" s="26"/>
    </row>
    <row r="9042" spans="1:12">
      <c r="A9042" s="20" t="s">
        <v>1688</v>
      </c>
      <c r="E9042" s="21">
        <f>IF(D9042="?OLD","!!!","")</f>
        <v/>
      </c>
      <c r="F9042" s="22" t="str">
        <f>IF(OR(E9042="",E9042="!!!"),"",IF(NOT(ISNA(VLOOKUP(E9042,E$1:E9041,1,FALSE()))),"OLD",IF(AND(E9042&lt;&gt;"",E9042&lt;&gt;"!!!"),"NEW","")))</f>
        <v> </v>
      </c>
      <c r="G9042" s="23" t="str">
        <f>IF(OR(E9042="",E9042="!!!"),"",IF(OR(J9042=0,AND(J9042=1,K9042=1),AND(J9042=1,I9042="SBJ"),AND(J9042=1,I9042=0)),"?IN_FOCUS",IF(J9042&lt;=2,"?ACTIVATED",IF(J9042&lt;&gt;"","?FAMILIAR",IF(F9042="NEW",IF(ISNA(VLOOKUP(E9042,#REF!,1,FALSE())),"?TYPE_IDENTIFIABLE","?REFERENTIAL"),"_")))))</f>
        <v> </v>
      </c>
      <c r="H9042" s="24" t="str">
        <f>IF(J9042&lt;&gt;1,"",IF(I9042="SBJ","CB","?"))</f>
        <v> </v>
      </c>
      <c r="I9042" s="25" t="str">
        <f>IF(OR(E9042="",E9042="!!!",F9042="NEW"),"",INDEX(B9041:B$2,-1+SUMPRODUCT(MAX(ROW(E9041:E$2)*(E9042=E9041:E$2)))))</f>
        <v> </v>
      </c>
      <c r="J9042" s="25" t="str">
        <f>IF(OR(E9042="",E9042="!!!",F9042="NEW"),"",COUNTBLANK(OFFSET(A$1,,,SUMPRODUCT(MAX(ROW(E$2:E9042)*(E9042=E$2:E9042)))))-COUNTBLANK(OFFSET(A$1,,,SUMPRODUCT(MAX(ROW(E$1:E9041)*(E2=E$1:E9041))))))</f>
        <v> </v>
      </c>
      <c r="K9042" s="25" t="str">
        <f>IF(OR(E9042="",E9042="!!!",F9042="NEW"),"",INDEX(J$1:J9041,SUMPRODUCT(MAX(ROW(E$1:E9041)*(E9042=E$1:E9041)))))</f>
        <v> </v>
      </c>
      <c r="L9042" s="26"/>
    </row>
    <row r="9043" spans="1:12">
      <c r="A9043" s="20" t="s">
        <v>4233</v>
      </c>
      <c r="B9043" s="27" t="s">
        <v>1687</v>
      </c>
      <c r="C9043" s="27" t="s">
        <v>1704</v>
      </c>
      <c r="E9043" s="21">
        <f>IF(D9043="?OLD","!!!","")</f>
        <v/>
      </c>
      <c r="F9043" s="22" t="str">
        <f>IF(OR(E9043="",E9043="!!!"),"",IF(NOT(ISNA(VLOOKUP(E9043,E$1:E9042,1,FALSE()))),"OLD",IF(AND(E9043&lt;&gt;"",E9043&lt;&gt;"!!!"),"NEW","")))</f>
        <v> </v>
      </c>
      <c r="G9043" s="23" t="str">
        <f>IF(OR(E9043="",E9043="!!!"),"",IF(OR(J9043=0,AND(J9043=1,K9043=1),AND(J9043=1,I9043="SBJ"),AND(J9043=1,I9043=0)),"?IN_FOCUS",IF(J9043&lt;=2,"?ACTIVATED",IF(J9043&lt;&gt;"","?FAMILIAR",IF(F9043="NEW",IF(ISNA(VLOOKUP(E9043,#REF!,1,FALSE())),"?TYPE_IDENTIFIABLE","?REFERENTIAL"),"_")))))</f>
        <v> </v>
      </c>
      <c r="H9043" s="24" t="str">
        <f>IF(J9043&lt;&gt;1,"",IF(I9043="SBJ","CB","?"))</f>
        <v> </v>
      </c>
      <c r="I9043" s="25" t="str">
        <f>IF(OR(E9043="",E9043="!!!",F9043="NEW"),"",INDEX(B9042:B$2,-1+SUMPRODUCT(MAX(ROW(E9042:E$2)*(E9043=E9042:E$2)))))</f>
        <v> </v>
      </c>
      <c r="J9043" s="25" t="str">
        <f>IF(OR(E9043="",E9043="!!!",F9043="NEW"),"",COUNTBLANK(OFFSET(A$1,,,SUMPRODUCT(MAX(ROW(E$2:E9043)*(E9043=E$2:E9043)))))-COUNTBLANK(OFFSET(A$1,,,SUMPRODUCT(MAX(ROW(E$1:E9042)*(E2=E$1:E9042))))))</f>
        <v> </v>
      </c>
      <c r="K9043" s="25" t="str">
        <f>IF(OR(E9043="",E9043="!!!",F9043="NEW"),"",INDEX(J$1:J9042,SUMPRODUCT(MAX(ROW(E$1:E9042)*(E9043=E$1:E9042)))))</f>
        <v> </v>
      </c>
      <c r="L9043" s="26"/>
    </row>
    <row r="9044" spans="1:12">
      <c r="A9044" s="20" t="s">
        <v>1746</v>
      </c>
      <c r="E9044" s="21">
        <f>IF(D9044="?OLD","!!!","")</f>
        <v/>
      </c>
      <c r="F9044" s="22" t="str">
        <f>IF(OR(E9044="",E9044="!!!"),"",IF(NOT(ISNA(VLOOKUP(E9044,E$1:E9043,1,FALSE()))),"OLD",IF(AND(E9044&lt;&gt;"",E9044&lt;&gt;"!!!"),"NEW","")))</f>
        <v> </v>
      </c>
      <c r="G9044" s="23" t="str">
        <f>IF(OR(E9044="",E9044="!!!"),"",IF(OR(J9044=0,AND(J9044=1,K9044=1),AND(J9044=1,I9044="SBJ"),AND(J9044=1,I9044=0)),"?IN_FOCUS",IF(J9044&lt;=2,"?ACTIVATED",IF(J9044&lt;&gt;"","?FAMILIAR",IF(F9044="NEW",IF(ISNA(VLOOKUP(E9044,#REF!,1,FALSE())),"?TYPE_IDENTIFIABLE","?REFERENTIAL"),"_")))))</f>
        <v> </v>
      </c>
      <c r="H9044" s="24" t="str">
        <f>IF(J9044&lt;&gt;1,"",IF(I9044="SBJ","CB","?"))</f>
        <v> </v>
      </c>
      <c r="I9044" s="25" t="str">
        <f>IF(OR(E9044="",E9044="!!!",F9044="NEW"),"",INDEX(B9043:B$2,-1+SUMPRODUCT(MAX(ROW(E9043:E$2)*(E9044=E9043:E$2)))))</f>
        <v> </v>
      </c>
      <c r="J9044" s="25" t="str">
        <f>IF(OR(E9044="",E9044="!!!",F9044="NEW"),"",COUNTBLANK(OFFSET(A$1,,,SUMPRODUCT(MAX(ROW(E$2:E9044)*(E9044=E$2:E9044)))))-COUNTBLANK(OFFSET(A$1,,,SUMPRODUCT(MAX(ROW(E$1:E9043)*(E2=E$1:E9043))))))</f>
        <v> </v>
      </c>
      <c r="K9044" s="25" t="str">
        <f>IF(OR(E9044="",E9044="!!!",F9044="NEW"),"",INDEX(J$1:J9043,SUMPRODUCT(MAX(ROW(E$1:E9043)*(E9044=E$1:E9043)))))</f>
        <v> </v>
      </c>
      <c r="L9044" s="26"/>
    </row>
    <row r="9045" spans="1:12">
      <c r="A9045" s="20" t="s">
        <v>4234</v>
      </c>
      <c r="E9045" s="21">
        <f>IF(D9045="?OLD","!!!","")</f>
        <v/>
      </c>
      <c r="F9045" s="22" t="str">
        <f>IF(OR(E9045="",E9045="!!!"),"",IF(NOT(ISNA(VLOOKUP(E9045,E$1:E9044,1,FALSE()))),"OLD",IF(AND(E9045&lt;&gt;"",E9045&lt;&gt;"!!!"),"NEW","")))</f>
        <v> </v>
      </c>
      <c r="G9045" s="23" t="str">
        <f>IF(OR(E9045="",E9045="!!!"),"",IF(OR(J9045=0,AND(J9045=1,K9045=1),AND(J9045=1,I9045="SBJ"),AND(J9045=1,I9045=0)),"?IN_FOCUS",IF(J9045&lt;=2,"?ACTIVATED",IF(J9045&lt;&gt;"","?FAMILIAR",IF(F9045="NEW",IF(ISNA(VLOOKUP(E9045,#REF!,1,FALSE())),"?TYPE_IDENTIFIABLE","?REFERENTIAL"),"_")))))</f>
        <v> </v>
      </c>
      <c r="H9045" s="24" t="str">
        <f>IF(J9045&lt;&gt;1,"",IF(I9045="SBJ","CB","?"))</f>
        <v> </v>
      </c>
      <c r="I9045" s="25" t="str">
        <f>IF(OR(E9045="",E9045="!!!",F9045="NEW"),"",INDEX(B9044:B$2,-1+SUMPRODUCT(MAX(ROW(E9044:E$2)*(E9045=E9044:E$2)))))</f>
        <v> </v>
      </c>
      <c r="J9045" s="25" t="str">
        <f>IF(OR(E9045="",E9045="!!!",F9045="NEW"),"",COUNTBLANK(OFFSET(A$1,,,SUMPRODUCT(MAX(ROW(E$2:E9045)*(E9045=E$2:E9045)))))-COUNTBLANK(OFFSET(A$1,,,SUMPRODUCT(MAX(ROW(E$1:E9044)*(E2=E$1:E9044))))))</f>
        <v> </v>
      </c>
      <c r="K9045" s="25" t="str">
        <f>IF(OR(E9045="",E9045="!!!",F9045="NEW"),"",INDEX(J$1:J9044,SUMPRODUCT(MAX(ROW(E$1:E9044)*(E9045=E$1:E9044)))))</f>
        <v> </v>
      </c>
      <c r="L9045" s="26"/>
    </row>
    <row r="9046" spans="1:12">
      <c r="A9046" s="20" t="s">
        <v>4235</v>
      </c>
      <c r="E9046" s="21">
        <f>IF(D9046="?OLD","!!!","")</f>
        <v/>
      </c>
      <c r="F9046" s="22" t="str">
        <f>IF(OR(E9046="",E9046="!!!"),"",IF(NOT(ISNA(VLOOKUP(E9046,E$1:E9045,1,FALSE()))),"OLD",IF(AND(E9046&lt;&gt;"",E9046&lt;&gt;"!!!"),"NEW","")))</f>
        <v> </v>
      </c>
      <c r="G9046" s="23" t="str">
        <f>IF(OR(E9046="",E9046="!!!"),"",IF(OR(J9046=0,AND(J9046=1,K9046=1),AND(J9046=1,I9046="SBJ"),AND(J9046=1,I9046=0)),"?IN_FOCUS",IF(J9046&lt;=2,"?ACTIVATED",IF(J9046&lt;&gt;"","?FAMILIAR",IF(F9046="NEW",IF(ISNA(VLOOKUP(E9046,#REF!,1,FALSE())),"?TYPE_IDENTIFIABLE","?REFERENTIAL"),"_")))))</f>
        <v> </v>
      </c>
      <c r="H9046" s="24" t="str">
        <f>IF(J9046&lt;&gt;1,"",IF(I9046="SBJ","CB","?"))</f>
        <v> </v>
      </c>
      <c r="I9046" s="25" t="str">
        <f>IF(OR(E9046="",E9046="!!!",F9046="NEW"),"",INDEX(B9045:B$2,-1+SUMPRODUCT(MAX(ROW(E9045:E$2)*(E9046=E9045:E$2)))))</f>
        <v> </v>
      </c>
      <c r="J9046" s="25" t="str">
        <f>IF(OR(E9046="",E9046="!!!",F9046="NEW"),"",COUNTBLANK(OFFSET(A$1,,,SUMPRODUCT(MAX(ROW(E$2:E9046)*(E9046=E$2:E9046)))))-COUNTBLANK(OFFSET(A$1,,,SUMPRODUCT(MAX(ROW(E$1:E9045)*(E2=E$1:E9045))))))</f>
        <v> </v>
      </c>
      <c r="K9046" s="25" t="str">
        <f>IF(OR(E9046="",E9046="!!!",F9046="NEW"),"",INDEX(J$1:J9045,SUMPRODUCT(MAX(ROW(E$1:E9045)*(E9046=E$1:E9045)))))</f>
        <v> </v>
      </c>
      <c r="L9046" s="26"/>
    </row>
    <row r="9047" spans="1:12">
      <c r="A9047" s="20" t="s">
        <v>12</v>
      </c>
      <c r="E9047" s="21">
        <f>IF(D9047="?OLD","!!!","")</f>
        <v/>
      </c>
      <c r="F9047" s="22" t="str">
        <f>IF(OR(E9047="",E9047="!!!"),"",IF(NOT(ISNA(VLOOKUP(E9047,E$1:E9046,1,FALSE()))),"OLD",IF(AND(E9047&lt;&gt;"",E9047&lt;&gt;"!!!"),"NEW","")))</f>
        <v> </v>
      </c>
      <c r="G9047" s="23" t="str">
        <f>IF(OR(E9047="",E9047="!!!"),"",IF(OR(J9047=0,AND(J9047=1,K9047=1),AND(J9047=1,I9047="SBJ"),AND(J9047=1,I9047=0)),"?IN_FOCUS",IF(J9047&lt;=2,"?ACTIVATED",IF(J9047&lt;&gt;"","?FAMILIAR",IF(F9047="NEW",IF(ISNA(VLOOKUP(E9047,#REF!,1,FALSE())),"?TYPE_IDENTIFIABLE","?REFERENTIAL"),"_")))))</f>
        <v> </v>
      </c>
      <c r="H9047" s="24" t="str">
        <f>IF(J9047&lt;&gt;1,"",IF(I9047="SBJ","CB","?"))</f>
        <v> </v>
      </c>
      <c r="I9047" s="25" t="str">
        <f>IF(OR(E9047="",E9047="!!!",F9047="NEW"),"",INDEX(B9046:B$2,-1+SUMPRODUCT(MAX(ROW(E9046:E$2)*(E9047=E9046:E$2)))))</f>
        <v> </v>
      </c>
      <c r="J9047" s="25" t="str">
        <f>IF(OR(E9047="",E9047="!!!",F9047="NEW"),"",COUNTBLANK(OFFSET(A$1,,,SUMPRODUCT(MAX(ROW(E$2:E9047)*(E9047=E$2:E9047)))))-COUNTBLANK(OFFSET(A$1,,,SUMPRODUCT(MAX(ROW(E$1:E9046)*(E2=E$1:E9046))))))</f>
        <v> </v>
      </c>
      <c r="K9047" s="25" t="str">
        <f>IF(OR(E9047="",E9047="!!!",F9047="NEW"),"",INDEX(J$1:J9046,SUMPRODUCT(MAX(ROW(E$1:E9046)*(E9047=E$1:E9046)))))</f>
        <v> </v>
      </c>
      <c r="L9047" s="26"/>
    </row>
    <row r="9048" spans="1:12">
      <c r="A9048" s="20" t="s">
        <v>4236</v>
      </c>
      <c r="B9048" s="27" t="s">
        <v>1687</v>
      </c>
      <c r="C9048" s="27" t="s">
        <v>1704</v>
      </c>
      <c r="E9048" s="21">
        <f>IF(D9048="?OLD","!!!","")</f>
        <v/>
      </c>
      <c r="F9048" s="22" t="str">
        <f>IF(OR(E9048="",E9048="!!!"),"",IF(NOT(ISNA(VLOOKUP(E9048,E$1:E9047,1,FALSE()))),"OLD",IF(AND(E9048&lt;&gt;"",E9048&lt;&gt;"!!!"),"NEW","")))</f>
        <v> </v>
      </c>
      <c r="G9048" s="23" t="str">
        <f>IF(OR(E9048="",E9048="!!!"),"",IF(OR(J9048=0,AND(J9048=1,K9048=1),AND(J9048=1,I9048="SBJ"),AND(J9048=1,I9048=0)),"?IN_FOCUS",IF(J9048&lt;=2,"?ACTIVATED",IF(J9048&lt;&gt;"","?FAMILIAR",IF(F9048="NEW",IF(ISNA(VLOOKUP(E9048,#REF!,1,FALSE())),"?TYPE_IDENTIFIABLE","?REFERENTIAL"),"_")))))</f>
        <v> </v>
      </c>
      <c r="H9048" s="24" t="str">
        <f>IF(J9048&lt;&gt;1,"",IF(I9048="SBJ","CB","?"))</f>
        <v> </v>
      </c>
      <c r="I9048" s="25" t="str">
        <f>IF(OR(E9048="",E9048="!!!",F9048="NEW"),"",INDEX(B9047:B$2,-1+SUMPRODUCT(MAX(ROW(E9047:E$2)*(E9048=E9047:E$2)))))</f>
        <v> </v>
      </c>
      <c r="J9048" s="25" t="str">
        <f>IF(OR(E9048="",E9048="!!!",F9048="NEW"),"",COUNTBLANK(OFFSET(A$1,,,SUMPRODUCT(MAX(ROW(E$2:E9048)*(E9048=E$2:E9048)))))-COUNTBLANK(OFFSET(A$1,,,SUMPRODUCT(MAX(ROW(E$1:E9047)*(E2=E$1:E9047))))))</f>
        <v> </v>
      </c>
      <c r="K9048" s="25" t="str">
        <f>IF(OR(E9048="",E9048="!!!",F9048="NEW"),"",INDEX(J$1:J9047,SUMPRODUCT(MAX(ROW(E$1:E9047)*(E9048=E$1:E9047)))))</f>
        <v> </v>
      </c>
      <c r="L9048" s="26"/>
    </row>
    <row r="9049" spans="1:12">
      <c r="A9049" s="20" t="s">
        <v>2549</v>
      </c>
      <c r="E9049" s="21">
        <f>IF(D9049="?OLD","!!!","")</f>
        <v/>
      </c>
      <c r="F9049" s="22" t="str">
        <f>IF(OR(E9049="",E9049="!!!"),"",IF(NOT(ISNA(VLOOKUP(E9049,E$1:E9048,1,FALSE()))),"OLD",IF(AND(E9049&lt;&gt;"",E9049&lt;&gt;"!!!"),"NEW","")))</f>
        <v> </v>
      </c>
      <c r="G9049" s="23" t="str">
        <f>IF(OR(E9049="",E9049="!!!"),"",IF(OR(J9049=0,AND(J9049=1,K9049=1),AND(J9049=1,I9049="SBJ"),AND(J9049=1,I9049=0)),"?IN_FOCUS",IF(J9049&lt;=2,"?ACTIVATED",IF(J9049&lt;&gt;"","?FAMILIAR",IF(F9049="NEW",IF(ISNA(VLOOKUP(E9049,#REF!,1,FALSE())),"?TYPE_IDENTIFIABLE","?REFERENTIAL"),"_")))))</f>
        <v> </v>
      </c>
      <c r="H9049" s="24" t="str">
        <f>IF(J9049&lt;&gt;1,"",IF(I9049="SBJ","CB","?"))</f>
        <v> </v>
      </c>
      <c r="I9049" s="25" t="str">
        <f>IF(OR(E9049="",E9049="!!!",F9049="NEW"),"",INDEX(B9048:B$2,-1+SUMPRODUCT(MAX(ROW(E9048:E$2)*(E9049=E9048:E$2)))))</f>
        <v> </v>
      </c>
      <c r="J9049" s="25" t="str">
        <f>IF(OR(E9049="",E9049="!!!",F9049="NEW"),"",COUNTBLANK(OFFSET(A$1,,,SUMPRODUCT(MAX(ROW(E$2:E9049)*(E9049=E$2:E9049)))))-COUNTBLANK(OFFSET(A$1,,,SUMPRODUCT(MAX(ROW(E$1:E9048)*(E2=E$1:E9048))))))</f>
        <v> </v>
      </c>
      <c r="K9049" s="25" t="str">
        <f>IF(OR(E9049="",E9049="!!!",F9049="NEW"),"",INDEX(J$1:J9048,SUMPRODUCT(MAX(ROW(E$1:E9048)*(E9049=E$1:E9048)))))</f>
        <v> </v>
      </c>
      <c r="L9049" s="26"/>
    </row>
    <row r="9050" spans="1:12">
      <c r="A9050" s="20" t="s">
        <v>2868</v>
      </c>
      <c r="E9050" s="21">
        <f>IF(D9050="?OLD","!!!","")</f>
        <v/>
      </c>
      <c r="F9050" s="22" t="str">
        <f>IF(OR(E9050="",E9050="!!!"),"",IF(NOT(ISNA(VLOOKUP(E9050,E$1:E9049,1,FALSE()))),"OLD",IF(AND(E9050&lt;&gt;"",E9050&lt;&gt;"!!!"),"NEW","")))</f>
        <v> </v>
      </c>
      <c r="G9050" s="23" t="str">
        <f>IF(OR(E9050="",E9050="!!!"),"",IF(OR(J9050=0,AND(J9050=1,K9050=1),AND(J9050=1,I9050="SBJ"),AND(J9050=1,I9050=0)),"?IN_FOCUS",IF(J9050&lt;=2,"?ACTIVATED",IF(J9050&lt;&gt;"","?FAMILIAR",IF(F9050="NEW",IF(ISNA(VLOOKUP(E9050,#REF!,1,FALSE())),"?TYPE_IDENTIFIABLE","?REFERENTIAL"),"_")))))</f>
        <v> </v>
      </c>
      <c r="H9050" s="24" t="str">
        <f>IF(J9050&lt;&gt;1,"",IF(I9050="SBJ","CB","?"))</f>
        <v> </v>
      </c>
      <c r="I9050" s="25" t="str">
        <f>IF(OR(E9050="",E9050="!!!",F9050="NEW"),"",INDEX(B9049:B$2,-1+SUMPRODUCT(MAX(ROW(E9049:E$2)*(E9050=E9049:E$2)))))</f>
        <v> </v>
      </c>
      <c r="J9050" s="25" t="str">
        <f>IF(OR(E9050="",E9050="!!!",F9050="NEW"),"",COUNTBLANK(OFFSET(A$1,,,SUMPRODUCT(MAX(ROW(E$2:E9050)*(E9050=E$2:E9050)))))-COUNTBLANK(OFFSET(A$1,,,SUMPRODUCT(MAX(ROW(E$1:E9049)*(E2=E$1:E9049))))))</f>
        <v> </v>
      </c>
      <c r="K9050" s="25" t="str">
        <f>IF(OR(E9050="",E9050="!!!",F9050="NEW"),"",INDEX(J$1:J9049,SUMPRODUCT(MAX(ROW(E$1:E9049)*(E9050=E$1:E9049)))))</f>
        <v> </v>
      </c>
      <c r="L9050" s="26"/>
    </row>
    <row r="9051" spans="1:12">
      <c r="A9051" s="20" t="s">
        <v>1796</v>
      </c>
      <c r="E9051" s="21">
        <f>IF(D9051="?OLD","!!!","")</f>
        <v/>
      </c>
      <c r="F9051" s="22" t="str">
        <f>IF(OR(E9051="",E9051="!!!"),"",IF(NOT(ISNA(VLOOKUP(E9051,E$1:E9050,1,FALSE()))),"OLD",IF(AND(E9051&lt;&gt;"",E9051&lt;&gt;"!!!"),"NEW","")))</f>
        <v> </v>
      </c>
      <c r="G9051" s="23" t="str">
        <f>IF(OR(E9051="",E9051="!!!"),"",IF(OR(J9051=0,AND(J9051=1,K9051=1),AND(J9051=1,I9051="SBJ"),AND(J9051=1,I9051=0)),"?IN_FOCUS",IF(J9051&lt;=2,"?ACTIVATED",IF(J9051&lt;&gt;"","?FAMILIAR",IF(F9051="NEW",IF(ISNA(VLOOKUP(E9051,#REF!,1,FALSE())),"?TYPE_IDENTIFIABLE","?REFERENTIAL"),"_")))))</f>
        <v> </v>
      </c>
      <c r="H9051" s="24" t="str">
        <f>IF(J9051&lt;&gt;1,"",IF(I9051="SBJ","CB","?"))</f>
        <v> </v>
      </c>
      <c r="I9051" s="25" t="str">
        <f>IF(OR(E9051="",E9051="!!!",F9051="NEW"),"",INDEX(B9050:B$2,-1+SUMPRODUCT(MAX(ROW(E9050:E$2)*(E9051=E9050:E$2)))))</f>
        <v> </v>
      </c>
      <c r="J9051" s="25" t="str">
        <f>IF(OR(E9051="",E9051="!!!",F9051="NEW"),"",COUNTBLANK(OFFSET(A$1,,,SUMPRODUCT(MAX(ROW(E$2:E9051)*(E9051=E$2:E9051)))))-COUNTBLANK(OFFSET(A$1,,,SUMPRODUCT(MAX(ROW(E$1:E9050)*(E2=E$1:E9050))))))</f>
        <v> </v>
      </c>
      <c r="K9051" s="25" t="str">
        <f>IF(OR(E9051="",E9051="!!!",F9051="NEW"),"",INDEX(J$1:J9050,SUMPRODUCT(MAX(ROW(E$1:E9050)*(E9051=E$1:E9050)))))</f>
        <v> </v>
      </c>
      <c r="L9051" s="26"/>
    </row>
    <row r="9052" spans="1:12">
      <c r="A9052" s="20" t="s">
        <v>4237</v>
      </c>
      <c r="E9052" s="21">
        <f>IF(D9052="?OLD","!!!","")</f>
        <v/>
      </c>
      <c r="F9052" s="22" t="str">
        <f>IF(OR(E9052="",E9052="!!!"),"",IF(NOT(ISNA(VLOOKUP(E9052,E$1:E9051,1,FALSE()))),"OLD",IF(AND(E9052&lt;&gt;"",E9052&lt;&gt;"!!!"),"NEW","")))</f>
        <v> </v>
      </c>
      <c r="G9052" s="23" t="str">
        <f>IF(OR(E9052="",E9052="!!!"),"",IF(OR(J9052=0,AND(J9052=1,K9052=1),AND(J9052=1,I9052="SBJ"),AND(J9052=1,I9052=0)),"?IN_FOCUS",IF(J9052&lt;=2,"?ACTIVATED",IF(J9052&lt;&gt;"","?FAMILIAR",IF(F9052="NEW",IF(ISNA(VLOOKUP(E9052,#REF!,1,FALSE())),"?TYPE_IDENTIFIABLE","?REFERENTIAL"),"_")))))</f>
        <v> </v>
      </c>
      <c r="H9052" s="24" t="str">
        <f>IF(J9052&lt;&gt;1,"",IF(I9052="SBJ","CB","?"))</f>
        <v> </v>
      </c>
      <c r="I9052" s="25" t="str">
        <f>IF(OR(E9052="",E9052="!!!",F9052="NEW"),"",INDEX(B9051:B$2,-1+SUMPRODUCT(MAX(ROW(E9051:E$2)*(E9052=E9051:E$2)))))</f>
        <v> </v>
      </c>
      <c r="J9052" s="25" t="str">
        <f>IF(OR(E9052="",E9052="!!!",F9052="NEW"),"",COUNTBLANK(OFFSET(A$1,,,SUMPRODUCT(MAX(ROW(E$2:E9052)*(E9052=E$2:E9052)))))-COUNTBLANK(OFFSET(A$1,,,SUMPRODUCT(MAX(ROW(E$1:E9051)*(E2=E$1:E9051))))))</f>
        <v> </v>
      </c>
      <c r="K9052" s="25" t="str">
        <f>IF(OR(E9052="",E9052="!!!",F9052="NEW"),"",INDEX(J$1:J9051,SUMPRODUCT(MAX(ROW(E$1:E9051)*(E9052=E$1:E9051)))))</f>
        <v> </v>
      </c>
      <c r="L9052" s="26"/>
    </row>
    <row r="9053" spans="1:12">
      <c r="A9053" s="20" t="s">
        <v>4238</v>
      </c>
      <c r="B9053" s="27" t="s">
        <v>1724</v>
      </c>
      <c r="C9053" s="27" t="s">
        <v>1701</v>
      </c>
      <c r="D9053" s="27" t="s">
        <v>1681</v>
      </c>
      <c r="E9053" s="21">
        <f>IF(D9053="?OLD","!!!","")</f>
        <v/>
      </c>
      <c r="F9053" s="22" t="str">
        <f>IF(OR(E9053="",E9053="!!!"),"",IF(NOT(ISNA(VLOOKUP(E9053,E$1:E9052,1,FALSE()))),"OLD",IF(AND(E9053&lt;&gt;"",E9053&lt;&gt;"!!!"),"NEW","")))</f>
        <v> </v>
      </c>
      <c r="G9053" s="23" t="str">
        <f>IF(OR(E9053="",E9053="!!!"),"",IF(OR(J9053=0,AND(J9053=1,K9053=1),AND(J9053=1,I9053="SBJ"),AND(J9053=1,I9053=0)),"?IN_FOCUS",IF(J9053&lt;=2,"?ACTIVATED",IF(J9053&lt;&gt;"","?FAMILIAR",IF(F9053="NEW",IF(ISNA(VLOOKUP(E9053,#REF!,1,FALSE())),"?TYPE_IDENTIFIABLE","?REFERENTIAL"),"_")))))</f>
        <v> </v>
      </c>
      <c r="H9053" s="24" t="str">
        <f>IF(J9053&lt;&gt;1,"",IF(I9053="SBJ","CB","?"))</f>
        <v> </v>
      </c>
      <c r="I9053" s="25" t="str">
        <f>IF(OR(E9053="",E9053="!!!",F9053="NEW"),"",INDEX(B9052:B$2,-1+SUMPRODUCT(MAX(ROW(E9052:E$2)*(E9053=E9052:E$2)))))</f>
        <v> </v>
      </c>
      <c r="J9053" s="25" t="str">
        <f>IF(OR(E9053="",E9053="!!!",F9053="NEW"),"",COUNTBLANK(OFFSET(A$1,,,SUMPRODUCT(MAX(ROW(E$2:E9053)*(E9053=E$2:E9053)))))-COUNTBLANK(OFFSET(A$1,,,SUMPRODUCT(MAX(ROW(E$1:E9052)*(E2=E$1:E9052))))))</f>
        <v> </v>
      </c>
      <c r="K9053" s="25" t="str">
        <f>IF(OR(E9053="",E9053="!!!",F9053="NEW"),"",INDEX(J$1:J9052,SUMPRODUCT(MAX(ROW(E$1:E9052)*(E9053=E$1:E9052)))))</f>
        <v> </v>
      </c>
      <c r="L9053" s="26"/>
    </row>
    <row r="9054" spans="1:12">
      <c r="A9054" s="20" t="s">
        <v>4239</v>
      </c>
      <c r="E9054" s="21">
        <f>IF(D9054="?OLD","!!!","")</f>
        <v/>
      </c>
      <c r="F9054" s="22" t="str">
        <f>IF(OR(E9054="",E9054="!!!"),"",IF(NOT(ISNA(VLOOKUP(E9054,E$1:E9053,1,FALSE()))),"OLD",IF(AND(E9054&lt;&gt;"",E9054&lt;&gt;"!!!"),"NEW","")))</f>
        <v> </v>
      </c>
      <c r="G9054" s="23" t="str">
        <f>IF(OR(E9054="",E9054="!!!"),"",IF(OR(J9054=0,AND(J9054=1,K9054=1),AND(J9054=1,I9054="SBJ"),AND(J9054=1,I9054=0)),"?IN_FOCUS",IF(J9054&lt;=2,"?ACTIVATED",IF(J9054&lt;&gt;"","?FAMILIAR",IF(F9054="NEW",IF(ISNA(VLOOKUP(E9054,#REF!,1,FALSE())),"?TYPE_IDENTIFIABLE","?REFERENTIAL"),"_")))))</f>
        <v> </v>
      </c>
      <c r="H9054" s="24" t="str">
        <f>IF(J9054&lt;&gt;1,"",IF(I9054="SBJ","CB","?"))</f>
        <v> </v>
      </c>
      <c r="I9054" s="25" t="str">
        <f>IF(OR(E9054="",E9054="!!!",F9054="NEW"),"",INDEX(B9053:B$2,-1+SUMPRODUCT(MAX(ROW(E9053:E$2)*(E9054=E9053:E$2)))))</f>
        <v> </v>
      </c>
      <c r="J9054" s="25" t="str">
        <f>IF(OR(E9054="",E9054="!!!",F9054="NEW"),"",COUNTBLANK(OFFSET(A$1,,,SUMPRODUCT(MAX(ROW(E$2:E9054)*(E9054=E$2:E9054)))))-COUNTBLANK(OFFSET(A$1,,,SUMPRODUCT(MAX(ROW(E$1:E9053)*(E2=E$1:E9053))))))</f>
        <v> </v>
      </c>
      <c r="K9054" s="25" t="str">
        <f>IF(OR(E9054="",E9054="!!!",F9054="NEW"),"",INDEX(J$1:J9053,SUMPRODUCT(MAX(ROW(E$1:E9053)*(E9054=E$1:E9053)))))</f>
        <v> </v>
      </c>
      <c r="L9054" s="26"/>
    </row>
    <row r="9055" spans="1:12">
      <c r="A9055" s="20" t="s">
        <v>2055</v>
      </c>
      <c r="B9055" s="27" t="s">
        <v>1731</v>
      </c>
      <c r="C9055" s="27" t="s">
        <v>1680</v>
      </c>
      <c r="D9055" s="27" t="s">
        <v>1681</v>
      </c>
      <c r="E9055" s="21">
        <f>IF(D9055="?OLD","!!!","")</f>
        <v/>
      </c>
      <c r="F9055" s="22" t="str">
        <f>IF(OR(E9055="",E9055="!!!"),"",IF(NOT(ISNA(VLOOKUP(E9055,E$1:E9054,1,FALSE()))),"OLD",IF(AND(E9055&lt;&gt;"",E9055&lt;&gt;"!!!"),"NEW","")))</f>
        <v> </v>
      </c>
      <c r="G9055" s="23" t="str">
        <f>IF(OR(E9055="",E9055="!!!"),"",IF(OR(J9055=0,AND(J9055=1,K9055=1),AND(J9055=1,I9055="SBJ"),AND(J9055=1,I9055=0)),"?IN_FOCUS",IF(J9055&lt;=2,"?ACTIVATED",IF(J9055&lt;&gt;"","?FAMILIAR",IF(F9055="NEW",IF(ISNA(VLOOKUP(E9055,#REF!,1,FALSE())),"?TYPE_IDENTIFIABLE","?REFERENTIAL"),"_")))))</f>
        <v> </v>
      </c>
      <c r="H9055" s="24" t="str">
        <f>IF(J9055&lt;&gt;1,"",IF(I9055="SBJ","CB","?"))</f>
        <v> </v>
      </c>
      <c r="I9055" s="25" t="str">
        <f>IF(OR(E9055="",E9055="!!!",F9055="NEW"),"",INDEX(B9054:B$2,-1+SUMPRODUCT(MAX(ROW(E9054:E$2)*(E9055=E9054:E$2)))))</f>
        <v> </v>
      </c>
      <c r="J9055" s="25" t="str">
        <f>IF(OR(E9055="",E9055="!!!",F9055="NEW"),"",COUNTBLANK(OFFSET(A$1,,,SUMPRODUCT(MAX(ROW(E$2:E9055)*(E9055=E$2:E9055)))))-COUNTBLANK(OFFSET(A$1,,,SUMPRODUCT(MAX(ROW(E$1:E9054)*(E2=E$1:E9054))))))</f>
        <v> </v>
      </c>
      <c r="K9055" s="25" t="str">
        <f>IF(OR(E9055="",E9055="!!!",F9055="NEW"),"",INDEX(J$1:J9054,SUMPRODUCT(MAX(ROW(E$1:E9054)*(E9055=E$1:E9054)))))</f>
        <v> </v>
      </c>
      <c r="L9055" s="26"/>
    </row>
    <row r="9056" spans="1:12">
      <c r="A9056" s="20" t="s">
        <v>1670</v>
      </c>
      <c r="E9056" s="21">
        <f>IF(D9056="?OLD","!!!","")</f>
        <v/>
      </c>
      <c r="F9056" s="22" t="str">
        <f>IF(OR(E9056="",E9056="!!!"),"",IF(NOT(ISNA(VLOOKUP(E9056,E$1:E9055,1,FALSE()))),"OLD",IF(AND(E9056&lt;&gt;"",E9056&lt;&gt;"!!!"),"NEW","")))</f>
        <v> </v>
      </c>
      <c r="G9056" s="23" t="str">
        <f>IF(OR(E9056="",E9056="!!!"),"",IF(OR(J9056=0,AND(J9056=1,K9056=1),AND(J9056=1,I9056="SBJ"),AND(J9056=1,I9056=0)),"?IN_FOCUS",IF(J9056&lt;=2,"?ACTIVATED",IF(J9056&lt;&gt;"","?FAMILIAR",IF(F9056="NEW",IF(ISNA(VLOOKUP(E9056,#REF!,1,FALSE())),"?TYPE_IDENTIFIABLE","?REFERENTIAL"),"_")))))</f>
        <v> </v>
      </c>
      <c r="H9056" s="24" t="str">
        <f>IF(J9056&lt;&gt;1,"",IF(I9056="SBJ","CB","?"))</f>
        <v> </v>
      </c>
      <c r="I9056" s="25" t="str">
        <f>IF(OR(E9056="",E9056="!!!",F9056="NEW"),"",INDEX(B9055:B$2,-1+SUMPRODUCT(MAX(ROW(E9055:E$2)*(E9056=E9055:E$2)))))</f>
        <v> </v>
      </c>
      <c r="J9056" s="25" t="str">
        <f>IF(OR(E9056="",E9056="!!!",F9056="NEW"),"",COUNTBLANK(OFFSET(A$1,,,SUMPRODUCT(MAX(ROW(E$2:E9056)*(E9056=E$2:E9056)))))-COUNTBLANK(OFFSET(A$1,,,SUMPRODUCT(MAX(ROW(E$1:E9055)*(E2=E$1:E9055))))))</f>
        <v> </v>
      </c>
      <c r="K9056" s="25" t="str">
        <f>IF(OR(E9056="",E9056="!!!",F9056="NEW"),"",INDEX(J$1:J9055,SUMPRODUCT(MAX(ROW(E$1:E9055)*(E9056=E$1:E9055)))))</f>
        <v> </v>
      </c>
      <c r="L9056" s="26"/>
    </row>
    <row r="9057" spans="1:12">
      <c r="A9057" s="20" t="s">
        <v>2108</v>
      </c>
      <c r="B9057" s="27" t="s">
        <v>1675</v>
      </c>
      <c r="C9057" s="27" t="s">
        <v>1704</v>
      </c>
      <c r="E9057" s="21">
        <f>IF(D9057="?OLD","!!!","")</f>
        <v/>
      </c>
      <c r="F9057" s="22" t="str">
        <f>IF(OR(E9057="",E9057="!!!"),"",IF(NOT(ISNA(VLOOKUP(E9057,E$1:E9056,1,FALSE()))),"OLD",IF(AND(E9057&lt;&gt;"",E9057&lt;&gt;"!!!"),"NEW","")))</f>
        <v> </v>
      </c>
      <c r="G9057" s="23" t="str">
        <f>IF(OR(E9057="",E9057="!!!"),"",IF(OR(J9057=0,AND(J9057=1,K9057=1),AND(J9057=1,I9057="SBJ"),AND(J9057=1,I9057=0)),"?IN_FOCUS",IF(J9057&lt;=2,"?ACTIVATED",IF(J9057&lt;&gt;"","?FAMILIAR",IF(F9057="NEW",IF(ISNA(VLOOKUP(E9057,#REF!,1,FALSE())),"?TYPE_IDENTIFIABLE","?REFERENTIAL"),"_")))))</f>
        <v> </v>
      </c>
      <c r="H9057" s="24" t="str">
        <f>IF(J9057&lt;&gt;1,"",IF(I9057="SBJ","CB","?"))</f>
        <v> </v>
      </c>
      <c r="I9057" s="25" t="str">
        <f>IF(OR(E9057="",E9057="!!!",F9057="NEW"),"",INDEX(B9056:B$2,-1+SUMPRODUCT(MAX(ROW(E9056:E$2)*(E9057=E9056:E$2)))))</f>
        <v> </v>
      </c>
      <c r="J9057" s="25" t="str">
        <f>IF(OR(E9057="",E9057="!!!",F9057="NEW"),"",COUNTBLANK(OFFSET(A$1,,,SUMPRODUCT(MAX(ROW(E$2:E9057)*(E9057=E$2:E9057)))))-COUNTBLANK(OFFSET(A$1,,,SUMPRODUCT(MAX(ROW(E$1:E9056)*(E2=E$1:E9056))))))</f>
        <v> </v>
      </c>
      <c r="K9057" s="25" t="str">
        <f>IF(OR(E9057="",E9057="!!!",F9057="NEW"),"",INDEX(J$1:J9056,SUMPRODUCT(MAX(ROW(E$1:E9056)*(E9057=E$1:E9056)))))</f>
        <v> </v>
      </c>
      <c r="L9057" s="26"/>
    </row>
    <row r="9058" spans="1:12">
      <c r="A9058" s="20" t="s">
        <v>2107</v>
      </c>
      <c r="E9058" s="21">
        <f>IF(D9058="?OLD","!!!","")</f>
        <v/>
      </c>
      <c r="F9058" s="22" t="str">
        <f>IF(OR(E9058="",E9058="!!!"),"",IF(NOT(ISNA(VLOOKUP(E9058,E$1:E9057,1,FALSE()))),"OLD",IF(AND(E9058&lt;&gt;"",E9058&lt;&gt;"!!!"),"NEW","")))</f>
        <v> </v>
      </c>
      <c r="G9058" s="23" t="str">
        <f>IF(OR(E9058="",E9058="!!!"),"",IF(OR(J9058=0,AND(J9058=1,K9058=1),AND(J9058=1,I9058="SBJ"),AND(J9058=1,I9058=0)),"?IN_FOCUS",IF(J9058&lt;=2,"?ACTIVATED",IF(J9058&lt;&gt;"","?FAMILIAR",IF(F9058="NEW",IF(ISNA(VLOOKUP(E9058,#REF!,1,FALSE())),"?TYPE_IDENTIFIABLE","?REFERENTIAL"),"_")))))</f>
        <v> </v>
      </c>
      <c r="H9058" s="24" t="str">
        <f>IF(J9058&lt;&gt;1,"",IF(I9058="SBJ","CB","?"))</f>
        <v> </v>
      </c>
      <c r="I9058" s="25" t="str">
        <f>IF(OR(E9058="",E9058="!!!",F9058="NEW"),"",INDEX(B9057:B$2,-1+SUMPRODUCT(MAX(ROW(E9057:E$2)*(E9058=E9057:E$2)))))</f>
        <v> </v>
      </c>
      <c r="J9058" s="25" t="str">
        <f>IF(OR(E9058="",E9058="!!!",F9058="NEW"),"",COUNTBLANK(OFFSET(A$1,,,SUMPRODUCT(MAX(ROW(E$2:E9058)*(E9058=E$2:E9058)))))-COUNTBLANK(OFFSET(A$1,,,SUMPRODUCT(MAX(ROW(E$1:E9057)*(E2=E$1:E9057))))))</f>
        <v> </v>
      </c>
      <c r="K9058" s="25" t="str">
        <f>IF(OR(E9058="",E9058="!!!",F9058="NEW"),"",INDEX(J$1:J9057,SUMPRODUCT(MAX(ROW(E$1:E9057)*(E9058=E$1:E9057)))))</f>
        <v> </v>
      </c>
      <c r="L9058" s="26"/>
    </row>
    <row r="9059" spans="1:12">
      <c r="A9059" s="20" t="s">
        <v>4240</v>
      </c>
      <c r="E9059" s="21">
        <f>IF(D9059="?OLD","!!!","")</f>
        <v/>
      </c>
      <c r="F9059" s="22" t="str">
        <f>IF(OR(E9059="",E9059="!!!"),"",IF(NOT(ISNA(VLOOKUP(E9059,E$1:E9058,1,FALSE()))),"OLD",IF(AND(E9059&lt;&gt;"",E9059&lt;&gt;"!!!"),"NEW","")))</f>
        <v> </v>
      </c>
      <c r="G9059" s="23" t="str">
        <f>IF(OR(E9059="",E9059="!!!"),"",IF(OR(J9059=0,AND(J9059=1,K9059=1),AND(J9059=1,I9059="SBJ"),AND(J9059=1,I9059=0)),"?IN_FOCUS",IF(J9059&lt;=2,"?ACTIVATED",IF(J9059&lt;&gt;"","?FAMILIAR",IF(F9059="NEW",IF(ISNA(VLOOKUP(E9059,#REF!,1,FALSE())),"?TYPE_IDENTIFIABLE","?REFERENTIAL"),"_")))))</f>
        <v> </v>
      </c>
      <c r="H9059" s="24" t="str">
        <f>IF(J9059&lt;&gt;1,"",IF(I9059="SBJ","CB","?"))</f>
        <v> </v>
      </c>
      <c r="I9059" s="25" t="str">
        <f>IF(OR(E9059="",E9059="!!!",F9059="NEW"),"",INDEX(B9058:B$2,-1+SUMPRODUCT(MAX(ROW(E9058:E$2)*(E9059=E9058:E$2)))))</f>
        <v> </v>
      </c>
      <c r="J9059" s="25" t="str">
        <f>IF(OR(E9059="",E9059="!!!",F9059="NEW"),"",COUNTBLANK(OFFSET(A$1,,,SUMPRODUCT(MAX(ROW(E$2:E9059)*(E9059=E$2:E9059)))))-COUNTBLANK(OFFSET(A$1,,,SUMPRODUCT(MAX(ROW(E$1:E9058)*(E2=E$1:E9058))))))</f>
        <v> </v>
      </c>
      <c r="K9059" s="25" t="str">
        <f>IF(OR(E9059="",E9059="!!!",F9059="NEW"),"",INDEX(J$1:J9058,SUMPRODUCT(MAX(ROW(E$1:E9058)*(E9059=E$1:E9058)))))</f>
        <v> </v>
      </c>
      <c r="L9059" s="26"/>
    </row>
    <row r="9060" spans="1:12">
      <c r="A9060" s="20" t="s">
        <v>3769</v>
      </c>
      <c r="B9060" s="27" t="s">
        <v>1675</v>
      </c>
      <c r="C9060" s="27" t="s">
        <v>1704</v>
      </c>
      <c r="E9060" s="21">
        <f>IF(D9060="?OLD","!!!","")</f>
        <v/>
      </c>
      <c r="F9060" s="22" t="str">
        <f>IF(OR(E9060="",E9060="!!!"),"",IF(NOT(ISNA(VLOOKUP(E9060,E$1:E9059,1,FALSE()))),"OLD",IF(AND(E9060&lt;&gt;"",E9060&lt;&gt;"!!!"),"NEW","")))</f>
        <v> </v>
      </c>
      <c r="G9060" s="23" t="str">
        <f>IF(OR(E9060="",E9060="!!!"),"",IF(OR(J9060=0,AND(J9060=1,K9060=1),AND(J9060=1,I9060="SBJ"),AND(J9060=1,I9060=0)),"?IN_FOCUS",IF(J9060&lt;=2,"?ACTIVATED",IF(J9060&lt;&gt;"","?FAMILIAR",IF(F9060="NEW",IF(ISNA(VLOOKUP(E9060,#REF!,1,FALSE())),"?TYPE_IDENTIFIABLE","?REFERENTIAL"),"_")))))</f>
        <v> </v>
      </c>
      <c r="H9060" s="24" t="str">
        <f>IF(J9060&lt;&gt;1,"",IF(I9060="SBJ","CB","?"))</f>
        <v> </v>
      </c>
      <c r="I9060" s="25" t="str">
        <f>IF(OR(E9060="",E9060="!!!",F9060="NEW"),"",INDEX(B9059:B$2,-1+SUMPRODUCT(MAX(ROW(E9059:E$2)*(E9060=E9059:E$2)))))</f>
        <v> </v>
      </c>
      <c r="J9060" s="25" t="str">
        <f>IF(OR(E9060="",E9060="!!!",F9060="NEW"),"",COUNTBLANK(OFFSET(A$1,,,SUMPRODUCT(MAX(ROW(E$2:E9060)*(E9060=E$2:E9060)))))-COUNTBLANK(OFFSET(A$1,,,SUMPRODUCT(MAX(ROW(E$1:E9059)*(E2=E$1:E9059))))))</f>
        <v> </v>
      </c>
      <c r="K9060" s="25" t="str">
        <f>IF(OR(E9060="",E9060="!!!",F9060="NEW"),"",INDEX(J$1:J9059,SUMPRODUCT(MAX(ROW(E$1:E9059)*(E9060=E$1:E9059)))))</f>
        <v> </v>
      </c>
      <c r="L9060" s="26"/>
    </row>
    <row r="9061" spans="1:12">
      <c r="A9061" s="20" t="s">
        <v>1688</v>
      </c>
      <c r="E9061" s="21">
        <f>IF(D9061="?OLD","!!!","")</f>
        <v/>
      </c>
      <c r="F9061" s="22" t="str">
        <f>IF(OR(E9061="",E9061="!!!"),"",IF(NOT(ISNA(VLOOKUP(E9061,E$1:E9060,1,FALSE()))),"OLD",IF(AND(E9061&lt;&gt;"",E9061&lt;&gt;"!!!"),"NEW","")))</f>
        <v> </v>
      </c>
      <c r="G9061" s="23" t="str">
        <f>IF(OR(E9061="",E9061="!!!"),"",IF(OR(J9061=0,AND(J9061=1,K9061=1),AND(J9061=1,I9061="SBJ"),AND(J9061=1,I9061=0)),"?IN_FOCUS",IF(J9061&lt;=2,"?ACTIVATED",IF(J9061&lt;&gt;"","?FAMILIAR",IF(F9061="NEW",IF(ISNA(VLOOKUP(E9061,#REF!,1,FALSE())),"?TYPE_IDENTIFIABLE","?REFERENTIAL"),"_")))))</f>
        <v> </v>
      </c>
      <c r="H9061" s="24" t="str">
        <f>IF(J9061&lt;&gt;1,"",IF(I9061="SBJ","CB","?"))</f>
        <v> </v>
      </c>
      <c r="I9061" s="25" t="str">
        <f>IF(OR(E9061="",E9061="!!!",F9061="NEW"),"",INDEX(B9060:B$2,-1+SUMPRODUCT(MAX(ROW(E9060:E$2)*(E9061=E9060:E$2)))))</f>
        <v> </v>
      </c>
      <c r="J9061" s="25" t="str">
        <f>IF(OR(E9061="",E9061="!!!",F9061="NEW"),"",COUNTBLANK(OFFSET(A$1,,,SUMPRODUCT(MAX(ROW(E$2:E9061)*(E9061=E$2:E9061)))))-COUNTBLANK(OFFSET(A$1,,,SUMPRODUCT(MAX(ROW(E$1:E9060)*(E2=E$1:E9060))))))</f>
        <v> </v>
      </c>
      <c r="K9061" s="25" t="str">
        <f>IF(OR(E9061="",E9061="!!!",F9061="NEW"),"",INDEX(J$1:J9060,SUMPRODUCT(MAX(ROW(E$1:E9060)*(E9061=E$1:E9060)))))</f>
        <v> </v>
      </c>
      <c r="L9061" s="26"/>
    </row>
    <row r="9062" spans="1:12">
      <c r="A9062" s="20" t="s">
        <v>1699</v>
      </c>
      <c r="B9062" s="27" t="s">
        <v>1778</v>
      </c>
      <c r="E9062" s="21">
        <f>IF(D9062="?OLD","!!!","")</f>
        <v/>
      </c>
      <c r="F9062" s="22" t="str">
        <f>IF(OR(E9062="",E9062="!!!"),"",IF(NOT(ISNA(VLOOKUP(E9062,E$1:E9061,1,FALSE()))),"OLD",IF(AND(E9062&lt;&gt;"",E9062&lt;&gt;"!!!"),"NEW","")))</f>
        <v> </v>
      </c>
      <c r="G9062" s="23" t="str">
        <f>IF(OR(E9062="",E9062="!!!"),"",IF(OR(J9062=0,AND(J9062=1,K9062=1),AND(J9062=1,I9062="SBJ"),AND(J9062=1,I9062=0)),"?IN_FOCUS",IF(J9062&lt;=2,"?ACTIVATED",IF(J9062&lt;&gt;"","?FAMILIAR",IF(F9062="NEW",IF(ISNA(VLOOKUP(E9062,#REF!,1,FALSE())),"?TYPE_IDENTIFIABLE","?REFERENTIAL"),"_")))))</f>
        <v> </v>
      </c>
      <c r="H9062" s="24" t="str">
        <f>IF(J9062&lt;&gt;1,"",IF(I9062="SBJ","CB","?"))</f>
        <v> </v>
      </c>
      <c r="I9062" s="25" t="str">
        <f>IF(OR(E9062="",E9062="!!!",F9062="NEW"),"",INDEX(B9061:B$2,-1+SUMPRODUCT(MAX(ROW(E9061:E$2)*(E9062=E9061:E$2)))))</f>
        <v> </v>
      </c>
      <c r="J9062" s="25" t="str">
        <f>IF(OR(E9062="",E9062="!!!",F9062="NEW"),"",COUNTBLANK(OFFSET(A$1,,,SUMPRODUCT(MAX(ROW(E$2:E9062)*(E9062=E$2:E9062)))))-COUNTBLANK(OFFSET(A$1,,,SUMPRODUCT(MAX(ROW(E$1:E9061)*(E2=E$1:E9061))))))</f>
        <v> </v>
      </c>
      <c r="K9062" s="25" t="str">
        <f>IF(OR(E9062="",E9062="!!!",F9062="NEW"),"",INDEX(J$1:J9061,SUMPRODUCT(MAX(ROW(E$1:E9061)*(E9062=E$1:E9061)))))</f>
        <v> </v>
      </c>
      <c r="L9062" s="26"/>
    </row>
    <row r="9063" spans="1:12">
      <c r="A9063" s="20" t="s">
        <v>1744</v>
      </c>
      <c r="E9063" s="21">
        <f>IF(D9063="?OLD","!!!","")</f>
        <v/>
      </c>
      <c r="F9063" s="22" t="str">
        <f>IF(OR(E9063="",E9063="!!!"),"",IF(NOT(ISNA(VLOOKUP(E9063,E$1:E9062,1,FALSE()))),"OLD",IF(AND(E9063&lt;&gt;"",E9063&lt;&gt;"!!!"),"NEW","")))</f>
        <v> </v>
      </c>
      <c r="G9063" s="23" t="str">
        <f>IF(OR(E9063="",E9063="!!!"),"",IF(OR(J9063=0,AND(J9063=1,K9063=1),AND(J9063=1,I9063="SBJ"),AND(J9063=1,I9063=0)),"?IN_FOCUS",IF(J9063&lt;=2,"?ACTIVATED",IF(J9063&lt;&gt;"","?FAMILIAR",IF(F9063="NEW",IF(ISNA(VLOOKUP(E9063,#REF!,1,FALSE())),"?TYPE_IDENTIFIABLE","?REFERENTIAL"),"_")))))</f>
        <v> </v>
      </c>
      <c r="H9063" s="24" t="str">
        <f>IF(J9063&lt;&gt;1,"",IF(I9063="SBJ","CB","?"))</f>
        <v> </v>
      </c>
      <c r="I9063" s="25" t="str">
        <f>IF(OR(E9063="",E9063="!!!",F9063="NEW"),"",INDEX(B9062:B$2,-1+SUMPRODUCT(MAX(ROW(E9062:E$2)*(E9063=E9062:E$2)))))</f>
        <v> </v>
      </c>
      <c r="J9063" s="25" t="str">
        <f>IF(OR(E9063="",E9063="!!!",F9063="NEW"),"",COUNTBLANK(OFFSET(A$1,,,SUMPRODUCT(MAX(ROW(E$2:E9063)*(E9063=E$2:E9063)))))-COUNTBLANK(OFFSET(A$1,,,SUMPRODUCT(MAX(ROW(E$1:E9062)*(E2=E$1:E9062))))))</f>
        <v> </v>
      </c>
      <c r="K9063" s="25" t="str">
        <f>IF(OR(E9063="",E9063="!!!",F9063="NEW"),"",INDEX(J$1:J9062,SUMPRODUCT(MAX(ROW(E$1:E9062)*(E9063=E$1:E9062)))))</f>
        <v> </v>
      </c>
      <c r="L9063" s="26"/>
    </row>
    <row r="9064" spans="1:12">
      <c r="A9064" s="20" t="s">
        <v>729</v>
      </c>
      <c r="B9064" s="27" t="s">
        <v>1907</v>
      </c>
      <c r="C9064" s="27" t="s">
        <v>1701</v>
      </c>
      <c r="D9064" s="27" t="s">
        <v>1681</v>
      </c>
      <c r="E9064" s="21">
        <f>IF(D9064="?OLD","!!!","")</f>
        <v/>
      </c>
      <c r="F9064" s="22" t="str">
        <f>IF(OR(E9064="",E9064="!!!"),"",IF(NOT(ISNA(VLOOKUP(E9064,E$1:E9063,1,FALSE()))),"OLD",IF(AND(E9064&lt;&gt;"",E9064&lt;&gt;"!!!"),"NEW","")))</f>
        <v> </v>
      </c>
      <c r="G9064" s="23" t="str">
        <f>IF(OR(E9064="",E9064="!!!"),"",IF(OR(J9064=0,AND(J9064=1,K9064=1),AND(J9064=1,I9064="SBJ"),AND(J9064=1,I9064=0)),"?IN_FOCUS",IF(J9064&lt;=2,"?ACTIVATED",IF(J9064&lt;&gt;"","?FAMILIAR",IF(F9064="NEW",IF(ISNA(VLOOKUP(E9064,#REF!,1,FALSE())),"?TYPE_IDENTIFIABLE","?REFERENTIAL"),"_")))))</f>
        <v> </v>
      </c>
      <c r="H9064" s="24" t="str">
        <f>IF(J9064&lt;&gt;1,"",IF(I9064="SBJ","CB","?"))</f>
        <v> </v>
      </c>
      <c r="I9064" s="25" t="str">
        <f>IF(OR(E9064="",E9064="!!!",F9064="NEW"),"",INDEX(B9063:B$2,-1+SUMPRODUCT(MAX(ROW(E9063:E$2)*(E9064=E9063:E$2)))))</f>
        <v> </v>
      </c>
      <c r="J9064" s="25" t="str">
        <f>IF(OR(E9064="",E9064="!!!",F9064="NEW"),"",COUNTBLANK(OFFSET(A$1,,,SUMPRODUCT(MAX(ROW(E$2:E9064)*(E9064=E$2:E9064)))))-COUNTBLANK(OFFSET(A$1,,,SUMPRODUCT(MAX(ROW(E$1:E9063)*(E2=E$1:E9063))))))</f>
        <v> </v>
      </c>
      <c r="K9064" s="25" t="str">
        <f>IF(OR(E9064="",E9064="!!!",F9064="NEW"),"",INDEX(J$1:J9063,SUMPRODUCT(MAX(ROW(E$1:E9063)*(E9064=E$1:E9063)))))</f>
        <v> </v>
      </c>
      <c r="L9064" s="26"/>
    </row>
    <row r="9065" spans="1:12">
      <c r="A9065" s="20" t="s">
        <v>129</v>
      </c>
      <c r="E9065" s="21">
        <f>IF(D9065="?OLD","!!!","")</f>
        <v/>
      </c>
      <c r="F9065" s="22" t="str">
        <f>IF(OR(E9065="",E9065="!!!"),"",IF(NOT(ISNA(VLOOKUP(E9065,E$1:E9064,1,FALSE()))),"OLD",IF(AND(E9065&lt;&gt;"",E9065&lt;&gt;"!!!"),"NEW","")))</f>
        <v> </v>
      </c>
      <c r="G9065" s="23" t="str">
        <f>IF(OR(E9065="",E9065="!!!"),"",IF(OR(J9065=0,AND(J9065=1,K9065=1),AND(J9065=1,I9065="SBJ"),AND(J9065=1,I9065=0)),"?IN_FOCUS",IF(J9065&lt;=2,"?ACTIVATED",IF(J9065&lt;&gt;"","?FAMILIAR",IF(F9065="NEW",IF(ISNA(VLOOKUP(E9065,#REF!,1,FALSE())),"?TYPE_IDENTIFIABLE","?REFERENTIAL"),"_")))))</f>
        <v> </v>
      </c>
      <c r="H9065" s="24" t="str">
        <f>IF(J9065&lt;&gt;1,"",IF(I9065="SBJ","CB","?"))</f>
        <v> </v>
      </c>
      <c r="I9065" s="25" t="str">
        <f>IF(OR(E9065="",E9065="!!!",F9065="NEW"),"",INDEX(B9064:B$2,-1+SUMPRODUCT(MAX(ROW(E9064:E$2)*(E9065=E9064:E$2)))))</f>
        <v> </v>
      </c>
      <c r="J9065" s="25" t="str">
        <f>IF(OR(E9065="",E9065="!!!",F9065="NEW"),"",COUNTBLANK(OFFSET(A$1,,,SUMPRODUCT(MAX(ROW(E$2:E9065)*(E9065=E$2:E9065)))))-COUNTBLANK(OFFSET(A$1,,,SUMPRODUCT(MAX(ROW(E$1:E9064)*(E2=E$1:E9064))))))</f>
        <v> </v>
      </c>
      <c r="K9065" s="25" t="str">
        <f>IF(OR(E9065="",E9065="!!!",F9065="NEW"),"",INDEX(J$1:J9064,SUMPRODUCT(MAX(ROW(E$1:E9064)*(E9065=E$1:E9064)))))</f>
        <v> </v>
      </c>
      <c r="L9065" s="26"/>
    </row>
    <row r="9066" spans="1:12">
      <c r="A9066" s="20" t="s">
        <v>1688</v>
      </c>
      <c r="E9066" s="21">
        <f>IF(D9066="?OLD","!!!","")</f>
        <v/>
      </c>
      <c r="F9066" s="22" t="str">
        <f>IF(OR(E9066="",E9066="!!!"),"",IF(NOT(ISNA(VLOOKUP(E9066,E$1:E9065,1,FALSE()))),"OLD",IF(AND(E9066&lt;&gt;"",E9066&lt;&gt;"!!!"),"NEW","")))</f>
        <v> </v>
      </c>
      <c r="G9066" s="23" t="str">
        <f>IF(OR(E9066="",E9066="!!!"),"",IF(OR(J9066=0,AND(J9066=1,K9066=1),AND(J9066=1,I9066="SBJ"),AND(J9066=1,I9066=0)),"?IN_FOCUS",IF(J9066&lt;=2,"?ACTIVATED",IF(J9066&lt;&gt;"","?FAMILIAR",IF(F9066="NEW",IF(ISNA(VLOOKUP(E9066,#REF!,1,FALSE())),"?TYPE_IDENTIFIABLE","?REFERENTIAL"),"_")))))</f>
        <v> </v>
      </c>
      <c r="H9066" s="24" t="str">
        <f>IF(J9066&lt;&gt;1,"",IF(I9066="SBJ","CB","?"))</f>
        <v> </v>
      </c>
      <c r="I9066" s="25" t="str">
        <f>IF(OR(E9066="",E9066="!!!",F9066="NEW"),"",INDEX(B9065:B$2,-1+SUMPRODUCT(MAX(ROW(E9065:E$2)*(E9066=E9065:E$2)))))</f>
        <v> </v>
      </c>
      <c r="J9066" s="25" t="str">
        <f>IF(OR(E9066="",E9066="!!!",F9066="NEW"),"",COUNTBLANK(OFFSET(A$1,,,SUMPRODUCT(MAX(ROW(E$2:E9066)*(E9066=E$2:E9066)))))-COUNTBLANK(OFFSET(A$1,,,SUMPRODUCT(MAX(ROW(E$1:E9065)*(E2=E$1:E9065))))))</f>
        <v> </v>
      </c>
      <c r="K9066" s="25" t="str">
        <f>IF(OR(E9066="",E9066="!!!",F9066="NEW"),"",INDEX(J$1:J9065,SUMPRODUCT(MAX(ROW(E$1:E9065)*(E9066=E$1:E9065)))))</f>
        <v> </v>
      </c>
      <c r="L9066" s="26"/>
    </row>
    <row r="9067" spans="1:12">
      <c r="A9067" s="20" t="s">
        <v>1993</v>
      </c>
      <c r="E9067" s="21">
        <f>IF(D9067="?OLD","!!!","")</f>
        <v/>
      </c>
      <c r="F9067" s="22" t="str">
        <f>IF(OR(E9067="",E9067="!!!"),"",IF(NOT(ISNA(VLOOKUP(E9067,E$1:E9066,1,FALSE()))),"OLD",IF(AND(E9067&lt;&gt;"",E9067&lt;&gt;"!!!"),"NEW","")))</f>
        <v> </v>
      </c>
      <c r="G9067" s="23" t="str">
        <f>IF(OR(E9067="",E9067="!!!"),"",IF(OR(J9067=0,AND(J9067=1,K9067=1),AND(J9067=1,I9067="SBJ"),AND(J9067=1,I9067=0)),"?IN_FOCUS",IF(J9067&lt;=2,"?ACTIVATED",IF(J9067&lt;&gt;"","?FAMILIAR",IF(F9067="NEW",IF(ISNA(VLOOKUP(E9067,#REF!,1,FALSE())),"?TYPE_IDENTIFIABLE","?REFERENTIAL"),"_")))))</f>
        <v> </v>
      </c>
      <c r="H9067" s="24" t="str">
        <f>IF(J9067&lt;&gt;1,"",IF(I9067="SBJ","CB","?"))</f>
        <v> </v>
      </c>
      <c r="I9067" s="25" t="str">
        <f>IF(OR(E9067="",E9067="!!!",F9067="NEW"),"",INDEX(B9066:B$2,-1+SUMPRODUCT(MAX(ROW(E9066:E$2)*(E9067=E9066:E$2)))))</f>
        <v> </v>
      </c>
      <c r="J9067" s="25" t="str">
        <f>IF(OR(E9067="",E9067="!!!",F9067="NEW"),"",COUNTBLANK(OFFSET(A$1,,,SUMPRODUCT(MAX(ROW(E$2:E9067)*(E9067=E$2:E9067)))))-COUNTBLANK(OFFSET(A$1,,,SUMPRODUCT(MAX(ROW(E$1:E9066)*(E2=E$1:E9066))))))</f>
        <v> </v>
      </c>
      <c r="K9067" s="25" t="str">
        <f>IF(OR(E9067="",E9067="!!!",F9067="NEW"),"",INDEX(J$1:J9066,SUMPRODUCT(MAX(ROW(E$1:E9066)*(E9067=E$1:E9066)))))</f>
        <v> </v>
      </c>
      <c r="L9067" s="26"/>
    </row>
    <row r="9068" spans="1:12">
      <c r="A9068" s="20" t="s">
        <v>4241</v>
      </c>
      <c r="E9068" s="21">
        <f>IF(D9068="?OLD","!!!","")</f>
        <v/>
      </c>
      <c r="F9068" s="22" t="str">
        <f>IF(OR(E9068="",E9068="!!!"),"",IF(NOT(ISNA(VLOOKUP(E9068,E$1:E9067,1,FALSE()))),"OLD",IF(AND(E9068&lt;&gt;"",E9068&lt;&gt;"!!!"),"NEW","")))</f>
        <v> </v>
      </c>
      <c r="G9068" s="23" t="str">
        <f>IF(OR(E9068="",E9068="!!!"),"",IF(OR(J9068=0,AND(J9068=1,K9068=1),AND(J9068=1,I9068="SBJ"),AND(J9068=1,I9068=0)),"?IN_FOCUS",IF(J9068&lt;=2,"?ACTIVATED",IF(J9068&lt;&gt;"","?FAMILIAR",IF(F9068="NEW",IF(ISNA(VLOOKUP(E9068,#REF!,1,FALSE())),"?TYPE_IDENTIFIABLE","?REFERENTIAL"),"_")))))</f>
        <v> </v>
      </c>
      <c r="H9068" s="24" t="str">
        <f>IF(J9068&lt;&gt;1,"",IF(I9068="SBJ","CB","?"))</f>
        <v> </v>
      </c>
      <c r="I9068" s="25" t="str">
        <f>IF(OR(E9068="",E9068="!!!",F9068="NEW"),"",INDEX(B9067:B$2,-1+SUMPRODUCT(MAX(ROW(E9067:E$2)*(E9068=E9067:E$2)))))</f>
        <v> </v>
      </c>
      <c r="J9068" s="25" t="str">
        <f>IF(OR(E9068="",E9068="!!!",F9068="NEW"),"",COUNTBLANK(OFFSET(A$1,,,SUMPRODUCT(MAX(ROW(E$2:E9068)*(E9068=E$2:E9068)))))-COUNTBLANK(OFFSET(A$1,,,SUMPRODUCT(MAX(ROW(E$1:E9067)*(E2=E$1:E9067))))))</f>
        <v> </v>
      </c>
      <c r="K9068" s="25" t="str">
        <f>IF(OR(E9068="",E9068="!!!",F9068="NEW"),"",INDEX(J$1:J9067,SUMPRODUCT(MAX(ROW(E$1:E9067)*(E9068=E$1:E9067)))))</f>
        <v> </v>
      </c>
      <c r="L9068" s="26"/>
    </row>
    <row r="9069" spans="1:12">
      <c r="A9069" s="20" t="s">
        <v>4242</v>
      </c>
      <c r="B9069" s="27" t="s">
        <v>1692</v>
      </c>
      <c r="C9069" s="27" t="s">
        <v>1727</v>
      </c>
      <c r="E9069" s="21">
        <f>IF(D9069="?OLD","!!!","")</f>
        <v/>
      </c>
      <c r="F9069" s="22" t="str">
        <f>IF(OR(E9069="",E9069="!!!"),"",IF(NOT(ISNA(VLOOKUP(E9069,E$1:E9068,1,FALSE()))),"OLD",IF(AND(E9069&lt;&gt;"",E9069&lt;&gt;"!!!"),"NEW","")))</f>
        <v> </v>
      </c>
      <c r="G9069" s="23" t="str">
        <f>IF(OR(E9069="",E9069="!!!"),"",IF(OR(J9069=0,AND(J9069=1,K9069=1),AND(J9069=1,I9069="SBJ"),AND(J9069=1,I9069=0)),"?IN_FOCUS",IF(J9069&lt;=2,"?ACTIVATED",IF(J9069&lt;&gt;"","?FAMILIAR",IF(F9069="NEW",IF(ISNA(VLOOKUP(E9069,#REF!,1,FALSE())),"?TYPE_IDENTIFIABLE","?REFERENTIAL"),"_")))))</f>
        <v> </v>
      </c>
      <c r="H9069" s="24" t="str">
        <f>IF(J9069&lt;&gt;1,"",IF(I9069="SBJ","CB","?"))</f>
        <v> </v>
      </c>
      <c r="I9069" s="25" t="str">
        <f>IF(OR(E9069="",E9069="!!!",F9069="NEW"),"",INDEX(B9068:B$2,-1+SUMPRODUCT(MAX(ROW(E9068:E$2)*(E9069=E9068:E$2)))))</f>
        <v> </v>
      </c>
      <c r="J9069" s="25" t="str">
        <f>IF(OR(E9069="",E9069="!!!",F9069="NEW"),"",COUNTBLANK(OFFSET(A$1,,,SUMPRODUCT(MAX(ROW(E$2:E9069)*(E9069=E$2:E9069)))))-COUNTBLANK(OFFSET(A$1,,,SUMPRODUCT(MAX(ROW(E$1:E9068)*(E2=E$1:E9068))))))</f>
        <v> </v>
      </c>
      <c r="K9069" s="25" t="str">
        <f>IF(OR(E9069="",E9069="!!!",F9069="NEW"),"",INDEX(J$1:J9068,SUMPRODUCT(MAX(ROW(E$1:E9068)*(E9069=E$1:E9068)))))</f>
        <v> </v>
      </c>
      <c r="L9069" s="26"/>
    </row>
    <row r="9070" spans="1:12">
      <c r="A9070" s="20" t="s">
        <v>1682</v>
      </c>
      <c r="E9070" s="21">
        <f>IF(D9070="?OLD","!!!","")</f>
        <v/>
      </c>
      <c r="F9070" s="22" t="str">
        <f>IF(OR(E9070="",E9070="!!!"),"",IF(NOT(ISNA(VLOOKUP(E9070,E$1:E9069,1,FALSE()))),"OLD",IF(AND(E9070&lt;&gt;"",E9070&lt;&gt;"!!!"),"NEW","")))</f>
        <v> </v>
      </c>
      <c r="G9070" s="23" t="str">
        <f>IF(OR(E9070="",E9070="!!!"),"",IF(OR(J9070=0,AND(J9070=1,K9070=1),AND(J9070=1,I9070="SBJ"),AND(J9070=1,I9070=0)),"?IN_FOCUS",IF(J9070&lt;=2,"?ACTIVATED",IF(J9070&lt;&gt;"","?FAMILIAR",IF(F9070="NEW",IF(ISNA(VLOOKUP(E9070,#REF!,1,FALSE())),"?TYPE_IDENTIFIABLE","?REFERENTIAL"),"_")))))</f>
        <v> </v>
      </c>
      <c r="H9070" s="24" t="str">
        <f>IF(J9070&lt;&gt;1,"",IF(I9070="SBJ","CB","?"))</f>
        <v> </v>
      </c>
      <c r="I9070" s="25" t="str">
        <f>IF(OR(E9070="",E9070="!!!",F9070="NEW"),"",INDEX(B9069:B$2,-1+SUMPRODUCT(MAX(ROW(E9069:E$2)*(E9070=E9069:E$2)))))</f>
        <v> </v>
      </c>
      <c r="J9070" s="25" t="str">
        <f>IF(OR(E9070="",E9070="!!!",F9070="NEW"),"",COUNTBLANK(OFFSET(A$1,,,SUMPRODUCT(MAX(ROW(E$2:E9070)*(E9070=E$2:E9070)))))-COUNTBLANK(OFFSET(A$1,,,SUMPRODUCT(MAX(ROW(E$1:E9069)*(E2=E$1:E9069))))))</f>
        <v> </v>
      </c>
      <c r="K9070" s="25" t="str">
        <f>IF(OR(E9070="",E9070="!!!",F9070="NEW"),"",INDEX(J$1:J9069,SUMPRODUCT(MAX(ROW(E$1:E9069)*(E9070=E$1:E9069)))))</f>
        <v> </v>
      </c>
      <c r="L9070" s="26"/>
    </row>
    <row r="9071" spans="1:12">
      <c r="A9071" s="20" t="s">
        <v>4243</v>
      </c>
      <c r="E9071" s="21">
        <f>IF(D9071="?OLD","!!!","")</f>
        <v/>
      </c>
      <c r="F9071" s="22" t="str">
        <f>IF(OR(E9071="",E9071="!!!"),"",IF(NOT(ISNA(VLOOKUP(E9071,E$1:E9070,1,FALSE()))),"OLD",IF(AND(E9071&lt;&gt;"",E9071&lt;&gt;"!!!"),"NEW","")))</f>
        <v> </v>
      </c>
      <c r="G9071" s="23" t="str">
        <f>IF(OR(E9071="",E9071="!!!"),"",IF(OR(J9071=0,AND(J9071=1,K9071=1),AND(J9071=1,I9071="SBJ"),AND(J9071=1,I9071=0)),"?IN_FOCUS",IF(J9071&lt;=2,"?ACTIVATED",IF(J9071&lt;&gt;"","?FAMILIAR",IF(F9071="NEW",IF(ISNA(VLOOKUP(E9071,#REF!,1,FALSE())),"?TYPE_IDENTIFIABLE","?REFERENTIAL"),"_")))))</f>
        <v> </v>
      </c>
      <c r="H9071" s="24" t="str">
        <f>IF(J9071&lt;&gt;1,"",IF(I9071="SBJ","CB","?"))</f>
        <v> </v>
      </c>
      <c r="I9071" s="25" t="str">
        <f>IF(OR(E9071="",E9071="!!!",F9071="NEW"),"",INDEX(B9070:B$2,-1+SUMPRODUCT(MAX(ROW(E9070:E$2)*(E9071=E9070:E$2)))))</f>
        <v> </v>
      </c>
      <c r="J9071" s="25" t="str">
        <f>IF(OR(E9071="",E9071="!!!",F9071="NEW"),"",COUNTBLANK(OFFSET(A$1,,,SUMPRODUCT(MAX(ROW(E$2:E9071)*(E9071=E$2:E9071)))))-COUNTBLANK(OFFSET(A$1,,,SUMPRODUCT(MAX(ROW(E$1:E9070)*(E2=E$1:E9070))))))</f>
        <v> </v>
      </c>
      <c r="K9071" s="25" t="str">
        <f>IF(OR(E9071="",E9071="!!!",F9071="NEW"),"",INDEX(J$1:J9070,SUMPRODUCT(MAX(ROW(E$1:E9070)*(E9071=E$1:E9070)))))</f>
        <v> </v>
      </c>
      <c r="L9071" s="26"/>
    </row>
    <row r="9072" spans="1:12">
      <c r="A9072" s="20" t="s">
        <v>671</v>
      </c>
      <c r="E9072" s="21">
        <f>IF(D9072="?OLD","!!!","")</f>
        <v/>
      </c>
      <c r="F9072" s="22" t="str">
        <f>IF(OR(E9072="",E9072="!!!"),"",IF(NOT(ISNA(VLOOKUP(E9072,E$1:E9071,1,FALSE()))),"OLD",IF(AND(E9072&lt;&gt;"",E9072&lt;&gt;"!!!"),"NEW","")))</f>
        <v> </v>
      </c>
      <c r="G9072" s="23" t="str">
        <f>IF(OR(E9072="",E9072="!!!"),"",IF(OR(J9072=0,AND(J9072=1,K9072=1),AND(J9072=1,I9072="SBJ"),AND(J9072=1,I9072=0)),"?IN_FOCUS",IF(J9072&lt;=2,"?ACTIVATED",IF(J9072&lt;&gt;"","?FAMILIAR",IF(F9072="NEW",IF(ISNA(VLOOKUP(E9072,#REF!,1,FALSE())),"?TYPE_IDENTIFIABLE","?REFERENTIAL"),"_")))))</f>
        <v> </v>
      </c>
      <c r="H9072" s="24" t="str">
        <f>IF(J9072&lt;&gt;1,"",IF(I9072="SBJ","CB","?"))</f>
        <v> </v>
      </c>
      <c r="I9072" s="25" t="str">
        <f>IF(OR(E9072="",E9072="!!!",F9072="NEW"),"",INDEX(B9071:B$2,-1+SUMPRODUCT(MAX(ROW(E9071:E$2)*(E9072=E9071:E$2)))))</f>
        <v> </v>
      </c>
      <c r="J9072" s="25" t="str">
        <f>IF(OR(E9072="",E9072="!!!",F9072="NEW"),"",COUNTBLANK(OFFSET(A$1,,,SUMPRODUCT(MAX(ROW(E$2:E9072)*(E9072=E$2:E9072)))))-COUNTBLANK(OFFSET(A$1,,,SUMPRODUCT(MAX(ROW(E$1:E9071)*(E2=E$1:E9071))))))</f>
        <v> </v>
      </c>
      <c r="K9072" s="25" t="str">
        <f>IF(OR(E9072="",E9072="!!!",F9072="NEW"),"",INDEX(J$1:J9071,SUMPRODUCT(MAX(ROW(E$1:E9071)*(E9072=E$1:E9071)))))</f>
        <v> </v>
      </c>
      <c r="L9072" s="26"/>
    </row>
    <row r="9073" spans="1:12">
      <c r="A9073" s="20"/>
    </row>
    <row r="9074" spans="1:12">
      <c r="A9074" s="20" t="s">
        <v>4244</v>
      </c>
    </row>
    <row r="9075" spans="1:12">
      <c r="A9075" s="20" t="s">
        <v>2574</v>
      </c>
      <c r="E9075" s="21">
        <f>IF(D9075="?OLD","!!!","")</f>
        <v/>
      </c>
      <c r="F9075" s="22" t="str">
        <f>IF(OR(E9075="",E9075="!!!"),"",IF(NOT(ISNA(VLOOKUP(E9075,E$1:E9074,1,FALSE()))),"OLD",IF(AND(E9075&lt;&gt;"",E9075&lt;&gt;"!!!"),"NEW","")))</f>
        <v> </v>
      </c>
      <c r="G9075" s="23" t="str">
        <f>IF(OR(E9075="",E9075="!!!"),"",IF(OR(J9075=0,AND(J9075=1,K9075=1),AND(J9075=1,I9075="SBJ"),AND(J9075=1,I9075=0)),"?IN_FOCUS",IF(J9075&lt;=2,"?ACTIVATED",IF(J9075&lt;&gt;"","?FAMILIAR",IF(F9075="NEW",IF(ISNA(VLOOKUP(E9075,#REF!,1,FALSE())),"?TYPE_IDENTIFIABLE","?REFERENTIAL"),"_")))))</f>
        <v> </v>
      </c>
      <c r="H9075" s="24" t="str">
        <f>IF(J9075&lt;&gt;1,"",IF(I9075="SBJ","CB","?"))</f>
        <v> </v>
      </c>
      <c r="I9075" s="25" t="str">
        <f>IF(OR(E9075="",E9075="!!!",F9075="NEW"),"",INDEX(B9074:B$2,-1+SUMPRODUCT(MAX(ROW(E9074:E$2)*(E9075=E9074:E$2)))))</f>
        <v> </v>
      </c>
      <c r="J9075" s="25" t="str">
        <f>IF(OR(E9075="",E9075="!!!",F9075="NEW"),"",COUNTBLANK(OFFSET(A$1,,,SUMPRODUCT(MAX(ROW(E$2:E9075)*(E9075=E$2:E9075)))))-COUNTBLANK(OFFSET(A$1,,,SUMPRODUCT(MAX(ROW(E$1:E9074)*(E2=E$1:E9074))))))</f>
        <v> </v>
      </c>
      <c r="K9075" s="25" t="str">
        <f>IF(OR(E9075="",E9075="!!!",F9075="NEW"),"",INDEX(J$1:J9074,SUMPRODUCT(MAX(ROW(E$1:E9074)*(E9075=E$1:E9074)))))</f>
        <v> </v>
      </c>
      <c r="L9075" s="26"/>
    </row>
    <row r="9076" spans="1:12">
      <c r="A9076" s="20" t="s">
        <v>4245</v>
      </c>
      <c r="E9076" s="21">
        <f>IF(D9076="?OLD","!!!","")</f>
        <v/>
      </c>
      <c r="F9076" s="22" t="str">
        <f>IF(OR(E9076="",E9076="!!!"),"",IF(NOT(ISNA(VLOOKUP(E9076,E$1:E9075,1,FALSE()))),"OLD",IF(AND(E9076&lt;&gt;"",E9076&lt;&gt;"!!!"),"NEW","")))</f>
        <v> </v>
      </c>
      <c r="G9076" s="23" t="str">
        <f>IF(OR(E9076="",E9076="!!!"),"",IF(OR(J9076=0,AND(J9076=1,K9076=1),AND(J9076=1,I9076="SBJ"),AND(J9076=1,I9076=0)),"?IN_FOCUS",IF(J9076&lt;=2,"?ACTIVATED",IF(J9076&lt;&gt;"","?FAMILIAR",IF(F9076="NEW",IF(ISNA(VLOOKUP(E9076,#REF!,1,FALSE())),"?TYPE_IDENTIFIABLE","?REFERENTIAL"),"_")))))</f>
        <v> </v>
      </c>
      <c r="H9076" s="24" t="str">
        <f>IF(J9076&lt;&gt;1,"",IF(I9076="SBJ","CB","?"))</f>
        <v> </v>
      </c>
      <c r="I9076" s="25" t="str">
        <f>IF(OR(E9076="",E9076="!!!",F9076="NEW"),"",INDEX(B9075:B$2,-1+SUMPRODUCT(MAX(ROW(E9075:E$2)*(E9076=E9075:E$2)))))</f>
        <v> </v>
      </c>
      <c r="J9076" s="25" t="str">
        <f>IF(OR(E9076="",E9076="!!!",F9076="NEW"),"",COUNTBLANK(OFFSET(A$1,,,SUMPRODUCT(MAX(ROW(E$2:E9076)*(E9076=E$2:E9076)))))-COUNTBLANK(OFFSET(A$1,,,SUMPRODUCT(MAX(ROW(E$1:E9075)*(E2=E$1:E9075))))))</f>
        <v> </v>
      </c>
      <c r="K9076" s="25" t="str">
        <f>IF(OR(E9076="",E9076="!!!",F9076="NEW"),"",INDEX(J$1:J9075,SUMPRODUCT(MAX(ROW(E$1:E9075)*(E9076=E$1:E9075)))))</f>
        <v> </v>
      </c>
      <c r="L9076" s="26"/>
    </row>
    <row r="9077" spans="1:12">
      <c r="A9077" s="20" t="s">
        <v>4246</v>
      </c>
      <c r="B9077" s="27" t="s">
        <v>1687</v>
      </c>
      <c r="C9077" s="27" t="s">
        <v>1704</v>
      </c>
      <c r="E9077" s="21">
        <f>IF(D9077="?OLD","!!!","")</f>
        <v/>
      </c>
      <c r="F9077" s="22" t="str">
        <f>IF(OR(E9077="",E9077="!!!"),"",IF(NOT(ISNA(VLOOKUP(E9077,E$1:E9076,1,FALSE()))),"OLD",IF(AND(E9077&lt;&gt;"",E9077&lt;&gt;"!!!"),"NEW","")))</f>
        <v> </v>
      </c>
      <c r="G9077" s="23" t="str">
        <f>IF(OR(E9077="",E9077="!!!"),"",IF(OR(J9077=0,AND(J9077=1,K9077=1),AND(J9077=1,I9077="SBJ"),AND(J9077=1,I9077=0)),"?IN_FOCUS",IF(J9077&lt;=2,"?ACTIVATED",IF(J9077&lt;&gt;"","?FAMILIAR",IF(F9077="NEW",IF(ISNA(VLOOKUP(E9077,#REF!,1,FALSE())),"?TYPE_IDENTIFIABLE","?REFERENTIAL"),"_")))))</f>
        <v> </v>
      </c>
      <c r="H9077" s="24" t="str">
        <f>IF(J9077&lt;&gt;1,"",IF(I9077="SBJ","CB","?"))</f>
        <v> </v>
      </c>
      <c r="I9077" s="25" t="str">
        <f>IF(OR(E9077="",E9077="!!!",F9077="NEW"),"",INDEX(B9076:B$2,-1+SUMPRODUCT(MAX(ROW(E9076:E$2)*(E9077=E9076:E$2)))))</f>
        <v> </v>
      </c>
      <c r="J9077" s="25" t="str">
        <f>IF(OR(E9077="",E9077="!!!",F9077="NEW"),"",COUNTBLANK(OFFSET(A$1,,,SUMPRODUCT(MAX(ROW(E$2:E9077)*(E9077=E$2:E9077)))))-COUNTBLANK(OFFSET(A$1,,,SUMPRODUCT(MAX(ROW(E$1:E9076)*(E2=E$1:E9076))))))</f>
        <v> </v>
      </c>
      <c r="K9077" s="25" t="str">
        <f>IF(OR(E9077="",E9077="!!!",F9077="NEW"),"",INDEX(J$1:J9076,SUMPRODUCT(MAX(ROW(E$1:E9076)*(E9077=E$1:E9076)))))</f>
        <v> </v>
      </c>
      <c r="L9077" s="26"/>
    </row>
    <row r="9078" spans="1:12">
      <c r="A9078" s="20" t="s">
        <v>603</v>
      </c>
      <c r="E9078" s="21">
        <f>IF(D9078="?OLD","!!!","")</f>
        <v/>
      </c>
      <c r="F9078" s="22" t="str">
        <f>IF(OR(E9078="",E9078="!!!"),"",IF(NOT(ISNA(VLOOKUP(E9078,E$1:E9077,1,FALSE()))),"OLD",IF(AND(E9078&lt;&gt;"",E9078&lt;&gt;"!!!"),"NEW","")))</f>
        <v> </v>
      </c>
      <c r="G9078" s="23" t="str">
        <f>IF(OR(E9078="",E9078="!!!"),"",IF(OR(J9078=0,AND(J9078=1,K9078=1),AND(J9078=1,I9078="SBJ"),AND(J9078=1,I9078=0)),"?IN_FOCUS",IF(J9078&lt;=2,"?ACTIVATED",IF(J9078&lt;&gt;"","?FAMILIAR",IF(F9078="NEW",IF(ISNA(VLOOKUP(E9078,#REF!,1,FALSE())),"?TYPE_IDENTIFIABLE","?REFERENTIAL"),"_")))))</f>
        <v> </v>
      </c>
      <c r="H9078" s="24" t="str">
        <f>IF(J9078&lt;&gt;1,"",IF(I9078="SBJ","CB","?"))</f>
        <v> </v>
      </c>
      <c r="I9078" s="25" t="str">
        <f>IF(OR(E9078="",E9078="!!!",F9078="NEW"),"",INDEX(B9077:B$2,-1+SUMPRODUCT(MAX(ROW(E9077:E$2)*(E9078=E9077:E$2)))))</f>
        <v> </v>
      </c>
      <c r="J9078" s="25" t="str">
        <f>IF(OR(E9078="",E9078="!!!",F9078="NEW"),"",COUNTBLANK(OFFSET(A$1,,,SUMPRODUCT(MAX(ROW(E$2:E9078)*(E9078=E$2:E9078)))))-COUNTBLANK(OFFSET(A$1,,,SUMPRODUCT(MAX(ROW(E$1:E9077)*(E2=E$1:E9077))))))</f>
        <v> </v>
      </c>
      <c r="K9078" s="25" t="str">
        <f>IF(OR(E9078="",E9078="!!!",F9078="NEW"),"",INDEX(J$1:J9077,SUMPRODUCT(MAX(ROW(E$1:E9077)*(E9078=E$1:E9077)))))</f>
        <v> </v>
      </c>
      <c r="L9078" s="26"/>
    </row>
    <row r="9079" spans="1:12">
      <c r="A9079" s="20" t="s">
        <v>2561</v>
      </c>
      <c r="B9079" s="27" t="s">
        <v>1675</v>
      </c>
      <c r="C9079" s="27" t="s">
        <v>1821</v>
      </c>
      <c r="D9079" s="27" t="s">
        <v>1681</v>
      </c>
      <c r="E9079" s="21">
        <f>IF(D9079="?OLD","!!!","")</f>
        <v/>
      </c>
      <c r="F9079" s="22" t="str">
        <f>IF(OR(E9079="",E9079="!!!"),"",IF(NOT(ISNA(VLOOKUP(E9079,E$1:E9078,1,FALSE()))),"OLD",IF(AND(E9079&lt;&gt;"",E9079&lt;&gt;"!!!"),"NEW","")))</f>
        <v> </v>
      </c>
      <c r="G9079" s="23" t="str">
        <f>IF(OR(E9079="",E9079="!!!"),"",IF(OR(J9079=0,AND(J9079=1,K9079=1),AND(J9079=1,I9079="SBJ"),AND(J9079=1,I9079=0)),"?IN_FOCUS",IF(J9079&lt;=2,"?ACTIVATED",IF(J9079&lt;&gt;"","?FAMILIAR",IF(F9079="NEW",IF(ISNA(VLOOKUP(E9079,#REF!,1,FALSE())),"?TYPE_IDENTIFIABLE","?REFERENTIAL"),"_")))))</f>
        <v> </v>
      </c>
      <c r="H9079" s="24" t="str">
        <f>IF(J9079&lt;&gt;1,"",IF(I9079="SBJ","CB","?"))</f>
        <v> </v>
      </c>
      <c r="I9079" s="25" t="str">
        <f>IF(OR(E9079="",E9079="!!!",F9079="NEW"),"",INDEX(B9078:B$2,-1+SUMPRODUCT(MAX(ROW(E9078:E$2)*(E9079=E9078:E$2)))))</f>
        <v> </v>
      </c>
      <c r="J9079" s="25" t="str">
        <f>IF(OR(E9079="",E9079="!!!",F9079="NEW"),"",COUNTBLANK(OFFSET(A$1,,,SUMPRODUCT(MAX(ROW(E$2:E9079)*(E9079=E$2:E9079)))))-COUNTBLANK(OFFSET(A$1,,,SUMPRODUCT(MAX(ROW(E$1:E9078)*(E2=E$1:E9078))))))</f>
        <v> </v>
      </c>
      <c r="K9079" s="25" t="str">
        <f>IF(OR(E9079="",E9079="!!!",F9079="NEW"),"",INDEX(J$1:J9078,SUMPRODUCT(MAX(ROW(E$1:E9078)*(E9079=E$1:E9078)))))</f>
        <v> </v>
      </c>
      <c r="L9079" s="26"/>
    </row>
    <row r="9080" spans="1:12">
      <c r="A9080" s="20" t="s">
        <v>3769</v>
      </c>
      <c r="B9080" s="27" t="s">
        <v>1668</v>
      </c>
      <c r="C9080" s="27" t="s">
        <v>2197</v>
      </c>
      <c r="D9080" s="27" t="s">
        <v>1681</v>
      </c>
      <c r="E9080" s="21">
        <f>IF(D9080="?OLD","!!!","")</f>
        <v/>
      </c>
      <c r="F9080" s="22" t="str">
        <f>IF(OR(E9080="",E9080="!!!"),"",IF(NOT(ISNA(VLOOKUP(E9080,E$1:E9079,1,FALSE()))),"OLD",IF(AND(E9080&lt;&gt;"",E9080&lt;&gt;"!!!"),"NEW","")))</f>
        <v> </v>
      </c>
      <c r="G9080" s="23" t="str">
        <f>IF(OR(E9080="",E9080="!!!"),"",IF(OR(J9080=0,AND(J9080=1,K9080=1),AND(J9080=1,I9080="SBJ"),AND(J9080=1,I9080=0)),"?IN_FOCUS",IF(J9080&lt;=2,"?ACTIVATED",IF(J9080&lt;&gt;"","?FAMILIAR",IF(F9080="NEW",IF(ISNA(VLOOKUP(E9080,#REF!,1,FALSE())),"?TYPE_IDENTIFIABLE","?REFERENTIAL"),"_")))))</f>
        <v> </v>
      </c>
      <c r="H9080" s="24" t="str">
        <f>IF(J9080&lt;&gt;1,"",IF(I9080="SBJ","CB","?"))</f>
        <v> </v>
      </c>
      <c r="I9080" s="25" t="str">
        <f>IF(OR(E9080="",E9080="!!!",F9080="NEW"),"",INDEX(B9079:B$2,-1+SUMPRODUCT(MAX(ROW(E9079:E$2)*(E9080=E9079:E$2)))))</f>
        <v> </v>
      </c>
      <c r="J9080" s="25" t="str">
        <f>IF(OR(E9080="",E9080="!!!",F9080="NEW"),"",COUNTBLANK(OFFSET(A$1,,,SUMPRODUCT(MAX(ROW(E$2:E9080)*(E9080=E$2:E9080)))))-COUNTBLANK(OFFSET(A$1,,,SUMPRODUCT(MAX(ROW(E$1:E9079)*(E2=E$1:E9079))))))</f>
        <v> </v>
      </c>
      <c r="K9080" s="25" t="str">
        <f>IF(OR(E9080="",E9080="!!!",F9080="NEW"),"",INDEX(J$1:J9079,SUMPRODUCT(MAX(ROW(E$1:E9079)*(E9080=E$1:E9079)))))</f>
        <v> </v>
      </c>
      <c r="L9080" s="26"/>
    </row>
    <row r="9081" spans="1:12">
      <c r="A9081" s="20" t="s">
        <v>1699</v>
      </c>
      <c r="E9081" s="21">
        <f>IF(D9081="?OLD","!!!","")</f>
        <v/>
      </c>
      <c r="F9081" s="22" t="str">
        <f>IF(OR(E9081="",E9081="!!!"),"",IF(NOT(ISNA(VLOOKUP(E9081,E$1:E9080,1,FALSE()))),"OLD",IF(AND(E9081&lt;&gt;"",E9081&lt;&gt;"!!!"),"NEW","")))</f>
        <v> </v>
      </c>
      <c r="G9081" s="23" t="str">
        <f>IF(OR(E9081="",E9081="!!!"),"",IF(OR(J9081=0,AND(J9081=1,K9081=1),AND(J9081=1,I9081="SBJ"),AND(J9081=1,I9081=0)),"?IN_FOCUS",IF(J9081&lt;=2,"?ACTIVATED",IF(J9081&lt;&gt;"","?FAMILIAR",IF(F9081="NEW",IF(ISNA(VLOOKUP(E9081,#REF!,1,FALSE())),"?TYPE_IDENTIFIABLE","?REFERENTIAL"),"_")))))</f>
        <v> </v>
      </c>
      <c r="H9081" s="24" t="str">
        <f>IF(J9081&lt;&gt;1,"",IF(I9081="SBJ","CB","?"))</f>
        <v> </v>
      </c>
      <c r="I9081" s="25" t="str">
        <f>IF(OR(E9081="",E9081="!!!",F9081="NEW"),"",INDEX(B9080:B$2,-1+SUMPRODUCT(MAX(ROW(E9080:E$2)*(E9081=E9080:E$2)))))</f>
        <v> </v>
      </c>
      <c r="J9081" s="25" t="str">
        <f>IF(OR(E9081="",E9081="!!!",F9081="NEW"),"",COUNTBLANK(OFFSET(A$1,,,SUMPRODUCT(MAX(ROW(E$2:E9081)*(E9081=E$2:E9081)))))-COUNTBLANK(OFFSET(A$1,,,SUMPRODUCT(MAX(ROW(E$1:E9080)*(E2=E$1:E9080))))))</f>
        <v> </v>
      </c>
      <c r="K9081" s="25" t="str">
        <f>IF(OR(E9081="",E9081="!!!",F9081="NEW"),"",INDEX(J$1:J9080,SUMPRODUCT(MAX(ROW(E$1:E9080)*(E9081=E$1:E9080)))))</f>
        <v> </v>
      </c>
      <c r="L9081" s="26"/>
    </row>
    <row r="9082" spans="1:12">
      <c r="A9082" s="20" t="s">
        <v>2153</v>
      </c>
      <c r="B9082" s="27" t="s">
        <v>1679</v>
      </c>
      <c r="C9082" s="27" t="s">
        <v>1701</v>
      </c>
      <c r="D9082" s="27" t="s">
        <v>1681</v>
      </c>
      <c r="E9082" s="21">
        <f>IF(D9082="?OLD","!!!","")</f>
        <v/>
      </c>
      <c r="F9082" s="22" t="str">
        <f>IF(OR(E9082="",E9082="!!!"),"",IF(NOT(ISNA(VLOOKUP(E9082,E$1:E9081,1,FALSE()))),"OLD",IF(AND(E9082&lt;&gt;"",E9082&lt;&gt;"!!!"),"NEW","")))</f>
        <v> </v>
      </c>
      <c r="G9082" s="23" t="str">
        <f>IF(OR(E9082="",E9082="!!!"),"",IF(OR(J9082=0,AND(J9082=1,K9082=1),AND(J9082=1,I9082="SBJ"),AND(J9082=1,I9082=0)),"?IN_FOCUS",IF(J9082&lt;=2,"?ACTIVATED",IF(J9082&lt;&gt;"","?FAMILIAR",IF(F9082="NEW",IF(ISNA(VLOOKUP(E9082,#REF!,1,FALSE())),"?TYPE_IDENTIFIABLE","?REFERENTIAL"),"_")))))</f>
        <v> </v>
      </c>
      <c r="H9082" s="24" t="str">
        <f>IF(J9082&lt;&gt;1,"",IF(I9082="SBJ","CB","?"))</f>
        <v> </v>
      </c>
      <c r="I9082" s="25" t="str">
        <f>IF(OR(E9082="",E9082="!!!",F9082="NEW"),"",INDEX(B9081:B$2,-1+SUMPRODUCT(MAX(ROW(E9081:E$2)*(E9082=E9081:E$2)))))</f>
        <v> </v>
      </c>
      <c r="J9082" s="25" t="str">
        <f>IF(OR(E9082="",E9082="!!!",F9082="NEW"),"",COUNTBLANK(OFFSET(A$1,,,SUMPRODUCT(MAX(ROW(E$2:E9082)*(E9082=E$2:E9082)))))-COUNTBLANK(OFFSET(A$1,,,SUMPRODUCT(MAX(ROW(E$1:E9081)*(E2=E$1:E9081))))))</f>
        <v> </v>
      </c>
      <c r="K9082" s="25" t="str">
        <f>IF(OR(E9082="",E9082="!!!",F9082="NEW"),"",INDEX(J$1:J9081,SUMPRODUCT(MAX(ROW(E$1:E9081)*(E9082=E$1:E9081)))))</f>
        <v> </v>
      </c>
      <c r="L9082" s="26"/>
    </row>
    <row r="9083" spans="1:12">
      <c r="A9083" s="20" t="s">
        <v>1670</v>
      </c>
      <c r="E9083" s="21">
        <f>IF(D9083="?OLD","!!!","")</f>
        <v/>
      </c>
      <c r="F9083" s="22" t="str">
        <f>IF(OR(E9083="",E9083="!!!"),"",IF(NOT(ISNA(VLOOKUP(E9083,E$1:E9082,1,FALSE()))),"OLD",IF(AND(E9083&lt;&gt;"",E9083&lt;&gt;"!!!"),"NEW","")))</f>
        <v> </v>
      </c>
      <c r="G9083" s="23" t="str">
        <f>IF(OR(E9083="",E9083="!!!"),"",IF(OR(J9083=0,AND(J9083=1,K9083=1),AND(J9083=1,I9083="SBJ"),AND(J9083=1,I9083=0)),"?IN_FOCUS",IF(J9083&lt;=2,"?ACTIVATED",IF(J9083&lt;&gt;"","?FAMILIAR",IF(F9083="NEW",IF(ISNA(VLOOKUP(E9083,#REF!,1,FALSE())),"?TYPE_IDENTIFIABLE","?REFERENTIAL"),"_")))))</f>
        <v> </v>
      </c>
      <c r="H9083" s="24" t="str">
        <f>IF(J9083&lt;&gt;1,"",IF(I9083="SBJ","CB","?"))</f>
        <v> </v>
      </c>
      <c r="I9083" s="25" t="str">
        <f>IF(OR(E9083="",E9083="!!!",F9083="NEW"),"",INDEX(B9082:B$2,-1+SUMPRODUCT(MAX(ROW(E9082:E$2)*(E9083=E9082:E$2)))))</f>
        <v> </v>
      </c>
      <c r="J9083" s="25" t="str">
        <f>IF(OR(E9083="",E9083="!!!",F9083="NEW"),"",COUNTBLANK(OFFSET(A$1,,,SUMPRODUCT(MAX(ROW(E$2:E9083)*(E9083=E$2:E9083)))))-COUNTBLANK(OFFSET(A$1,,,SUMPRODUCT(MAX(ROW(E$1:E9082)*(E2=E$1:E9082))))))</f>
        <v> </v>
      </c>
      <c r="K9083" s="25" t="str">
        <f>IF(OR(E9083="",E9083="!!!",F9083="NEW"),"",INDEX(J$1:J9082,SUMPRODUCT(MAX(ROW(E$1:E9082)*(E9083=E$1:E9082)))))</f>
        <v> </v>
      </c>
      <c r="L9083" s="26"/>
    </row>
    <row r="9084" spans="1:12">
      <c r="A9084" s="20" t="s">
        <v>4247</v>
      </c>
      <c r="B9084" s="27" t="s">
        <v>1675</v>
      </c>
      <c r="C9084" s="27" t="s">
        <v>1704</v>
      </c>
      <c r="E9084" s="21">
        <f>IF(D9084="?OLD","!!!","")</f>
        <v/>
      </c>
      <c r="F9084" s="22" t="str">
        <f>IF(OR(E9084="",E9084="!!!"),"",IF(NOT(ISNA(VLOOKUP(E9084,E$1:E9083,1,FALSE()))),"OLD",IF(AND(E9084&lt;&gt;"",E9084&lt;&gt;"!!!"),"NEW","")))</f>
        <v> </v>
      </c>
      <c r="G9084" s="23" t="str">
        <f>IF(OR(E9084="",E9084="!!!"),"",IF(OR(J9084=0,AND(J9084=1,K9084=1),AND(J9084=1,I9084="SBJ"),AND(J9084=1,I9084=0)),"?IN_FOCUS",IF(J9084&lt;=2,"?ACTIVATED",IF(J9084&lt;&gt;"","?FAMILIAR",IF(F9084="NEW",IF(ISNA(VLOOKUP(E9084,#REF!,1,FALSE())),"?TYPE_IDENTIFIABLE","?REFERENTIAL"),"_")))))</f>
        <v> </v>
      </c>
      <c r="H9084" s="24" t="str">
        <f>IF(J9084&lt;&gt;1,"",IF(I9084="SBJ","CB","?"))</f>
        <v> </v>
      </c>
      <c r="I9084" s="25" t="str">
        <f>IF(OR(E9084="",E9084="!!!",F9084="NEW"),"",INDEX(B9083:B$2,-1+SUMPRODUCT(MAX(ROW(E9083:E$2)*(E9084=E9083:E$2)))))</f>
        <v> </v>
      </c>
      <c r="J9084" s="25" t="str">
        <f>IF(OR(E9084="",E9084="!!!",F9084="NEW"),"",COUNTBLANK(OFFSET(A$1,,,SUMPRODUCT(MAX(ROW(E$2:E9084)*(E9084=E$2:E9084)))))-COUNTBLANK(OFFSET(A$1,,,SUMPRODUCT(MAX(ROW(E$1:E9083)*(E2=E$1:E9083))))))</f>
        <v> </v>
      </c>
      <c r="K9084" s="25" t="str">
        <f>IF(OR(E9084="",E9084="!!!",F9084="NEW"),"",INDEX(J$1:J9083,SUMPRODUCT(MAX(ROW(E$1:E9083)*(E9084=E$1:E9083)))))</f>
        <v> </v>
      </c>
      <c r="L9084" s="26"/>
    </row>
    <row r="9085" spans="1:12">
      <c r="A9085" s="20" t="s">
        <v>1739</v>
      </c>
      <c r="E9085" s="21">
        <f>IF(D9085="?OLD","!!!","")</f>
        <v/>
      </c>
      <c r="F9085" s="22" t="str">
        <f>IF(OR(E9085="",E9085="!!!"),"",IF(NOT(ISNA(VLOOKUP(E9085,E$1:E9084,1,FALSE()))),"OLD",IF(AND(E9085&lt;&gt;"",E9085&lt;&gt;"!!!"),"NEW","")))</f>
        <v> </v>
      </c>
      <c r="G9085" s="23" t="str">
        <f>IF(OR(E9085="",E9085="!!!"),"",IF(OR(J9085=0,AND(J9085=1,K9085=1),AND(J9085=1,I9085="SBJ"),AND(J9085=1,I9085=0)),"?IN_FOCUS",IF(J9085&lt;=2,"?ACTIVATED",IF(J9085&lt;&gt;"","?FAMILIAR",IF(F9085="NEW",IF(ISNA(VLOOKUP(E9085,#REF!,1,FALSE())),"?TYPE_IDENTIFIABLE","?REFERENTIAL"),"_")))))</f>
        <v> </v>
      </c>
      <c r="H9085" s="24" t="str">
        <f>IF(J9085&lt;&gt;1,"",IF(I9085="SBJ","CB","?"))</f>
        <v> </v>
      </c>
      <c r="I9085" s="25" t="str">
        <f>IF(OR(E9085="",E9085="!!!",F9085="NEW"),"",INDEX(B9084:B$2,-1+SUMPRODUCT(MAX(ROW(E9084:E$2)*(E9085=E9084:E$2)))))</f>
        <v> </v>
      </c>
      <c r="J9085" s="25" t="str">
        <f>IF(OR(E9085="",E9085="!!!",F9085="NEW"),"",COUNTBLANK(OFFSET(A$1,,,SUMPRODUCT(MAX(ROW(E$2:E9085)*(E9085=E$2:E9085)))))-COUNTBLANK(OFFSET(A$1,,,SUMPRODUCT(MAX(ROW(E$1:E9084)*(E2=E$1:E9084))))))</f>
        <v> </v>
      </c>
      <c r="K9085" s="25" t="str">
        <f>IF(OR(E9085="",E9085="!!!",F9085="NEW"),"",INDEX(J$1:J9084,SUMPRODUCT(MAX(ROW(E$1:E9084)*(E9085=E$1:E9084)))))</f>
        <v> </v>
      </c>
      <c r="L9085" s="26"/>
    </row>
    <row r="9086" spans="1:12">
      <c r="A9086" s="20" t="s">
        <v>1688</v>
      </c>
      <c r="E9086" s="21">
        <f>IF(D9086="?OLD","!!!","")</f>
        <v/>
      </c>
      <c r="F9086" s="22" t="str">
        <f>IF(OR(E9086="",E9086="!!!"),"",IF(NOT(ISNA(VLOOKUP(E9086,E$1:E9085,1,FALSE()))),"OLD",IF(AND(E9086&lt;&gt;"",E9086&lt;&gt;"!!!"),"NEW","")))</f>
        <v> </v>
      </c>
      <c r="G9086" s="23" t="str">
        <f>IF(OR(E9086="",E9086="!!!"),"",IF(OR(J9086=0,AND(J9086=1,K9086=1),AND(J9086=1,I9086="SBJ"),AND(J9086=1,I9086=0)),"?IN_FOCUS",IF(J9086&lt;=2,"?ACTIVATED",IF(J9086&lt;&gt;"","?FAMILIAR",IF(F9086="NEW",IF(ISNA(VLOOKUP(E9086,#REF!,1,FALSE())),"?TYPE_IDENTIFIABLE","?REFERENTIAL"),"_")))))</f>
        <v> </v>
      </c>
      <c r="H9086" s="24" t="str">
        <f>IF(J9086&lt;&gt;1,"",IF(I9086="SBJ","CB","?"))</f>
        <v> </v>
      </c>
      <c r="I9086" s="25" t="str">
        <f>IF(OR(E9086="",E9086="!!!",F9086="NEW"),"",INDEX(B9085:B$2,-1+SUMPRODUCT(MAX(ROW(E9085:E$2)*(E9086=E9085:E$2)))))</f>
        <v> </v>
      </c>
      <c r="J9086" s="25" t="str">
        <f>IF(OR(E9086="",E9086="!!!",F9086="NEW"),"",COUNTBLANK(OFFSET(A$1,,,SUMPRODUCT(MAX(ROW(E$2:E9086)*(E9086=E$2:E9086)))))-COUNTBLANK(OFFSET(A$1,,,SUMPRODUCT(MAX(ROW(E$1:E9085)*(E2=E$1:E9085))))))</f>
        <v> </v>
      </c>
      <c r="K9086" s="25" t="str">
        <f>IF(OR(E9086="",E9086="!!!",F9086="NEW"),"",INDEX(J$1:J9085,SUMPRODUCT(MAX(ROW(E$1:E9085)*(E9086=E$1:E9085)))))</f>
        <v> </v>
      </c>
      <c r="L9086" s="26"/>
    </row>
    <row r="9087" spans="1:12">
      <c r="A9087" s="20" t="s">
        <v>2471</v>
      </c>
      <c r="E9087" s="21">
        <f>IF(D9087="?OLD","!!!","")</f>
        <v/>
      </c>
      <c r="F9087" s="22" t="str">
        <f>IF(OR(E9087="",E9087="!!!"),"",IF(NOT(ISNA(VLOOKUP(E9087,E$1:E9086,1,FALSE()))),"OLD",IF(AND(E9087&lt;&gt;"",E9087&lt;&gt;"!!!"),"NEW","")))</f>
        <v> </v>
      </c>
      <c r="G9087" s="23" t="str">
        <f>IF(OR(E9087="",E9087="!!!"),"",IF(OR(J9087=0,AND(J9087=1,K9087=1),AND(J9087=1,I9087="SBJ"),AND(J9087=1,I9087=0)),"?IN_FOCUS",IF(J9087&lt;=2,"?ACTIVATED",IF(J9087&lt;&gt;"","?FAMILIAR",IF(F9087="NEW",IF(ISNA(VLOOKUP(E9087,#REF!,1,FALSE())),"?TYPE_IDENTIFIABLE","?REFERENTIAL"),"_")))))</f>
        <v> </v>
      </c>
      <c r="H9087" s="24" t="str">
        <f>IF(J9087&lt;&gt;1,"",IF(I9087="SBJ","CB","?"))</f>
        <v> </v>
      </c>
      <c r="I9087" s="25" t="str">
        <f>IF(OR(E9087="",E9087="!!!",F9087="NEW"),"",INDEX(B9086:B$2,-1+SUMPRODUCT(MAX(ROW(E9086:E$2)*(E9087=E9086:E$2)))))</f>
        <v> </v>
      </c>
      <c r="J9087" s="25" t="str">
        <f>IF(OR(E9087="",E9087="!!!",F9087="NEW"),"",COUNTBLANK(OFFSET(A$1,,,SUMPRODUCT(MAX(ROW(E$2:E9087)*(E9087=E$2:E9087)))))-COUNTBLANK(OFFSET(A$1,,,SUMPRODUCT(MAX(ROW(E$1:E9086)*(E2=E$1:E9086))))))</f>
        <v> </v>
      </c>
      <c r="K9087" s="25" t="str">
        <f>IF(OR(E9087="",E9087="!!!",F9087="NEW"),"",INDEX(J$1:J9086,SUMPRODUCT(MAX(ROW(E$1:E9086)*(E9087=E$1:E9086)))))</f>
        <v> </v>
      </c>
      <c r="L9087" s="26"/>
    </row>
    <row r="9088" spans="1:12">
      <c r="A9088" s="20" t="s">
        <v>1790</v>
      </c>
      <c r="E9088" s="21">
        <f>IF(D9088="?OLD","!!!","")</f>
        <v/>
      </c>
      <c r="F9088" s="22" t="str">
        <f>IF(OR(E9088="",E9088="!!!"),"",IF(NOT(ISNA(VLOOKUP(E9088,E$1:E9087,1,FALSE()))),"OLD",IF(AND(E9088&lt;&gt;"",E9088&lt;&gt;"!!!"),"NEW","")))</f>
        <v> </v>
      </c>
      <c r="G9088" s="23" t="str">
        <f>IF(OR(E9088="",E9088="!!!"),"",IF(OR(J9088=0,AND(J9088=1,K9088=1),AND(J9088=1,I9088="SBJ"),AND(J9088=1,I9088=0)),"?IN_FOCUS",IF(J9088&lt;=2,"?ACTIVATED",IF(J9088&lt;&gt;"","?FAMILIAR",IF(F9088="NEW",IF(ISNA(VLOOKUP(E9088,#REF!,1,FALSE())),"?TYPE_IDENTIFIABLE","?REFERENTIAL"),"_")))))</f>
        <v> </v>
      </c>
      <c r="H9088" s="24" t="str">
        <f>IF(J9088&lt;&gt;1,"",IF(I9088="SBJ","CB","?"))</f>
        <v> </v>
      </c>
      <c r="I9088" s="25" t="str">
        <f>IF(OR(E9088="",E9088="!!!",F9088="NEW"),"",INDEX(B9087:B$2,-1+SUMPRODUCT(MAX(ROW(E9087:E$2)*(E9088=E9087:E$2)))))</f>
        <v> </v>
      </c>
      <c r="J9088" s="25" t="str">
        <f>IF(OR(E9088="",E9088="!!!",F9088="NEW"),"",COUNTBLANK(OFFSET(A$1,,,SUMPRODUCT(MAX(ROW(E$2:E9088)*(E9088=E$2:E9088)))))-COUNTBLANK(OFFSET(A$1,,,SUMPRODUCT(MAX(ROW(E$1:E9087)*(E2=E$1:E9087))))))</f>
        <v> </v>
      </c>
      <c r="K9088" s="25" t="str">
        <f>IF(OR(E9088="",E9088="!!!",F9088="NEW"),"",INDEX(J$1:J9087,SUMPRODUCT(MAX(ROW(E$1:E9087)*(E9088=E$1:E9087)))))</f>
        <v> </v>
      </c>
      <c r="L9088" s="26"/>
    </row>
    <row r="9089" spans="1:12">
      <c r="A9089" s="20" t="s">
        <v>4248</v>
      </c>
      <c r="E9089" s="21">
        <f>IF(D9089="?OLD","!!!","")</f>
        <v/>
      </c>
      <c r="F9089" s="22" t="str">
        <f>IF(OR(E9089="",E9089="!!!"),"",IF(NOT(ISNA(VLOOKUP(E9089,E$1:E9088,1,FALSE()))),"OLD",IF(AND(E9089&lt;&gt;"",E9089&lt;&gt;"!!!"),"NEW","")))</f>
        <v> </v>
      </c>
      <c r="G9089" s="23" t="str">
        <f>IF(OR(E9089="",E9089="!!!"),"",IF(OR(J9089=0,AND(J9089=1,K9089=1),AND(J9089=1,I9089="SBJ"),AND(J9089=1,I9089=0)),"?IN_FOCUS",IF(J9089&lt;=2,"?ACTIVATED",IF(J9089&lt;&gt;"","?FAMILIAR",IF(F9089="NEW",IF(ISNA(VLOOKUP(E9089,#REF!,1,FALSE())),"?TYPE_IDENTIFIABLE","?REFERENTIAL"),"_")))))</f>
        <v> </v>
      </c>
      <c r="H9089" s="24" t="str">
        <f>IF(J9089&lt;&gt;1,"",IF(I9089="SBJ","CB","?"))</f>
        <v> </v>
      </c>
      <c r="I9089" s="25" t="str">
        <f>IF(OR(E9089="",E9089="!!!",F9089="NEW"),"",INDEX(B9088:B$2,-1+SUMPRODUCT(MAX(ROW(E9088:E$2)*(E9089=E9088:E$2)))))</f>
        <v> </v>
      </c>
      <c r="J9089" s="25" t="str">
        <f>IF(OR(E9089="",E9089="!!!",F9089="NEW"),"",COUNTBLANK(OFFSET(A$1,,,SUMPRODUCT(MAX(ROW(E$2:E9089)*(E9089=E$2:E9089)))))-COUNTBLANK(OFFSET(A$1,,,SUMPRODUCT(MAX(ROW(E$1:E9088)*(E2=E$1:E9088))))))</f>
        <v> </v>
      </c>
      <c r="K9089" s="25" t="str">
        <f>IF(OR(E9089="",E9089="!!!",F9089="NEW"),"",INDEX(J$1:J9088,SUMPRODUCT(MAX(ROW(E$1:E9088)*(E9089=E$1:E9088)))))</f>
        <v> </v>
      </c>
      <c r="L9089" s="26"/>
    </row>
    <row r="9090" spans="1:12">
      <c r="A9090" s="20" t="s">
        <v>4249</v>
      </c>
      <c r="B9090" s="27" t="s">
        <v>1687</v>
      </c>
      <c r="C9090" s="27" t="s">
        <v>1704</v>
      </c>
      <c r="E9090" s="21">
        <f>IF(D9090="?OLD","!!!","")</f>
        <v/>
      </c>
      <c r="F9090" s="22" t="str">
        <f>IF(OR(E9090="",E9090="!!!"),"",IF(NOT(ISNA(VLOOKUP(E9090,E$1:E9089,1,FALSE()))),"OLD",IF(AND(E9090&lt;&gt;"",E9090&lt;&gt;"!!!"),"NEW","")))</f>
        <v> </v>
      </c>
      <c r="G9090" s="23" t="str">
        <f>IF(OR(E9090="",E9090="!!!"),"",IF(OR(J9090=0,AND(J9090=1,K9090=1),AND(J9090=1,I9090="SBJ"),AND(J9090=1,I9090=0)),"?IN_FOCUS",IF(J9090&lt;=2,"?ACTIVATED",IF(J9090&lt;&gt;"","?FAMILIAR",IF(F9090="NEW",IF(ISNA(VLOOKUP(E9090,#REF!,1,FALSE())),"?TYPE_IDENTIFIABLE","?REFERENTIAL"),"_")))))</f>
        <v> </v>
      </c>
      <c r="H9090" s="24" t="str">
        <f>IF(J9090&lt;&gt;1,"",IF(I9090="SBJ","CB","?"))</f>
        <v> </v>
      </c>
      <c r="I9090" s="25" t="str">
        <f>IF(OR(E9090="",E9090="!!!",F9090="NEW"),"",INDEX(B9089:B$2,-1+SUMPRODUCT(MAX(ROW(E9089:E$2)*(E9090=E9089:E$2)))))</f>
        <v> </v>
      </c>
      <c r="J9090" s="25" t="str">
        <f>IF(OR(E9090="",E9090="!!!",F9090="NEW"),"",COUNTBLANK(OFFSET(A$1,,,SUMPRODUCT(MAX(ROW(E$2:E9090)*(E9090=E$2:E9090)))))-COUNTBLANK(OFFSET(A$1,,,SUMPRODUCT(MAX(ROW(E$1:E9089)*(E2=E$1:E9089))))))</f>
        <v> </v>
      </c>
      <c r="K9090" s="25" t="str">
        <f>IF(OR(E9090="",E9090="!!!",F9090="NEW"),"",INDEX(J$1:J9089,SUMPRODUCT(MAX(ROW(E$1:E9089)*(E9090=E$1:E9089)))))</f>
        <v> </v>
      </c>
      <c r="L9090" s="26"/>
    </row>
    <row r="9091" spans="1:12">
      <c r="A9091" s="20" t="s">
        <v>671</v>
      </c>
      <c r="E9091" s="21">
        <f>IF(D9091="?OLD","!!!","")</f>
        <v/>
      </c>
      <c r="F9091" s="22" t="str">
        <f>IF(OR(E9091="",E9091="!!!"),"",IF(NOT(ISNA(VLOOKUP(E9091,E$1:E9090,1,FALSE()))),"OLD",IF(AND(E9091&lt;&gt;"",E9091&lt;&gt;"!!!"),"NEW","")))</f>
        <v> </v>
      </c>
      <c r="G9091" s="23" t="str">
        <f>IF(OR(E9091="",E9091="!!!"),"",IF(OR(J9091=0,AND(J9091=1,K9091=1),AND(J9091=1,I9091="SBJ"),AND(J9091=1,I9091=0)),"?IN_FOCUS",IF(J9091&lt;=2,"?ACTIVATED",IF(J9091&lt;&gt;"","?FAMILIAR",IF(F9091="NEW",IF(ISNA(VLOOKUP(E9091,#REF!,1,FALSE())),"?TYPE_IDENTIFIABLE","?REFERENTIAL"),"_")))))</f>
        <v> </v>
      </c>
      <c r="H9091" s="24" t="str">
        <f>IF(J9091&lt;&gt;1,"",IF(I9091="SBJ","CB","?"))</f>
        <v> </v>
      </c>
      <c r="I9091" s="25" t="str">
        <f>IF(OR(E9091="",E9091="!!!",F9091="NEW"),"",INDEX(B9090:B$2,-1+SUMPRODUCT(MAX(ROW(E9090:E$2)*(E9091=E9090:E$2)))))</f>
        <v> </v>
      </c>
      <c r="J9091" s="25" t="str">
        <f>IF(OR(E9091="",E9091="!!!",F9091="NEW"),"",COUNTBLANK(OFFSET(A$1,,,SUMPRODUCT(MAX(ROW(E$2:E9091)*(E9091=E$2:E9091)))))-COUNTBLANK(OFFSET(A$1,,,SUMPRODUCT(MAX(ROW(E$1:E9090)*(E2=E$1:E9090))))))</f>
        <v> </v>
      </c>
      <c r="K9091" s="25" t="str">
        <f>IF(OR(E9091="",E9091="!!!",F9091="NEW"),"",INDEX(J$1:J9090,SUMPRODUCT(MAX(ROW(E$1:E9090)*(E9091=E$1:E9090)))))</f>
        <v> </v>
      </c>
      <c r="L9091" s="26"/>
    </row>
    <row r="9092" spans="1:12">
      <c r="A9092" s="20"/>
    </row>
    <row r="9093" spans="1:12">
      <c r="A9093" s="20" t="s">
        <v>4250</v>
      </c>
    </row>
    <row r="9094" spans="1:12">
      <c r="A9094" s="20" t="s">
        <v>4251</v>
      </c>
      <c r="E9094" s="21">
        <f>IF(D9094="?OLD","!!!","")</f>
        <v/>
      </c>
      <c r="F9094" s="22" t="str">
        <f>IF(OR(E9094="",E9094="!!!"),"",IF(NOT(ISNA(VLOOKUP(E9094,E$1:E9093,1,FALSE()))),"OLD",IF(AND(E9094&lt;&gt;"",E9094&lt;&gt;"!!!"),"NEW","")))</f>
        <v> </v>
      </c>
      <c r="G9094" s="23" t="str">
        <f>IF(OR(E9094="",E9094="!!!"),"",IF(OR(J9094=0,AND(J9094=1,K9094=1),AND(J9094=1,I9094="SBJ"),AND(J9094=1,I9094=0)),"?IN_FOCUS",IF(J9094&lt;=2,"?ACTIVATED",IF(J9094&lt;&gt;"","?FAMILIAR",IF(F9094="NEW",IF(ISNA(VLOOKUP(E9094,#REF!,1,FALSE())),"?TYPE_IDENTIFIABLE","?REFERENTIAL"),"_")))))</f>
        <v> </v>
      </c>
      <c r="H9094" s="24" t="str">
        <f>IF(J9094&lt;&gt;1,"",IF(I9094="SBJ","CB","?"))</f>
        <v> </v>
      </c>
      <c r="I9094" s="25" t="str">
        <f>IF(OR(E9094="",E9094="!!!",F9094="NEW"),"",INDEX(B9093:B$2,-1+SUMPRODUCT(MAX(ROW(E9093:E$2)*(E9094=E9093:E$2)))))</f>
        <v> </v>
      </c>
      <c r="J9094" s="25" t="str">
        <f>IF(OR(E9094="",E9094="!!!",F9094="NEW"),"",COUNTBLANK(OFFSET(A$1,,,SUMPRODUCT(MAX(ROW(E$2:E9094)*(E9094=E$2:E9094)))))-COUNTBLANK(OFFSET(A$1,,,SUMPRODUCT(MAX(ROW(E$1:E9093)*(E2=E$1:E9093))))))</f>
        <v> </v>
      </c>
      <c r="K9094" s="25" t="str">
        <f>IF(OR(E9094="",E9094="!!!",F9094="NEW"),"",INDEX(J$1:J9093,SUMPRODUCT(MAX(ROW(E$1:E9093)*(E9094=E$1:E9093)))))</f>
        <v> </v>
      </c>
      <c r="L9094" s="26"/>
    </row>
    <row r="9095" spans="1:12">
      <c r="A9095" s="20" t="s">
        <v>1809</v>
      </c>
      <c r="E9095" s="21">
        <f>IF(D9095="?OLD","!!!","")</f>
        <v/>
      </c>
      <c r="F9095" s="22" t="str">
        <f>IF(OR(E9095="",E9095="!!!"),"",IF(NOT(ISNA(VLOOKUP(E9095,E$1:E9094,1,FALSE()))),"OLD",IF(AND(E9095&lt;&gt;"",E9095&lt;&gt;"!!!"),"NEW","")))</f>
        <v> </v>
      </c>
      <c r="G9095" s="23" t="str">
        <f>IF(OR(E9095="",E9095="!!!"),"",IF(OR(J9095=0,AND(J9095=1,K9095=1),AND(J9095=1,I9095="SBJ"),AND(J9095=1,I9095=0)),"?IN_FOCUS",IF(J9095&lt;=2,"?ACTIVATED",IF(J9095&lt;&gt;"","?FAMILIAR",IF(F9095="NEW",IF(ISNA(VLOOKUP(E9095,#REF!,1,FALSE())),"?TYPE_IDENTIFIABLE","?REFERENTIAL"),"_")))))</f>
        <v> </v>
      </c>
      <c r="H9095" s="24" t="str">
        <f>IF(J9095&lt;&gt;1,"",IF(I9095="SBJ","CB","?"))</f>
        <v> </v>
      </c>
      <c r="I9095" s="25" t="str">
        <f>IF(OR(E9095="",E9095="!!!",F9095="NEW"),"",INDEX(B9094:B$2,-1+SUMPRODUCT(MAX(ROW(E9094:E$2)*(E9095=E9094:E$2)))))</f>
        <v> </v>
      </c>
      <c r="J9095" s="25" t="str">
        <f>IF(OR(E9095="",E9095="!!!",F9095="NEW"),"",COUNTBLANK(OFFSET(A$1,,,SUMPRODUCT(MAX(ROW(E$2:E9095)*(E9095=E$2:E9095)))))-COUNTBLANK(OFFSET(A$1,,,SUMPRODUCT(MAX(ROW(E$1:E9094)*(E2=E$1:E9094))))))</f>
        <v> </v>
      </c>
      <c r="K9095" s="25" t="str">
        <f>IF(OR(E9095="",E9095="!!!",F9095="NEW"),"",INDEX(J$1:J9094,SUMPRODUCT(MAX(ROW(E$1:E9094)*(E9095=E$1:E9094)))))</f>
        <v> </v>
      </c>
      <c r="L9095" s="26"/>
    </row>
    <row r="9096" spans="1:12">
      <c r="A9096" s="20" t="s">
        <v>1699</v>
      </c>
      <c r="E9096" s="21">
        <f>IF(D9096="?OLD","!!!","")</f>
        <v/>
      </c>
      <c r="F9096" s="22" t="str">
        <f>IF(OR(E9096="",E9096="!!!"),"",IF(NOT(ISNA(VLOOKUP(E9096,E$1:E9095,1,FALSE()))),"OLD",IF(AND(E9096&lt;&gt;"",E9096&lt;&gt;"!!!"),"NEW","")))</f>
        <v> </v>
      </c>
      <c r="G9096" s="23" t="str">
        <f>IF(OR(E9096="",E9096="!!!"),"",IF(OR(J9096=0,AND(J9096=1,K9096=1),AND(J9096=1,I9096="SBJ"),AND(J9096=1,I9096=0)),"?IN_FOCUS",IF(J9096&lt;=2,"?ACTIVATED",IF(J9096&lt;&gt;"","?FAMILIAR",IF(F9096="NEW",IF(ISNA(VLOOKUP(E9096,#REF!,1,FALSE())),"?TYPE_IDENTIFIABLE","?REFERENTIAL"),"_")))))</f>
        <v> </v>
      </c>
      <c r="H9096" s="24" t="str">
        <f>IF(J9096&lt;&gt;1,"",IF(I9096="SBJ","CB","?"))</f>
        <v> </v>
      </c>
      <c r="I9096" s="25" t="str">
        <f>IF(OR(E9096="",E9096="!!!",F9096="NEW"),"",INDEX(B9095:B$2,-1+SUMPRODUCT(MAX(ROW(E9095:E$2)*(E9096=E9095:E$2)))))</f>
        <v> </v>
      </c>
      <c r="J9096" s="25" t="str">
        <f>IF(OR(E9096="",E9096="!!!",F9096="NEW"),"",COUNTBLANK(OFFSET(A$1,,,SUMPRODUCT(MAX(ROW(E$2:E9096)*(E9096=E$2:E9096)))))-COUNTBLANK(OFFSET(A$1,,,SUMPRODUCT(MAX(ROW(E$1:E9095)*(E2=E$1:E9095))))))</f>
        <v> </v>
      </c>
      <c r="K9096" s="25" t="str">
        <f>IF(OR(E9096="",E9096="!!!",F9096="NEW"),"",INDEX(J$1:J9095,SUMPRODUCT(MAX(ROW(E$1:E9095)*(E9096=E$1:E9095)))))</f>
        <v> </v>
      </c>
      <c r="L9096" s="26"/>
    </row>
    <row r="9097" spans="1:12">
      <c r="A9097" s="20" t="s">
        <v>4252</v>
      </c>
      <c r="B9097" s="27" t="s">
        <v>1668</v>
      </c>
      <c r="C9097" s="27" t="s">
        <v>1701</v>
      </c>
      <c r="D9097" s="27" t="s">
        <v>1681</v>
      </c>
      <c r="E9097" s="21">
        <f>IF(D9097="?OLD","!!!","")</f>
        <v/>
      </c>
      <c r="F9097" s="22" t="str">
        <f>IF(OR(E9097="",E9097="!!!"),"",IF(NOT(ISNA(VLOOKUP(E9097,E$1:E9096,1,FALSE()))),"OLD",IF(AND(E9097&lt;&gt;"",E9097&lt;&gt;"!!!"),"NEW","")))</f>
        <v> </v>
      </c>
      <c r="G9097" s="23" t="str">
        <f>IF(OR(E9097="",E9097="!!!"),"",IF(OR(J9097=0,AND(J9097=1,K9097=1),AND(J9097=1,I9097="SBJ"),AND(J9097=1,I9097=0)),"?IN_FOCUS",IF(J9097&lt;=2,"?ACTIVATED",IF(J9097&lt;&gt;"","?FAMILIAR",IF(F9097="NEW",IF(ISNA(VLOOKUP(E9097,#REF!,1,FALSE())),"?TYPE_IDENTIFIABLE","?REFERENTIAL"),"_")))))</f>
        <v> </v>
      </c>
      <c r="H9097" s="24" t="str">
        <f>IF(J9097&lt;&gt;1,"",IF(I9097="SBJ","CB","?"))</f>
        <v> </v>
      </c>
      <c r="I9097" s="25" t="str">
        <f>IF(OR(E9097="",E9097="!!!",F9097="NEW"),"",INDEX(B9096:B$2,-1+SUMPRODUCT(MAX(ROW(E9096:E$2)*(E9097=E9096:E$2)))))</f>
        <v> </v>
      </c>
      <c r="J9097" s="25" t="str">
        <f>IF(OR(E9097="",E9097="!!!",F9097="NEW"),"",COUNTBLANK(OFFSET(A$1,,,SUMPRODUCT(MAX(ROW(E$2:E9097)*(E9097=E$2:E9097)))))-COUNTBLANK(OFFSET(A$1,,,SUMPRODUCT(MAX(ROW(E$1:E9096)*(E2=E$1:E9096))))))</f>
        <v> </v>
      </c>
      <c r="K9097" s="25" t="str">
        <f>IF(OR(E9097="",E9097="!!!",F9097="NEW"),"",INDEX(J$1:J9096,SUMPRODUCT(MAX(ROW(E$1:E9096)*(E9097=E$1:E9096)))))</f>
        <v> </v>
      </c>
      <c r="L9097" s="26"/>
    </row>
    <row r="9098" spans="1:12">
      <c r="A9098" s="20" t="s">
        <v>1717</v>
      </c>
      <c r="E9098" s="21">
        <f>IF(D9098="?OLD","!!!","")</f>
        <v/>
      </c>
      <c r="F9098" s="22" t="str">
        <f>IF(OR(E9098="",E9098="!!!"),"",IF(NOT(ISNA(VLOOKUP(E9098,E$1:E9097,1,FALSE()))),"OLD",IF(AND(E9098&lt;&gt;"",E9098&lt;&gt;"!!!"),"NEW","")))</f>
        <v> </v>
      </c>
      <c r="G9098" s="23" t="str">
        <f>IF(OR(E9098="",E9098="!!!"),"",IF(OR(J9098=0,AND(J9098=1,K9098=1),AND(J9098=1,I9098="SBJ"),AND(J9098=1,I9098=0)),"?IN_FOCUS",IF(J9098&lt;=2,"?ACTIVATED",IF(J9098&lt;&gt;"","?FAMILIAR",IF(F9098="NEW",IF(ISNA(VLOOKUP(E9098,#REF!,1,FALSE())),"?TYPE_IDENTIFIABLE","?REFERENTIAL"),"_")))))</f>
        <v> </v>
      </c>
      <c r="H9098" s="24" t="str">
        <f>IF(J9098&lt;&gt;1,"",IF(I9098="SBJ","CB","?"))</f>
        <v> </v>
      </c>
      <c r="I9098" s="25" t="str">
        <f>IF(OR(E9098="",E9098="!!!",F9098="NEW"),"",INDEX(B9097:B$2,-1+SUMPRODUCT(MAX(ROW(E9097:E$2)*(E9098=E9097:E$2)))))</f>
        <v> </v>
      </c>
      <c r="J9098" s="25" t="str">
        <f>IF(OR(E9098="",E9098="!!!",F9098="NEW"),"",COUNTBLANK(OFFSET(A$1,,,SUMPRODUCT(MAX(ROW(E$2:E9098)*(E9098=E$2:E9098)))))-COUNTBLANK(OFFSET(A$1,,,SUMPRODUCT(MAX(ROW(E$1:E9097)*(E2=E$1:E9097))))))</f>
        <v> </v>
      </c>
      <c r="K9098" s="25" t="str">
        <f>IF(OR(E9098="",E9098="!!!",F9098="NEW"),"",INDEX(J$1:J9097,SUMPRODUCT(MAX(ROW(E$1:E9097)*(E9098=E$1:E9097)))))</f>
        <v> </v>
      </c>
      <c r="L9098" s="26"/>
    </row>
    <row r="9099" spans="1:12">
      <c r="A9099" s="20" t="s">
        <v>2186</v>
      </c>
      <c r="E9099" s="21">
        <f>IF(D9099="?OLD","!!!","")</f>
        <v/>
      </c>
      <c r="F9099" s="22" t="str">
        <f>IF(OR(E9099="",E9099="!!!"),"",IF(NOT(ISNA(VLOOKUP(E9099,E$1:E9098,1,FALSE()))),"OLD",IF(AND(E9099&lt;&gt;"",E9099&lt;&gt;"!!!"),"NEW","")))</f>
        <v> </v>
      </c>
      <c r="G9099" s="23" t="str">
        <f>IF(OR(E9099="",E9099="!!!"),"",IF(OR(J9099=0,AND(J9099=1,K9099=1),AND(J9099=1,I9099="SBJ"),AND(J9099=1,I9099=0)),"?IN_FOCUS",IF(J9099&lt;=2,"?ACTIVATED",IF(J9099&lt;&gt;"","?FAMILIAR",IF(F9099="NEW",IF(ISNA(VLOOKUP(E9099,#REF!,1,FALSE())),"?TYPE_IDENTIFIABLE","?REFERENTIAL"),"_")))))</f>
        <v> </v>
      </c>
      <c r="H9099" s="24" t="str">
        <f>IF(J9099&lt;&gt;1,"",IF(I9099="SBJ","CB","?"))</f>
        <v> </v>
      </c>
      <c r="I9099" s="25" t="str">
        <f>IF(OR(E9099="",E9099="!!!",F9099="NEW"),"",INDEX(B9098:B$2,-1+SUMPRODUCT(MAX(ROW(E9098:E$2)*(E9099=E9098:E$2)))))</f>
        <v> </v>
      </c>
      <c r="J9099" s="25" t="str">
        <f>IF(OR(E9099="",E9099="!!!",F9099="NEW"),"",COUNTBLANK(OFFSET(A$1,,,SUMPRODUCT(MAX(ROW(E$2:E9099)*(E9099=E$2:E9099)))))-COUNTBLANK(OFFSET(A$1,,,SUMPRODUCT(MAX(ROW(E$1:E9098)*(E2=E$1:E9098))))))</f>
        <v> </v>
      </c>
      <c r="K9099" s="25" t="str">
        <f>IF(OR(E9099="",E9099="!!!",F9099="NEW"),"",INDEX(J$1:J9098,SUMPRODUCT(MAX(ROW(E$1:E9098)*(E9099=E$1:E9098)))))</f>
        <v> </v>
      </c>
      <c r="L9099" s="26"/>
    </row>
    <row r="9100" spans="1:12">
      <c r="A9100" s="20" t="s">
        <v>355</v>
      </c>
      <c r="B9100" s="27" t="s">
        <v>1687</v>
      </c>
      <c r="C9100" s="27" t="s">
        <v>1669</v>
      </c>
      <c r="E9100" s="21">
        <f>IF(D9100="?OLD","!!!","")</f>
        <v/>
      </c>
      <c r="F9100" s="22" t="str">
        <f>IF(OR(E9100="",E9100="!!!"),"",IF(NOT(ISNA(VLOOKUP(E9100,E$1:E9099,1,FALSE()))),"OLD",IF(AND(E9100&lt;&gt;"",E9100&lt;&gt;"!!!"),"NEW","")))</f>
        <v> </v>
      </c>
      <c r="G9100" s="23" t="str">
        <f>IF(OR(E9100="",E9100="!!!"),"",IF(OR(J9100=0,AND(J9100=1,K9100=1),AND(J9100=1,I9100="SBJ"),AND(J9100=1,I9100=0)),"?IN_FOCUS",IF(J9100&lt;=2,"?ACTIVATED",IF(J9100&lt;&gt;"","?FAMILIAR",IF(F9100="NEW",IF(ISNA(VLOOKUP(E9100,#REF!,1,FALSE())),"?TYPE_IDENTIFIABLE","?REFERENTIAL"),"_")))))</f>
        <v> </v>
      </c>
      <c r="H9100" s="24" t="str">
        <f>IF(J9100&lt;&gt;1,"",IF(I9100="SBJ","CB","?"))</f>
        <v> </v>
      </c>
      <c r="I9100" s="25" t="str">
        <f>IF(OR(E9100="",E9100="!!!",F9100="NEW"),"",INDEX(B9099:B$2,-1+SUMPRODUCT(MAX(ROW(E9099:E$2)*(E9100=E9099:E$2)))))</f>
        <v> </v>
      </c>
      <c r="J9100" s="25" t="str">
        <f>IF(OR(E9100="",E9100="!!!",F9100="NEW"),"",COUNTBLANK(OFFSET(A$1,,,SUMPRODUCT(MAX(ROW(E$2:E9100)*(E9100=E$2:E9100)))))-COUNTBLANK(OFFSET(A$1,,,SUMPRODUCT(MAX(ROW(E$1:E9099)*(E2=E$1:E9099))))))</f>
        <v> </v>
      </c>
      <c r="K9100" s="25" t="str">
        <f>IF(OR(E9100="",E9100="!!!",F9100="NEW"),"",INDEX(J$1:J9099,SUMPRODUCT(MAX(ROW(E$1:E9099)*(E9100=E$1:E9099)))))</f>
        <v> </v>
      </c>
      <c r="L9100" s="26"/>
    </row>
    <row r="9101" spans="1:12">
      <c r="A9101" s="20" t="s">
        <v>1688</v>
      </c>
      <c r="E9101" s="21">
        <f>IF(D9101="?OLD","!!!","")</f>
        <v/>
      </c>
      <c r="F9101" s="22" t="str">
        <f>IF(OR(E9101="",E9101="!!!"),"",IF(NOT(ISNA(VLOOKUP(E9101,E$1:E9100,1,FALSE()))),"OLD",IF(AND(E9101&lt;&gt;"",E9101&lt;&gt;"!!!"),"NEW","")))</f>
        <v> </v>
      </c>
      <c r="G9101" s="23" t="str">
        <f>IF(OR(E9101="",E9101="!!!"),"",IF(OR(J9101=0,AND(J9101=1,K9101=1),AND(J9101=1,I9101="SBJ"),AND(J9101=1,I9101=0)),"?IN_FOCUS",IF(J9101&lt;=2,"?ACTIVATED",IF(J9101&lt;&gt;"","?FAMILIAR",IF(F9101="NEW",IF(ISNA(VLOOKUP(E9101,#REF!,1,FALSE())),"?TYPE_IDENTIFIABLE","?REFERENTIAL"),"_")))))</f>
        <v> </v>
      </c>
      <c r="H9101" s="24" t="str">
        <f>IF(J9101&lt;&gt;1,"",IF(I9101="SBJ","CB","?"))</f>
        <v> </v>
      </c>
      <c r="I9101" s="25" t="str">
        <f>IF(OR(E9101="",E9101="!!!",F9101="NEW"),"",INDEX(B9100:B$2,-1+SUMPRODUCT(MAX(ROW(E9100:E$2)*(E9101=E9100:E$2)))))</f>
        <v> </v>
      </c>
      <c r="J9101" s="25" t="str">
        <f>IF(OR(E9101="",E9101="!!!",F9101="NEW"),"",COUNTBLANK(OFFSET(A$1,,,SUMPRODUCT(MAX(ROW(E$2:E9101)*(E9101=E$2:E9101)))))-COUNTBLANK(OFFSET(A$1,,,SUMPRODUCT(MAX(ROW(E$1:E9100)*(E2=E$1:E9100))))))</f>
        <v> </v>
      </c>
      <c r="K9101" s="25" t="str">
        <f>IF(OR(E9101="",E9101="!!!",F9101="NEW"),"",INDEX(J$1:J9100,SUMPRODUCT(MAX(ROW(E$1:E9100)*(E9101=E$1:E9100)))))</f>
        <v> </v>
      </c>
      <c r="L9101" s="26"/>
    </row>
    <row r="9102" spans="1:12">
      <c r="A9102" s="20" t="s">
        <v>1714</v>
      </c>
      <c r="B9102" s="27" t="s">
        <v>1724</v>
      </c>
      <c r="E9102" s="21">
        <f>IF(D9102="?OLD","!!!","")</f>
        <v/>
      </c>
      <c r="F9102" s="22" t="str">
        <f>IF(OR(E9102="",E9102="!!!"),"",IF(NOT(ISNA(VLOOKUP(E9102,E$1:E9101,1,FALSE()))),"OLD",IF(AND(E9102&lt;&gt;"",E9102&lt;&gt;"!!!"),"NEW","")))</f>
        <v> </v>
      </c>
      <c r="G9102" s="23" t="str">
        <f>IF(OR(E9102="",E9102="!!!"),"",IF(OR(J9102=0,AND(J9102=1,K9102=1),AND(J9102=1,I9102="SBJ"),AND(J9102=1,I9102=0)),"?IN_FOCUS",IF(J9102&lt;=2,"?ACTIVATED",IF(J9102&lt;&gt;"","?FAMILIAR",IF(F9102="NEW",IF(ISNA(VLOOKUP(E9102,#REF!,1,FALSE())),"?TYPE_IDENTIFIABLE","?REFERENTIAL"),"_")))))</f>
        <v> </v>
      </c>
      <c r="H9102" s="24" t="str">
        <f>IF(J9102&lt;&gt;1,"",IF(I9102="SBJ","CB","?"))</f>
        <v> </v>
      </c>
      <c r="I9102" s="25" t="str">
        <f>IF(OR(E9102="",E9102="!!!",F9102="NEW"),"",INDEX(B9101:B$2,-1+SUMPRODUCT(MAX(ROW(E9101:E$2)*(E9102=E9101:E$2)))))</f>
        <v> </v>
      </c>
      <c r="J9102" s="25" t="str">
        <f>IF(OR(E9102="",E9102="!!!",F9102="NEW"),"",COUNTBLANK(OFFSET(A$1,,,SUMPRODUCT(MAX(ROW(E$2:E9102)*(E9102=E$2:E9102)))))-COUNTBLANK(OFFSET(A$1,,,SUMPRODUCT(MAX(ROW(E$1:E9101)*(E2=E$1:E9101))))))</f>
        <v> </v>
      </c>
      <c r="K9102" s="25" t="str">
        <f>IF(OR(E9102="",E9102="!!!",F9102="NEW"),"",INDEX(J$1:J9101,SUMPRODUCT(MAX(ROW(E$1:E9101)*(E9102=E$1:E9101)))))</f>
        <v> </v>
      </c>
      <c r="L9102" s="26"/>
    </row>
    <row r="9103" spans="1:12">
      <c r="A9103" s="20" t="s">
        <v>4253</v>
      </c>
      <c r="E9103" s="21">
        <f>IF(D9103="?OLD","!!!","")</f>
        <v/>
      </c>
      <c r="F9103" s="22" t="str">
        <f>IF(OR(E9103="",E9103="!!!"),"",IF(NOT(ISNA(VLOOKUP(E9103,E$1:E9102,1,FALSE()))),"OLD",IF(AND(E9103&lt;&gt;"",E9103&lt;&gt;"!!!"),"NEW","")))</f>
        <v> </v>
      </c>
      <c r="G9103" s="23" t="str">
        <f>IF(OR(E9103="",E9103="!!!"),"",IF(OR(J9103=0,AND(J9103=1,K9103=1),AND(J9103=1,I9103="SBJ"),AND(J9103=1,I9103=0)),"?IN_FOCUS",IF(J9103&lt;=2,"?ACTIVATED",IF(J9103&lt;&gt;"","?FAMILIAR",IF(F9103="NEW",IF(ISNA(VLOOKUP(E9103,#REF!,1,FALSE())),"?TYPE_IDENTIFIABLE","?REFERENTIAL"),"_")))))</f>
        <v> </v>
      </c>
      <c r="H9103" s="24" t="str">
        <f>IF(J9103&lt;&gt;1,"",IF(I9103="SBJ","CB","?"))</f>
        <v> </v>
      </c>
      <c r="I9103" s="25" t="str">
        <f>IF(OR(E9103="",E9103="!!!",F9103="NEW"),"",INDEX(B9102:B$2,-1+SUMPRODUCT(MAX(ROW(E9102:E$2)*(E9103=E9102:E$2)))))</f>
        <v> </v>
      </c>
      <c r="J9103" s="25" t="str">
        <f>IF(OR(E9103="",E9103="!!!",F9103="NEW"),"",COUNTBLANK(OFFSET(A$1,,,SUMPRODUCT(MAX(ROW(E$2:E9103)*(E9103=E$2:E9103)))))-COUNTBLANK(OFFSET(A$1,,,SUMPRODUCT(MAX(ROW(E$1:E9102)*(E2=E$1:E9102))))))</f>
        <v> </v>
      </c>
      <c r="K9103" s="25" t="str">
        <f>IF(OR(E9103="",E9103="!!!",F9103="NEW"),"",INDEX(J$1:J9102,SUMPRODUCT(MAX(ROW(E$1:E9102)*(E9103=E$1:E9102)))))</f>
        <v> </v>
      </c>
      <c r="L9103" s="26"/>
    </row>
    <row r="9104" spans="1:12">
      <c r="A9104" s="20" t="s">
        <v>1764</v>
      </c>
      <c r="E9104" s="21">
        <f>IF(D9104="?OLD","!!!","")</f>
        <v/>
      </c>
      <c r="F9104" s="22" t="str">
        <f>IF(OR(E9104="",E9104="!!!"),"",IF(NOT(ISNA(VLOOKUP(E9104,E$1:E9103,1,FALSE()))),"OLD",IF(AND(E9104&lt;&gt;"",E9104&lt;&gt;"!!!"),"NEW","")))</f>
        <v> </v>
      </c>
      <c r="G9104" s="23" t="str">
        <f>IF(OR(E9104="",E9104="!!!"),"",IF(OR(J9104=0,AND(J9104=1,K9104=1),AND(J9104=1,I9104="SBJ"),AND(J9104=1,I9104=0)),"?IN_FOCUS",IF(J9104&lt;=2,"?ACTIVATED",IF(J9104&lt;&gt;"","?FAMILIAR",IF(F9104="NEW",IF(ISNA(VLOOKUP(E9104,#REF!,1,FALSE())),"?TYPE_IDENTIFIABLE","?REFERENTIAL"),"_")))))</f>
        <v> </v>
      </c>
      <c r="H9104" s="24" t="str">
        <f>IF(J9104&lt;&gt;1,"",IF(I9104="SBJ","CB","?"))</f>
        <v> </v>
      </c>
      <c r="I9104" s="25" t="str">
        <f>IF(OR(E9104="",E9104="!!!",F9104="NEW"),"",INDEX(B9103:B$2,-1+SUMPRODUCT(MAX(ROW(E9103:E$2)*(E9104=E9103:E$2)))))</f>
        <v> </v>
      </c>
      <c r="J9104" s="25" t="str">
        <f>IF(OR(E9104="",E9104="!!!",F9104="NEW"),"",COUNTBLANK(OFFSET(A$1,,,SUMPRODUCT(MAX(ROW(E$2:E9104)*(E9104=E$2:E9104)))))-COUNTBLANK(OFFSET(A$1,,,SUMPRODUCT(MAX(ROW(E$1:E9103)*(E2=E$1:E9103))))))</f>
        <v> </v>
      </c>
      <c r="K9104" s="25" t="str">
        <f>IF(OR(E9104="",E9104="!!!",F9104="NEW"),"",INDEX(J$1:J9103,SUMPRODUCT(MAX(ROW(E$1:E9103)*(E9104=E$1:E9103)))))</f>
        <v> </v>
      </c>
      <c r="L9104" s="26"/>
    </row>
    <row r="9105" spans="1:12">
      <c r="A9105" s="20" t="s">
        <v>2214</v>
      </c>
      <c r="B9105" s="27" t="s">
        <v>1675</v>
      </c>
      <c r="C9105" s="27" t="s">
        <v>1704</v>
      </c>
      <c r="E9105" s="21">
        <f>IF(D9105="?OLD","!!!","")</f>
        <v/>
      </c>
      <c r="F9105" s="22" t="str">
        <f>IF(OR(E9105="",E9105="!!!"),"",IF(NOT(ISNA(VLOOKUP(E9105,E$1:E9104,1,FALSE()))),"OLD",IF(AND(E9105&lt;&gt;"",E9105&lt;&gt;"!!!"),"NEW","")))</f>
        <v> </v>
      </c>
      <c r="G9105" s="23" t="str">
        <f>IF(OR(E9105="",E9105="!!!"),"",IF(OR(J9105=0,AND(J9105=1,K9105=1),AND(J9105=1,I9105="SBJ"),AND(J9105=1,I9105=0)),"?IN_FOCUS",IF(J9105&lt;=2,"?ACTIVATED",IF(J9105&lt;&gt;"","?FAMILIAR",IF(F9105="NEW",IF(ISNA(VLOOKUP(E9105,#REF!,1,FALSE())),"?TYPE_IDENTIFIABLE","?REFERENTIAL"),"_")))))</f>
        <v> </v>
      </c>
      <c r="H9105" s="24" t="str">
        <f>IF(J9105&lt;&gt;1,"",IF(I9105="SBJ","CB","?"))</f>
        <v> </v>
      </c>
      <c r="I9105" s="25" t="str">
        <f>IF(OR(E9105="",E9105="!!!",F9105="NEW"),"",INDEX(B9104:B$2,-1+SUMPRODUCT(MAX(ROW(E9104:E$2)*(E9105=E9104:E$2)))))</f>
        <v> </v>
      </c>
      <c r="J9105" s="25" t="str">
        <f>IF(OR(E9105="",E9105="!!!",F9105="NEW"),"",COUNTBLANK(OFFSET(A$1,,,SUMPRODUCT(MAX(ROW(E$2:E9105)*(E9105=E$2:E9105)))))-COUNTBLANK(OFFSET(A$1,,,SUMPRODUCT(MAX(ROW(E$1:E9104)*(E2=E$1:E9104))))))</f>
        <v> </v>
      </c>
      <c r="K9105" s="25" t="str">
        <f>IF(OR(E9105="",E9105="!!!",F9105="NEW"),"",INDEX(J$1:J9104,SUMPRODUCT(MAX(ROW(E$1:E9104)*(E9105=E$1:E9104)))))</f>
        <v> </v>
      </c>
      <c r="L9105" s="26"/>
    </row>
    <row r="9106" spans="1:12">
      <c r="A9106" s="20" t="s">
        <v>4254</v>
      </c>
      <c r="E9106" s="21">
        <f>IF(D9106="?OLD","!!!","")</f>
        <v/>
      </c>
      <c r="F9106" s="22" t="str">
        <f>IF(OR(E9106="",E9106="!!!"),"",IF(NOT(ISNA(VLOOKUP(E9106,E$1:E9105,1,FALSE()))),"OLD",IF(AND(E9106&lt;&gt;"",E9106&lt;&gt;"!!!"),"NEW","")))</f>
        <v> </v>
      </c>
      <c r="G9106" s="23" t="str">
        <f>IF(OR(E9106="",E9106="!!!"),"",IF(OR(J9106=0,AND(J9106=1,K9106=1),AND(J9106=1,I9106="SBJ"),AND(J9106=1,I9106=0)),"?IN_FOCUS",IF(J9106&lt;=2,"?ACTIVATED",IF(J9106&lt;&gt;"","?FAMILIAR",IF(F9106="NEW",IF(ISNA(VLOOKUP(E9106,#REF!,1,FALSE())),"?TYPE_IDENTIFIABLE","?REFERENTIAL"),"_")))))</f>
        <v> </v>
      </c>
      <c r="H9106" s="24" t="str">
        <f>IF(J9106&lt;&gt;1,"",IF(I9106="SBJ","CB","?"))</f>
        <v> </v>
      </c>
      <c r="I9106" s="25" t="str">
        <f>IF(OR(E9106="",E9106="!!!",F9106="NEW"),"",INDEX(B9105:B$2,-1+SUMPRODUCT(MAX(ROW(E9105:E$2)*(E9106=E9105:E$2)))))</f>
        <v> </v>
      </c>
      <c r="J9106" s="25" t="str">
        <f>IF(OR(E9106="",E9106="!!!",F9106="NEW"),"",COUNTBLANK(OFFSET(A$1,,,SUMPRODUCT(MAX(ROW(E$2:E9106)*(E9106=E$2:E9106)))))-COUNTBLANK(OFFSET(A$1,,,SUMPRODUCT(MAX(ROW(E$1:E9105)*(E2=E$1:E9105))))))</f>
        <v> </v>
      </c>
      <c r="K9106" s="25" t="str">
        <f>IF(OR(E9106="",E9106="!!!",F9106="NEW"),"",INDEX(J$1:J9105,SUMPRODUCT(MAX(ROW(E$1:E9105)*(E9106=E$1:E9105)))))</f>
        <v> </v>
      </c>
      <c r="L9106" s="26"/>
    </row>
    <row r="9107" spans="1:12">
      <c r="A9107" s="20" t="s">
        <v>2328</v>
      </c>
      <c r="E9107" s="21">
        <f>IF(D9107="?OLD","!!!","")</f>
        <v/>
      </c>
      <c r="F9107" s="22" t="str">
        <f>IF(OR(E9107="",E9107="!!!"),"",IF(NOT(ISNA(VLOOKUP(E9107,E$1:E9106,1,FALSE()))),"OLD",IF(AND(E9107&lt;&gt;"",E9107&lt;&gt;"!!!"),"NEW","")))</f>
        <v> </v>
      </c>
      <c r="G9107" s="23" t="str">
        <f>IF(OR(E9107="",E9107="!!!"),"",IF(OR(J9107=0,AND(J9107=1,K9107=1),AND(J9107=1,I9107="SBJ"),AND(J9107=1,I9107=0)),"?IN_FOCUS",IF(J9107&lt;=2,"?ACTIVATED",IF(J9107&lt;&gt;"","?FAMILIAR",IF(F9107="NEW",IF(ISNA(VLOOKUP(E9107,#REF!,1,FALSE())),"?TYPE_IDENTIFIABLE","?REFERENTIAL"),"_")))))</f>
        <v> </v>
      </c>
      <c r="H9107" s="24" t="str">
        <f>IF(J9107&lt;&gt;1,"",IF(I9107="SBJ","CB","?"))</f>
        <v> </v>
      </c>
      <c r="I9107" s="25" t="str">
        <f>IF(OR(E9107="",E9107="!!!",F9107="NEW"),"",INDEX(B9106:B$2,-1+SUMPRODUCT(MAX(ROW(E9106:E$2)*(E9107=E9106:E$2)))))</f>
        <v> </v>
      </c>
      <c r="J9107" s="25" t="str">
        <f>IF(OR(E9107="",E9107="!!!",F9107="NEW"),"",COUNTBLANK(OFFSET(A$1,,,SUMPRODUCT(MAX(ROW(E$2:E9107)*(E9107=E$2:E9107)))))-COUNTBLANK(OFFSET(A$1,,,SUMPRODUCT(MAX(ROW(E$1:E9106)*(E2=E$1:E9106))))))</f>
        <v> </v>
      </c>
      <c r="K9107" s="25" t="str">
        <f>IF(OR(E9107="",E9107="!!!",F9107="NEW"),"",INDEX(J$1:J9106,SUMPRODUCT(MAX(ROW(E$1:E9106)*(E9107=E$1:E9106)))))</f>
        <v> </v>
      </c>
      <c r="L9107" s="26"/>
    </row>
    <row r="9108" spans="1:12">
      <c r="A9108" s="20" t="s">
        <v>1688</v>
      </c>
      <c r="E9108" s="21">
        <f>IF(D9108="?OLD","!!!","")</f>
        <v/>
      </c>
      <c r="F9108" s="22" t="str">
        <f>IF(OR(E9108="",E9108="!!!"),"",IF(NOT(ISNA(VLOOKUP(E9108,E$1:E9107,1,FALSE()))),"OLD",IF(AND(E9108&lt;&gt;"",E9108&lt;&gt;"!!!"),"NEW","")))</f>
        <v> </v>
      </c>
      <c r="G9108" s="23" t="str">
        <f>IF(OR(E9108="",E9108="!!!"),"",IF(OR(J9108=0,AND(J9108=1,K9108=1),AND(J9108=1,I9108="SBJ"),AND(J9108=1,I9108=0)),"?IN_FOCUS",IF(J9108&lt;=2,"?ACTIVATED",IF(J9108&lt;&gt;"","?FAMILIAR",IF(F9108="NEW",IF(ISNA(VLOOKUP(E9108,#REF!,1,FALSE())),"?TYPE_IDENTIFIABLE","?REFERENTIAL"),"_")))))</f>
        <v> </v>
      </c>
      <c r="H9108" s="24" t="str">
        <f>IF(J9108&lt;&gt;1,"",IF(I9108="SBJ","CB","?"))</f>
        <v> </v>
      </c>
      <c r="I9108" s="25" t="str">
        <f>IF(OR(E9108="",E9108="!!!",F9108="NEW"),"",INDEX(B9107:B$2,-1+SUMPRODUCT(MAX(ROW(E9107:E$2)*(E9108=E9107:E$2)))))</f>
        <v> </v>
      </c>
      <c r="J9108" s="25" t="str">
        <f>IF(OR(E9108="",E9108="!!!",F9108="NEW"),"",COUNTBLANK(OFFSET(A$1,,,SUMPRODUCT(MAX(ROW(E$2:E9108)*(E9108=E$2:E9108)))))-COUNTBLANK(OFFSET(A$1,,,SUMPRODUCT(MAX(ROW(E$1:E9107)*(E2=E$1:E9107))))))</f>
        <v> </v>
      </c>
      <c r="K9108" s="25" t="str">
        <f>IF(OR(E9108="",E9108="!!!",F9108="NEW"),"",INDEX(J$1:J9107,SUMPRODUCT(MAX(ROW(E$1:E9107)*(E9108=E$1:E9107)))))</f>
        <v> </v>
      </c>
      <c r="L9108" s="26"/>
    </row>
    <row r="9109" spans="1:12">
      <c r="A9109" s="20" t="s">
        <v>2179</v>
      </c>
      <c r="E9109" s="21">
        <f>IF(D9109="?OLD","!!!","")</f>
        <v/>
      </c>
      <c r="F9109" s="22" t="str">
        <f>IF(OR(E9109="",E9109="!!!"),"",IF(NOT(ISNA(VLOOKUP(E9109,E$1:E9108,1,FALSE()))),"OLD",IF(AND(E9109&lt;&gt;"",E9109&lt;&gt;"!!!"),"NEW","")))</f>
        <v> </v>
      </c>
      <c r="G9109" s="23" t="str">
        <f>IF(OR(E9109="",E9109="!!!"),"",IF(OR(J9109=0,AND(J9109=1,K9109=1),AND(J9109=1,I9109="SBJ"),AND(J9109=1,I9109=0)),"?IN_FOCUS",IF(J9109&lt;=2,"?ACTIVATED",IF(J9109&lt;&gt;"","?FAMILIAR",IF(F9109="NEW",IF(ISNA(VLOOKUP(E9109,#REF!,1,FALSE())),"?TYPE_IDENTIFIABLE","?REFERENTIAL"),"_")))))</f>
        <v> </v>
      </c>
      <c r="H9109" s="24" t="str">
        <f>IF(J9109&lt;&gt;1,"",IF(I9109="SBJ","CB","?"))</f>
        <v> </v>
      </c>
      <c r="I9109" s="25" t="str">
        <f>IF(OR(E9109="",E9109="!!!",F9109="NEW"),"",INDEX(B9108:B$2,-1+SUMPRODUCT(MAX(ROW(E9108:E$2)*(E9109=E9108:E$2)))))</f>
        <v> </v>
      </c>
      <c r="J9109" s="25" t="str">
        <f>IF(OR(E9109="",E9109="!!!",F9109="NEW"),"",COUNTBLANK(OFFSET(A$1,,,SUMPRODUCT(MAX(ROW(E$2:E9109)*(E9109=E$2:E9109)))))-COUNTBLANK(OFFSET(A$1,,,SUMPRODUCT(MAX(ROW(E$1:E9108)*(E2=E$1:E9108))))))</f>
        <v> </v>
      </c>
      <c r="K9109" s="25" t="str">
        <f>IF(OR(E9109="",E9109="!!!",F9109="NEW"),"",INDEX(J$1:J9108,SUMPRODUCT(MAX(ROW(E$1:E9108)*(E9109=E$1:E9108)))))</f>
        <v> </v>
      </c>
      <c r="L9109" s="26"/>
    </row>
    <row r="9110" spans="1:12">
      <c r="A9110" s="20" t="s">
        <v>1694</v>
      </c>
      <c r="E9110" s="21">
        <f>IF(D9110="?OLD","!!!","")</f>
        <v/>
      </c>
      <c r="F9110" s="22" t="str">
        <f>IF(OR(E9110="",E9110="!!!"),"",IF(NOT(ISNA(VLOOKUP(E9110,E$1:E9109,1,FALSE()))),"OLD",IF(AND(E9110&lt;&gt;"",E9110&lt;&gt;"!!!"),"NEW","")))</f>
        <v> </v>
      </c>
      <c r="G9110" s="23" t="str">
        <f>IF(OR(E9110="",E9110="!!!"),"",IF(OR(J9110=0,AND(J9110=1,K9110=1),AND(J9110=1,I9110="SBJ"),AND(J9110=1,I9110=0)),"?IN_FOCUS",IF(J9110&lt;=2,"?ACTIVATED",IF(J9110&lt;&gt;"","?FAMILIAR",IF(F9110="NEW",IF(ISNA(VLOOKUP(E9110,#REF!,1,FALSE())),"?TYPE_IDENTIFIABLE","?REFERENTIAL"),"_")))))</f>
        <v> </v>
      </c>
      <c r="H9110" s="24" t="str">
        <f>IF(J9110&lt;&gt;1,"",IF(I9110="SBJ","CB","?"))</f>
        <v> </v>
      </c>
      <c r="I9110" s="25" t="str">
        <f>IF(OR(E9110="",E9110="!!!",F9110="NEW"),"",INDEX(B9109:B$2,-1+SUMPRODUCT(MAX(ROW(E9109:E$2)*(E9110=E9109:E$2)))))</f>
        <v> </v>
      </c>
      <c r="J9110" s="25" t="str">
        <f>IF(OR(E9110="",E9110="!!!",F9110="NEW"),"",COUNTBLANK(OFFSET(A$1,,,SUMPRODUCT(MAX(ROW(E$2:E9110)*(E9110=E$2:E9110)))))-COUNTBLANK(OFFSET(A$1,,,SUMPRODUCT(MAX(ROW(E$1:E9109)*(E2=E$1:E9109))))))</f>
        <v> </v>
      </c>
      <c r="K9110" s="25" t="str">
        <f>IF(OR(E9110="",E9110="!!!",F9110="NEW"),"",INDEX(J$1:J9109,SUMPRODUCT(MAX(ROW(E$1:E9109)*(E9110=E$1:E9109)))))</f>
        <v> </v>
      </c>
      <c r="L9110" s="26"/>
    </row>
    <row r="9111" spans="1:12">
      <c r="A9111" s="20" t="s">
        <v>4255</v>
      </c>
      <c r="E9111" s="21">
        <f>IF(D9111="?OLD","!!!","")</f>
        <v/>
      </c>
      <c r="F9111" s="22" t="str">
        <f>IF(OR(E9111="",E9111="!!!"),"",IF(NOT(ISNA(VLOOKUP(E9111,E$1:E9110,1,FALSE()))),"OLD",IF(AND(E9111&lt;&gt;"",E9111&lt;&gt;"!!!"),"NEW","")))</f>
        <v> </v>
      </c>
      <c r="G9111" s="23" t="str">
        <f>IF(OR(E9111="",E9111="!!!"),"",IF(OR(J9111=0,AND(J9111=1,K9111=1),AND(J9111=1,I9111="SBJ"),AND(J9111=1,I9111=0)),"?IN_FOCUS",IF(J9111&lt;=2,"?ACTIVATED",IF(J9111&lt;&gt;"","?FAMILIAR",IF(F9111="NEW",IF(ISNA(VLOOKUP(E9111,#REF!,1,FALSE())),"?TYPE_IDENTIFIABLE","?REFERENTIAL"),"_")))))</f>
        <v> </v>
      </c>
      <c r="H9111" s="24" t="str">
        <f>IF(J9111&lt;&gt;1,"",IF(I9111="SBJ","CB","?"))</f>
        <v> </v>
      </c>
      <c r="I9111" s="25" t="str">
        <f>IF(OR(E9111="",E9111="!!!",F9111="NEW"),"",INDEX(B9110:B$2,-1+SUMPRODUCT(MAX(ROW(E9110:E$2)*(E9111=E9110:E$2)))))</f>
        <v> </v>
      </c>
      <c r="J9111" s="25" t="str">
        <f>IF(OR(E9111="",E9111="!!!",F9111="NEW"),"",COUNTBLANK(OFFSET(A$1,,,SUMPRODUCT(MAX(ROW(E$2:E9111)*(E9111=E$2:E9111)))))-COUNTBLANK(OFFSET(A$1,,,SUMPRODUCT(MAX(ROW(E$1:E9110)*(E2=E$1:E9110))))))</f>
        <v> </v>
      </c>
      <c r="K9111" s="25" t="str">
        <f>IF(OR(E9111="",E9111="!!!",F9111="NEW"),"",INDEX(J$1:J9110,SUMPRODUCT(MAX(ROW(E$1:E9110)*(E9111=E$1:E9110)))))</f>
        <v> </v>
      </c>
      <c r="L9111" s="26"/>
    </row>
    <row r="9112" spans="1:12">
      <c r="A9112" s="20" t="s">
        <v>4256</v>
      </c>
      <c r="E9112" s="21">
        <f>IF(D9112="?OLD","!!!","")</f>
        <v/>
      </c>
      <c r="F9112" s="22" t="str">
        <f>IF(OR(E9112="",E9112="!!!"),"",IF(NOT(ISNA(VLOOKUP(E9112,E$1:E9111,1,FALSE()))),"OLD",IF(AND(E9112&lt;&gt;"",E9112&lt;&gt;"!!!"),"NEW","")))</f>
        <v> </v>
      </c>
      <c r="G9112" s="23" t="str">
        <f>IF(OR(E9112="",E9112="!!!"),"",IF(OR(J9112=0,AND(J9112=1,K9112=1),AND(J9112=1,I9112="SBJ"),AND(J9112=1,I9112=0)),"?IN_FOCUS",IF(J9112&lt;=2,"?ACTIVATED",IF(J9112&lt;&gt;"","?FAMILIAR",IF(F9112="NEW",IF(ISNA(VLOOKUP(E9112,#REF!,1,FALSE())),"?TYPE_IDENTIFIABLE","?REFERENTIAL"),"_")))))</f>
        <v> </v>
      </c>
      <c r="H9112" s="24" t="str">
        <f>IF(J9112&lt;&gt;1,"",IF(I9112="SBJ","CB","?"))</f>
        <v> </v>
      </c>
      <c r="I9112" s="25" t="str">
        <f>IF(OR(E9112="",E9112="!!!",F9112="NEW"),"",INDEX(B9111:B$2,-1+SUMPRODUCT(MAX(ROW(E9111:E$2)*(E9112=E9111:E$2)))))</f>
        <v> </v>
      </c>
      <c r="J9112" s="25" t="str">
        <f>IF(OR(E9112="",E9112="!!!",F9112="NEW"),"",COUNTBLANK(OFFSET(A$1,,,SUMPRODUCT(MAX(ROW(E$2:E9112)*(E9112=E$2:E9112)))))-COUNTBLANK(OFFSET(A$1,,,SUMPRODUCT(MAX(ROW(E$1:E9111)*(E2=E$1:E9111))))))</f>
        <v> </v>
      </c>
      <c r="K9112" s="25" t="str">
        <f>IF(OR(E9112="",E9112="!!!",F9112="NEW"),"",INDEX(J$1:J9111,SUMPRODUCT(MAX(ROW(E$1:E9111)*(E9112=E$1:E9111)))))</f>
        <v> </v>
      </c>
      <c r="L9112" s="26"/>
    </row>
    <row r="9113" spans="1:12">
      <c r="A9113" s="20" t="s">
        <v>4257</v>
      </c>
      <c r="B9113" s="27" t="s">
        <v>1675</v>
      </c>
      <c r="C9113" s="27" t="s">
        <v>1669</v>
      </c>
      <c r="E9113" s="21">
        <f>IF(D9113="?OLD","!!!","")</f>
        <v/>
      </c>
      <c r="F9113" s="22" t="str">
        <f>IF(OR(E9113="",E9113="!!!"),"",IF(NOT(ISNA(VLOOKUP(E9113,E$1:E9112,1,FALSE()))),"OLD",IF(AND(E9113&lt;&gt;"",E9113&lt;&gt;"!!!"),"NEW","")))</f>
        <v> </v>
      </c>
      <c r="G9113" s="23" t="str">
        <f>IF(OR(E9113="",E9113="!!!"),"",IF(OR(J9113=0,AND(J9113=1,K9113=1),AND(J9113=1,I9113="SBJ"),AND(J9113=1,I9113=0)),"?IN_FOCUS",IF(J9113&lt;=2,"?ACTIVATED",IF(J9113&lt;&gt;"","?FAMILIAR",IF(F9113="NEW",IF(ISNA(VLOOKUP(E9113,#REF!,1,FALSE())),"?TYPE_IDENTIFIABLE","?REFERENTIAL"),"_")))))</f>
        <v> </v>
      </c>
      <c r="H9113" s="24" t="str">
        <f>IF(J9113&lt;&gt;1,"",IF(I9113="SBJ","CB","?"))</f>
        <v> </v>
      </c>
      <c r="I9113" s="25" t="str">
        <f>IF(OR(E9113="",E9113="!!!",F9113="NEW"),"",INDEX(B9112:B$2,-1+SUMPRODUCT(MAX(ROW(E9112:E$2)*(E9113=E9112:E$2)))))</f>
        <v> </v>
      </c>
      <c r="J9113" s="25" t="str">
        <f>IF(OR(E9113="",E9113="!!!",F9113="NEW"),"",COUNTBLANK(OFFSET(A$1,,,SUMPRODUCT(MAX(ROW(E$2:E9113)*(E9113=E$2:E9113)))))-COUNTBLANK(OFFSET(A$1,,,SUMPRODUCT(MAX(ROW(E$1:E9112)*(E2=E$1:E9112))))))</f>
        <v> </v>
      </c>
      <c r="K9113" s="25" t="str">
        <f>IF(OR(E9113="",E9113="!!!",F9113="NEW"),"",INDEX(J$1:J9112,SUMPRODUCT(MAX(ROW(E$1:E9112)*(E9113=E$1:E9112)))))</f>
        <v> </v>
      </c>
      <c r="L9113" s="26"/>
    </row>
    <row r="9114" spans="1:12">
      <c r="A9114" s="20" t="s">
        <v>1688</v>
      </c>
      <c r="E9114" s="21">
        <f>IF(D9114="?OLD","!!!","")</f>
        <v/>
      </c>
      <c r="F9114" s="22" t="str">
        <f>IF(OR(E9114="",E9114="!!!"),"",IF(NOT(ISNA(VLOOKUP(E9114,E$1:E9113,1,FALSE()))),"OLD",IF(AND(E9114&lt;&gt;"",E9114&lt;&gt;"!!!"),"NEW","")))</f>
        <v> </v>
      </c>
      <c r="G9114" s="23" t="str">
        <f>IF(OR(E9114="",E9114="!!!"),"",IF(OR(J9114=0,AND(J9114=1,K9114=1),AND(J9114=1,I9114="SBJ"),AND(J9114=1,I9114=0)),"?IN_FOCUS",IF(J9114&lt;=2,"?ACTIVATED",IF(J9114&lt;&gt;"","?FAMILIAR",IF(F9114="NEW",IF(ISNA(VLOOKUP(E9114,#REF!,1,FALSE())),"?TYPE_IDENTIFIABLE","?REFERENTIAL"),"_")))))</f>
        <v> </v>
      </c>
      <c r="H9114" s="24" t="str">
        <f>IF(J9114&lt;&gt;1,"",IF(I9114="SBJ","CB","?"))</f>
        <v> </v>
      </c>
      <c r="I9114" s="25" t="str">
        <f>IF(OR(E9114="",E9114="!!!",F9114="NEW"),"",INDEX(B9113:B$2,-1+SUMPRODUCT(MAX(ROW(E9113:E$2)*(E9114=E9113:E$2)))))</f>
        <v> </v>
      </c>
      <c r="J9114" s="25" t="str">
        <f>IF(OR(E9114="",E9114="!!!",F9114="NEW"),"",COUNTBLANK(OFFSET(A$1,,,SUMPRODUCT(MAX(ROW(E$2:E9114)*(E9114=E$2:E9114)))))-COUNTBLANK(OFFSET(A$1,,,SUMPRODUCT(MAX(ROW(E$1:E9113)*(E2=E$1:E9113))))))</f>
        <v> </v>
      </c>
      <c r="K9114" s="25" t="str">
        <f>IF(OR(E9114="",E9114="!!!",F9114="NEW"),"",INDEX(J$1:J9113,SUMPRODUCT(MAX(ROW(E$1:E9113)*(E9114=E$1:E9113)))))</f>
        <v> </v>
      </c>
      <c r="L9114" s="26"/>
    </row>
    <row r="9115" spans="1:12">
      <c r="A9115" s="20" t="s">
        <v>1714</v>
      </c>
      <c r="B9115" s="27" t="s">
        <v>1724</v>
      </c>
      <c r="E9115" s="21">
        <f>IF(D9115="?OLD","!!!","")</f>
        <v/>
      </c>
      <c r="F9115" s="22" t="str">
        <f>IF(OR(E9115="",E9115="!!!"),"",IF(NOT(ISNA(VLOOKUP(E9115,E$1:E9114,1,FALSE()))),"OLD",IF(AND(E9115&lt;&gt;"",E9115&lt;&gt;"!!!"),"NEW","")))</f>
        <v> </v>
      </c>
      <c r="G9115" s="23" t="str">
        <f>IF(OR(E9115="",E9115="!!!"),"",IF(OR(J9115=0,AND(J9115=1,K9115=1),AND(J9115=1,I9115="SBJ"),AND(J9115=1,I9115=0)),"?IN_FOCUS",IF(J9115&lt;=2,"?ACTIVATED",IF(J9115&lt;&gt;"","?FAMILIAR",IF(F9115="NEW",IF(ISNA(VLOOKUP(E9115,#REF!,1,FALSE())),"?TYPE_IDENTIFIABLE","?REFERENTIAL"),"_")))))</f>
        <v> </v>
      </c>
      <c r="H9115" s="24" t="str">
        <f>IF(J9115&lt;&gt;1,"",IF(I9115="SBJ","CB","?"))</f>
        <v> </v>
      </c>
      <c r="I9115" s="25" t="str">
        <f>IF(OR(E9115="",E9115="!!!",F9115="NEW"),"",INDEX(B9114:B$2,-1+SUMPRODUCT(MAX(ROW(E9114:E$2)*(E9115=E9114:E$2)))))</f>
        <v> </v>
      </c>
      <c r="J9115" s="25" t="str">
        <f>IF(OR(E9115="",E9115="!!!",F9115="NEW"),"",COUNTBLANK(OFFSET(A$1,,,SUMPRODUCT(MAX(ROW(E$2:E9115)*(E9115=E$2:E9115)))))-COUNTBLANK(OFFSET(A$1,,,SUMPRODUCT(MAX(ROW(E$1:E9114)*(E2=E$1:E9114))))))</f>
        <v> </v>
      </c>
      <c r="K9115" s="25" t="str">
        <f>IF(OR(E9115="",E9115="!!!",F9115="NEW"),"",INDEX(J$1:J9114,SUMPRODUCT(MAX(ROW(E$1:E9114)*(E9115=E$1:E9114)))))</f>
        <v> </v>
      </c>
      <c r="L9115" s="26"/>
    </row>
    <row r="9116" spans="1:12">
      <c r="A9116" s="20" t="s">
        <v>1714</v>
      </c>
      <c r="E9116" s="21">
        <f>IF(D9116="?OLD","!!!","")</f>
        <v/>
      </c>
      <c r="F9116" s="22" t="str">
        <f>IF(OR(E9116="",E9116="!!!"),"",IF(NOT(ISNA(VLOOKUP(E9116,E$1:E9115,1,FALSE()))),"OLD",IF(AND(E9116&lt;&gt;"",E9116&lt;&gt;"!!!"),"NEW","")))</f>
        <v> </v>
      </c>
      <c r="G9116" s="23" t="str">
        <f>IF(OR(E9116="",E9116="!!!"),"",IF(OR(J9116=0,AND(J9116=1,K9116=1),AND(J9116=1,I9116="SBJ"),AND(J9116=1,I9116=0)),"?IN_FOCUS",IF(J9116&lt;=2,"?ACTIVATED",IF(J9116&lt;&gt;"","?FAMILIAR",IF(F9116="NEW",IF(ISNA(VLOOKUP(E9116,#REF!,1,FALSE())),"?TYPE_IDENTIFIABLE","?REFERENTIAL"),"_")))))</f>
        <v> </v>
      </c>
      <c r="H9116" s="24" t="str">
        <f>IF(J9116&lt;&gt;1,"",IF(I9116="SBJ","CB","?"))</f>
        <v> </v>
      </c>
      <c r="I9116" s="25" t="str">
        <f>IF(OR(E9116="",E9116="!!!",F9116="NEW"),"",INDEX(B9115:B$2,-1+SUMPRODUCT(MAX(ROW(E9115:E$2)*(E9116=E9115:E$2)))))</f>
        <v> </v>
      </c>
      <c r="J9116" s="25" t="str">
        <f>IF(OR(E9116="",E9116="!!!",F9116="NEW"),"",COUNTBLANK(OFFSET(A$1,,,SUMPRODUCT(MAX(ROW(E$2:E9116)*(E9116=E$2:E9116)))))-COUNTBLANK(OFFSET(A$1,,,SUMPRODUCT(MAX(ROW(E$1:E9115)*(E2=E$1:E9115))))))</f>
        <v> </v>
      </c>
      <c r="K9116" s="25" t="str">
        <f>IF(OR(E9116="",E9116="!!!",F9116="NEW"),"",INDEX(J$1:J9115,SUMPRODUCT(MAX(ROW(E$1:E9115)*(E9116=E$1:E9115)))))</f>
        <v> </v>
      </c>
      <c r="L9116" s="26"/>
    </row>
    <row r="9117" spans="1:12">
      <c r="A9117" s="20" t="s">
        <v>2391</v>
      </c>
      <c r="B9117" s="27" t="s">
        <v>1724</v>
      </c>
      <c r="C9117" s="27" t="s">
        <v>1701</v>
      </c>
      <c r="D9117" s="27" t="s">
        <v>1681</v>
      </c>
      <c r="E9117" s="21">
        <f>IF(D9117="?OLD","!!!","")</f>
        <v/>
      </c>
      <c r="F9117" s="22" t="str">
        <f>IF(OR(E9117="",E9117="!!!"),"",IF(NOT(ISNA(VLOOKUP(E9117,E$1:E9116,1,FALSE()))),"OLD",IF(AND(E9117&lt;&gt;"",E9117&lt;&gt;"!!!"),"NEW","")))</f>
        <v> </v>
      </c>
      <c r="G9117" s="23" t="str">
        <f>IF(OR(E9117="",E9117="!!!"),"",IF(OR(J9117=0,AND(J9117=1,K9117=1),AND(J9117=1,I9117="SBJ"),AND(J9117=1,I9117=0)),"?IN_FOCUS",IF(J9117&lt;=2,"?ACTIVATED",IF(J9117&lt;&gt;"","?FAMILIAR",IF(F9117="NEW",IF(ISNA(VLOOKUP(E9117,#REF!,1,FALSE())),"?TYPE_IDENTIFIABLE","?REFERENTIAL"),"_")))))</f>
        <v> </v>
      </c>
      <c r="H9117" s="24" t="str">
        <f>IF(J9117&lt;&gt;1,"",IF(I9117="SBJ","CB","?"))</f>
        <v> </v>
      </c>
      <c r="I9117" s="25" t="str">
        <f>IF(OR(E9117="",E9117="!!!",F9117="NEW"),"",INDEX(B9116:B$2,-1+SUMPRODUCT(MAX(ROW(E9116:E$2)*(E9117=E9116:E$2)))))</f>
        <v> </v>
      </c>
      <c r="J9117" s="25" t="str">
        <f>IF(OR(E9117="",E9117="!!!",F9117="NEW"),"",COUNTBLANK(OFFSET(A$1,,,SUMPRODUCT(MAX(ROW(E$2:E9117)*(E9117=E$2:E9117)))))-COUNTBLANK(OFFSET(A$1,,,SUMPRODUCT(MAX(ROW(E$1:E9116)*(E2=E$1:E9116))))))</f>
        <v> </v>
      </c>
      <c r="K9117" s="25" t="str">
        <f>IF(OR(E9117="",E9117="!!!",F9117="NEW"),"",INDEX(J$1:J9116,SUMPRODUCT(MAX(ROW(E$1:E9116)*(E9117=E$1:E9116)))))</f>
        <v> </v>
      </c>
      <c r="L9117" s="26"/>
    </row>
    <row r="9118" spans="1:12">
      <c r="A9118" s="20" t="s">
        <v>4258</v>
      </c>
      <c r="E9118" s="21">
        <f>IF(D9118="?OLD","!!!","")</f>
        <v/>
      </c>
      <c r="F9118" s="22" t="str">
        <f>IF(OR(E9118="",E9118="!!!"),"",IF(NOT(ISNA(VLOOKUP(E9118,E$1:E9117,1,FALSE()))),"OLD",IF(AND(E9118&lt;&gt;"",E9118&lt;&gt;"!!!"),"NEW","")))</f>
        <v> </v>
      </c>
      <c r="G9118" s="23" t="str">
        <f>IF(OR(E9118="",E9118="!!!"),"",IF(OR(J9118=0,AND(J9118=1,K9118=1),AND(J9118=1,I9118="SBJ"),AND(J9118=1,I9118=0)),"?IN_FOCUS",IF(J9118&lt;=2,"?ACTIVATED",IF(J9118&lt;&gt;"","?FAMILIAR",IF(F9118="NEW",IF(ISNA(VLOOKUP(E9118,#REF!,1,FALSE())),"?TYPE_IDENTIFIABLE","?REFERENTIAL"),"_")))))</f>
        <v> </v>
      </c>
      <c r="H9118" s="24" t="str">
        <f>IF(J9118&lt;&gt;1,"",IF(I9118="SBJ","CB","?"))</f>
        <v> </v>
      </c>
      <c r="I9118" s="25" t="str">
        <f>IF(OR(E9118="",E9118="!!!",F9118="NEW"),"",INDEX(B9117:B$2,-1+SUMPRODUCT(MAX(ROW(E9117:E$2)*(E9118=E9117:E$2)))))</f>
        <v> </v>
      </c>
      <c r="J9118" s="25" t="str">
        <f>IF(OR(E9118="",E9118="!!!",F9118="NEW"),"",COUNTBLANK(OFFSET(A$1,,,SUMPRODUCT(MAX(ROW(E$2:E9118)*(E9118=E$2:E9118)))))-COUNTBLANK(OFFSET(A$1,,,SUMPRODUCT(MAX(ROW(E$1:E9117)*(E2=E$1:E9117))))))</f>
        <v> </v>
      </c>
      <c r="K9118" s="25" t="str">
        <f>IF(OR(E9118="",E9118="!!!",F9118="NEW"),"",INDEX(J$1:J9117,SUMPRODUCT(MAX(ROW(E$1:E9117)*(E9118=E$1:E9117)))))</f>
        <v> </v>
      </c>
      <c r="L9118" s="26"/>
    </row>
    <row r="9119" spans="1:12">
      <c r="A9119" s="20" t="s">
        <v>2328</v>
      </c>
      <c r="E9119" s="21">
        <f>IF(D9119="?OLD","!!!","")</f>
        <v/>
      </c>
      <c r="F9119" s="22" t="str">
        <f>IF(OR(E9119="",E9119="!!!"),"",IF(NOT(ISNA(VLOOKUP(E9119,E$1:E9118,1,FALSE()))),"OLD",IF(AND(E9119&lt;&gt;"",E9119&lt;&gt;"!!!"),"NEW","")))</f>
        <v> </v>
      </c>
      <c r="G9119" s="23" t="str">
        <f>IF(OR(E9119="",E9119="!!!"),"",IF(OR(J9119=0,AND(J9119=1,K9119=1),AND(J9119=1,I9119="SBJ"),AND(J9119=1,I9119=0)),"?IN_FOCUS",IF(J9119&lt;=2,"?ACTIVATED",IF(J9119&lt;&gt;"","?FAMILIAR",IF(F9119="NEW",IF(ISNA(VLOOKUP(E9119,#REF!,1,FALSE())),"?TYPE_IDENTIFIABLE","?REFERENTIAL"),"_")))))</f>
        <v> </v>
      </c>
      <c r="H9119" s="24" t="str">
        <f>IF(J9119&lt;&gt;1,"",IF(I9119="SBJ","CB","?"))</f>
        <v> </v>
      </c>
      <c r="I9119" s="25" t="str">
        <f>IF(OR(E9119="",E9119="!!!",F9119="NEW"),"",INDEX(B9118:B$2,-1+SUMPRODUCT(MAX(ROW(E9118:E$2)*(E9119=E9118:E$2)))))</f>
        <v> </v>
      </c>
      <c r="J9119" s="25" t="str">
        <f>IF(OR(E9119="",E9119="!!!",F9119="NEW"),"",COUNTBLANK(OFFSET(A$1,,,SUMPRODUCT(MAX(ROW(E$2:E9119)*(E9119=E$2:E9119)))))-COUNTBLANK(OFFSET(A$1,,,SUMPRODUCT(MAX(ROW(E$1:E9118)*(E2=E$1:E9118))))))</f>
        <v> </v>
      </c>
      <c r="K9119" s="25" t="str">
        <f>IF(OR(E9119="",E9119="!!!",F9119="NEW"),"",INDEX(J$1:J9118,SUMPRODUCT(MAX(ROW(E$1:E9118)*(E9119=E$1:E9118)))))</f>
        <v> </v>
      </c>
      <c r="L9119" s="26"/>
    </row>
    <row r="9120" spans="1:12">
      <c r="A9120" s="20" t="s">
        <v>1697</v>
      </c>
      <c r="E9120" s="21">
        <f>IF(D9120="?OLD","!!!","")</f>
        <v/>
      </c>
      <c r="F9120" s="22" t="str">
        <f>IF(OR(E9120="",E9120="!!!"),"",IF(NOT(ISNA(VLOOKUP(E9120,E$1:E9119,1,FALSE()))),"OLD",IF(AND(E9120&lt;&gt;"",E9120&lt;&gt;"!!!"),"NEW","")))</f>
        <v> </v>
      </c>
      <c r="G9120" s="23" t="str">
        <f>IF(OR(E9120="",E9120="!!!"),"",IF(OR(J9120=0,AND(J9120=1,K9120=1),AND(J9120=1,I9120="SBJ"),AND(J9120=1,I9120=0)),"?IN_FOCUS",IF(J9120&lt;=2,"?ACTIVATED",IF(J9120&lt;&gt;"","?FAMILIAR",IF(F9120="NEW",IF(ISNA(VLOOKUP(E9120,#REF!,1,FALSE())),"?TYPE_IDENTIFIABLE","?REFERENTIAL"),"_")))))</f>
        <v> </v>
      </c>
      <c r="H9120" s="24" t="str">
        <f>IF(J9120&lt;&gt;1,"",IF(I9120="SBJ","CB","?"))</f>
        <v> </v>
      </c>
      <c r="I9120" s="25" t="str">
        <f>IF(OR(E9120="",E9120="!!!",F9120="NEW"),"",INDEX(B9119:B$2,-1+SUMPRODUCT(MAX(ROW(E9119:E$2)*(E9120=E9119:E$2)))))</f>
        <v> </v>
      </c>
      <c r="J9120" s="25" t="str">
        <f>IF(OR(E9120="",E9120="!!!",F9120="NEW"),"",COUNTBLANK(OFFSET(A$1,,,SUMPRODUCT(MAX(ROW(E$2:E9120)*(E9120=E$2:E9120)))))-COUNTBLANK(OFFSET(A$1,,,SUMPRODUCT(MAX(ROW(E$1:E9119)*(E2=E$1:E9119))))))</f>
        <v> </v>
      </c>
      <c r="K9120" s="25" t="str">
        <f>IF(OR(E9120="",E9120="!!!",F9120="NEW"),"",INDEX(J$1:J9119,SUMPRODUCT(MAX(ROW(E$1:E9119)*(E9120=E$1:E9119)))))</f>
        <v> </v>
      </c>
      <c r="L9120" s="26"/>
    </row>
    <row r="9121" spans="1:12">
      <c r="A9121" s="20"/>
    </row>
    <row r="9122" spans="1:12">
      <c r="A9122" s="20" t="s">
        <v>4259</v>
      </c>
    </row>
    <row r="9123" spans="1:12">
      <c r="A9123" s="20" t="s">
        <v>1714</v>
      </c>
      <c r="E9123" s="21">
        <f>IF(D9123="?OLD","!!!","")</f>
        <v/>
      </c>
      <c r="F9123" s="22" t="str">
        <f>IF(OR(E9123="",E9123="!!!"),"",IF(NOT(ISNA(VLOOKUP(E9123,E$1:E9122,1,FALSE()))),"OLD",IF(AND(E9123&lt;&gt;"",E9123&lt;&gt;"!!!"),"NEW","")))</f>
        <v> </v>
      </c>
      <c r="G9123" s="23" t="str">
        <f>IF(OR(E9123="",E9123="!!!"),"",IF(OR(J9123=0,AND(J9123=1,K9123=1),AND(J9123=1,I9123="SBJ"),AND(J9123=1,I9123=0)),"?IN_FOCUS",IF(J9123&lt;=2,"?ACTIVATED",IF(J9123&lt;&gt;"","?FAMILIAR",IF(F9123="NEW",IF(ISNA(VLOOKUP(E9123,#REF!,1,FALSE())),"?TYPE_IDENTIFIABLE","?REFERENTIAL"),"_")))))</f>
        <v> </v>
      </c>
      <c r="H9123" s="24" t="str">
        <f>IF(J9123&lt;&gt;1,"",IF(I9123="SBJ","CB","?"))</f>
        <v> </v>
      </c>
      <c r="I9123" s="25" t="str">
        <f>IF(OR(E9123="",E9123="!!!",F9123="NEW"),"",INDEX(B9122:B$2,-1+SUMPRODUCT(MAX(ROW(E9122:E$2)*(E9123=E9122:E$2)))))</f>
        <v> </v>
      </c>
      <c r="J9123" s="25" t="str">
        <f>IF(OR(E9123="",E9123="!!!",F9123="NEW"),"",COUNTBLANK(OFFSET(A$1,,,SUMPRODUCT(MAX(ROW(E$2:E9123)*(E9123=E$2:E9123)))))-COUNTBLANK(OFFSET(A$1,,,SUMPRODUCT(MAX(ROW(E$1:E9122)*(E2=E$1:E9122))))))</f>
        <v> </v>
      </c>
      <c r="K9123" s="25" t="str">
        <f>IF(OR(E9123="",E9123="!!!",F9123="NEW"),"",INDEX(J$1:J9122,SUMPRODUCT(MAX(ROW(E$1:E9122)*(E9123=E$1:E9122)))))</f>
        <v> </v>
      </c>
      <c r="L9123" s="26"/>
    </row>
    <row r="9124" spans="1:12">
      <c r="A9124" s="20" t="s">
        <v>2205</v>
      </c>
      <c r="B9124" s="27" t="s">
        <v>1668</v>
      </c>
      <c r="C9124" s="27" t="s">
        <v>1701</v>
      </c>
      <c r="D9124" s="27" t="s">
        <v>1681</v>
      </c>
      <c r="E9124" s="21">
        <f>IF(D9124="?OLD","!!!","")</f>
        <v/>
      </c>
      <c r="F9124" s="22" t="str">
        <f>IF(OR(E9124="",E9124="!!!"),"",IF(NOT(ISNA(VLOOKUP(E9124,E$1:E9123,1,FALSE()))),"OLD",IF(AND(E9124&lt;&gt;"",E9124&lt;&gt;"!!!"),"NEW","")))</f>
        <v> </v>
      </c>
      <c r="G9124" s="23" t="str">
        <f>IF(OR(E9124="",E9124="!!!"),"",IF(OR(J9124=0,AND(J9124=1,K9124=1),AND(J9124=1,I9124="SBJ"),AND(J9124=1,I9124=0)),"?IN_FOCUS",IF(J9124&lt;=2,"?ACTIVATED",IF(J9124&lt;&gt;"","?FAMILIAR",IF(F9124="NEW",IF(ISNA(VLOOKUP(E9124,#REF!,1,FALSE())),"?TYPE_IDENTIFIABLE","?REFERENTIAL"),"_")))))</f>
        <v> </v>
      </c>
      <c r="H9124" s="24" t="str">
        <f>IF(J9124&lt;&gt;1,"",IF(I9124="SBJ","CB","?"))</f>
        <v> </v>
      </c>
      <c r="I9124" s="25" t="str">
        <f>IF(OR(E9124="",E9124="!!!",F9124="NEW"),"",INDEX(B9123:B$2,-1+SUMPRODUCT(MAX(ROW(E9123:E$2)*(E9124=E9123:E$2)))))</f>
        <v> </v>
      </c>
      <c r="J9124" s="25" t="str">
        <f>IF(OR(E9124="",E9124="!!!",F9124="NEW"),"",COUNTBLANK(OFFSET(A$1,,,SUMPRODUCT(MAX(ROW(E$2:E9124)*(E9124=E$2:E9124)))))-COUNTBLANK(OFFSET(A$1,,,SUMPRODUCT(MAX(ROW(E$1:E9123)*(E2=E$1:E9123))))))</f>
        <v> </v>
      </c>
      <c r="K9124" s="25" t="str">
        <f>IF(OR(E9124="",E9124="!!!",F9124="NEW"),"",INDEX(J$1:J9123,SUMPRODUCT(MAX(ROW(E$1:E9123)*(E9124=E$1:E9123)))))</f>
        <v> </v>
      </c>
      <c r="L9124" s="26"/>
    </row>
    <row r="9125" spans="1:12">
      <c r="A9125" s="20" t="s">
        <v>2328</v>
      </c>
      <c r="E9125" s="21">
        <f>IF(D9125="?OLD","!!!","")</f>
        <v/>
      </c>
      <c r="F9125" s="22" t="str">
        <f>IF(OR(E9125="",E9125="!!!"),"",IF(NOT(ISNA(VLOOKUP(E9125,E$1:E9124,1,FALSE()))),"OLD",IF(AND(E9125&lt;&gt;"",E9125&lt;&gt;"!!!"),"NEW","")))</f>
        <v> </v>
      </c>
      <c r="G9125" s="23" t="str">
        <f>IF(OR(E9125="",E9125="!!!"),"",IF(OR(J9125=0,AND(J9125=1,K9125=1),AND(J9125=1,I9125="SBJ"),AND(J9125=1,I9125=0)),"?IN_FOCUS",IF(J9125&lt;=2,"?ACTIVATED",IF(J9125&lt;&gt;"","?FAMILIAR",IF(F9125="NEW",IF(ISNA(VLOOKUP(E9125,#REF!,1,FALSE())),"?TYPE_IDENTIFIABLE","?REFERENTIAL"),"_")))))</f>
        <v> </v>
      </c>
      <c r="H9125" s="24" t="str">
        <f>IF(J9125&lt;&gt;1,"",IF(I9125="SBJ","CB","?"))</f>
        <v> </v>
      </c>
      <c r="I9125" s="25" t="str">
        <f>IF(OR(E9125="",E9125="!!!",F9125="NEW"),"",INDEX(B9124:B$2,-1+SUMPRODUCT(MAX(ROW(E9124:E$2)*(E9125=E9124:E$2)))))</f>
        <v> </v>
      </c>
      <c r="J9125" s="25" t="str">
        <f>IF(OR(E9125="",E9125="!!!",F9125="NEW"),"",COUNTBLANK(OFFSET(A$1,,,SUMPRODUCT(MAX(ROW(E$2:E9125)*(E9125=E$2:E9125)))))-COUNTBLANK(OFFSET(A$1,,,SUMPRODUCT(MAX(ROW(E$1:E9124)*(E2=E$1:E9124))))))</f>
        <v> </v>
      </c>
      <c r="K9125" s="25" t="str">
        <f>IF(OR(E9125="",E9125="!!!",F9125="NEW"),"",INDEX(J$1:J9124,SUMPRODUCT(MAX(ROW(E$1:E9124)*(E9125=E$1:E9124)))))</f>
        <v> </v>
      </c>
      <c r="L9125" s="26"/>
    </row>
    <row r="9126" spans="1:12">
      <c r="A9126" s="20" t="s">
        <v>1927</v>
      </c>
      <c r="E9126" s="21">
        <f>IF(D9126="?OLD","!!!","")</f>
        <v/>
      </c>
      <c r="F9126" s="22" t="str">
        <f>IF(OR(E9126="",E9126="!!!"),"",IF(NOT(ISNA(VLOOKUP(E9126,E$1:E9125,1,FALSE()))),"OLD",IF(AND(E9126&lt;&gt;"",E9126&lt;&gt;"!!!"),"NEW","")))</f>
        <v> </v>
      </c>
      <c r="G9126" s="23" t="str">
        <f>IF(OR(E9126="",E9126="!!!"),"",IF(OR(J9126=0,AND(J9126=1,K9126=1),AND(J9126=1,I9126="SBJ"),AND(J9126=1,I9126=0)),"?IN_FOCUS",IF(J9126&lt;=2,"?ACTIVATED",IF(J9126&lt;&gt;"","?FAMILIAR",IF(F9126="NEW",IF(ISNA(VLOOKUP(E9126,#REF!,1,FALSE())),"?TYPE_IDENTIFIABLE","?REFERENTIAL"),"_")))))</f>
        <v> </v>
      </c>
      <c r="H9126" s="24" t="str">
        <f>IF(J9126&lt;&gt;1,"",IF(I9126="SBJ","CB","?"))</f>
        <v> </v>
      </c>
      <c r="I9126" s="25" t="str">
        <f>IF(OR(E9126="",E9126="!!!",F9126="NEW"),"",INDEX(B9125:B$2,-1+SUMPRODUCT(MAX(ROW(E9125:E$2)*(E9126=E9125:E$2)))))</f>
        <v> </v>
      </c>
      <c r="J9126" s="25" t="str">
        <f>IF(OR(E9126="",E9126="!!!",F9126="NEW"),"",COUNTBLANK(OFFSET(A$1,,,SUMPRODUCT(MAX(ROW(E$2:E9126)*(E9126=E$2:E9126)))))-COUNTBLANK(OFFSET(A$1,,,SUMPRODUCT(MAX(ROW(E$1:E9125)*(E2=E$1:E9125))))))</f>
        <v> </v>
      </c>
      <c r="K9126" s="25" t="str">
        <f>IF(OR(E9126="",E9126="!!!",F9126="NEW"),"",INDEX(J$1:J9125,SUMPRODUCT(MAX(ROW(E$1:E9125)*(E9126=E$1:E9125)))))</f>
        <v> </v>
      </c>
      <c r="L9126" s="26"/>
    </row>
    <row r="9127" spans="1:12">
      <c r="A9127" s="20" t="s">
        <v>4260</v>
      </c>
      <c r="E9127" s="21">
        <f>IF(D9127="?OLD","!!!","")</f>
        <v/>
      </c>
      <c r="F9127" s="22" t="str">
        <f>IF(OR(E9127="",E9127="!!!"),"",IF(NOT(ISNA(VLOOKUP(E9127,E$1:E9126,1,FALSE()))),"OLD",IF(AND(E9127&lt;&gt;"",E9127&lt;&gt;"!!!"),"NEW","")))</f>
        <v> </v>
      </c>
      <c r="G9127" s="23" t="str">
        <f>IF(OR(E9127="",E9127="!!!"),"",IF(OR(J9127=0,AND(J9127=1,K9127=1),AND(J9127=1,I9127="SBJ"),AND(J9127=1,I9127=0)),"?IN_FOCUS",IF(J9127&lt;=2,"?ACTIVATED",IF(J9127&lt;&gt;"","?FAMILIAR",IF(F9127="NEW",IF(ISNA(VLOOKUP(E9127,#REF!,1,FALSE())),"?TYPE_IDENTIFIABLE","?REFERENTIAL"),"_")))))</f>
        <v> </v>
      </c>
      <c r="H9127" s="24" t="str">
        <f>IF(J9127&lt;&gt;1,"",IF(I9127="SBJ","CB","?"))</f>
        <v> </v>
      </c>
      <c r="I9127" s="25" t="str">
        <f>IF(OR(E9127="",E9127="!!!",F9127="NEW"),"",INDEX(B9126:B$2,-1+SUMPRODUCT(MAX(ROW(E9126:E$2)*(E9127=E9126:E$2)))))</f>
        <v> </v>
      </c>
      <c r="J9127" s="25" t="str">
        <f>IF(OR(E9127="",E9127="!!!",F9127="NEW"),"",COUNTBLANK(OFFSET(A$1,,,SUMPRODUCT(MAX(ROW(E$2:E9127)*(E9127=E$2:E9127)))))-COUNTBLANK(OFFSET(A$1,,,SUMPRODUCT(MAX(ROW(E$1:E9126)*(E2=E$1:E9126))))))</f>
        <v> </v>
      </c>
      <c r="K9127" s="25" t="str">
        <f>IF(OR(E9127="",E9127="!!!",F9127="NEW"),"",INDEX(J$1:J9126,SUMPRODUCT(MAX(ROW(E$1:E9126)*(E9127=E$1:E9126)))))</f>
        <v> </v>
      </c>
      <c r="L9127" s="26"/>
    </row>
    <row r="9128" spans="1:12">
      <c r="A9128" s="20" t="s">
        <v>671</v>
      </c>
      <c r="E9128" s="21">
        <f>IF(D9128="?OLD","!!!","")</f>
        <v/>
      </c>
      <c r="F9128" s="22" t="str">
        <f>IF(OR(E9128="",E9128="!!!"),"",IF(NOT(ISNA(VLOOKUP(E9128,E$1:E9127,1,FALSE()))),"OLD",IF(AND(E9128&lt;&gt;"",E9128&lt;&gt;"!!!"),"NEW","")))</f>
        <v> </v>
      </c>
      <c r="G9128" s="23" t="str">
        <f>IF(OR(E9128="",E9128="!!!"),"",IF(OR(J9128=0,AND(J9128=1,K9128=1),AND(J9128=1,I9128="SBJ"),AND(J9128=1,I9128=0)),"?IN_FOCUS",IF(J9128&lt;=2,"?ACTIVATED",IF(J9128&lt;&gt;"","?FAMILIAR",IF(F9128="NEW",IF(ISNA(VLOOKUP(E9128,#REF!,1,FALSE())),"?TYPE_IDENTIFIABLE","?REFERENTIAL"),"_")))))</f>
        <v> </v>
      </c>
      <c r="H9128" s="24" t="str">
        <f>IF(J9128&lt;&gt;1,"",IF(I9128="SBJ","CB","?"))</f>
        <v> </v>
      </c>
      <c r="I9128" s="25" t="str">
        <f>IF(OR(E9128="",E9128="!!!",F9128="NEW"),"",INDEX(B9127:B$2,-1+SUMPRODUCT(MAX(ROW(E9127:E$2)*(E9128=E9127:E$2)))))</f>
        <v> </v>
      </c>
      <c r="J9128" s="25" t="str">
        <f>IF(OR(E9128="",E9128="!!!",F9128="NEW"),"",COUNTBLANK(OFFSET(A$1,,,SUMPRODUCT(MAX(ROW(E$2:E9128)*(E9128=E$2:E9128)))))-COUNTBLANK(OFFSET(A$1,,,SUMPRODUCT(MAX(ROW(E$1:E9127)*(E2=E$1:E9127))))))</f>
        <v> </v>
      </c>
      <c r="K9128" s="25" t="str">
        <f>IF(OR(E9128="",E9128="!!!",F9128="NEW"),"",INDEX(J$1:J9127,SUMPRODUCT(MAX(ROW(E$1:E9127)*(E9128=E$1:E9127)))))</f>
        <v> </v>
      </c>
      <c r="L9128" s="26"/>
    </row>
    <row r="9129" spans="1:12">
      <c r="A9129" s="20" t="s">
        <v>2870</v>
      </c>
      <c r="E9129" s="21">
        <f>IF(D9129="?OLD","!!!","")</f>
        <v/>
      </c>
      <c r="F9129" s="22" t="str">
        <f>IF(OR(E9129="",E9129="!!!"),"",IF(NOT(ISNA(VLOOKUP(E9129,E$1:E9128,1,FALSE()))),"OLD",IF(AND(E9129&lt;&gt;"",E9129&lt;&gt;"!!!"),"NEW","")))</f>
        <v> </v>
      </c>
      <c r="G9129" s="23" t="str">
        <f>IF(OR(E9129="",E9129="!!!"),"",IF(OR(J9129=0,AND(J9129=1,K9129=1),AND(J9129=1,I9129="SBJ"),AND(J9129=1,I9129=0)),"?IN_FOCUS",IF(J9129&lt;=2,"?ACTIVATED",IF(J9129&lt;&gt;"","?FAMILIAR",IF(F9129="NEW",IF(ISNA(VLOOKUP(E9129,#REF!,1,FALSE())),"?TYPE_IDENTIFIABLE","?REFERENTIAL"),"_")))))</f>
        <v> </v>
      </c>
      <c r="H9129" s="24" t="str">
        <f>IF(J9129&lt;&gt;1,"",IF(I9129="SBJ","CB","?"))</f>
        <v> </v>
      </c>
      <c r="I9129" s="25" t="str">
        <f>IF(OR(E9129="",E9129="!!!",F9129="NEW"),"",INDEX(B9128:B$2,-1+SUMPRODUCT(MAX(ROW(E9128:E$2)*(E9129=E9128:E$2)))))</f>
        <v> </v>
      </c>
      <c r="J9129" s="25" t="str">
        <f>IF(OR(E9129="",E9129="!!!",F9129="NEW"),"",COUNTBLANK(OFFSET(A$1,,,SUMPRODUCT(MAX(ROW(E$2:E9129)*(E9129=E$2:E9129)))))-COUNTBLANK(OFFSET(A$1,,,SUMPRODUCT(MAX(ROW(E$1:E9128)*(E2=E$1:E9128))))))</f>
        <v> </v>
      </c>
      <c r="K9129" s="25" t="str">
        <f>IF(OR(E9129="",E9129="!!!",F9129="NEW"),"",INDEX(J$1:J9128,SUMPRODUCT(MAX(ROW(E$1:E9128)*(E9129=E$1:E9128)))))</f>
        <v> </v>
      </c>
      <c r="L9129" s="26"/>
    </row>
    <row r="9130" spans="1:12">
      <c r="A9130" s="20"/>
    </row>
    <row r="9131" spans="1:12">
      <c r="A9131" s="20" t="s">
        <v>4261</v>
      </c>
    </row>
    <row r="9132" spans="1:12">
      <c r="A9132" s="20" t="s">
        <v>2566</v>
      </c>
      <c r="B9132" s="27" t="s">
        <v>1668</v>
      </c>
      <c r="C9132" s="27" t="s">
        <v>1737</v>
      </c>
      <c r="D9132" s="27" t="s">
        <v>1681</v>
      </c>
      <c r="E9132" s="21">
        <f>IF(D9132="?OLD","!!!","")</f>
        <v/>
      </c>
      <c r="F9132" s="22" t="str">
        <f>IF(OR(E9132="",E9132="!!!"),"",IF(NOT(ISNA(VLOOKUP(E9132,E$1:E9131,1,FALSE()))),"OLD",IF(AND(E9132&lt;&gt;"",E9132&lt;&gt;"!!!"),"NEW","")))</f>
        <v> </v>
      </c>
      <c r="G9132" s="23" t="str">
        <f>IF(OR(E9132="",E9132="!!!"),"",IF(OR(J9132=0,AND(J9132=1,K9132=1),AND(J9132=1,I9132="SBJ"),AND(J9132=1,I9132=0)),"?IN_FOCUS",IF(J9132&lt;=2,"?ACTIVATED",IF(J9132&lt;&gt;"","?FAMILIAR",IF(F9132="NEW",IF(ISNA(VLOOKUP(E9132,#REF!,1,FALSE())),"?TYPE_IDENTIFIABLE","?REFERENTIAL"),"_")))))</f>
        <v> </v>
      </c>
      <c r="H9132" s="24" t="str">
        <f>IF(J9132&lt;&gt;1,"",IF(I9132="SBJ","CB","?"))</f>
        <v> </v>
      </c>
      <c r="I9132" s="25" t="str">
        <f>IF(OR(E9132="",E9132="!!!",F9132="NEW"),"",INDEX(B9131:B$2,-1+SUMPRODUCT(MAX(ROW(E9131:E$2)*(E9132=E9131:E$2)))))</f>
        <v> </v>
      </c>
      <c r="J9132" s="25" t="str">
        <f>IF(OR(E9132="",E9132="!!!",F9132="NEW"),"",COUNTBLANK(OFFSET(A$1,,,SUMPRODUCT(MAX(ROW(E$2:E9132)*(E9132=E$2:E9132)))))-COUNTBLANK(OFFSET(A$1,,,SUMPRODUCT(MAX(ROW(E$1:E9131)*(E2=E$1:E9131))))))</f>
        <v> </v>
      </c>
      <c r="K9132" s="25" t="str">
        <f>IF(OR(E9132="",E9132="!!!",F9132="NEW"),"",INDEX(J$1:J9131,SUMPRODUCT(MAX(ROW(E$1:E9131)*(E9132=E$1:E9131)))))</f>
        <v> </v>
      </c>
      <c r="L9132" s="26"/>
    </row>
    <row r="9133" spans="1:12">
      <c r="A9133" s="20" t="s">
        <v>3093</v>
      </c>
      <c r="E9133" s="21">
        <f>IF(D9133="?OLD","!!!","")</f>
        <v/>
      </c>
      <c r="F9133" s="22" t="str">
        <f>IF(OR(E9133="",E9133="!!!"),"",IF(NOT(ISNA(VLOOKUP(E9133,E$1:E9132,1,FALSE()))),"OLD",IF(AND(E9133&lt;&gt;"",E9133&lt;&gt;"!!!"),"NEW","")))</f>
        <v> </v>
      </c>
      <c r="G9133" s="23" t="str">
        <f>IF(OR(E9133="",E9133="!!!"),"",IF(OR(J9133=0,AND(J9133=1,K9133=1),AND(J9133=1,I9133="SBJ"),AND(J9133=1,I9133=0)),"?IN_FOCUS",IF(J9133&lt;=2,"?ACTIVATED",IF(J9133&lt;&gt;"","?FAMILIAR",IF(F9133="NEW",IF(ISNA(VLOOKUP(E9133,#REF!,1,FALSE())),"?TYPE_IDENTIFIABLE","?REFERENTIAL"),"_")))))</f>
        <v> </v>
      </c>
      <c r="H9133" s="24" t="str">
        <f>IF(J9133&lt;&gt;1,"",IF(I9133="SBJ","CB","?"))</f>
        <v> </v>
      </c>
      <c r="I9133" s="25" t="str">
        <f>IF(OR(E9133="",E9133="!!!",F9133="NEW"),"",INDEX(B9132:B$2,-1+SUMPRODUCT(MAX(ROW(E9132:E$2)*(E9133=E9132:E$2)))))</f>
        <v> </v>
      </c>
      <c r="J9133" s="25" t="str">
        <f>IF(OR(E9133="",E9133="!!!",F9133="NEW"),"",COUNTBLANK(OFFSET(A$1,,,SUMPRODUCT(MAX(ROW(E$2:E9133)*(E9133=E$2:E9133)))))-COUNTBLANK(OFFSET(A$1,,,SUMPRODUCT(MAX(ROW(E$1:E9132)*(E2=E$1:E9132))))))</f>
        <v> </v>
      </c>
      <c r="K9133" s="25" t="str">
        <f>IF(OR(E9133="",E9133="!!!",F9133="NEW"),"",INDEX(J$1:J9132,SUMPRODUCT(MAX(ROW(E$1:E9132)*(E9133=E$1:E9132)))))</f>
        <v> </v>
      </c>
      <c r="L9133" s="26"/>
    </row>
    <row r="9134" spans="1:12">
      <c r="A9134" s="20" t="s">
        <v>2338</v>
      </c>
      <c r="E9134" s="21">
        <f>IF(D9134="?OLD","!!!","")</f>
        <v/>
      </c>
      <c r="F9134" s="22" t="str">
        <f>IF(OR(E9134="",E9134="!!!"),"",IF(NOT(ISNA(VLOOKUP(E9134,E$1:E9133,1,FALSE()))),"OLD",IF(AND(E9134&lt;&gt;"",E9134&lt;&gt;"!!!"),"NEW","")))</f>
        <v> </v>
      </c>
      <c r="G9134" s="23" t="str">
        <f>IF(OR(E9134="",E9134="!!!"),"",IF(OR(J9134=0,AND(J9134=1,K9134=1),AND(J9134=1,I9134="SBJ"),AND(J9134=1,I9134=0)),"?IN_FOCUS",IF(J9134&lt;=2,"?ACTIVATED",IF(J9134&lt;&gt;"","?FAMILIAR",IF(F9134="NEW",IF(ISNA(VLOOKUP(E9134,#REF!,1,FALSE())),"?TYPE_IDENTIFIABLE","?REFERENTIAL"),"_")))))</f>
        <v> </v>
      </c>
      <c r="H9134" s="24" t="str">
        <f>IF(J9134&lt;&gt;1,"",IF(I9134="SBJ","CB","?"))</f>
        <v> </v>
      </c>
      <c r="I9134" s="25" t="str">
        <f>IF(OR(E9134="",E9134="!!!",F9134="NEW"),"",INDEX(B9133:B$2,-1+SUMPRODUCT(MAX(ROW(E9133:E$2)*(E9134=E9133:E$2)))))</f>
        <v> </v>
      </c>
      <c r="J9134" s="25" t="str">
        <f>IF(OR(E9134="",E9134="!!!",F9134="NEW"),"",COUNTBLANK(OFFSET(A$1,,,SUMPRODUCT(MAX(ROW(E$2:E9134)*(E9134=E$2:E9134)))))-COUNTBLANK(OFFSET(A$1,,,SUMPRODUCT(MAX(ROW(E$1:E9133)*(E2=E$1:E9133))))))</f>
        <v> </v>
      </c>
      <c r="K9134" s="25" t="str">
        <f>IF(OR(E9134="",E9134="!!!",F9134="NEW"),"",INDEX(J$1:J9133,SUMPRODUCT(MAX(ROW(E$1:E9133)*(E9134=E$1:E9133)))))</f>
        <v> </v>
      </c>
      <c r="L9134" s="26"/>
    </row>
    <row r="9135" spans="1:12">
      <c r="A9135" s="20" t="s">
        <v>1688</v>
      </c>
      <c r="E9135" s="21">
        <f>IF(D9135="?OLD","!!!","")</f>
        <v/>
      </c>
      <c r="F9135" s="22" t="str">
        <f>IF(OR(E9135="",E9135="!!!"),"",IF(NOT(ISNA(VLOOKUP(E9135,E$1:E9134,1,FALSE()))),"OLD",IF(AND(E9135&lt;&gt;"",E9135&lt;&gt;"!!!"),"NEW","")))</f>
        <v> </v>
      </c>
      <c r="G9135" s="23" t="str">
        <f>IF(OR(E9135="",E9135="!!!"),"",IF(OR(J9135=0,AND(J9135=1,K9135=1),AND(J9135=1,I9135="SBJ"),AND(J9135=1,I9135=0)),"?IN_FOCUS",IF(J9135&lt;=2,"?ACTIVATED",IF(J9135&lt;&gt;"","?FAMILIAR",IF(F9135="NEW",IF(ISNA(VLOOKUP(E9135,#REF!,1,FALSE())),"?TYPE_IDENTIFIABLE","?REFERENTIAL"),"_")))))</f>
        <v> </v>
      </c>
      <c r="H9135" s="24" t="str">
        <f>IF(J9135&lt;&gt;1,"",IF(I9135="SBJ","CB","?"))</f>
        <v> </v>
      </c>
      <c r="I9135" s="25" t="str">
        <f>IF(OR(E9135="",E9135="!!!",F9135="NEW"),"",INDEX(B9134:B$2,-1+SUMPRODUCT(MAX(ROW(E9134:E$2)*(E9135=E9134:E$2)))))</f>
        <v> </v>
      </c>
      <c r="J9135" s="25" t="str">
        <f>IF(OR(E9135="",E9135="!!!",F9135="NEW"),"",COUNTBLANK(OFFSET(A$1,,,SUMPRODUCT(MAX(ROW(E$2:E9135)*(E9135=E$2:E9135)))))-COUNTBLANK(OFFSET(A$1,,,SUMPRODUCT(MAX(ROW(E$1:E9134)*(E2=E$1:E9134))))))</f>
        <v> </v>
      </c>
      <c r="K9135" s="25" t="str">
        <f>IF(OR(E9135="",E9135="!!!",F9135="NEW"),"",INDEX(J$1:J9134,SUMPRODUCT(MAX(ROW(E$1:E9134)*(E9135=E$1:E9134)))))</f>
        <v> </v>
      </c>
      <c r="L9135" s="26"/>
    </row>
    <row r="9136" spans="1:12">
      <c r="A9136" s="20" t="s">
        <v>1714</v>
      </c>
      <c r="E9136" s="21">
        <f>IF(D9136="?OLD","!!!","")</f>
        <v/>
      </c>
      <c r="F9136" s="22" t="str">
        <f>IF(OR(E9136="",E9136="!!!"),"",IF(NOT(ISNA(VLOOKUP(E9136,E$1:E9135,1,FALSE()))),"OLD",IF(AND(E9136&lt;&gt;"",E9136&lt;&gt;"!!!"),"NEW","")))</f>
        <v> </v>
      </c>
      <c r="G9136" s="23" t="str">
        <f>IF(OR(E9136="",E9136="!!!"),"",IF(OR(J9136=0,AND(J9136=1,K9136=1),AND(J9136=1,I9136="SBJ"),AND(J9136=1,I9136=0)),"?IN_FOCUS",IF(J9136&lt;=2,"?ACTIVATED",IF(J9136&lt;&gt;"","?FAMILIAR",IF(F9136="NEW",IF(ISNA(VLOOKUP(E9136,#REF!,1,FALSE())),"?TYPE_IDENTIFIABLE","?REFERENTIAL"),"_")))))</f>
        <v> </v>
      </c>
      <c r="H9136" s="24" t="str">
        <f>IF(J9136&lt;&gt;1,"",IF(I9136="SBJ","CB","?"))</f>
        <v> </v>
      </c>
      <c r="I9136" s="25" t="str">
        <f>IF(OR(E9136="",E9136="!!!",F9136="NEW"),"",INDEX(B9135:B$2,-1+SUMPRODUCT(MAX(ROW(E9135:E$2)*(E9136=E9135:E$2)))))</f>
        <v> </v>
      </c>
      <c r="J9136" s="25" t="str">
        <f>IF(OR(E9136="",E9136="!!!",F9136="NEW"),"",COUNTBLANK(OFFSET(A$1,,,SUMPRODUCT(MAX(ROW(E$2:E9136)*(E9136=E$2:E9136)))))-COUNTBLANK(OFFSET(A$1,,,SUMPRODUCT(MAX(ROW(E$1:E9135)*(E2=E$1:E9135))))))</f>
        <v> </v>
      </c>
      <c r="K9136" s="25" t="str">
        <f>IF(OR(E9136="",E9136="!!!",F9136="NEW"),"",INDEX(J$1:J9135,SUMPRODUCT(MAX(ROW(E$1:E9135)*(E9136=E$1:E9135)))))</f>
        <v> </v>
      </c>
      <c r="L9136" s="26"/>
    </row>
    <row r="9137" spans="1:12">
      <c r="A9137" s="20" t="s">
        <v>2122</v>
      </c>
      <c r="B9137" s="27" t="s">
        <v>1724</v>
      </c>
      <c r="C9137" s="27" t="s">
        <v>1734</v>
      </c>
      <c r="D9137" s="27" t="s">
        <v>1681</v>
      </c>
      <c r="E9137" s="21">
        <f>IF(D9137="?OLD","!!!","")</f>
        <v/>
      </c>
      <c r="F9137" s="22" t="str">
        <f>IF(OR(E9137="",E9137="!!!"),"",IF(NOT(ISNA(VLOOKUP(E9137,E$1:E9136,1,FALSE()))),"OLD",IF(AND(E9137&lt;&gt;"",E9137&lt;&gt;"!!!"),"NEW","")))</f>
        <v> </v>
      </c>
      <c r="G9137" s="23" t="str">
        <f>IF(OR(E9137="",E9137="!!!"),"",IF(OR(J9137=0,AND(J9137=1,K9137=1),AND(J9137=1,I9137="SBJ"),AND(J9137=1,I9137=0)),"?IN_FOCUS",IF(J9137&lt;=2,"?ACTIVATED",IF(J9137&lt;&gt;"","?FAMILIAR",IF(F9137="NEW",IF(ISNA(VLOOKUP(E9137,#REF!,1,FALSE())),"?TYPE_IDENTIFIABLE","?REFERENTIAL"),"_")))))</f>
        <v> </v>
      </c>
      <c r="H9137" s="24" t="str">
        <f>IF(J9137&lt;&gt;1,"",IF(I9137="SBJ","CB","?"))</f>
        <v> </v>
      </c>
      <c r="I9137" s="25" t="str">
        <f>IF(OR(E9137="",E9137="!!!",F9137="NEW"),"",INDEX(B9136:B$2,-1+SUMPRODUCT(MAX(ROW(E9136:E$2)*(E9137=E9136:E$2)))))</f>
        <v> </v>
      </c>
      <c r="J9137" s="25" t="str">
        <f>IF(OR(E9137="",E9137="!!!",F9137="NEW"),"",COUNTBLANK(OFFSET(A$1,,,SUMPRODUCT(MAX(ROW(E$2:E9137)*(E9137=E$2:E9137)))))-COUNTBLANK(OFFSET(A$1,,,SUMPRODUCT(MAX(ROW(E$1:E9136)*(E2=E$1:E9136))))))</f>
        <v> </v>
      </c>
      <c r="K9137" s="25" t="str">
        <f>IF(OR(E9137="",E9137="!!!",F9137="NEW"),"",INDEX(J$1:J9136,SUMPRODUCT(MAX(ROW(E$1:E9136)*(E9137=E$1:E9136)))))</f>
        <v> </v>
      </c>
      <c r="L9137" s="26"/>
    </row>
    <row r="9138" spans="1:12">
      <c r="A9138" s="20" t="s">
        <v>1716</v>
      </c>
      <c r="E9138" s="21">
        <f>IF(D9138="?OLD","!!!","")</f>
        <v/>
      </c>
      <c r="F9138" s="22" t="str">
        <f>IF(OR(E9138="",E9138="!!!"),"",IF(NOT(ISNA(VLOOKUP(E9138,E$1:E9137,1,FALSE()))),"OLD",IF(AND(E9138&lt;&gt;"",E9138&lt;&gt;"!!!"),"NEW","")))</f>
        <v> </v>
      </c>
      <c r="G9138" s="23" t="str">
        <f>IF(OR(E9138="",E9138="!!!"),"",IF(OR(J9138=0,AND(J9138=1,K9138=1),AND(J9138=1,I9138="SBJ"),AND(J9138=1,I9138=0)),"?IN_FOCUS",IF(J9138&lt;=2,"?ACTIVATED",IF(J9138&lt;&gt;"","?FAMILIAR",IF(F9138="NEW",IF(ISNA(VLOOKUP(E9138,#REF!,1,FALSE())),"?TYPE_IDENTIFIABLE","?REFERENTIAL"),"_")))))</f>
        <v> </v>
      </c>
      <c r="H9138" s="24" t="str">
        <f>IF(J9138&lt;&gt;1,"",IF(I9138="SBJ","CB","?"))</f>
        <v> </v>
      </c>
      <c r="I9138" s="25" t="str">
        <f>IF(OR(E9138="",E9138="!!!",F9138="NEW"),"",INDEX(B9137:B$2,-1+SUMPRODUCT(MAX(ROW(E9137:E$2)*(E9138=E9137:E$2)))))</f>
        <v> </v>
      </c>
      <c r="J9138" s="25" t="str">
        <f>IF(OR(E9138="",E9138="!!!",F9138="NEW"),"",COUNTBLANK(OFFSET(A$1,,,SUMPRODUCT(MAX(ROW(E$2:E9138)*(E9138=E$2:E9138)))))-COUNTBLANK(OFFSET(A$1,,,SUMPRODUCT(MAX(ROW(E$1:E9137)*(E2=E$1:E9137))))))</f>
        <v> </v>
      </c>
      <c r="K9138" s="25" t="str">
        <f>IF(OR(E9138="",E9138="!!!",F9138="NEW"),"",INDEX(J$1:J9137,SUMPRODUCT(MAX(ROW(E$1:E9137)*(E9138=E$1:E9137)))))</f>
        <v> </v>
      </c>
      <c r="L9138" s="26"/>
    </row>
    <row r="9139" spans="1:12">
      <c r="A9139" s="20" t="s">
        <v>1814</v>
      </c>
      <c r="E9139" s="21">
        <f>IF(D9139="?OLD","!!!","")</f>
        <v/>
      </c>
      <c r="F9139" s="22" t="str">
        <f>IF(OR(E9139="",E9139="!!!"),"",IF(NOT(ISNA(VLOOKUP(E9139,E$1:E9138,1,FALSE()))),"OLD",IF(AND(E9139&lt;&gt;"",E9139&lt;&gt;"!!!"),"NEW","")))</f>
        <v> </v>
      </c>
      <c r="G9139" s="23" t="str">
        <f>IF(OR(E9139="",E9139="!!!"),"",IF(OR(J9139=0,AND(J9139=1,K9139=1),AND(J9139=1,I9139="SBJ"),AND(J9139=1,I9139=0)),"?IN_FOCUS",IF(J9139&lt;=2,"?ACTIVATED",IF(J9139&lt;&gt;"","?FAMILIAR",IF(F9139="NEW",IF(ISNA(VLOOKUP(E9139,#REF!,1,FALSE())),"?TYPE_IDENTIFIABLE","?REFERENTIAL"),"_")))))</f>
        <v> </v>
      </c>
      <c r="H9139" s="24" t="str">
        <f>IF(J9139&lt;&gt;1,"",IF(I9139="SBJ","CB","?"))</f>
        <v> </v>
      </c>
      <c r="I9139" s="25" t="str">
        <f>IF(OR(E9139="",E9139="!!!",F9139="NEW"),"",INDEX(B9138:B$2,-1+SUMPRODUCT(MAX(ROW(E9138:E$2)*(E9139=E9138:E$2)))))</f>
        <v> </v>
      </c>
      <c r="J9139" s="25" t="str">
        <f>IF(OR(E9139="",E9139="!!!",F9139="NEW"),"",COUNTBLANK(OFFSET(A$1,,,SUMPRODUCT(MAX(ROW(E$2:E9139)*(E9139=E$2:E9139)))))-COUNTBLANK(OFFSET(A$1,,,SUMPRODUCT(MAX(ROW(E$1:E9138)*(E2=E$1:E9138))))))</f>
        <v> </v>
      </c>
      <c r="K9139" s="25" t="str">
        <f>IF(OR(E9139="",E9139="!!!",F9139="NEW"),"",INDEX(J$1:J9138,SUMPRODUCT(MAX(ROW(E$1:E9138)*(E9139=E$1:E9138)))))</f>
        <v> </v>
      </c>
      <c r="L9139" s="26"/>
    </row>
    <row r="9140" spans="1:12">
      <c r="A9140" s="20" t="s">
        <v>4262</v>
      </c>
      <c r="E9140" s="21">
        <f>IF(D9140="?OLD","!!!","")</f>
        <v/>
      </c>
      <c r="F9140" s="22" t="str">
        <f>IF(OR(E9140="",E9140="!!!"),"",IF(NOT(ISNA(VLOOKUP(E9140,E$1:E9139,1,FALSE()))),"OLD",IF(AND(E9140&lt;&gt;"",E9140&lt;&gt;"!!!"),"NEW","")))</f>
        <v> </v>
      </c>
      <c r="G9140" s="23" t="str">
        <f>IF(OR(E9140="",E9140="!!!"),"",IF(OR(J9140=0,AND(J9140=1,K9140=1),AND(J9140=1,I9140="SBJ"),AND(J9140=1,I9140=0)),"?IN_FOCUS",IF(J9140&lt;=2,"?ACTIVATED",IF(J9140&lt;&gt;"","?FAMILIAR",IF(F9140="NEW",IF(ISNA(VLOOKUP(E9140,#REF!,1,FALSE())),"?TYPE_IDENTIFIABLE","?REFERENTIAL"),"_")))))</f>
        <v> </v>
      </c>
      <c r="H9140" s="24" t="str">
        <f>IF(J9140&lt;&gt;1,"",IF(I9140="SBJ","CB","?"))</f>
        <v> </v>
      </c>
      <c r="I9140" s="25" t="str">
        <f>IF(OR(E9140="",E9140="!!!",F9140="NEW"),"",INDEX(B9139:B$2,-1+SUMPRODUCT(MAX(ROW(E9139:E$2)*(E9140=E9139:E$2)))))</f>
        <v> </v>
      </c>
      <c r="J9140" s="25" t="str">
        <f>IF(OR(E9140="",E9140="!!!",F9140="NEW"),"",COUNTBLANK(OFFSET(A$1,,,SUMPRODUCT(MAX(ROW(E$2:E9140)*(E9140=E$2:E9140)))))-COUNTBLANK(OFFSET(A$1,,,SUMPRODUCT(MAX(ROW(E$1:E9139)*(E2=E$1:E9139))))))</f>
        <v> </v>
      </c>
      <c r="K9140" s="25" t="str">
        <f>IF(OR(E9140="",E9140="!!!",F9140="NEW"),"",INDEX(J$1:J9139,SUMPRODUCT(MAX(ROW(E$1:E9139)*(E9140=E$1:E9139)))))</f>
        <v> </v>
      </c>
      <c r="L9140" s="26"/>
    </row>
    <row r="9141" spans="1:12">
      <c r="A9141" s="20" t="s">
        <v>671</v>
      </c>
      <c r="E9141" s="21">
        <f>IF(D9141="?OLD","!!!","")</f>
        <v/>
      </c>
      <c r="F9141" s="22" t="str">
        <f>IF(OR(E9141="",E9141="!!!"),"",IF(NOT(ISNA(VLOOKUP(E9141,E$1:E9140,1,FALSE()))),"OLD",IF(AND(E9141&lt;&gt;"",E9141&lt;&gt;"!!!"),"NEW","")))</f>
        <v> </v>
      </c>
      <c r="G9141" s="23" t="str">
        <f>IF(OR(E9141="",E9141="!!!"),"",IF(OR(J9141=0,AND(J9141=1,K9141=1),AND(J9141=1,I9141="SBJ"),AND(J9141=1,I9141=0)),"?IN_FOCUS",IF(J9141&lt;=2,"?ACTIVATED",IF(J9141&lt;&gt;"","?FAMILIAR",IF(F9141="NEW",IF(ISNA(VLOOKUP(E9141,#REF!,1,FALSE())),"?TYPE_IDENTIFIABLE","?REFERENTIAL"),"_")))))</f>
        <v> </v>
      </c>
      <c r="H9141" s="24" t="str">
        <f>IF(J9141&lt;&gt;1,"",IF(I9141="SBJ","CB","?"))</f>
        <v> </v>
      </c>
      <c r="I9141" s="25" t="str">
        <f>IF(OR(E9141="",E9141="!!!",F9141="NEW"),"",INDEX(B9140:B$2,-1+SUMPRODUCT(MAX(ROW(E9140:E$2)*(E9141=E9140:E$2)))))</f>
        <v> </v>
      </c>
      <c r="J9141" s="25" t="str">
        <f>IF(OR(E9141="",E9141="!!!",F9141="NEW"),"",COUNTBLANK(OFFSET(A$1,,,SUMPRODUCT(MAX(ROW(E$2:E9141)*(E9141=E$2:E9141)))))-COUNTBLANK(OFFSET(A$1,,,SUMPRODUCT(MAX(ROW(E$1:E9140)*(E2=E$1:E9140))))))</f>
        <v> </v>
      </c>
      <c r="K9141" s="25" t="str">
        <f>IF(OR(E9141="",E9141="!!!",F9141="NEW"),"",INDEX(J$1:J9140,SUMPRODUCT(MAX(ROW(E$1:E9140)*(E9141=E$1:E9140)))))</f>
        <v> </v>
      </c>
      <c r="L9141" s="26"/>
    </row>
    <row r="9142" spans="1:12">
      <c r="A9142" s="20"/>
    </row>
    <row r="9143" spans="1:12">
      <c r="A9143" s="20" t="s">
        <v>4263</v>
      </c>
    </row>
    <row r="9144" spans="1:12">
      <c r="A9144" s="20" t="s">
        <v>1861</v>
      </c>
      <c r="E9144" s="21">
        <f>IF(D9144="?OLD","!!!","")</f>
        <v/>
      </c>
      <c r="F9144" s="22" t="str">
        <f>IF(OR(E9144="",E9144="!!!"),"",IF(NOT(ISNA(VLOOKUP(E9144,E$1:E9143,1,FALSE()))),"OLD",IF(AND(E9144&lt;&gt;"",E9144&lt;&gt;"!!!"),"NEW","")))</f>
        <v> </v>
      </c>
      <c r="G9144" s="23" t="str">
        <f>IF(OR(E9144="",E9144="!!!"),"",IF(OR(J9144=0,AND(J9144=1,K9144=1),AND(J9144=1,I9144="SBJ"),AND(J9144=1,I9144=0)),"?IN_FOCUS",IF(J9144&lt;=2,"?ACTIVATED",IF(J9144&lt;&gt;"","?FAMILIAR",IF(F9144="NEW",IF(ISNA(VLOOKUP(E9144,#REF!,1,FALSE())),"?TYPE_IDENTIFIABLE","?REFERENTIAL"),"_")))))</f>
        <v> </v>
      </c>
      <c r="H9144" s="24" t="str">
        <f>IF(J9144&lt;&gt;1,"",IF(I9144="SBJ","CB","?"))</f>
        <v> </v>
      </c>
      <c r="I9144" s="25" t="str">
        <f>IF(OR(E9144="",E9144="!!!",F9144="NEW"),"",INDEX(B9143:B$2,-1+SUMPRODUCT(MAX(ROW(E9143:E$2)*(E9144=E9143:E$2)))))</f>
        <v> </v>
      </c>
      <c r="J9144" s="25" t="str">
        <f>IF(OR(E9144="",E9144="!!!",F9144="NEW"),"",COUNTBLANK(OFFSET(A$1,,,SUMPRODUCT(MAX(ROW(E$2:E9144)*(E9144=E$2:E9144)))))-COUNTBLANK(OFFSET(A$1,,,SUMPRODUCT(MAX(ROW(E$1:E9143)*(E2=E$1:E9143))))))</f>
        <v> </v>
      </c>
      <c r="K9144" s="25" t="str">
        <f>IF(OR(E9144="",E9144="!!!",F9144="NEW"),"",INDEX(J$1:J9143,SUMPRODUCT(MAX(ROW(E$1:E9143)*(E9144=E$1:E9143)))))</f>
        <v> </v>
      </c>
      <c r="L9144" s="26"/>
    </row>
    <row r="9145" spans="1:12">
      <c r="A9145" s="20" t="s">
        <v>1788</v>
      </c>
      <c r="E9145" s="21">
        <f>IF(D9145="?OLD","!!!","")</f>
        <v/>
      </c>
      <c r="F9145" s="22" t="str">
        <f>IF(OR(E9145="",E9145="!!!"),"",IF(NOT(ISNA(VLOOKUP(E9145,E$1:E9144,1,FALSE()))),"OLD",IF(AND(E9145&lt;&gt;"",E9145&lt;&gt;"!!!"),"NEW","")))</f>
        <v> </v>
      </c>
      <c r="G9145" s="23" t="str">
        <f>IF(OR(E9145="",E9145="!!!"),"",IF(OR(J9145=0,AND(J9145=1,K9145=1),AND(J9145=1,I9145="SBJ"),AND(J9145=1,I9145=0)),"?IN_FOCUS",IF(J9145&lt;=2,"?ACTIVATED",IF(J9145&lt;&gt;"","?FAMILIAR",IF(F9145="NEW",IF(ISNA(VLOOKUP(E9145,#REF!,1,FALSE())),"?TYPE_IDENTIFIABLE","?REFERENTIAL"),"_")))))</f>
        <v> </v>
      </c>
      <c r="H9145" s="24" t="str">
        <f>IF(J9145&lt;&gt;1,"",IF(I9145="SBJ","CB","?"))</f>
        <v> </v>
      </c>
      <c r="I9145" s="25" t="str">
        <f>IF(OR(E9145="",E9145="!!!",F9145="NEW"),"",INDEX(B9144:B$2,-1+SUMPRODUCT(MAX(ROW(E9144:E$2)*(E9145=E9144:E$2)))))</f>
        <v> </v>
      </c>
      <c r="J9145" s="25" t="str">
        <f>IF(OR(E9145="",E9145="!!!",F9145="NEW"),"",COUNTBLANK(OFFSET(A$1,,,SUMPRODUCT(MAX(ROW(E$2:E9145)*(E9145=E$2:E9145)))))-COUNTBLANK(OFFSET(A$1,,,SUMPRODUCT(MAX(ROW(E$1:E9144)*(E2=E$1:E9144))))))</f>
        <v> </v>
      </c>
      <c r="K9145" s="25" t="str">
        <f>IF(OR(E9145="",E9145="!!!",F9145="NEW"),"",INDEX(J$1:J9144,SUMPRODUCT(MAX(ROW(E$1:E9144)*(E9145=E$1:E9144)))))</f>
        <v> </v>
      </c>
      <c r="L9145" s="26"/>
    </row>
    <row r="9146" spans="1:12">
      <c r="A9146" s="20" t="s">
        <v>1912</v>
      </c>
      <c r="E9146" s="21">
        <f>IF(D9146="?OLD","!!!","")</f>
        <v/>
      </c>
      <c r="F9146" s="22" t="str">
        <f>IF(OR(E9146="",E9146="!!!"),"",IF(NOT(ISNA(VLOOKUP(E9146,E$1:E9145,1,FALSE()))),"OLD",IF(AND(E9146&lt;&gt;"",E9146&lt;&gt;"!!!"),"NEW","")))</f>
        <v> </v>
      </c>
      <c r="G9146" s="23" t="str">
        <f>IF(OR(E9146="",E9146="!!!"),"",IF(OR(J9146=0,AND(J9146=1,K9146=1),AND(J9146=1,I9146="SBJ"),AND(J9146=1,I9146=0)),"?IN_FOCUS",IF(J9146&lt;=2,"?ACTIVATED",IF(J9146&lt;&gt;"","?FAMILIAR",IF(F9146="NEW",IF(ISNA(VLOOKUP(E9146,#REF!,1,FALSE())),"?TYPE_IDENTIFIABLE","?REFERENTIAL"),"_")))))</f>
        <v> </v>
      </c>
      <c r="H9146" s="24" t="str">
        <f>IF(J9146&lt;&gt;1,"",IF(I9146="SBJ","CB","?"))</f>
        <v> </v>
      </c>
      <c r="I9146" s="25" t="str">
        <f>IF(OR(E9146="",E9146="!!!",F9146="NEW"),"",INDEX(B9145:B$2,-1+SUMPRODUCT(MAX(ROW(E9145:E$2)*(E9146=E9145:E$2)))))</f>
        <v> </v>
      </c>
      <c r="J9146" s="25" t="str">
        <f>IF(OR(E9146="",E9146="!!!",F9146="NEW"),"",COUNTBLANK(OFFSET(A$1,,,SUMPRODUCT(MAX(ROW(E$2:E9146)*(E9146=E$2:E9146)))))-COUNTBLANK(OFFSET(A$1,,,SUMPRODUCT(MAX(ROW(E$1:E9145)*(E2=E$1:E9145))))))</f>
        <v> </v>
      </c>
      <c r="K9146" s="25" t="str">
        <f>IF(OR(E9146="",E9146="!!!",F9146="NEW"),"",INDEX(J$1:J9145,SUMPRODUCT(MAX(ROW(E$1:E9145)*(E9146=E$1:E9145)))))</f>
        <v> </v>
      </c>
      <c r="L9146" s="26"/>
    </row>
    <row r="9147" spans="1:12">
      <c r="A9147" s="20" t="s">
        <v>4264</v>
      </c>
      <c r="E9147" s="21">
        <f>IF(D9147="?OLD","!!!","")</f>
        <v/>
      </c>
      <c r="F9147" s="22" t="str">
        <f>IF(OR(E9147="",E9147="!!!"),"",IF(NOT(ISNA(VLOOKUP(E9147,E$1:E9146,1,FALSE()))),"OLD",IF(AND(E9147&lt;&gt;"",E9147&lt;&gt;"!!!"),"NEW","")))</f>
        <v> </v>
      </c>
      <c r="G9147" s="23" t="str">
        <f>IF(OR(E9147="",E9147="!!!"),"",IF(OR(J9147=0,AND(J9147=1,K9147=1),AND(J9147=1,I9147="SBJ"),AND(J9147=1,I9147=0)),"?IN_FOCUS",IF(J9147&lt;=2,"?ACTIVATED",IF(J9147&lt;&gt;"","?FAMILIAR",IF(F9147="NEW",IF(ISNA(VLOOKUP(E9147,#REF!,1,FALSE())),"?TYPE_IDENTIFIABLE","?REFERENTIAL"),"_")))))</f>
        <v> </v>
      </c>
      <c r="H9147" s="24" t="str">
        <f>IF(J9147&lt;&gt;1,"",IF(I9147="SBJ","CB","?"))</f>
        <v> </v>
      </c>
      <c r="I9147" s="25" t="str">
        <f>IF(OR(E9147="",E9147="!!!",F9147="NEW"),"",INDEX(B9146:B$2,-1+SUMPRODUCT(MAX(ROW(E9146:E$2)*(E9147=E9146:E$2)))))</f>
        <v> </v>
      </c>
      <c r="J9147" s="25" t="str">
        <f>IF(OR(E9147="",E9147="!!!",F9147="NEW"),"",COUNTBLANK(OFFSET(A$1,,,SUMPRODUCT(MAX(ROW(E$2:E9147)*(E9147=E$2:E9147)))))-COUNTBLANK(OFFSET(A$1,,,SUMPRODUCT(MAX(ROW(E$1:E9146)*(E2=E$1:E9146))))))</f>
        <v> </v>
      </c>
      <c r="K9147" s="25" t="str">
        <f>IF(OR(E9147="",E9147="!!!",F9147="NEW"),"",INDEX(J$1:J9146,SUMPRODUCT(MAX(ROW(E$1:E9146)*(E9147=E$1:E9146)))))</f>
        <v> </v>
      </c>
      <c r="L9147" s="26"/>
    </row>
    <row r="9148" spans="1:12">
      <c r="A9148" s="20" t="s">
        <v>1688</v>
      </c>
      <c r="E9148" s="21">
        <f>IF(D9148="?OLD","!!!","")</f>
        <v/>
      </c>
      <c r="F9148" s="22" t="str">
        <f>IF(OR(E9148="",E9148="!!!"),"",IF(NOT(ISNA(VLOOKUP(E9148,E$1:E9147,1,FALSE()))),"OLD",IF(AND(E9148&lt;&gt;"",E9148&lt;&gt;"!!!"),"NEW","")))</f>
        <v> </v>
      </c>
      <c r="G9148" s="23" t="str">
        <f>IF(OR(E9148="",E9148="!!!"),"",IF(OR(J9148=0,AND(J9148=1,K9148=1),AND(J9148=1,I9148="SBJ"),AND(J9148=1,I9148=0)),"?IN_FOCUS",IF(J9148&lt;=2,"?ACTIVATED",IF(J9148&lt;&gt;"","?FAMILIAR",IF(F9148="NEW",IF(ISNA(VLOOKUP(E9148,#REF!,1,FALSE())),"?TYPE_IDENTIFIABLE","?REFERENTIAL"),"_")))))</f>
        <v> </v>
      </c>
      <c r="H9148" s="24" t="str">
        <f>IF(J9148&lt;&gt;1,"",IF(I9148="SBJ","CB","?"))</f>
        <v> </v>
      </c>
      <c r="I9148" s="25" t="str">
        <f>IF(OR(E9148="",E9148="!!!",F9148="NEW"),"",INDEX(B9147:B$2,-1+SUMPRODUCT(MAX(ROW(E9147:E$2)*(E9148=E9147:E$2)))))</f>
        <v> </v>
      </c>
      <c r="J9148" s="25" t="str">
        <f>IF(OR(E9148="",E9148="!!!",F9148="NEW"),"",COUNTBLANK(OFFSET(A$1,,,SUMPRODUCT(MAX(ROW(E$2:E9148)*(E9148=E$2:E9148)))))-COUNTBLANK(OFFSET(A$1,,,SUMPRODUCT(MAX(ROW(E$1:E9147)*(E2=E$1:E9147))))))</f>
        <v> </v>
      </c>
      <c r="K9148" s="25" t="str">
        <f>IF(OR(E9148="",E9148="!!!",F9148="NEW"),"",INDEX(J$1:J9147,SUMPRODUCT(MAX(ROW(E$1:E9147)*(E9148=E$1:E9147)))))</f>
        <v> </v>
      </c>
      <c r="L9148" s="26"/>
    </row>
    <row r="9149" spans="1:12">
      <c r="A9149" s="20" t="s">
        <v>2485</v>
      </c>
      <c r="B9149" s="27" t="s">
        <v>1687</v>
      </c>
      <c r="C9149" s="27" t="s">
        <v>1734</v>
      </c>
      <c r="D9149" s="27" t="s">
        <v>1681</v>
      </c>
      <c r="E9149" s="21">
        <f>IF(D9149="?OLD","!!!","")</f>
        <v/>
      </c>
      <c r="F9149" s="22" t="str">
        <f>IF(OR(E9149="",E9149="!!!"),"",IF(NOT(ISNA(VLOOKUP(E9149,E$1:E9148,1,FALSE()))),"OLD",IF(AND(E9149&lt;&gt;"",E9149&lt;&gt;"!!!"),"NEW","")))</f>
        <v> </v>
      </c>
      <c r="G9149" s="23" t="str">
        <f>IF(OR(E9149="",E9149="!!!"),"",IF(OR(J9149=0,AND(J9149=1,K9149=1),AND(J9149=1,I9149="SBJ"),AND(J9149=1,I9149=0)),"?IN_FOCUS",IF(J9149&lt;=2,"?ACTIVATED",IF(J9149&lt;&gt;"","?FAMILIAR",IF(F9149="NEW",IF(ISNA(VLOOKUP(E9149,#REF!,1,FALSE())),"?TYPE_IDENTIFIABLE","?REFERENTIAL"),"_")))))</f>
        <v> </v>
      </c>
      <c r="H9149" s="24" t="str">
        <f>IF(J9149&lt;&gt;1,"",IF(I9149="SBJ","CB","?"))</f>
        <v> </v>
      </c>
      <c r="I9149" s="25" t="str">
        <f>IF(OR(E9149="",E9149="!!!",F9149="NEW"),"",INDEX(B9148:B$2,-1+SUMPRODUCT(MAX(ROW(E9148:E$2)*(E9149=E9148:E$2)))))</f>
        <v> </v>
      </c>
      <c r="J9149" s="25" t="str">
        <f>IF(OR(E9149="",E9149="!!!",F9149="NEW"),"",COUNTBLANK(OFFSET(A$1,,,SUMPRODUCT(MAX(ROW(E$2:E9149)*(E9149=E$2:E9149)))))-COUNTBLANK(OFFSET(A$1,,,SUMPRODUCT(MAX(ROW(E$1:E9148)*(E2=E$1:E9148))))))</f>
        <v> </v>
      </c>
      <c r="K9149" s="25" t="str">
        <f>IF(OR(E9149="",E9149="!!!",F9149="NEW"),"",INDEX(J$1:J9148,SUMPRODUCT(MAX(ROW(E$1:E9148)*(E9149=E$1:E9148)))))</f>
        <v> </v>
      </c>
      <c r="L9149" s="26"/>
    </row>
    <row r="9150" spans="1:12">
      <c r="A9150" s="20" t="s">
        <v>671</v>
      </c>
      <c r="E9150" s="21">
        <f>IF(D9150="?OLD","!!!","")</f>
        <v/>
      </c>
      <c r="F9150" s="22" t="str">
        <f>IF(OR(E9150="",E9150="!!!"),"",IF(NOT(ISNA(VLOOKUP(E9150,E$1:E9149,1,FALSE()))),"OLD",IF(AND(E9150&lt;&gt;"",E9150&lt;&gt;"!!!"),"NEW","")))</f>
        <v> </v>
      </c>
      <c r="G9150" s="23" t="str">
        <f>IF(OR(E9150="",E9150="!!!"),"",IF(OR(J9150=0,AND(J9150=1,K9150=1),AND(J9150=1,I9150="SBJ"),AND(J9150=1,I9150=0)),"?IN_FOCUS",IF(J9150&lt;=2,"?ACTIVATED",IF(J9150&lt;&gt;"","?FAMILIAR",IF(F9150="NEW",IF(ISNA(VLOOKUP(E9150,#REF!,1,FALSE())),"?TYPE_IDENTIFIABLE","?REFERENTIAL"),"_")))))</f>
        <v> </v>
      </c>
      <c r="H9150" s="24" t="str">
        <f>IF(J9150&lt;&gt;1,"",IF(I9150="SBJ","CB","?"))</f>
        <v> </v>
      </c>
      <c r="I9150" s="25" t="str">
        <f>IF(OR(E9150="",E9150="!!!",F9150="NEW"),"",INDEX(B9149:B$2,-1+SUMPRODUCT(MAX(ROW(E9149:E$2)*(E9150=E9149:E$2)))))</f>
        <v> </v>
      </c>
      <c r="J9150" s="25" t="str">
        <f>IF(OR(E9150="",E9150="!!!",F9150="NEW"),"",COUNTBLANK(OFFSET(A$1,,,SUMPRODUCT(MAX(ROW(E$2:E9150)*(E9150=E$2:E9150)))))-COUNTBLANK(OFFSET(A$1,,,SUMPRODUCT(MAX(ROW(E$1:E9149)*(E2=E$1:E9149))))))</f>
        <v> </v>
      </c>
      <c r="K9150" s="25" t="str">
        <f>IF(OR(E9150="",E9150="!!!",F9150="NEW"),"",INDEX(J$1:J9149,SUMPRODUCT(MAX(ROW(E$1:E9149)*(E9150=E$1:E9149)))))</f>
        <v> </v>
      </c>
      <c r="L9150" s="26"/>
    </row>
    <row r="9151" spans="1:12">
      <c r="A9151" s="20" t="s">
        <v>94</v>
      </c>
      <c r="E9151" s="21">
        <f>IF(D9151="?OLD","!!!","")</f>
        <v/>
      </c>
      <c r="F9151" s="22" t="str">
        <f>IF(OR(E9151="",E9151="!!!"),"",IF(NOT(ISNA(VLOOKUP(E9151,E$1:E9150,1,FALSE()))),"OLD",IF(AND(E9151&lt;&gt;"",E9151&lt;&gt;"!!!"),"NEW","")))</f>
        <v> </v>
      </c>
      <c r="G9151" s="23" t="str">
        <f>IF(OR(E9151="",E9151="!!!"),"",IF(OR(J9151=0,AND(J9151=1,K9151=1),AND(J9151=1,I9151="SBJ"),AND(J9151=1,I9151=0)),"?IN_FOCUS",IF(J9151&lt;=2,"?ACTIVATED",IF(J9151&lt;&gt;"","?FAMILIAR",IF(F9151="NEW",IF(ISNA(VLOOKUP(E9151,#REF!,1,FALSE())),"?TYPE_IDENTIFIABLE","?REFERENTIAL"),"_")))))</f>
        <v> </v>
      </c>
      <c r="H9151" s="24" t="str">
        <f>IF(J9151&lt;&gt;1,"",IF(I9151="SBJ","CB","?"))</f>
        <v> </v>
      </c>
      <c r="I9151" s="25" t="str">
        <f>IF(OR(E9151="",E9151="!!!",F9151="NEW"),"",INDEX(B9150:B$2,-1+SUMPRODUCT(MAX(ROW(E9150:E$2)*(E9151=E9150:E$2)))))</f>
        <v> </v>
      </c>
      <c r="J9151" s="25" t="str">
        <f>IF(OR(E9151="",E9151="!!!",F9151="NEW"),"",COUNTBLANK(OFFSET(A$1,,,SUMPRODUCT(MAX(ROW(E$2:E9151)*(E9151=E$2:E9151)))))-COUNTBLANK(OFFSET(A$1,,,SUMPRODUCT(MAX(ROW(E$1:E9150)*(E2=E$1:E9150))))))</f>
        <v> </v>
      </c>
      <c r="K9151" s="25" t="str">
        <f>IF(OR(E9151="",E9151="!!!",F9151="NEW"),"",INDEX(J$1:J9150,SUMPRODUCT(MAX(ROW(E$1:E9150)*(E9151=E$1:E9150)))))</f>
        <v> </v>
      </c>
      <c r="L9151" s="26"/>
    </row>
    <row r="9152" spans="1:12">
      <c r="A9152" s="20"/>
    </row>
    <row r="9153" spans="1:12">
      <c r="A9153" s="20" t="s">
        <v>4265</v>
      </c>
    </row>
    <row r="9154" spans="1:12">
      <c r="A9154" s="20" t="s">
        <v>279</v>
      </c>
      <c r="B9154" s="27" t="s">
        <v>1668</v>
      </c>
      <c r="C9154" s="27" t="s">
        <v>1734</v>
      </c>
      <c r="D9154" s="27" t="s">
        <v>1681</v>
      </c>
      <c r="E9154" s="21">
        <f>IF(D9154="?OLD","!!!","")</f>
        <v/>
      </c>
      <c r="F9154" s="22" t="str">
        <f>IF(OR(E9154="",E9154="!!!"),"",IF(NOT(ISNA(VLOOKUP(E9154,E$1:E9153,1,FALSE()))),"OLD",IF(AND(E9154&lt;&gt;"",E9154&lt;&gt;"!!!"),"NEW","")))</f>
        <v> </v>
      </c>
      <c r="G9154" s="23" t="str">
        <f>IF(OR(E9154="",E9154="!!!"),"",IF(OR(J9154=0,AND(J9154=1,K9154=1),AND(J9154=1,I9154="SBJ"),AND(J9154=1,I9154=0)),"?IN_FOCUS",IF(J9154&lt;=2,"?ACTIVATED",IF(J9154&lt;&gt;"","?FAMILIAR",IF(F9154="NEW",IF(ISNA(VLOOKUP(E9154,#REF!,1,FALSE())),"?TYPE_IDENTIFIABLE","?REFERENTIAL"),"_")))))</f>
        <v> </v>
      </c>
      <c r="H9154" s="24" t="str">
        <f>IF(J9154&lt;&gt;1,"",IF(I9154="SBJ","CB","?"))</f>
        <v> </v>
      </c>
      <c r="I9154" s="25" t="str">
        <f>IF(OR(E9154="",E9154="!!!",F9154="NEW"),"",INDEX(B9153:B$2,-1+SUMPRODUCT(MAX(ROW(E9153:E$2)*(E9154=E9153:E$2)))))</f>
        <v> </v>
      </c>
      <c r="J9154" s="25" t="str">
        <f>IF(OR(E9154="",E9154="!!!",F9154="NEW"),"",COUNTBLANK(OFFSET(A$1,,,SUMPRODUCT(MAX(ROW(E$2:E9154)*(E9154=E$2:E9154)))))-COUNTBLANK(OFFSET(A$1,,,SUMPRODUCT(MAX(ROW(E$1:E9153)*(E2=E$1:E9153))))))</f>
        <v> </v>
      </c>
      <c r="K9154" s="25" t="str">
        <f>IF(OR(E9154="",E9154="!!!",F9154="NEW"),"",INDEX(J$1:J9153,SUMPRODUCT(MAX(ROW(E$1:E9153)*(E9154=E$1:E9153)))))</f>
        <v> </v>
      </c>
      <c r="L9154" s="26"/>
    </row>
    <row r="9155" spans="1:12">
      <c r="A9155" s="20" t="s">
        <v>4266</v>
      </c>
      <c r="E9155" s="21">
        <f>IF(D9155="?OLD","!!!","")</f>
        <v/>
      </c>
      <c r="F9155" s="22" t="str">
        <f>IF(OR(E9155="",E9155="!!!"),"",IF(NOT(ISNA(VLOOKUP(E9155,E$1:E9154,1,FALSE()))),"OLD",IF(AND(E9155&lt;&gt;"",E9155&lt;&gt;"!!!"),"NEW","")))</f>
        <v> </v>
      </c>
      <c r="G9155" s="23" t="str">
        <f>IF(OR(E9155="",E9155="!!!"),"",IF(OR(J9155=0,AND(J9155=1,K9155=1),AND(J9155=1,I9155="SBJ"),AND(J9155=1,I9155=0)),"?IN_FOCUS",IF(J9155&lt;=2,"?ACTIVATED",IF(J9155&lt;&gt;"","?FAMILIAR",IF(F9155="NEW",IF(ISNA(VLOOKUP(E9155,#REF!,1,FALSE())),"?TYPE_IDENTIFIABLE","?REFERENTIAL"),"_")))))</f>
        <v> </v>
      </c>
      <c r="H9155" s="24" t="str">
        <f>IF(J9155&lt;&gt;1,"",IF(I9155="SBJ","CB","?"))</f>
        <v> </v>
      </c>
      <c r="I9155" s="25" t="str">
        <f>IF(OR(E9155="",E9155="!!!",F9155="NEW"),"",INDEX(B9154:B$2,-1+SUMPRODUCT(MAX(ROW(E9154:E$2)*(E9155=E9154:E$2)))))</f>
        <v> </v>
      </c>
      <c r="J9155" s="25" t="str">
        <f>IF(OR(E9155="",E9155="!!!",F9155="NEW"),"",COUNTBLANK(OFFSET(A$1,,,SUMPRODUCT(MAX(ROW(E$2:E9155)*(E9155=E$2:E9155)))))-COUNTBLANK(OFFSET(A$1,,,SUMPRODUCT(MAX(ROW(E$1:E9154)*(E2=E$1:E9154))))))</f>
        <v> </v>
      </c>
      <c r="K9155" s="25" t="str">
        <f>IF(OR(E9155="",E9155="!!!",F9155="NEW"),"",INDEX(J$1:J9154,SUMPRODUCT(MAX(ROW(E$1:E9154)*(E9155=E$1:E9154)))))</f>
        <v> </v>
      </c>
      <c r="L9155" s="26"/>
    </row>
    <row r="9156" spans="1:12">
      <c r="A9156" s="20" t="s">
        <v>4267</v>
      </c>
      <c r="E9156" s="21">
        <f>IF(D9156="?OLD","!!!","")</f>
        <v/>
      </c>
      <c r="F9156" s="22" t="str">
        <f>IF(OR(E9156="",E9156="!!!"),"",IF(NOT(ISNA(VLOOKUP(E9156,E$1:E9155,1,FALSE()))),"OLD",IF(AND(E9156&lt;&gt;"",E9156&lt;&gt;"!!!"),"NEW","")))</f>
        <v> </v>
      </c>
      <c r="G9156" s="23" t="str">
        <f>IF(OR(E9156="",E9156="!!!"),"",IF(OR(J9156=0,AND(J9156=1,K9156=1),AND(J9156=1,I9156="SBJ"),AND(J9156=1,I9156=0)),"?IN_FOCUS",IF(J9156&lt;=2,"?ACTIVATED",IF(J9156&lt;&gt;"","?FAMILIAR",IF(F9156="NEW",IF(ISNA(VLOOKUP(E9156,#REF!,1,FALSE())),"?TYPE_IDENTIFIABLE","?REFERENTIAL"),"_")))))</f>
        <v> </v>
      </c>
      <c r="H9156" s="24" t="str">
        <f>IF(J9156&lt;&gt;1,"",IF(I9156="SBJ","CB","?"))</f>
        <v> </v>
      </c>
      <c r="I9156" s="25" t="str">
        <f>IF(OR(E9156="",E9156="!!!",F9156="NEW"),"",INDEX(B9155:B$2,-1+SUMPRODUCT(MAX(ROW(E9155:E$2)*(E9156=E9155:E$2)))))</f>
        <v> </v>
      </c>
      <c r="J9156" s="25" t="str">
        <f>IF(OR(E9156="",E9156="!!!",F9156="NEW"),"",COUNTBLANK(OFFSET(A$1,,,SUMPRODUCT(MAX(ROW(E$2:E9156)*(E9156=E$2:E9156)))))-COUNTBLANK(OFFSET(A$1,,,SUMPRODUCT(MAX(ROW(E$1:E9155)*(E2=E$1:E9155))))))</f>
        <v> </v>
      </c>
      <c r="K9156" s="25" t="str">
        <f>IF(OR(E9156="",E9156="!!!",F9156="NEW"),"",INDEX(J$1:J9155,SUMPRODUCT(MAX(ROW(E$1:E9155)*(E9156=E$1:E9155)))))</f>
        <v> </v>
      </c>
      <c r="L9156" s="26"/>
    </row>
    <row r="9157" spans="1:12">
      <c r="A9157" s="20" t="s">
        <v>1688</v>
      </c>
      <c r="E9157" s="21">
        <f>IF(D9157="?OLD","!!!","")</f>
        <v/>
      </c>
      <c r="F9157" s="22" t="str">
        <f>IF(OR(E9157="",E9157="!!!"),"",IF(NOT(ISNA(VLOOKUP(E9157,E$1:E9156,1,FALSE()))),"OLD",IF(AND(E9157&lt;&gt;"",E9157&lt;&gt;"!!!"),"NEW","")))</f>
        <v> </v>
      </c>
      <c r="G9157" s="23" t="str">
        <f>IF(OR(E9157="",E9157="!!!"),"",IF(OR(J9157=0,AND(J9157=1,K9157=1),AND(J9157=1,I9157="SBJ"),AND(J9157=1,I9157=0)),"?IN_FOCUS",IF(J9157&lt;=2,"?ACTIVATED",IF(J9157&lt;&gt;"","?FAMILIAR",IF(F9157="NEW",IF(ISNA(VLOOKUP(E9157,#REF!,1,FALSE())),"?TYPE_IDENTIFIABLE","?REFERENTIAL"),"_")))))</f>
        <v> </v>
      </c>
      <c r="H9157" s="24" t="str">
        <f>IF(J9157&lt;&gt;1,"",IF(I9157="SBJ","CB","?"))</f>
        <v> </v>
      </c>
      <c r="I9157" s="25" t="str">
        <f>IF(OR(E9157="",E9157="!!!",F9157="NEW"),"",INDEX(B9156:B$2,-1+SUMPRODUCT(MAX(ROW(E9156:E$2)*(E9157=E9156:E$2)))))</f>
        <v> </v>
      </c>
      <c r="J9157" s="25" t="str">
        <f>IF(OR(E9157="",E9157="!!!",F9157="NEW"),"",COUNTBLANK(OFFSET(A$1,,,SUMPRODUCT(MAX(ROW(E$2:E9157)*(E9157=E$2:E9157)))))-COUNTBLANK(OFFSET(A$1,,,SUMPRODUCT(MAX(ROW(E$1:E9156)*(E2=E$1:E9156))))))</f>
        <v> </v>
      </c>
      <c r="K9157" s="25" t="str">
        <f>IF(OR(E9157="",E9157="!!!",F9157="NEW"),"",INDEX(J$1:J9156,SUMPRODUCT(MAX(ROW(E$1:E9156)*(E9157=E$1:E9156)))))</f>
        <v> </v>
      </c>
      <c r="L9157" s="26"/>
    </row>
    <row r="9158" spans="1:12">
      <c r="A9158" s="20" t="s">
        <v>1961</v>
      </c>
      <c r="E9158" s="21">
        <f>IF(D9158="?OLD","!!!","")</f>
        <v/>
      </c>
      <c r="F9158" s="22" t="str">
        <f>IF(OR(E9158="",E9158="!!!"),"",IF(NOT(ISNA(VLOOKUP(E9158,E$1:E9157,1,FALSE()))),"OLD",IF(AND(E9158&lt;&gt;"",E9158&lt;&gt;"!!!"),"NEW","")))</f>
        <v> </v>
      </c>
      <c r="G9158" s="23" t="str">
        <f>IF(OR(E9158="",E9158="!!!"),"",IF(OR(J9158=0,AND(J9158=1,K9158=1),AND(J9158=1,I9158="SBJ"),AND(J9158=1,I9158=0)),"?IN_FOCUS",IF(J9158&lt;=2,"?ACTIVATED",IF(J9158&lt;&gt;"","?FAMILIAR",IF(F9158="NEW",IF(ISNA(VLOOKUP(E9158,#REF!,1,FALSE())),"?TYPE_IDENTIFIABLE","?REFERENTIAL"),"_")))))</f>
        <v> </v>
      </c>
      <c r="H9158" s="24" t="str">
        <f>IF(J9158&lt;&gt;1,"",IF(I9158="SBJ","CB","?"))</f>
        <v> </v>
      </c>
      <c r="I9158" s="25" t="str">
        <f>IF(OR(E9158="",E9158="!!!",F9158="NEW"),"",INDEX(B9157:B$2,-1+SUMPRODUCT(MAX(ROW(E9157:E$2)*(E9158=E9157:E$2)))))</f>
        <v> </v>
      </c>
      <c r="J9158" s="25" t="str">
        <f>IF(OR(E9158="",E9158="!!!",F9158="NEW"),"",COUNTBLANK(OFFSET(A$1,,,SUMPRODUCT(MAX(ROW(E$2:E9158)*(E9158=E$2:E9158)))))-COUNTBLANK(OFFSET(A$1,,,SUMPRODUCT(MAX(ROW(E$1:E9157)*(E2=E$1:E9157))))))</f>
        <v> </v>
      </c>
      <c r="K9158" s="25" t="str">
        <f>IF(OR(E9158="",E9158="!!!",F9158="NEW"),"",INDEX(J$1:J9157,SUMPRODUCT(MAX(ROW(E$1:E9157)*(E9158=E$1:E9157)))))</f>
        <v> </v>
      </c>
      <c r="L9158" s="26"/>
    </row>
    <row r="9159" spans="1:12">
      <c r="A9159" s="20" t="s">
        <v>1780</v>
      </c>
      <c r="B9159" s="27" t="s">
        <v>1724</v>
      </c>
      <c r="C9159" s="27" t="s">
        <v>1737</v>
      </c>
      <c r="D9159" s="27" t="s">
        <v>1681</v>
      </c>
      <c r="E9159" s="21">
        <f>IF(D9159="?OLD","!!!","")</f>
        <v/>
      </c>
      <c r="F9159" s="22" t="str">
        <f>IF(OR(E9159="",E9159="!!!"),"",IF(NOT(ISNA(VLOOKUP(E9159,E$1:E9158,1,FALSE()))),"OLD",IF(AND(E9159&lt;&gt;"",E9159&lt;&gt;"!!!"),"NEW","")))</f>
        <v> </v>
      </c>
      <c r="G9159" s="23" t="str">
        <f>IF(OR(E9159="",E9159="!!!"),"",IF(OR(J9159=0,AND(J9159=1,K9159=1),AND(J9159=1,I9159="SBJ"),AND(J9159=1,I9159=0)),"?IN_FOCUS",IF(J9159&lt;=2,"?ACTIVATED",IF(J9159&lt;&gt;"","?FAMILIAR",IF(F9159="NEW",IF(ISNA(VLOOKUP(E9159,#REF!,1,FALSE())),"?TYPE_IDENTIFIABLE","?REFERENTIAL"),"_")))))</f>
        <v> </v>
      </c>
      <c r="H9159" s="24" t="str">
        <f>IF(J9159&lt;&gt;1,"",IF(I9159="SBJ","CB","?"))</f>
        <v> </v>
      </c>
      <c r="I9159" s="25" t="str">
        <f>IF(OR(E9159="",E9159="!!!",F9159="NEW"),"",INDEX(B9158:B$2,-1+SUMPRODUCT(MAX(ROW(E9158:E$2)*(E9159=E9158:E$2)))))</f>
        <v> </v>
      </c>
      <c r="J9159" s="25" t="str">
        <f>IF(OR(E9159="",E9159="!!!",F9159="NEW"),"",COUNTBLANK(OFFSET(A$1,,,SUMPRODUCT(MAX(ROW(E$2:E9159)*(E9159=E$2:E9159)))))-COUNTBLANK(OFFSET(A$1,,,SUMPRODUCT(MAX(ROW(E$1:E9158)*(E2=E$1:E9158))))))</f>
        <v> </v>
      </c>
      <c r="K9159" s="25" t="str">
        <f>IF(OR(E9159="",E9159="!!!",F9159="NEW"),"",INDEX(J$1:J9158,SUMPRODUCT(MAX(ROW(E$1:E9158)*(E9159=E$1:E9158)))))</f>
        <v> </v>
      </c>
      <c r="L9159" s="26"/>
    </row>
    <row r="9160" spans="1:12">
      <c r="A9160" s="20" t="s">
        <v>4268</v>
      </c>
      <c r="E9160" s="21">
        <f>IF(D9160="?OLD","!!!","")</f>
        <v/>
      </c>
      <c r="F9160" s="22" t="str">
        <f>IF(OR(E9160="",E9160="!!!"),"",IF(NOT(ISNA(VLOOKUP(E9160,E$1:E9159,1,FALSE()))),"OLD",IF(AND(E9160&lt;&gt;"",E9160&lt;&gt;"!!!"),"NEW","")))</f>
        <v> </v>
      </c>
      <c r="G9160" s="23" t="str">
        <f>IF(OR(E9160="",E9160="!!!"),"",IF(OR(J9160=0,AND(J9160=1,K9160=1),AND(J9160=1,I9160="SBJ"),AND(J9160=1,I9160=0)),"?IN_FOCUS",IF(J9160&lt;=2,"?ACTIVATED",IF(J9160&lt;&gt;"","?FAMILIAR",IF(F9160="NEW",IF(ISNA(VLOOKUP(E9160,#REF!,1,FALSE())),"?TYPE_IDENTIFIABLE","?REFERENTIAL"),"_")))))</f>
        <v> </v>
      </c>
      <c r="H9160" s="24" t="str">
        <f>IF(J9160&lt;&gt;1,"",IF(I9160="SBJ","CB","?"))</f>
        <v> </v>
      </c>
      <c r="I9160" s="25" t="str">
        <f>IF(OR(E9160="",E9160="!!!",F9160="NEW"),"",INDEX(B9159:B$2,-1+SUMPRODUCT(MAX(ROW(E9159:E$2)*(E9160=E9159:E$2)))))</f>
        <v> </v>
      </c>
      <c r="J9160" s="25" t="str">
        <f>IF(OR(E9160="",E9160="!!!",F9160="NEW"),"",COUNTBLANK(OFFSET(A$1,,,SUMPRODUCT(MAX(ROW(E$2:E9160)*(E9160=E$2:E9160)))))-COUNTBLANK(OFFSET(A$1,,,SUMPRODUCT(MAX(ROW(E$1:E9159)*(E2=E$1:E9159))))))</f>
        <v> </v>
      </c>
      <c r="K9160" s="25" t="str">
        <f>IF(OR(E9160="",E9160="!!!",F9160="NEW"),"",INDEX(J$1:J9159,SUMPRODUCT(MAX(ROW(E$1:E9159)*(E9160=E$1:E9159)))))</f>
        <v> </v>
      </c>
      <c r="L9160" s="26"/>
    </row>
    <row r="9161" spans="1:12">
      <c r="A9161" s="20" t="s">
        <v>1089</v>
      </c>
      <c r="E9161" s="21">
        <f>IF(D9161="?OLD","!!!","")</f>
        <v/>
      </c>
      <c r="F9161" s="22" t="str">
        <f>IF(OR(E9161="",E9161="!!!"),"",IF(NOT(ISNA(VLOOKUP(E9161,E$1:E9160,1,FALSE()))),"OLD",IF(AND(E9161&lt;&gt;"",E9161&lt;&gt;"!!!"),"NEW","")))</f>
        <v> </v>
      </c>
      <c r="G9161" s="23" t="str">
        <f>IF(OR(E9161="",E9161="!!!"),"",IF(OR(J9161=0,AND(J9161=1,K9161=1),AND(J9161=1,I9161="SBJ"),AND(J9161=1,I9161=0)),"?IN_FOCUS",IF(J9161&lt;=2,"?ACTIVATED",IF(J9161&lt;&gt;"","?FAMILIAR",IF(F9161="NEW",IF(ISNA(VLOOKUP(E9161,#REF!,1,FALSE())),"?TYPE_IDENTIFIABLE","?REFERENTIAL"),"_")))))</f>
        <v> </v>
      </c>
      <c r="H9161" s="24" t="str">
        <f>IF(J9161&lt;&gt;1,"",IF(I9161="SBJ","CB","?"))</f>
        <v> </v>
      </c>
      <c r="I9161" s="25" t="str">
        <f>IF(OR(E9161="",E9161="!!!",F9161="NEW"),"",INDEX(B9160:B$2,-1+SUMPRODUCT(MAX(ROW(E9160:E$2)*(E9161=E9160:E$2)))))</f>
        <v> </v>
      </c>
      <c r="J9161" s="25" t="str">
        <f>IF(OR(E9161="",E9161="!!!",F9161="NEW"),"",COUNTBLANK(OFFSET(A$1,,,SUMPRODUCT(MAX(ROW(E$2:E9161)*(E9161=E$2:E9161)))))-COUNTBLANK(OFFSET(A$1,,,SUMPRODUCT(MAX(ROW(E$1:E9160)*(E2=E$1:E9160))))))</f>
        <v> </v>
      </c>
      <c r="K9161" s="25" t="str">
        <f>IF(OR(E9161="",E9161="!!!",F9161="NEW"),"",INDEX(J$1:J9160,SUMPRODUCT(MAX(ROW(E$1:E9160)*(E9161=E$1:E9160)))))</f>
        <v> </v>
      </c>
      <c r="L9161" s="26"/>
    </row>
    <row r="9162" spans="1:12">
      <c r="A9162" s="20" t="s">
        <v>4221</v>
      </c>
      <c r="B9162" s="27" t="s">
        <v>1731</v>
      </c>
      <c r="C9162" s="27" t="s">
        <v>1727</v>
      </c>
      <c r="E9162" s="21">
        <f>IF(D9162="?OLD","!!!","")</f>
        <v/>
      </c>
      <c r="F9162" s="22" t="str">
        <f>IF(OR(E9162="",E9162="!!!"),"",IF(NOT(ISNA(VLOOKUP(E9162,E$1:E9161,1,FALSE()))),"OLD",IF(AND(E9162&lt;&gt;"",E9162&lt;&gt;"!!!"),"NEW","")))</f>
        <v> </v>
      </c>
      <c r="G9162" s="23" t="str">
        <f>IF(OR(E9162="",E9162="!!!"),"",IF(OR(J9162=0,AND(J9162=1,K9162=1),AND(J9162=1,I9162="SBJ"),AND(J9162=1,I9162=0)),"?IN_FOCUS",IF(J9162&lt;=2,"?ACTIVATED",IF(J9162&lt;&gt;"","?FAMILIAR",IF(F9162="NEW",IF(ISNA(VLOOKUP(E9162,#REF!,1,FALSE())),"?TYPE_IDENTIFIABLE","?REFERENTIAL"),"_")))))</f>
        <v> </v>
      </c>
      <c r="H9162" s="24" t="str">
        <f>IF(J9162&lt;&gt;1,"",IF(I9162="SBJ","CB","?"))</f>
        <v> </v>
      </c>
      <c r="I9162" s="25" t="str">
        <f>IF(OR(E9162="",E9162="!!!",F9162="NEW"),"",INDEX(B9161:B$2,-1+SUMPRODUCT(MAX(ROW(E9161:E$2)*(E9162=E9161:E$2)))))</f>
        <v> </v>
      </c>
      <c r="J9162" s="25" t="str">
        <f>IF(OR(E9162="",E9162="!!!",F9162="NEW"),"",COUNTBLANK(OFFSET(A$1,,,SUMPRODUCT(MAX(ROW(E$2:E9162)*(E9162=E$2:E9162)))))-COUNTBLANK(OFFSET(A$1,,,SUMPRODUCT(MAX(ROW(E$1:E9161)*(E2=E$1:E9161))))))</f>
        <v> </v>
      </c>
      <c r="K9162" s="25" t="str">
        <f>IF(OR(E9162="",E9162="!!!",F9162="NEW"),"",INDEX(J$1:J9161,SUMPRODUCT(MAX(ROW(E$1:E9161)*(E9162=E$1:E9161)))))</f>
        <v> </v>
      </c>
      <c r="L9162" s="26"/>
    </row>
    <row r="9163" spans="1:12">
      <c r="A9163" s="20" t="s">
        <v>1790</v>
      </c>
      <c r="E9163" s="21">
        <f>IF(D9163="?OLD","!!!","")</f>
        <v/>
      </c>
      <c r="F9163" s="22" t="str">
        <f>IF(OR(E9163="",E9163="!!!"),"",IF(NOT(ISNA(VLOOKUP(E9163,E$1:E9162,1,FALSE()))),"OLD",IF(AND(E9163&lt;&gt;"",E9163&lt;&gt;"!!!"),"NEW","")))</f>
        <v> </v>
      </c>
      <c r="G9163" s="23" t="str">
        <f>IF(OR(E9163="",E9163="!!!"),"",IF(OR(J9163=0,AND(J9163=1,K9163=1),AND(J9163=1,I9163="SBJ"),AND(J9163=1,I9163=0)),"?IN_FOCUS",IF(J9163&lt;=2,"?ACTIVATED",IF(J9163&lt;&gt;"","?FAMILIAR",IF(F9163="NEW",IF(ISNA(VLOOKUP(E9163,#REF!,1,FALSE())),"?TYPE_IDENTIFIABLE","?REFERENTIAL"),"_")))))</f>
        <v> </v>
      </c>
      <c r="H9163" s="24" t="str">
        <f>IF(J9163&lt;&gt;1,"",IF(I9163="SBJ","CB","?"))</f>
        <v> </v>
      </c>
      <c r="I9163" s="25" t="str">
        <f>IF(OR(E9163="",E9163="!!!",F9163="NEW"),"",INDEX(B9162:B$2,-1+SUMPRODUCT(MAX(ROW(E9162:E$2)*(E9163=E9162:E$2)))))</f>
        <v> </v>
      </c>
      <c r="J9163" s="25" t="str">
        <f>IF(OR(E9163="",E9163="!!!",F9163="NEW"),"",COUNTBLANK(OFFSET(A$1,,,SUMPRODUCT(MAX(ROW(E$2:E9163)*(E9163=E$2:E9163)))))-COUNTBLANK(OFFSET(A$1,,,SUMPRODUCT(MAX(ROW(E$1:E9162)*(E2=E$1:E9162))))))</f>
        <v> </v>
      </c>
      <c r="K9163" s="25" t="str">
        <f>IF(OR(E9163="",E9163="!!!",F9163="NEW"),"",INDEX(J$1:J9162,SUMPRODUCT(MAX(ROW(E$1:E9162)*(E9163=E$1:E9162)))))</f>
        <v> </v>
      </c>
      <c r="L9163" s="26"/>
    </row>
    <row r="9164" spans="1:12">
      <c r="A9164" s="20" t="s">
        <v>1683</v>
      </c>
      <c r="E9164" s="21">
        <f>IF(D9164="?OLD","!!!","")</f>
        <v/>
      </c>
      <c r="F9164" s="22" t="str">
        <f>IF(OR(E9164="",E9164="!!!"),"",IF(NOT(ISNA(VLOOKUP(E9164,E$1:E9163,1,FALSE()))),"OLD",IF(AND(E9164&lt;&gt;"",E9164&lt;&gt;"!!!"),"NEW","")))</f>
        <v> </v>
      </c>
      <c r="G9164" s="23" t="str">
        <f>IF(OR(E9164="",E9164="!!!"),"",IF(OR(J9164=0,AND(J9164=1,K9164=1),AND(J9164=1,I9164="SBJ"),AND(J9164=1,I9164=0)),"?IN_FOCUS",IF(J9164&lt;=2,"?ACTIVATED",IF(J9164&lt;&gt;"","?FAMILIAR",IF(F9164="NEW",IF(ISNA(VLOOKUP(E9164,#REF!,1,FALSE())),"?TYPE_IDENTIFIABLE","?REFERENTIAL"),"_")))))</f>
        <v> </v>
      </c>
      <c r="H9164" s="24" t="str">
        <f>IF(J9164&lt;&gt;1,"",IF(I9164="SBJ","CB","?"))</f>
        <v> </v>
      </c>
      <c r="I9164" s="25" t="str">
        <f>IF(OR(E9164="",E9164="!!!",F9164="NEW"),"",INDEX(B9163:B$2,-1+SUMPRODUCT(MAX(ROW(E9163:E$2)*(E9164=E9163:E$2)))))</f>
        <v> </v>
      </c>
      <c r="J9164" s="25" t="str">
        <f>IF(OR(E9164="",E9164="!!!",F9164="NEW"),"",COUNTBLANK(OFFSET(A$1,,,SUMPRODUCT(MAX(ROW(E$2:E9164)*(E9164=E$2:E9164)))))-COUNTBLANK(OFFSET(A$1,,,SUMPRODUCT(MAX(ROW(E$1:E9163)*(E2=E$1:E9163))))))</f>
        <v> </v>
      </c>
      <c r="K9164" s="25" t="str">
        <f>IF(OR(E9164="",E9164="!!!",F9164="NEW"),"",INDEX(J$1:J9163,SUMPRODUCT(MAX(ROW(E$1:E9163)*(E9164=E$1:E9163)))))</f>
        <v> </v>
      </c>
      <c r="L9164" s="26"/>
    </row>
    <row r="9165" spans="1:12">
      <c r="A9165" s="20" t="s">
        <v>2220</v>
      </c>
      <c r="E9165" s="21">
        <f>IF(D9165="?OLD","!!!","")</f>
        <v/>
      </c>
      <c r="F9165" s="22" t="str">
        <f>IF(OR(E9165="",E9165="!!!"),"",IF(NOT(ISNA(VLOOKUP(E9165,E$1:E9164,1,FALSE()))),"OLD",IF(AND(E9165&lt;&gt;"",E9165&lt;&gt;"!!!"),"NEW","")))</f>
        <v> </v>
      </c>
      <c r="G9165" s="23" t="str">
        <f>IF(OR(E9165="",E9165="!!!"),"",IF(OR(J9165=0,AND(J9165=1,K9165=1),AND(J9165=1,I9165="SBJ"),AND(J9165=1,I9165=0)),"?IN_FOCUS",IF(J9165&lt;=2,"?ACTIVATED",IF(J9165&lt;&gt;"","?FAMILIAR",IF(F9165="NEW",IF(ISNA(VLOOKUP(E9165,#REF!,1,FALSE())),"?TYPE_IDENTIFIABLE","?REFERENTIAL"),"_")))))</f>
        <v> </v>
      </c>
      <c r="H9165" s="24" t="str">
        <f>IF(J9165&lt;&gt;1,"",IF(I9165="SBJ","CB","?"))</f>
        <v> </v>
      </c>
      <c r="I9165" s="25" t="str">
        <f>IF(OR(E9165="",E9165="!!!",F9165="NEW"),"",INDEX(B9164:B$2,-1+SUMPRODUCT(MAX(ROW(E9164:E$2)*(E9165=E9164:E$2)))))</f>
        <v> </v>
      </c>
      <c r="J9165" s="25" t="str">
        <f>IF(OR(E9165="",E9165="!!!",F9165="NEW"),"",COUNTBLANK(OFFSET(A$1,,,SUMPRODUCT(MAX(ROW(E$2:E9165)*(E9165=E$2:E9165)))))-COUNTBLANK(OFFSET(A$1,,,SUMPRODUCT(MAX(ROW(E$1:E9164)*(E2=E$1:E9164))))))</f>
        <v> </v>
      </c>
      <c r="K9165" s="25" t="str">
        <f>IF(OR(E9165="",E9165="!!!",F9165="NEW"),"",INDEX(J$1:J9164,SUMPRODUCT(MAX(ROW(E$1:E9164)*(E9165=E$1:E9164)))))</f>
        <v> </v>
      </c>
      <c r="L9165" s="26"/>
    </row>
    <row r="9166" spans="1:12">
      <c r="A9166" s="20" t="s">
        <v>4269</v>
      </c>
      <c r="B9166" s="27" t="s">
        <v>1675</v>
      </c>
      <c r="C9166" s="27" t="s">
        <v>1669</v>
      </c>
      <c r="E9166" s="21">
        <f>IF(D9166="?OLD","!!!","")</f>
        <v/>
      </c>
      <c r="F9166" s="22" t="str">
        <f>IF(OR(E9166="",E9166="!!!"),"",IF(NOT(ISNA(VLOOKUP(E9166,E$1:E9165,1,FALSE()))),"OLD",IF(AND(E9166&lt;&gt;"",E9166&lt;&gt;"!!!"),"NEW","")))</f>
        <v> </v>
      </c>
      <c r="G9166" s="23" t="str">
        <f>IF(OR(E9166="",E9166="!!!"),"",IF(OR(J9166=0,AND(J9166=1,K9166=1),AND(J9166=1,I9166="SBJ"),AND(J9166=1,I9166=0)),"?IN_FOCUS",IF(J9166&lt;=2,"?ACTIVATED",IF(J9166&lt;&gt;"","?FAMILIAR",IF(F9166="NEW",IF(ISNA(VLOOKUP(E9166,#REF!,1,FALSE())),"?TYPE_IDENTIFIABLE","?REFERENTIAL"),"_")))))</f>
        <v> </v>
      </c>
      <c r="H9166" s="24" t="str">
        <f>IF(J9166&lt;&gt;1,"",IF(I9166="SBJ","CB","?"))</f>
        <v> </v>
      </c>
      <c r="I9166" s="25" t="str">
        <f>IF(OR(E9166="",E9166="!!!",F9166="NEW"),"",INDEX(B9165:B$2,-1+SUMPRODUCT(MAX(ROW(E9165:E$2)*(E9166=E9165:E$2)))))</f>
        <v> </v>
      </c>
      <c r="J9166" s="25" t="str">
        <f>IF(OR(E9166="",E9166="!!!",F9166="NEW"),"",COUNTBLANK(OFFSET(A$1,,,SUMPRODUCT(MAX(ROW(E$2:E9166)*(E9166=E$2:E9166)))))-COUNTBLANK(OFFSET(A$1,,,SUMPRODUCT(MAX(ROW(E$1:E9165)*(E2=E$1:E9165))))))</f>
        <v> </v>
      </c>
      <c r="K9166" s="25" t="str">
        <f>IF(OR(E9166="",E9166="!!!",F9166="NEW"),"",INDEX(J$1:J9165,SUMPRODUCT(MAX(ROW(E$1:E9165)*(E9166=E$1:E9165)))))</f>
        <v> </v>
      </c>
      <c r="L9166" s="26"/>
    </row>
    <row r="9167" spans="1:12">
      <c r="A9167" s="20" t="s">
        <v>4270</v>
      </c>
      <c r="E9167" s="21">
        <f>IF(D9167="?OLD","!!!","")</f>
        <v/>
      </c>
      <c r="F9167" s="22" t="str">
        <f>IF(OR(E9167="",E9167="!!!"),"",IF(NOT(ISNA(VLOOKUP(E9167,E$1:E9166,1,FALSE()))),"OLD",IF(AND(E9167&lt;&gt;"",E9167&lt;&gt;"!!!"),"NEW","")))</f>
        <v> </v>
      </c>
      <c r="G9167" s="23" t="str">
        <f>IF(OR(E9167="",E9167="!!!"),"",IF(OR(J9167=0,AND(J9167=1,K9167=1),AND(J9167=1,I9167="SBJ"),AND(J9167=1,I9167=0)),"?IN_FOCUS",IF(J9167&lt;=2,"?ACTIVATED",IF(J9167&lt;&gt;"","?FAMILIAR",IF(F9167="NEW",IF(ISNA(VLOOKUP(E9167,#REF!,1,FALSE())),"?TYPE_IDENTIFIABLE","?REFERENTIAL"),"_")))))</f>
        <v> </v>
      </c>
      <c r="H9167" s="24" t="str">
        <f>IF(J9167&lt;&gt;1,"",IF(I9167="SBJ","CB","?"))</f>
        <v> </v>
      </c>
      <c r="I9167" s="25" t="str">
        <f>IF(OR(E9167="",E9167="!!!",F9167="NEW"),"",INDEX(B9166:B$2,-1+SUMPRODUCT(MAX(ROW(E9166:E$2)*(E9167=E9166:E$2)))))</f>
        <v> </v>
      </c>
      <c r="J9167" s="25" t="str">
        <f>IF(OR(E9167="",E9167="!!!",F9167="NEW"),"",COUNTBLANK(OFFSET(A$1,,,SUMPRODUCT(MAX(ROW(E$2:E9167)*(E9167=E$2:E9167)))))-COUNTBLANK(OFFSET(A$1,,,SUMPRODUCT(MAX(ROW(E$1:E9166)*(E2=E$1:E9166))))))</f>
        <v> </v>
      </c>
      <c r="K9167" s="25" t="str">
        <f>IF(OR(E9167="",E9167="!!!",F9167="NEW"),"",INDEX(J$1:J9166,SUMPRODUCT(MAX(ROW(E$1:E9166)*(E9167=E$1:E9166)))))</f>
        <v> </v>
      </c>
      <c r="L9167" s="26"/>
    </row>
    <row r="9168" spans="1:12">
      <c r="A9168" s="20" t="s">
        <v>2549</v>
      </c>
      <c r="E9168" s="21">
        <f>IF(D9168="?OLD","!!!","")</f>
        <v/>
      </c>
      <c r="F9168" s="22" t="str">
        <f>IF(OR(E9168="",E9168="!!!"),"",IF(NOT(ISNA(VLOOKUP(E9168,E$1:E9167,1,FALSE()))),"OLD",IF(AND(E9168&lt;&gt;"",E9168&lt;&gt;"!!!"),"NEW","")))</f>
        <v> </v>
      </c>
      <c r="G9168" s="23" t="str">
        <f>IF(OR(E9168="",E9168="!!!"),"",IF(OR(J9168=0,AND(J9168=1,K9168=1),AND(J9168=1,I9168="SBJ"),AND(J9168=1,I9168=0)),"?IN_FOCUS",IF(J9168&lt;=2,"?ACTIVATED",IF(J9168&lt;&gt;"","?FAMILIAR",IF(F9168="NEW",IF(ISNA(VLOOKUP(E9168,#REF!,1,FALSE())),"?TYPE_IDENTIFIABLE","?REFERENTIAL"),"_")))))</f>
        <v> </v>
      </c>
      <c r="H9168" s="24" t="str">
        <f>IF(J9168&lt;&gt;1,"",IF(I9168="SBJ","CB","?"))</f>
        <v> </v>
      </c>
      <c r="I9168" s="25" t="str">
        <f>IF(OR(E9168="",E9168="!!!",F9168="NEW"),"",INDEX(B9167:B$2,-1+SUMPRODUCT(MAX(ROW(E9167:E$2)*(E9168=E9167:E$2)))))</f>
        <v> </v>
      </c>
      <c r="J9168" s="25" t="str">
        <f>IF(OR(E9168="",E9168="!!!",F9168="NEW"),"",COUNTBLANK(OFFSET(A$1,,,SUMPRODUCT(MAX(ROW(E$2:E9168)*(E9168=E$2:E9168)))))-COUNTBLANK(OFFSET(A$1,,,SUMPRODUCT(MAX(ROW(E$1:E9167)*(E2=E$1:E9167))))))</f>
        <v> </v>
      </c>
      <c r="K9168" s="25" t="str">
        <f>IF(OR(E9168="",E9168="!!!",F9168="NEW"),"",INDEX(J$1:J9167,SUMPRODUCT(MAX(ROW(E$1:E9167)*(E9168=E$1:E9167)))))</f>
        <v> </v>
      </c>
      <c r="L9168" s="26"/>
    </row>
    <row r="9169" spans="1:12">
      <c r="A9169" s="20" t="s">
        <v>1722</v>
      </c>
      <c r="E9169" s="21">
        <f>IF(D9169="?OLD","!!!","")</f>
        <v/>
      </c>
      <c r="F9169" s="22" t="str">
        <f>IF(OR(E9169="",E9169="!!!"),"",IF(NOT(ISNA(VLOOKUP(E9169,E$1:E9168,1,FALSE()))),"OLD",IF(AND(E9169&lt;&gt;"",E9169&lt;&gt;"!!!"),"NEW","")))</f>
        <v> </v>
      </c>
      <c r="G9169" s="23" t="str">
        <f>IF(OR(E9169="",E9169="!!!"),"",IF(OR(J9169=0,AND(J9169=1,K9169=1),AND(J9169=1,I9169="SBJ"),AND(J9169=1,I9169=0)),"?IN_FOCUS",IF(J9169&lt;=2,"?ACTIVATED",IF(J9169&lt;&gt;"","?FAMILIAR",IF(F9169="NEW",IF(ISNA(VLOOKUP(E9169,#REF!,1,FALSE())),"?TYPE_IDENTIFIABLE","?REFERENTIAL"),"_")))))</f>
        <v> </v>
      </c>
      <c r="H9169" s="24" t="str">
        <f>IF(J9169&lt;&gt;1,"",IF(I9169="SBJ","CB","?"))</f>
        <v> </v>
      </c>
      <c r="I9169" s="25" t="str">
        <f>IF(OR(E9169="",E9169="!!!",F9169="NEW"),"",INDEX(B9168:B$2,-1+SUMPRODUCT(MAX(ROW(E9168:E$2)*(E9169=E9168:E$2)))))</f>
        <v> </v>
      </c>
      <c r="J9169" s="25" t="str">
        <f>IF(OR(E9169="",E9169="!!!",F9169="NEW"),"",COUNTBLANK(OFFSET(A$1,,,SUMPRODUCT(MAX(ROW(E$2:E9169)*(E9169=E$2:E9169)))))-COUNTBLANK(OFFSET(A$1,,,SUMPRODUCT(MAX(ROW(E$1:E9168)*(E2=E$1:E9168))))))</f>
        <v> </v>
      </c>
      <c r="K9169" s="25" t="str">
        <f>IF(OR(E9169="",E9169="!!!",F9169="NEW"),"",INDEX(J$1:J9168,SUMPRODUCT(MAX(ROW(E$1:E9168)*(E9169=E$1:E9168)))))</f>
        <v> </v>
      </c>
      <c r="L9169" s="26"/>
    </row>
    <row r="9170" spans="1:12">
      <c r="A9170" s="20" t="s">
        <v>1844</v>
      </c>
      <c r="E9170" s="21">
        <f>IF(D9170="?OLD","!!!","")</f>
        <v/>
      </c>
      <c r="F9170" s="22" t="str">
        <f>IF(OR(E9170="",E9170="!!!"),"",IF(NOT(ISNA(VLOOKUP(E9170,E$1:E9169,1,FALSE()))),"OLD",IF(AND(E9170&lt;&gt;"",E9170&lt;&gt;"!!!"),"NEW","")))</f>
        <v> </v>
      </c>
      <c r="G9170" s="23" t="str">
        <f>IF(OR(E9170="",E9170="!!!"),"",IF(OR(J9170=0,AND(J9170=1,K9170=1),AND(J9170=1,I9170="SBJ"),AND(J9170=1,I9170=0)),"?IN_FOCUS",IF(J9170&lt;=2,"?ACTIVATED",IF(J9170&lt;&gt;"","?FAMILIAR",IF(F9170="NEW",IF(ISNA(VLOOKUP(E9170,#REF!,1,FALSE())),"?TYPE_IDENTIFIABLE","?REFERENTIAL"),"_")))))</f>
        <v> </v>
      </c>
      <c r="H9170" s="24" t="str">
        <f>IF(J9170&lt;&gt;1,"",IF(I9170="SBJ","CB","?"))</f>
        <v> </v>
      </c>
      <c r="I9170" s="25" t="str">
        <f>IF(OR(E9170="",E9170="!!!",F9170="NEW"),"",INDEX(B9169:B$2,-1+SUMPRODUCT(MAX(ROW(E9169:E$2)*(E9170=E9169:E$2)))))</f>
        <v> </v>
      </c>
      <c r="J9170" s="25" t="str">
        <f>IF(OR(E9170="",E9170="!!!",F9170="NEW"),"",COUNTBLANK(OFFSET(A$1,,,SUMPRODUCT(MAX(ROW(E$2:E9170)*(E9170=E$2:E9170)))))-COUNTBLANK(OFFSET(A$1,,,SUMPRODUCT(MAX(ROW(E$1:E9169)*(E2=E$1:E9169))))))</f>
        <v> </v>
      </c>
      <c r="K9170" s="25" t="str">
        <f>IF(OR(E9170="",E9170="!!!",F9170="NEW"),"",INDEX(J$1:J9169,SUMPRODUCT(MAX(ROW(E$1:E9169)*(E9170=E$1:E9169)))))</f>
        <v> </v>
      </c>
      <c r="L9170" s="26"/>
    </row>
    <row r="9171" spans="1:12">
      <c r="A9171" s="20" t="s">
        <v>1754</v>
      </c>
      <c r="B9171" s="27" t="s">
        <v>1690</v>
      </c>
      <c r="C9171" s="27" t="s">
        <v>1737</v>
      </c>
      <c r="D9171" s="27" t="s">
        <v>1681</v>
      </c>
      <c r="E9171" s="21">
        <f>IF(D9171="?OLD","!!!","")</f>
        <v/>
      </c>
      <c r="F9171" s="22" t="str">
        <f>IF(OR(E9171="",E9171="!!!"),"",IF(NOT(ISNA(VLOOKUP(E9171,E$1:E9170,1,FALSE()))),"OLD",IF(AND(E9171&lt;&gt;"",E9171&lt;&gt;"!!!"),"NEW","")))</f>
        <v> </v>
      </c>
      <c r="G9171" s="23" t="str">
        <f>IF(OR(E9171="",E9171="!!!"),"",IF(OR(J9171=0,AND(J9171=1,K9171=1),AND(J9171=1,I9171="SBJ"),AND(J9171=1,I9171=0)),"?IN_FOCUS",IF(J9171&lt;=2,"?ACTIVATED",IF(J9171&lt;&gt;"","?FAMILIAR",IF(F9171="NEW",IF(ISNA(VLOOKUP(E9171,#REF!,1,FALSE())),"?TYPE_IDENTIFIABLE","?REFERENTIAL"),"_")))))</f>
        <v> </v>
      </c>
      <c r="H9171" s="24" t="str">
        <f>IF(J9171&lt;&gt;1,"",IF(I9171="SBJ","CB","?"))</f>
        <v> </v>
      </c>
      <c r="I9171" s="25" t="str">
        <f>IF(OR(E9171="",E9171="!!!",F9171="NEW"),"",INDEX(B9170:B$2,-1+SUMPRODUCT(MAX(ROW(E9170:E$2)*(E9171=E9170:E$2)))))</f>
        <v> </v>
      </c>
      <c r="J9171" s="25" t="str">
        <f>IF(OR(E9171="",E9171="!!!",F9171="NEW"),"",COUNTBLANK(OFFSET(A$1,,,SUMPRODUCT(MAX(ROW(E$2:E9171)*(E9171=E$2:E9171)))))-COUNTBLANK(OFFSET(A$1,,,SUMPRODUCT(MAX(ROW(E$1:E9170)*(E2=E$1:E9170))))))</f>
        <v> </v>
      </c>
      <c r="K9171" s="25" t="str">
        <f>IF(OR(E9171="",E9171="!!!",F9171="NEW"),"",INDEX(J$1:J9170,SUMPRODUCT(MAX(ROW(E$1:E9170)*(E9171=E$1:E9170)))))</f>
        <v> </v>
      </c>
      <c r="L9171" s="26"/>
    </row>
    <row r="9172" spans="1:12">
      <c r="A9172" s="20" t="s">
        <v>1873</v>
      </c>
      <c r="E9172" s="21">
        <f>IF(D9172="?OLD","!!!","")</f>
        <v/>
      </c>
      <c r="F9172" s="22" t="str">
        <f>IF(OR(E9172="",E9172="!!!"),"",IF(NOT(ISNA(VLOOKUP(E9172,E$1:E9171,1,FALSE()))),"OLD",IF(AND(E9172&lt;&gt;"",E9172&lt;&gt;"!!!"),"NEW","")))</f>
        <v> </v>
      </c>
      <c r="G9172" s="23" t="str">
        <f>IF(OR(E9172="",E9172="!!!"),"",IF(OR(J9172=0,AND(J9172=1,K9172=1),AND(J9172=1,I9172="SBJ"),AND(J9172=1,I9172=0)),"?IN_FOCUS",IF(J9172&lt;=2,"?ACTIVATED",IF(J9172&lt;&gt;"","?FAMILIAR",IF(F9172="NEW",IF(ISNA(VLOOKUP(E9172,#REF!,1,FALSE())),"?TYPE_IDENTIFIABLE","?REFERENTIAL"),"_")))))</f>
        <v> </v>
      </c>
      <c r="H9172" s="24" t="str">
        <f>IF(J9172&lt;&gt;1,"",IF(I9172="SBJ","CB","?"))</f>
        <v> </v>
      </c>
      <c r="I9172" s="25" t="str">
        <f>IF(OR(E9172="",E9172="!!!",F9172="NEW"),"",INDEX(B9171:B$2,-1+SUMPRODUCT(MAX(ROW(E9171:E$2)*(E9172=E9171:E$2)))))</f>
        <v> </v>
      </c>
      <c r="J9172" s="25" t="str">
        <f>IF(OR(E9172="",E9172="!!!",F9172="NEW"),"",COUNTBLANK(OFFSET(A$1,,,SUMPRODUCT(MAX(ROW(E$2:E9172)*(E9172=E$2:E9172)))))-COUNTBLANK(OFFSET(A$1,,,SUMPRODUCT(MAX(ROW(E$1:E9171)*(E2=E$1:E9171))))))</f>
        <v> </v>
      </c>
      <c r="K9172" s="25" t="str">
        <f>IF(OR(E9172="",E9172="!!!",F9172="NEW"),"",INDEX(J$1:J9171,SUMPRODUCT(MAX(ROW(E$1:E9171)*(E9172=E$1:E9171)))))</f>
        <v> </v>
      </c>
      <c r="L9172" s="26"/>
    </row>
    <row r="9173" spans="1:12">
      <c r="A9173" s="20" t="s">
        <v>2957</v>
      </c>
      <c r="E9173" s="21">
        <f>IF(D9173="?OLD","!!!","")</f>
        <v/>
      </c>
      <c r="F9173" s="22" t="str">
        <f>IF(OR(E9173="",E9173="!!!"),"",IF(NOT(ISNA(VLOOKUP(E9173,E$1:E9172,1,FALSE()))),"OLD",IF(AND(E9173&lt;&gt;"",E9173&lt;&gt;"!!!"),"NEW","")))</f>
        <v> </v>
      </c>
      <c r="G9173" s="23" t="str">
        <f>IF(OR(E9173="",E9173="!!!"),"",IF(OR(J9173=0,AND(J9173=1,K9173=1),AND(J9173=1,I9173="SBJ"),AND(J9173=1,I9173=0)),"?IN_FOCUS",IF(J9173&lt;=2,"?ACTIVATED",IF(J9173&lt;&gt;"","?FAMILIAR",IF(F9173="NEW",IF(ISNA(VLOOKUP(E9173,#REF!,1,FALSE())),"?TYPE_IDENTIFIABLE","?REFERENTIAL"),"_")))))</f>
        <v> </v>
      </c>
      <c r="H9173" s="24" t="str">
        <f>IF(J9173&lt;&gt;1,"",IF(I9173="SBJ","CB","?"))</f>
        <v> </v>
      </c>
      <c r="I9173" s="25" t="str">
        <f>IF(OR(E9173="",E9173="!!!",F9173="NEW"),"",INDEX(B9172:B$2,-1+SUMPRODUCT(MAX(ROW(E9172:E$2)*(E9173=E9172:E$2)))))</f>
        <v> </v>
      </c>
      <c r="J9173" s="25" t="str">
        <f>IF(OR(E9173="",E9173="!!!",F9173="NEW"),"",COUNTBLANK(OFFSET(A$1,,,SUMPRODUCT(MAX(ROW(E$2:E9173)*(E9173=E$2:E9173)))))-COUNTBLANK(OFFSET(A$1,,,SUMPRODUCT(MAX(ROW(E$1:E9172)*(E2=E$1:E9172))))))</f>
        <v> </v>
      </c>
      <c r="K9173" s="25" t="str">
        <f>IF(OR(E9173="",E9173="!!!",F9173="NEW"),"",INDEX(J$1:J9172,SUMPRODUCT(MAX(ROW(E$1:E9172)*(E9173=E$1:E9172)))))</f>
        <v> </v>
      </c>
      <c r="L9173" s="26"/>
    </row>
    <row r="9174" spans="1:12">
      <c r="A9174" s="20" t="s">
        <v>2297</v>
      </c>
      <c r="B9174" s="27" t="s">
        <v>1731</v>
      </c>
      <c r="C9174" s="27" t="s">
        <v>1704</v>
      </c>
      <c r="E9174" s="21">
        <f>IF(D9174="?OLD","!!!","")</f>
        <v/>
      </c>
      <c r="F9174" s="22" t="str">
        <f>IF(OR(E9174="",E9174="!!!"),"",IF(NOT(ISNA(VLOOKUP(E9174,E$1:E9173,1,FALSE()))),"OLD",IF(AND(E9174&lt;&gt;"",E9174&lt;&gt;"!!!"),"NEW","")))</f>
        <v> </v>
      </c>
      <c r="G9174" s="23" t="str">
        <f>IF(OR(E9174="",E9174="!!!"),"",IF(OR(J9174=0,AND(J9174=1,K9174=1),AND(J9174=1,I9174="SBJ"),AND(J9174=1,I9174=0)),"?IN_FOCUS",IF(J9174&lt;=2,"?ACTIVATED",IF(J9174&lt;&gt;"","?FAMILIAR",IF(F9174="NEW",IF(ISNA(VLOOKUP(E9174,#REF!,1,FALSE())),"?TYPE_IDENTIFIABLE","?REFERENTIAL"),"_")))))</f>
        <v> </v>
      </c>
      <c r="H9174" s="24" t="str">
        <f>IF(J9174&lt;&gt;1,"",IF(I9174="SBJ","CB","?"))</f>
        <v> </v>
      </c>
      <c r="I9174" s="25" t="str">
        <f>IF(OR(E9174="",E9174="!!!",F9174="NEW"),"",INDEX(B9173:B$2,-1+SUMPRODUCT(MAX(ROW(E9173:E$2)*(E9174=E9173:E$2)))))</f>
        <v> </v>
      </c>
      <c r="J9174" s="25" t="str">
        <f>IF(OR(E9174="",E9174="!!!",F9174="NEW"),"",COUNTBLANK(OFFSET(A$1,,,SUMPRODUCT(MAX(ROW(E$2:E9174)*(E9174=E$2:E9174)))))-COUNTBLANK(OFFSET(A$1,,,SUMPRODUCT(MAX(ROW(E$1:E9173)*(E2=E$1:E9173))))))</f>
        <v> </v>
      </c>
      <c r="K9174" s="25" t="str">
        <f>IF(OR(E9174="",E9174="!!!",F9174="NEW"),"",INDEX(J$1:J9173,SUMPRODUCT(MAX(ROW(E$1:E9173)*(E9174=E$1:E9173)))))</f>
        <v> </v>
      </c>
      <c r="L9174" s="26"/>
    </row>
    <row r="9175" spans="1:12">
      <c r="A9175" s="20" t="s">
        <v>1933</v>
      </c>
      <c r="E9175" s="21">
        <f>IF(D9175="?OLD","!!!","")</f>
        <v/>
      </c>
      <c r="F9175" s="22" t="str">
        <f>IF(OR(E9175="",E9175="!!!"),"",IF(NOT(ISNA(VLOOKUP(E9175,E$1:E9174,1,FALSE()))),"OLD",IF(AND(E9175&lt;&gt;"",E9175&lt;&gt;"!!!"),"NEW","")))</f>
        <v> </v>
      </c>
      <c r="G9175" s="23" t="str">
        <f>IF(OR(E9175="",E9175="!!!"),"",IF(OR(J9175=0,AND(J9175=1,K9175=1),AND(J9175=1,I9175="SBJ"),AND(J9175=1,I9175=0)),"?IN_FOCUS",IF(J9175&lt;=2,"?ACTIVATED",IF(J9175&lt;&gt;"","?FAMILIAR",IF(F9175="NEW",IF(ISNA(VLOOKUP(E9175,#REF!,1,FALSE())),"?TYPE_IDENTIFIABLE","?REFERENTIAL"),"_")))))</f>
        <v> </v>
      </c>
      <c r="H9175" s="24" t="str">
        <f>IF(J9175&lt;&gt;1,"",IF(I9175="SBJ","CB","?"))</f>
        <v> </v>
      </c>
      <c r="I9175" s="25" t="str">
        <f>IF(OR(E9175="",E9175="!!!",F9175="NEW"),"",INDEX(B9174:B$2,-1+SUMPRODUCT(MAX(ROW(E9174:E$2)*(E9175=E9174:E$2)))))</f>
        <v> </v>
      </c>
      <c r="J9175" s="25" t="str">
        <f>IF(OR(E9175="",E9175="!!!",F9175="NEW"),"",COUNTBLANK(OFFSET(A$1,,,SUMPRODUCT(MAX(ROW(E$2:E9175)*(E9175=E$2:E9175)))))-COUNTBLANK(OFFSET(A$1,,,SUMPRODUCT(MAX(ROW(E$1:E9174)*(E2=E$1:E9174))))))</f>
        <v> </v>
      </c>
      <c r="K9175" s="25" t="str">
        <f>IF(OR(E9175="",E9175="!!!",F9175="NEW"),"",INDEX(J$1:J9174,SUMPRODUCT(MAX(ROW(E$1:E9174)*(E9175=E$1:E9174)))))</f>
        <v> </v>
      </c>
      <c r="L9175" s="26"/>
    </row>
    <row r="9176" spans="1:12">
      <c r="A9176" s="20" t="s">
        <v>1682</v>
      </c>
      <c r="E9176" s="21">
        <f>IF(D9176="?OLD","!!!","")</f>
        <v/>
      </c>
      <c r="F9176" s="22" t="str">
        <f>IF(OR(E9176="",E9176="!!!"),"",IF(NOT(ISNA(VLOOKUP(E9176,E$1:E9175,1,FALSE()))),"OLD",IF(AND(E9176&lt;&gt;"",E9176&lt;&gt;"!!!"),"NEW","")))</f>
        <v> </v>
      </c>
      <c r="G9176" s="23" t="str">
        <f>IF(OR(E9176="",E9176="!!!"),"",IF(OR(J9176=0,AND(J9176=1,K9176=1),AND(J9176=1,I9176="SBJ"),AND(J9176=1,I9176=0)),"?IN_FOCUS",IF(J9176&lt;=2,"?ACTIVATED",IF(J9176&lt;&gt;"","?FAMILIAR",IF(F9176="NEW",IF(ISNA(VLOOKUP(E9176,#REF!,1,FALSE())),"?TYPE_IDENTIFIABLE","?REFERENTIAL"),"_")))))</f>
        <v> </v>
      </c>
      <c r="H9176" s="24" t="str">
        <f>IF(J9176&lt;&gt;1,"",IF(I9176="SBJ","CB","?"))</f>
        <v> </v>
      </c>
      <c r="I9176" s="25" t="str">
        <f>IF(OR(E9176="",E9176="!!!",F9176="NEW"),"",INDEX(B9175:B$2,-1+SUMPRODUCT(MAX(ROW(E9175:E$2)*(E9176=E9175:E$2)))))</f>
        <v> </v>
      </c>
      <c r="J9176" s="25" t="str">
        <f>IF(OR(E9176="",E9176="!!!",F9176="NEW"),"",COUNTBLANK(OFFSET(A$1,,,SUMPRODUCT(MAX(ROW(E$2:E9176)*(E9176=E$2:E9176)))))-COUNTBLANK(OFFSET(A$1,,,SUMPRODUCT(MAX(ROW(E$1:E9175)*(E2=E$1:E9175))))))</f>
        <v> </v>
      </c>
      <c r="K9176" s="25" t="str">
        <f>IF(OR(E9176="",E9176="!!!",F9176="NEW"),"",INDEX(J$1:J9175,SUMPRODUCT(MAX(ROW(E$1:E9175)*(E9176=E$1:E9175)))))</f>
        <v> </v>
      </c>
      <c r="L9176" s="26"/>
    </row>
    <row r="9177" spans="1:12">
      <c r="A9177" s="20" t="s">
        <v>1123</v>
      </c>
      <c r="E9177" s="21">
        <f>IF(D9177="?OLD","!!!","")</f>
        <v/>
      </c>
      <c r="F9177" s="22" t="str">
        <f>IF(OR(E9177="",E9177="!!!"),"",IF(NOT(ISNA(VLOOKUP(E9177,E$1:E9176,1,FALSE()))),"OLD",IF(AND(E9177&lt;&gt;"",E9177&lt;&gt;"!!!"),"NEW","")))</f>
        <v> </v>
      </c>
      <c r="G9177" s="23" t="str">
        <f>IF(OR(E9177="",E9177="!!!"),"",IF(OR(J9177=0,AND(J9177=1,K9177=1),AND(J9177=1,I9177="SBJ"),AND(J9177=1,I9177=0)),"?IN_FOCUS",IF(J9177&lt;=2,"?ACTIVATED",IF(J9177&lt;&gt;"","?FAMILIAR",IF(F9177="NEW",IF(ISNA(VLOOKUP(E9177,#REF!,1,FALSE())),"?TYPE_IDENTIFIABLE","?REFERENTIAL"),"_")))))</f>
        <v> </v>
      </c>
      <c r="H9177" s="24" t="str">
        <f>IF(J9177&lt;&gt;1,"",IF(I9177="SBJ","CB","?"))</f>
        <v> </v>
      </c>
      <c r="I9177" s="25" t="str">
        <f>IF(OR(E9177="",E9177="!!!",F9177="NEW"),"",INDEX(B9176:B$2,-1+SUMPRODUCT(MAX(ROW(E9176:E$2)*(E9177=E9176:E$2)))))</f>
        <v> </v>
      </c>
      <c r="J9177" s="25" t="str">
        <f>IF(OR(E9177="",E9177="!!!",F9177="NEW"),"",COUNTBLANK(OFFSET(A$1,,,SUMPRODUCT(MAX(ROW(E$2:E9177)*(E9177=E$2:E9177)))))-COUNTBLANK(OFFSET(A$1,,,SUMPRODUCT(MAX(ROW(E$1:E9176)*(E2=E$1:E9176))))))</f>
        <v> </v>
      </c>
      <c r="K9177" s="25" t="str">
        <f>IF(OR(E9177="",E9177="!!!",F9177="NEW"),"",INDEX(J$1:J9176,SUMPRODUCT(MAX(ROW(E$1:E9176)*(E9177=E$1:E9176)))))</f>
        <v> </v>
      </c>
      <c r="L9177" s="26"/>
    </row>
    <row r="9178" spans="1:12">
      <c r="A9178" s="20" t="s">
        <v>1688</v>
      </c>
      <c r="E9178" s="21">
        <f>IF(D9178="?OLD","!!!","")</f>
        <v/>
      </c>
      <c r="F9178" s="22" t="str">
        <f>IF(OR(E9178="",E9178="!!!"),"",IF(NOT(ISNA(VLOOKUP(E9178,E$1:E9177,1,FALSE()))),"OLD",IF(AND(E9178&lt;&gt;"",E9178&lt;&gt;"!!!"),"NEW","")))</f>
        <v> </v>
      </c>
      <c r="G9178" s="23" t="str">
        <f>IF(OR(E9178="",E9178="!!!"),"",IF(OR(J9178=0,AND(J9178=1,K9178=1),AND(J9178=1,I9178="SBJ"),AND(J9178=1,I9178=0)),"?IN_FOCUS",IF(J9178&lt;=2,"?ACTIVATED",IF(J9178&lt;&gt;"","?FAMILIAR",IF(F9178="NEW",IF(ISNA(VLOOKUP(E9178,#REF!,1,FALSE())),"?TYPE_IDENTIFIABLE","?REFERENTIAL"),"_")))))</f>
        <v> </v>
      </c>
      <c r="H9178" s="24" t="str">
        <f>IF(J9178&lt;&gt;1,"",IF(I9178="SBJ","CB","?"))</f>
        <v> </v>
      </c>
      <c r="I9178" s="25" t="str">
        <f>IF(OR(E9178="",E9178="!!!",F9178="NEW"),"",INDEX(B9177:B$2,-1+SUMPRODUCT(MAX(ROW(E9177:E$2)*(E9178=E9177:E$2)))))</f>
        <v> </v>
      </c>
      <c r="J9178" s="25" t="str">
        <f>IF(OR(E9178="",E9178="!!!",F9178="NEW"),"",COUNTBLANK(OFFSET(A$1,,,SUMPRODUCT(MAX(ROW(E$2:E9178)*(E9178=E$2:E9178)))))-COUNTBLANK(OFFSET(A$1,,,SUMPRODUCT(MAX(ROW(E$1:E9177)*(E2=E$1:E9177))))))</f>
        <v> </v>
      </c>
      <c r="K9178" s="25" t="str">
        <f>IF(OR(E9178="",E9178="!!!",F9178="NEW"),"",INDEX(J$1:J9177,SUMPRODUCT(MAX(ROW(E$1:E9177)*(E9178=E$1:E9177)))))</f>
        <v> </v>
      </c>
      <c r="L9178" s="26"/>
    </row>
    <row r="9179" spans="1:12">
      <c r="A9179" s="20" t="s">
        <v>1788</v>
      </c>
      <c r="E9179" s="21">
        <f>IF(D9179="?OLD","!!!","")</f>
        <v/>
      </c>
      <c r="F9179" s="22" t="str">
        <f>IF(OR(E9179="",E9179="!!!"),"",IF(NOT(ISNA(VLOOKUP(E9179,E$1:E9178,1,FALSE()))),"OLD",IF(AND(E9179&lt;&gt;"",E9179&lt;&gt;"!!!"),"NEW","")))</f>
        <v> </v>
      </c>
      <c r="G9179" s="23" t="str">
        <f>IF(OR(E9179="",E9179="!!!"),"",IF(OR(J9179=0,AND(J9179=1,K9179=1),AND(J9179=1,I9179="SBJ"),AND(J9179=1,I9179=0)),"?IN_FOCUS",IF(J9179&lt;=2,"?ACTIVATED",IF(J9179&lt;&gt;"","?FAMILIAR",IF(F9179="NEW",IF(ISNA(VLOOKUP(E9179,#REF!,1,FALSE())),"?TYPE_IDENTIFIABLE","?REFERENTIAL"),"_")))))</f>
        <v> </v>
      </c>
      <c r="H9179" s="24" t="str">
        <f>IF(J9179&lt;&gt;1,"",IF(I9179="SBJ","CB","?"))</f>
        <v> </v>
      </c>
      <c r="I9179" s="25" t="str">
        <f>IF(OR(E9179="",E9179="!!!",F9179="NEW"),"",INDEX(B9178:B$2,-1+SUMPRODUCT(MAX(ROW(E9178:E$2)*(E9179=E9178:E$2)))))</f>
        <v> </v>
      </c>
      <c r="J9179" s="25" t="str">
        <f>IF(OR(E9179="",E9179="!!!",F9179="NEW"),"",COUNTBLANK(OFFSET(A$1,,,SUMPRODUCT(MAX(ROW(E$2:E9179)*(E9179=E$2:E9179)))))-COUNTBLANK(OFFSET(A$1,,,SUMPRODUCT(MAX(ROW(E$1:E9178)*(E2=E$1:E9178))))))</f>
        <v> </v>
      </c>
      <c r="K9179" s="25" t="str">
        <f>IF(OR(E9179="",E9179="!!!",F9179="NEW"),"",INDEX(J$1:J9178,SUMPRODUCT(MAX(ROW(E$1:E9178)*(E9179=E$1:E9178)))))</f>
        <v> </v>
      </c>
      <c r="L9179" s="26"/>
    </row>
    <row r="9180" spans="1:12">
      <c r="A9180" s="20" t="s">
        <v>1857</v>
      </c>
      <c r="B9180" s="27" t="s">
        <v>1668</v>
      </c>
      <c r="C9180" s="27" t="s">
        <v>1737</v>
      </c>
      <c r="D9180" s="27" t="s">
        <v>1681</v>
      </c>
      <c r="E9180" s="21">
        <f>IF(D9180="?OLD","!!!","")</f>
        <v/>
      </c>
      <c r="F9180" s="22" t="str">
        <f>IF(OR(E9180="",E9180="!!!"),"",IF(NOT(ISNA(VLOOKUP(E9180,E$1:E9179,1,FALSE()))),"OLD",IF(AND(E9180&lt;&gt;"",E9180&lt;&gt;"!!!"),"NEW","")))</f>
        <v> </v>
      </c>
      <c r="G9180" s="23" t="str">
        <f>IF(OR(E9180="",E9180="!!!"),"",IF(OR(J9180=0,AND(J9180=1,K9180=1),AND(J9180=1,I9180="SBJ"),AND(J9180=1,I9180=0)),"?IN_FOCUS",IF(J9180&lt;=2,"?ACTIVATED",IF(J9180&lt;&gt;"","?FAMILIAR",IF(F9180="NEW",IF(ISNA(VLOOKUP(E9180,#REF!,1,FALSE())),"?TYPE_IDENTIFIABLE","?REFERENTIAL"),"_")))))</f>
        <v> </v>
      </c>
      <c r="H9180" s="24" t="str">
        <f>IF(J9180&lt;&gt;1,"",IF(I9180="SBJ","CB","?"))</f>
        <v> </v>
      </c>
      <c r="I9180" s="25" t="str">
        <f>IF(OR(E9180="",E9180="!!!",F9180="NEW"),"",INDEX(B9179:B$2,-1+SUMPRODUCT(MAX(ROW(E9179:E$2)*(E9180=E9179:E$2)))))</f>
        <v> </v>
      </c>
      <c r="J9180" s="25" t="str">
        <f>IF(OR(E9180="",E9180="!!!",F9180="NEW"),"",COUNTBLANK(OFFSET(A$1,,,SUMPRODUCT(MAX(ROW(E$2:E9180)*(E9180=E$2:E9180)))))-COUNTBLANK(OFFSET(A$1,,,SUMPRODUCT(MAX(ROW(E$1:E9179)*(E2=E$1:E9179))))))</f>
        <v> </v>
      </c>
      <c r="K9180" s="25" t="str">
        <f>IF(OR(E9180="",E9180="!!!",F9180="NEW"),"",INDEX(J$1:J9179,SUMPRODUCT(MAX(ROW(E$1:E9179)*(E9180=E$1:E9179)))))</f>
        <v> </v>
      </c>
      <c r="L9180" s="26"/>
    </row>
    <row r="9181" spans="1:12">
      <c r="A9181" s="20" t="s">
        <v>1670</v>
      </c>
      <c r="E9181" s="21">
        <f>IF(D9181="?OLD","!!!","")</f>
        <v/>
      </c>
      <c r="F9181" s="22" t="str">
        <f>IF(OR(E9181="",E9181="!!!"),"",IF(NOT(ISNA(VLOOKUP(E9181,E$1:E9180,1,FALSE()))),"OLD",IF(AND(E9181&lt;&gt;"",E9181&lt;&gt;"!!!"),"NEW","")))</f>
        <v> </v>
      </c>
      <c r="G9181" s="23" t="str">
        <f>IF(OR(E9181="",E9181="!!!"),"",IF(OR(J9181=0,AND(J9181=1,K9181=1),AND(J9181=1,I9181="SBJ"),AND(J9181=1,I9181=0)),"?IN_FOCUS",IF(J9181&lt;=2,"?ACTIVATED",IF(J9181&lt;&gt;"","?FAMILIAR",IF(F9181="NEW",IF(ISNA(VLOOKUP(E9181,#REF!,1,FALSE())),"?TYPE_IDENTIFIABLE","?REFERENTIAL"),"_")))))</f>
        <v> </v>
      </c>
      <c r="H9181" s="24" t="str">
        <f>IF(J9181&lt;&gt;1,"",IF(I9181="SBJ","CB","?"))</f>
        <v> </v>
      </c>
      <c r="I9181" s="25" t="str">
        <f>IF(OR(E9181="",E9181="!!!",F9181="NEW"),"",INDEX(B9180:B$2,-1+SUMPRODUCT(MAX(ROW(E9180:E$2)*(E9181=E9180:E$2)))))</f>
        <v> </v>
      </c>
      <c r="J9181" s="25" t="str">
        <f>IF(OR(E9181="",E9181="!!!",F9181="NEW"),"",COUNTBLANK(OFFSET(A$1,,,SUMPRODUCT(MAX(ROW(E$2:E9181)*(E9181=E$2:E9181)))))-COUNTBLANK(OFFSET(A$1,,,SUMPRODUCT(MAX(ROW(E$1:E9180)*(E2=E$1:E9180))))))</f>
        <v> </v>
      </c>
      <c r="K9181" s="25" t="str">
        <f>IF(OR(E9181="",E9181="!!!",F9181="NEW"),"",INDEX(J$1:J9180,SUMPRODUCT(MAX(ROW(E$1:E9180)*(E9181=E$1:E9180)))))</f>
        <v> </v>
      </c>
      <c r="L9181" s="26"/>
    </row>
    <row r="9182" spans="1:12">
      <c r="A9182" s="20" t="s">
        <v>1706</v>
      </c>
      <c r="E9182" s="21">
        <f>IF(D9182="?OLD","!!!","")</f>
        <v/>
      </c>
      <c r="F9182" s="22" t="str">
        <f>IF(OR(E9182="",E9182="!!!"),"",IF(NOT(ISNA(VLOOKUP(E9182,E$1:E9181,1,FALSE()))),"OLD",IF(AND(E9182&lt;&gt;"",E9182&lt;&gt;"!!!"),"NEW","")))</f>
        <v> </v>
      </c>
      <c r="G9182" s="23" t="str">
        <f>IF(OR(E9182="",E9182="!!!"),"",IF(OR(J9182=0,AND(J9182=1,K9182=1),AND(J9182=1,I9182="SBJ"),AND(J9182=1,I9182=0)),"?IN_FOCUS",IF(J9182&lt;=2,"?ACTIVATED",IF(J9182&lt;&gt;"","?FAMILIAR",IF(F9182="NEW",IF(ISNA(VLOOKUP(E9182,#REF!,1,FALSE())),"?TYPE_IDENTIFIABLE","?REFERENTIAL"),"_")))))</f>
        <v> </v>
      </c>
      <c r="H9182" s="24" t="str">
        <f>IF(J9182&lt;&gt;1,"",IF(I9182="SBJ","CB","?"))</f>
        <v> </v>
      </c>
      <c r="I9182" s="25" t="str">
        <f>IF(OR(E9182="",E9182="!!!",F9182="NEW"),"",INDEX(B9181:B$2,-1+SUMPRODUCT(MAX(ROW(E9181:E$2)*(E9182=E9181:E$2)))))</f>
        <v> </v>
      </c>
      <c r="J9182" s="25" t="str">
        <f>IF(OR(E9182="",E9182="!!!",F9182="NEW"),"",COUNTBLANK(OFFSET(A$1,,,SUMPRODUCT(MAX(ROW(E$2:E9182)*(E9182=E$2:E9182)))))-COUNTBLANK(OFFSET(A$1,,,SUMPRODUCT(MAX(ROW(E$1:E9181)*(E2=E$1:E9181))))))</f>
        <v> </v>
      </c>
      <c r="K9182" s="25" t="str">
        <f>IF(OR(E9182="",E9182="!!!",F9182="NEW"),"",INDEX(J$1:J9181,SUMPRODUCT(MAX(ROW(E$1:E9181)*(E9182=E$1:E9181)))))</f>
        <v> </v>
      </c>
      <c r="L9182" s="26"/>
    </row>
    <row r="9183" spans="1:12">
      <c r="A9183" s="20" t="s">
        <v>4271</v>
      </c>
      <c r="B9183" s="27" t="s">
        <v>1687</v>
      </c>
      <c r="C9183" s="27" t="s">
        <v>1701</v>
      </c>
      <c r="D9183" s="27" t="s">
        <v>1681</v>
      </c>
      <c r="E9183" s="21">
        <f>IF(D9183="?OLD","!!!","")</f>
        <v/>
      </c>
      <c r="F9183" s="22" t="str">
        <f>IF(OR(E9183="",E9183="!!!"),"",IF(NOT(ISNA(VLOOKUP(E9183,E$1:E9182,1,FALSE()))),"OLD",IF(AND(E9183&lt;&gt;"",E9183&lt;&gt;"!!!"),"NEW","")))</f>
        <v> </v>
      </c>
      <c r="G9183" s="23" t="str">
        <f>IF(OR(E9183="",E9183="!!!"),"",IF(OR(J9183=0,AND(J9183=1,K9183=1),AND(J9183=1,I9183="SBJ"),AND(J9183=1,I9183=0)),"?IN_FOCUS",IF(J9183&lt;=2,"?ACTIVATED",IF(J9183&lt;&gt;"","?FAMILIAR",IF(F9183="NEW",IF(ISNA(VLOOKUP(E9183,#REF!,1,FALSE())),"?TYPE_IDENTIFIABLE","?REFERENTIAL"),"_")))))</f>
        <v> </v>
      </c>
      <c r="H9183" s="24" t="str">
        <f>IF(J9183&lt;&gt;1,"",IF(I9183="SBJ","CB","?"))</f>
        <v> </v>
      </c>
      <c r="I9183" s="25" t="str">
        <f>IF(OR(E9183="",E9183="!!!",F9183="NEW"),"",INDEX(B9182:B$2,-1+SUMPRODUCT(MAX(ROW(E9182:E$2)*(E9183=E9182:E$2)))))</f>
        <v> </v>
      </c>
      <c r="J9183" s="25" t="str">
        <f>IF(OR(E9183="",E9183="!!!",F9183="NEW"),"",COUNTBLANK(OFFSET(A$1,,,SUMPRODUCT(MAX(ROW(E$2:E9183)*(E9183=E$2:E9183)))))-COUNTBLANK(OFFSET(A$1,,,SUMPRODUCT(MAX(ROW(E$1:E9182)*(E2=E$1:E9182))))))</f>
        <v> </v>
      </c>
      <c r="K9183" s="25" t="str">
        <f>IF(OR(E9183="",E9183="!!!",F9183="NEW"),"",INDEX(J$1:J9182,SUMPRODUCT(MAX(ROW(E$1:E9182)*(E9183=E$1:E9182)))))</f>
        <v> </v>
      </c>
      <c r="L9183" s="26"/>
    </row>
    <row r="9184" spans="1:12">
      <c r="A9184" s="20" t="s">
        <v>1682</v>
      </c>
      <c r="B9184" s="27" t="s">
        <v>1672</v>
      </c>
      <c r="C9184" s="27" t="s">
        <v>1673</v>
      </c>
      <c r="E9184" s="21">
        <f>IF(D9184="?OLD","!!!","")</f>
        <v/>
      </c>
      <c r="F9184" s="22" t="str">
        <f>IF(OR(E9184="",E9184="!!!"),"",IF(NOT(ISNA(VLOOKUP(E9184,E$1:E9183,1,FALSE()))),"OLD",IF(AND(E9184&lt;&gt;"",E9184&lt;&gt;"!!!"),"NEW","")))</f>
        <v> </v>
      </c>
      <c r="G9184" s="23" t="str">
        <f>IF(OR(E9184="",E9184="!!!"),"",IF(OR(J9184=0,AND(J9184=1,K9184=1),AND(J9184=1,I9184="SBJ"),AND(J9184=1,I9184=0)),"?IN_FOCUS",IF(J9184&lt;=2,"?ACTIVATED",IF(J9184&lt;&gt;"","?FAMILIAR",IF(F9184="NEW",IF(ISNA(VLOOKUP(E9184,#REF!,1,FALSE())),"?TYPE_IDENTIFIABLE","?REFERENTIAL"),"_")))))</f>
        <v> </v>
      </c>
      <c r="H9184" s="24" t="str">
        <f>IF(J9184&lt;&gt;1,"",IF(I9184="SBJ","CB","?"))</f>
        <v> </v>
      </c>
      <c r="I9184" s="25" t="str">
        <f>IF(OR(E9184="",E9184="!!!",F9184="NEW"),"",INDEX(B9183:B$2,-1+SUMPRODUCT(MAX(ROW(E9183:E$2)*(E9184=E9183:E$2)))))</f>
        <v> </v>
      </c>
      <c r="J9184" s="25" t="str">
        <f>IF(OR(E9184="",E9184="!!!",F9184="NEW"),"",COUNTBLANK(OFFSET(A$1,,,SUMPRODUCT(MAX(ROW(E$2:E9184)*(E9184=E$2:E9184)))))-COUNTBLANK(OFFSET(A$1,,,SUMPRODUCT(MAX(ROW(E$1:E9183)*(E2=E$1:E9183))))))</f>
        <v> </v>
      </c>
      <c r="K9184" s="25" t="str">
        <f>IF(OR(E9184="",E9184="!!!",F9184="NEW"),"",INDEX(J$1:J9183,SUMPRODUCT(MAX(ROW(E$1:E9183)*(E9184=E$1:E9183)))))</f>
        <v> </v>
      </c>
      <c r="L9184" s="26"/>
    </row>
    <row r="9185" spans="1:12">
      <c r="A9185" s="20" t="s">
        <v>1706</v>
      </c>
      <c r="E9185" s="21">
        <f>IF(D9185="?OLD","!!!","")</f>
        <v/>
      </c>
      <c r="F9185" s="22" t="str">
        <f>IF(OR(E9185="",E9185="!!!"),"",IF(NOT(ISNA(VLOOKUP(E9185,E$1:E9184,1,FALSE()))),"OLD",IF(AND(E9185&lt;&gt;"",E9185&lt;&gt;"!!!"),"NEW","")))</f>
        <v> </v>
      </c>
      <c r="G9185" s="23" t="str">
        <f>IF(OR(E9185="",E9185="!!!"),"",IF(OR(J9185=0,AND(J9185=1,K9185=1),AND(J9185=1,I9185="SBJ"),AND(J9185=1,I9185=0)),"?IN_FOCUS",IF(J9185&lt;=2,"?ACTIVATED",IF(J9185&lt;&gt;"","?FAMILIAR",IF(F9185="NEW",IF(ISNA(VLOOKUP(E9185,#REF!,1,FALSE())),"?TYPE_IDENTIFIABLE","?REFERENTIAL"),"_")))))</f>
        <v> </v>
      </c>
      <c r="H9185" s="24" t="str">
        <f>IF(J9185&lt;&gt;1,"",IF(I9185="SBJ","CB","?"))</f>
        <v> </v>
      </c>
      <c r="I9185" s="25" t="str">
        <f>IF(OR(E9185="",E9185="!!!",F9185="NEW"),"",INDEX(B9184:B$2,-1+SUMPRODUCT(MAX(ROW(E9184:E$2)*(E9185=E9184:E$2)))))</f>
        <v> </v>
      </c>
      <c r="J9185" s="25" t="str">
        <f>IF(OR(E9185="",E9185="!!!",F9185="NEW"),"",COUNTBLANK(OFFSET(A$1,,,SUMPRODUCT(MAX(ROW(E$2:E9185)*(E9185=E$2:E9185)))))-COUNTBLANK(OFFSET(A$1,,,SUMPRODUCT(MAX(ROW(E$1:E9184)*(E2=E$1:E9184))))))</f>
        <v> </v>
      </c>
      <c r="K9185" s="25" t="str">
        <f>IF(OR(E9185="",E9185="!!!",F9185="NEW"),"",INDEX(J$1:J9184,SUMPRODUCT(MAX(ROW(E$1:E9184)*(E9185=E$1:E9184)))))</f>
        <v> </v>
      </c>
      <c r="L9185" s="26"/>
    </row>
    <row r="9186" spans="1:12">
      <c r="A9186" s="20" t="s">
        <v>4272</v>
      </c>
      <c r="B9186" s="27" t="s">
        <v>1675</v>
      </c>
      <c r="C9186" s="27" t="s">
        <v>1701</v>
      </c>
      <c r="D9186" s="27" t="s">
        <v>1681</v>
      </c>
      <c r="E9186" s="21">
        <f>IF(D9186="?OLD","!!!","")</f>
        <v/>
      </c>
      <c r="F9186" s="22" t="str">
        <f>IF(OR(E9186="",E9186="!!!"),"",IF(NOT(ISNA(VLOOKUP(E9186,E$1:E9185,1,FALSE()))),"OLD",IF(AND(E9186&lt;&gt;"",E9186&lt;&gt;"!!!"),"NEW","")))</f>
        <v> </v>
      </c>
      <c r="G9186" s="23" t="str">
        <f>IF(OR(E9186="",E9186="!!!"),"",IF(OR(J9186=0,AND(J9186=1,K9186=1),AND(J9186=1,I9186="SBJ"),AND(J9186=1,I9186=0)),"?IN_FOCUS",IF(J9186&lt;=2,"?ACTIVATED",IF(J9186&lt;&gt;"","?FAMILIAR",IF(F9186="NEW",IF(ISNA(VLOOKUP(E9186,#REF!,1,FALSE())),"?TYPE_IDENTIFIABLE","?REFERENTIAL"),"_")))))</f>
        <v> </v>
      </c>
      <c r="H9186" s="24" t="str">
        <f>IF(J9186&lt;&gt;1,"",IF(I9186="SBJ","CB","?"))</f>
        <v> </v>
      </c>
      <c r="I9186" s="25" t="str">
        <f>IF(OR(E9186="",E9186="!!!",F9186="NEW"),"",INDEX(B9185:B$2,-1+SUMPRODUCT(MAX(ROW(E9185:E$2)*(E9186=E9185:E$2)))))</f>
        <v> </v>
      </c>
      <c r="J9186" s="25" t="str">
        <f>IF(OR(E9186="",E9186="!!!",F9186="NEW"),"",COUNTBLANK(OFFSET(A$1,,,SUMPRODUCT(MAX(ROW(E$2:E9186)*(E9186=E$2:E9186)))))-COUNTBLANK(OFFSET(A$1,,,SUMPRODUCT(MAX(ROW(E$1:E9185)*(E2=E$1:E9185))))))</f>
        <v> </v>
      </c>
      <c r="K9186" s="25" t="str">
        <f>IF(OR(E9186="",E9186="!!!",F9186="NEW"),"",INDEX(J$1:J9185,SUMPRODUCT(MAX(ROW(E$1:E9185)*(E9186=E$1:E9185)))))</f>
        <v> </v>
      </c>
      <c r="L9186" s="26"/>
    </row>
    <row r="9187" spans="1:12">
      <c r="A9187" s="20" t="s">
        <v>1982</v>
      </c>
      <c r="E9187" s="21">
        <f>IF(D9187="?OLD","!!!","")</f>
        <v/>
      </c>
      <c r="F9187" s="22" t="str">
        <f>IF(OR(E9187="",E9187="!!!"),"",IF(NOT(ISNA(VLOOKUP(E9187,E$1:E9186,1,FALSE()))),"OLD",IF(AND(E9187&lt;&gt;"",E9187&lt;&gt;"!!!"),"NEW","")))</f>
        <v> </v>
      </c>
      <c r="G9187" s="23" t="str">
        <f>IF(OR(E9187="",E9187="!!!"),"",IF(OR(J9187=0,AND(J9187=1,K9187=1),AND(J9187=1,I9187="SBJ"),AND(J9187=1,I9187=0)),"?IN_FOCUS",IF(J9187&lt;=2,"?ACTIVATED",IF(J9187&lt;&gt;"","?FAMILIAR",IF(F9187="NEW",IF(ISNA(VLOOKUP(E9187,#REF!,1,FALSE())),"?TYPE_IDENTIFIABLE","?REFERENTIAL"),"_")))))</f>
        <v> </v>
      </c>
      <c r="H9187" s="24" t="str">
        <f>IF(J9187&lt;&gt;1,"",IF(I9187="SBJ","CB","?"))</f>
        <v> </v>
      </c>
      <c r="I9187" s="25" t="str">
        <f>IF(OR(E9187="",E9187="!!!",F9187="NEW"),"",INDEX(B9186:B$2,-1+SUMPRODUCT(MAX(ROW(E9186:E$2)*(E9187=E9186:E$2)))))</f>
        <v> </v>
      </c>
      <c r="J9187" s="25" t="str">
        <f>IF(OR(E9187="",E9187="!!!",F9187="NEW"),"",COUNTBLANK(OFFSET(A$1,,,SUMPRODUCT(MAX(ROW(E$2:E9187)*(E9187=E$2:E9187)))))-COUNTBLANK(OFFSET(A$1,,,SUMPRODUCT(MAX(ROW(E$1:E9186)*(E2=E$1:E9186))))))</f>
        <v> </v>
      </c>
      <c r="K9187" s="25" t="str">
        <f>IF(OR(E9187="",E9187="!!!",F9187="NEW"),"",INDEX(J$1:J9186,SUMPRODUCT(MAX(ROW(E$1:E9186)*(E9187=E$1:E9186)))))</f>
        <v> </v>
      </c>
      <c r="L9187" s="26"/>
    </row>
    <row r="9188" spans="1:12">
      <c r="A9188" s="20" t="s">
        <v>1717</v>
      </c>
      <c r="E9188" s="21">
        <f>IF(D9188="?OLD","!!!","")</f>
        <v/>
      </c>
      <c r="F9188" s="22" t="str">
        <f>IF(OR(E9188="",E9188="!!!"),"",IF(NOT(ISNA(VLOOKUP(E9188,E$1:E9187,1,FALSE()))),"OLD",IF(AND(E9188&lt;&gt;"",E9188&lt;&gt;"!!!"),"NEW","")))</f>
        <v> </v>
      </c>
      <c r="G9188" s="23" t="str">
        <f>IF(OR(E9188="",E9188="!!!"),"",IF(OR(J9188=0,AND(J9188=1,K9188=1),AND(J9188=1,I9188="SBJ"),AND(J9188=1,I9188=0)),"?IN_FOCUS",IF(J9188&lt;=2,"?ACTIVATED",IF(J9188&lt;&gt;"","?FAMILIAR",IF(F9188="NEW",IF(ISNA(VLOOKUP(E9188,#REF!,1,FALSE())),"?TYPE_IDENTIFIABLE","?REFERENTIAL"),"_")))))</f>
        <v> </v>
      </c>
      <c r="H9188" s="24" t="str">
        <f>IF(J9188&lt;&gt;1,"",IF(I9188="SBJ","CB","?"))</f>
        <v> </v>
      </c>
      <c r="I9188" s="25" t="str">
        <f>IF(OR(E9188="",E9188="!!!",F9188="NEW"),"",INDEX(B9187:B$2,-1+SUMPRODUCT(MAX(ROW(E9187:E$2)*(E9188=E9187:E$2)))))</f>
        <v> </v>
      </c>
      <c r="J9188" s="25" t="str">
        <f>IF(OR(E9188="",E9188="!!!",F9188="NEW"),"",COUNTBLANK(OFFSET(A$1,,,SUMPRODUCT(MAX(ROW(E$2:E9188)*(E9188=E$2:E9188)))))-COUNTBLANK(OFFSET(A$1,,,SUMPRODUCT(MAX(ROW(E$1:E9187)*(E2=E$1:E9187))))))</f>
        <v> </v>
      </c>
      <c r="K9188" s="25" t="str">
        <f>IF(OR(E9188="",E9188="!!!",F9188="NEW"),"",INDEX(J$1:J9187,SUMPRODUCT(MAX(ROW(E$1:E9187)*(E9188=E$1:E9187)))))</f>
        <v> </v>
      </c>
      <c r="L9188" s="26"/>
    </row>
    <row r="9189" spans="1:12">
      <c r="A9189" s="20" t="s">
        <v>2454</v>
      </c>
      <c r="B9189" s="27" t="s">
        <v>1679</v>
      </c>
      <c r="C9189" s="27" t="s">
        <v>1669</v>
      </c>
      <c r="E9189" s="21">
        <f>IF(D9189="?OLD","!!!","")</f>
        <v/>
      </c>
      <c r="F9189" s="22" t="str">
        <f>IF(OR(E9189="",E9189="!!!"),"",IF(NOT(ISNA(VLOOKUP(E9189,E$1:E9188,1,FALSE()))),"OLD",IF(AND(E9189&lt;&gt;"",E9189&lt;&gt;"!!!"),"NEW","")))</f>
        <v> </v>
      </c>
      <c r="G9189" s="23" t="str">
        <f>IF(OR(E9189="",E9189="!!!"),"",IF(OR(J9189=0,AND(J9189=1,K9189=1),AND(J9189=1,I9189="SBJ"),AND(J9189=1,I9189=0)),"?IN_FOCUS",IF(J9189&lt;=2,"?ACTIVATED",IF(J9189&lt;&gt;"","?FAMILIAR",IF(F9189="NEW",IF(ISNA(VLOOKUP(E9189,#REF!,1,FALSE())),"?TYPE_IDENTIFIABLE","?REFERENTIAL"),"_")))))</f>
        <v> </v>
      </c>
      <c r="H9189" s="24" t="str">
        <f>IF(J9189&lt;&gt;1,"",IF(I9189="SBJ","CB","?"))</f>
        <v> </v>
      </c>
      <c r="I9189" s="25" t="str">
        <f>IF(OR(E9189="",E9189="!!!",F9189="NEW"),"",INDEX(B9188:B$2,-1+SUMPRODUCT(MAX(ROW(E9188:E$2)*(E9189=E9188:E$2)))))</f>
        <v> </v>
      </c>
      <c r="J9189" s="25" t="str">
        <f>IF(OR(E9189="",E9189="!!!",F9189="NEW"),"",COUNTBLANK(OFFSET(A$1,,,SUMPRODUCT(MAX(ROW(E$2:E9189)*(E9189=E$2:E9189)))))-COUNTBLANK(OFFSET(A$1,,,SUMPRODUCT(MAX(ROW(E$1:E9188)*(E2=E$1:E9188))))))</f>
        <v> </v>
      </c>
      <c r="K9189" s="25" t="str">
        <f>IF(OR(E9189="",E9189="!!!",F9189="NEW"),"",INDEX(J$1:J9188,SUMPRODUCT(MAX(ROW(E$1:E9188)*(E9189=E$1:E9188)))))</f>
        <v> </v>
      </c>
      <c r="L9189" s="26"/>
    </row>
    <row r="9190" spans="1:12">
      <c r="A9190" s="20" t="s">
        <v>671</v>
      </c>
      <c r="E9190" s="21">
        <f>IF(D9190="?OLD","!!!","")</f>
        <v/>
      </c>
      <c r="F9190" s="22" t="str">
        <f>IF(OR(E9190="",E9190="!!!"),"",IF(NOT(ISNA(VLOOKUP(E9190,E$1:E9189,1,FALSE()))),"OLD",IF(AND(E9190&lt;&gt;"",E9190&lt;&gt;"!!!"),"NEW","")))</f>
        <v> </v>
      </c>
      <c r="G9190" s="23" t="str">
        <f>IF(OR(E9190="",E9190="!!!"),"",IF(OR(J9190=0,AND(J9190=1,K9190=1),AND(J9190=1,I9190="SBJ"),AND(J9190=1,I9190=0)),"?IN_FOCUS",IF(J9190&lt;=2,"?ACTIVATED",IF(J9190&lt;&gt;"","?FAMILIAR",IF(F9190="NEW",IF(ISNA(VLOOKUP(E9190,#REF!,1,FALSE())),"?TYPE_IDENTIFIABLE","?REFERENTIAL"),"_")))))</f>
        <v> </v>
      </c>
      <c r="H9190" s="24" t="str">
        <f>IF(J9190&lt;&gt;1,"",IF(I9190="SBJ","CB","?"))</f>
        <v> </v>
      </c>
      <c r="I9190" s="25" t="str">
        <f>IF(OR(E9190="",E9190="!!!",F9190="NEW"),"",INDEX(B9189:B$2,-1+SUMPRODUCT(MAX(ROW(E9189:E$2)*(E9190=E9189:E$2)))))</f>
        <v> </v>
      </c>
      <c r="J9190" s="25" t="str">
        <f>IF(OR(E9190="",E9190="!!!",F9190="NEW"),"",COUNTBLANK(OFFSET(A$1,,,SUMPRODUCT(MAX(ROW(E$2:E9190)*(E9190=E$2:E9190)))))-COUNTBLANK(OFFSET(A$1,,,SUMPRODUCT(MAX(ROW(E$1:E9189)*(E2=E$1:E9189))))))</f>
        <v> </v>
      </c>
      <c r="K9190" s="25" t="str">
        <f>IF(OR(E9190="",E9190="!!!",F9190="NEW"),"",INDEX(J$1:J9189,SUMPRODUCT(MAX(ROW(E$1:E9189)*(E9190=E$1:E9189)))))</f>
        <v> </v>
      </c>
      <c r="L9190" s="26"/>
    </row>
    <row r="9191" spans="1:12">
      <c r="A9191" s="20" t="s">
        <v>94</v>
      </c>
      <c r="E9191" s="21">
        <f>IF(D9191="?OLD","!!!","")</f>
        <v/>
      </c>
      <c r="F9191" s="22" t="str">
        <f>IF(OR(E9191="",E9191="!!!"),"",IF(NOT(ISNA(VLOOKUP(E9191,E$1:E9190,1,FALSE()))),"OLD",IF(AND(E9191&lt;&gt;"",E9191&lt;&gt;"!!!"),"NEW","")))</f>
        <v> </v>
      </c>
      <c r="G9191" s="23" t="str">
        <f>IF(OR(E9191="",E9191="!!!"),"",IF(OR(J9191=0,AND(J9191=1,K9191=1),AND(J9191=1,I9191="SBJ"),AND(J9191=1,I9191=0)),"?IN_FOCUS",IF(J9191&lt;=2,"?ACTIVATED",IF(J9191&lt;&gt;"","?FAMILIAR",IF(F9191="NEW",IF(ISNA(VLOOKUP(E9191,#REF!,1,FALSE())),"?TYPE_IDENTIFIABLE","?REFERENTIAL"),"_")))))</f>
        <v> </v>
      </c>
      <c r="H9191" s="24" t="str">
        <f>IF(J9191&lt;&gt;1,"",IF(I9191="SBJ","CB","?"))</f>
        <v> </v>
      </c>
      <c r="I9191" s="25" t="str">
        <f>IF(OR(E9191="",E9191="!!!",F9191="NEW"),"",INDEX(B9190:B$2,-1+SUMPRODUCT(MAX(ROW(E9190:E$2)*(E9191=E9190:E$2)))))</f>
        <v> </v>
      </c>
      <c r="J9191" s="25" t="str">
        <f>IF(OR(E9191="",E9191="!!!",F9191="NEW"),"",COUNTBLANK(OFFSET(A$1,,,SUMPRODUCT(MAX(ROW(E$2:E9191)*(E9191=E$2:E9191)))))-COUNTBLANK(OFFSET(A$1,,,SUMPRODUCT(MAX(ROW(E$1:E9190)*(E2=E$1:E9190))))))</f>
        <v> </v>
      </c>
      <c r="K9191" s="25" t="str">
        <f>IF(OR(E9191="",E9191="!!!",F9191="NEW"),"",INDEX(J$1:J9190,SUMPRODUCT(MAX(ROW(E$1:E9190)*(E9191=E$1:E9190)))))</f>
        <v> </v>
      </c>
      <c r="L9191" s="26"/>
    </row>
    <row r="9192" spans="1:12">
      <c r="A919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2024-05-19T12:49:53Z</dcterms:created>
  <dcterms:modified xsi:type="dcterms:W3CDTF">2024-05-19T12:49:53Z</dcterms:modified>
</cp:coreProperties>
</file>