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<sst xmlns="http://schemas.openxmlformats.org/spreadsheetml/2006/main" count="18361" uniqueCount="3755">
  <si>
    <t>ID</t>
  </si>
  <si>
    <t>PRED_ID</t>
  </si>
  <si>
    <t>MARKER_AUTO</t>
  </si>
  <si>
    <t>PREDICATE</t>
  </si>
  <si>
    <t>TEXT</t>
  </si>
  <si>
    <t>SENTENCE</t>
  </si>
  <si>
    <t>MARKER</t>
  </si>
  <si>
    <t>TARGET</t>
  </si>
  <si>
    <t>RELATION</t>
  </si>
  <si>
    <t>COMMENT</t>
  </si>
  <si>
    <t>1</t>
  </si>
  <si>
    <t>11</t>
  </si>
  <si>
    <t>_</t>
  </si>
  <si>
    <t>bring</t>
  </si>
  <si>
    <t>A cold and melancholy walk of a couple of miles brought us to a high wooden gate , which opened into a gloomy avenue of chestnuts .</t>
  </si>
  <si>
    <t>file://conllu/en/doyle_wist.02.conllu#s1_0</t>
  </si>
  <si>
    <t>2</t>
  </si>
  <si>
    <t>6</t>
  </si>
  <si>
    <t>lead</t>
  </si>
  <si>
    <t>The curved and shadowed drive led us to a low , dark house , pitch black against a slate coloured sky .</t>
  </si>
  <si>
    <t>file://conllu/en/doyle_wist.02.conllu#s2_0</t>
  </si>
  <si>
    <t>3</t>
  </si>
  <si>
    <t>12</t>
  </si>
  <si>
    <t>pee</t>
  </si>
  <si>
    <t>From the front window upon the left of the door there peeped a glimmer of a feeble light .</t>
  </si>
  <si>
    <t>file://conllu/en/doyle_wist.02.conllu#s3_0</t>
  </si>
  <si>
    <t>4</t>
  </si>
  <si>
    <t>10</t>
  </si>
  <si>
    <t>say</t>
  </si>
  <si>
    <t>&amp;quot; There 's a constable in possession , &amp;quot; said Baynes .</t>
  </si>
  <si>
    <t>file://conllu/en/doyle_wist.02.conllu#s4_0</t>
  </si>
  <si>
    <t>5</t>
  </si>
  <si>
    <t>knock</t>
  </si>
  <si>
    <t>&amp;quot; I 'll knock at the window . &amp;quot;</t>
  </si>
  <si>
    <t>file://conllu/en/doyle_wist.02.conllu#s5_0</t>
  </si>
  <si>
    <t>and?</t>
  </si>
  <si>
    <t>step</t>
  </si>
  <si>
    <t>He stepped across the grass plot and tapped with his hand on the pane .</t>
  </si>
  <si>
    <t>file://conllu/en/doyle_wist.02.conllu#s6_0</t>
  </si>
  <si>
    <t>7</t>
  </si>
  <si>
    <t>23</t>
  </si>
  <si>
    <t>cry (cry hear see)</t>
  </si>
  <si>
    <t>Through the fogged glass I dimly saw a man spring up from a chair beside the fire , and heard a sharp cry from within the room .</t>
  </si>
  <si>
    <t>file://conllu/en/doyle_wist.02.conllu#s7_0</t>
  </si>
  <si>
    <t>8</t>
  </si>
  <si>
    <t>later?</t>
  </si>
  <si>
    <t>instant</t>
  </si>
  <si>
    <t>An instant later a white faced , hard breathing policeman had opened the door , the candle wavering in his trembling hand .</t>
  </si>
  <si>
    <t>file://conllu/en/doyle_wist.02.conllu#s8_0</t>
  </si>
  <si>
    <t>9</t>
  </si>
  <si>
    <t>be (be matter)</t>
  </si>
  <si>
    <t>&amp;quot; What 's the matter , Walters ? &amp;quot; asked Baynes sharply .</t>
  </si>
  <si>
    <t>file://conllu/en/doyle_wist.02.conllu#s9_0</t>
  </si>
  <si>
    <t>mop</t>
  </si>
  <si>
    <t>The man mopped his forehead with his handkerchief and gave a long sigh of relief .</t>
  </si>
  <si>
    <t>file://conllu/en/doyle_wist.02.conllu#s10_0</t>
  </si>
  <si>
    <t>be (be glad)</t>
  </si>
  <si>
    <t>&amp;quot; I am glad you have come , sir .</t>
  </si>
  <si>
    <t>file://conllu/en/doyle_wist.02.conllu#s11_0</t>
  </si>
  <si>
    <t>be (be evening)</t>
  </si>
  <si>
    <t>It has been a long evening , and I do n't think my nerve is as good as it was . &amp;quot;</t>
  </si>
  <si>
    <t>file://conllu/en/doyle_wist.02.conllu#s12_0</t>
  </si>
  <si>
    <t>13</t>
  </si>
  <si>
    <t>nerve</t>
  </si>
  <si>
    <t>&amp;quot; Your nerve , Walters ?</t>
  </si>
  <si>
    <t>file://conllu/en/doyle_wist.02.conllu#s13_0</t>
  </si>
  <si>
    <t>14</t>
  </si>
  <si>
    <t>think</t>
  </si>
  <si>
    <t>I should not have thought you had a nerve in your body . &amp;quot;</t>
  </si>
  <si>
    <t>file://conllu/en/doyle_wist.02.conllu#s14_0</t>
  </si>
  <si>
    <t>15</t>
  </si>
  <si>
    <t>sir</t>
  </si>
  <si>
    <t>&amp;quot; Well , sir , it 's this lonely , silent house and the queer thing in the kitchen .</t>
  </si>
  <si>
    <t>file://conllu/en/doyle_wist.02.conllu#s15_0</t>
  </si>
  <si>
    <t>16</t>
  </si>
  <si>
    <t>when?</t>
  </si>
  <si>
    <t>Then when you tapped at the window I thought it had come again . &amp;quot;</t>
  </si>
  <si>
    <t>file://conllu/en/doyle_wist.02.conllu#s16_0</t>
  </si>
  <si>
    <t>17</t>
  </si>
  <si>
    <t>come</t>
  </si>
  <si>
    <t>&amp;quot; That what had come again ? &amp;quot;</t>
  </si>
  <si>
    <t>file://conllu/en/doyle_wist.02.conllu#s17_0</t>
  </si>
  <si>
    <t>18</t>
  </si>
  <si>
    <t>devil</t>
  </si>
  <si>
    <t>&amp;quot; The devil , sir , for all I know .</t>
  </si>
  <si>
    <t>file://conllu/en/doyle_wist.02.conllu#s18_0</t>
  </si>
  <si>
    <t>19</t>
  </si>
  <si>
    <t>be (be window)</t>
  </si>
  <si>
    <t>It was at the window . &amp;quot;</t>
  </si>
  <si>
    <t>file://conllu/en/doyle_wist.02.conllu#s19_0</t>
  </si>
  <si>
    <t>20</t>
  </si>
  <si>
    <t>&amp;quot; What was at the window , and when ? &amp;quot;</t>
  </si>
  <si>
    <t>file://conllu/en/doyle_wist.02.conllu#s20_0</t>
  </si>
  <si>
    <t>21</t>
  </si>
  <si>
    <t>be (be ago)</t>
  </si>
  <si>
    <t>&amp;quot; It was just about two hours ago .</t>
  </si>
  <si>
    <t>file://conllu/en/doyle_wist.02.conllu#s21_0</t>
  </si>
  <si>
    <t>22</t>
  </si>
  <si>
    <t>be (be fade)</t>
  </si>
  <si>
    <t>The light was just fading .</t>
  </si>
  <si>
    <t>file://conllu/en/doyle_wist.02.conllu#s22_0</t>
  </si>
  <si>
    <t>sit</t>
  </si>
  <si>
    <t>I was sitting reading in the chair .</t>
  </si>
  <si>
    <t>file://conllu/en/doyle_wist.02.conllu#s23_0</t>
  </si>
  <si>
    <t>24</t>
  </si>
  <si>
    <t>know</t>
  </si>
  <si>
    <t>I do n't know what made me look up , but there was a face looking in at me through the lower pane .</t>
  </si>
  <si>
    <t>file://conllu/en/doyle_wist.02.conllu#s24_0</t>
  </si>
  <si>
    <t>25</t>
  </si>
  <si>
    <t>Lord</t>
  </si>
  <si>
    <t>Lord , sir , what a face it was !</t>
  </si>
  <si>
    <t>file://conllu/en/doyle_wist.02.conllu#s25_0</t>
  </si>
  <si>
    <t>26</t>
  </si>
  <si>
    <t>see</t>
  </si>
  <si>
    <t>I 'll see it in my dreams . &amp;quot;</t>
  </si>
  <si>
    <t>file://conllu/en/doyle_wist.02.conllu#s26_0</t>
  </si>
  <si>
    <t>27</t>
  </si>
  <si>
    <t>Tut</t>
  </si>
  <si>
    <t>&amp;quot; Tut , tut , Walters .</t>
  </si>
  <si>
    <t>file://conllu/en/doyle_wist.02.conllu#s27_0</t>
  </si>
  <si>
    <t>28</t>
  </si>
  <si>
    <t>for?</t>
  </si>
  <si>
    <t>talk</t>
  </si>
  <si>
    <t>This is not talk for a police -constable . &amp;quot;</t>
  </si>
  <si>
    <t>file://conllu/en/doyle_wist.02.conllu#s28_0</t>
  </si>
  <si>
    <t>29</t>
  </si>
  <si>
    <t>but?</t>
  </si>
  <si>
    <t>know (know know)</t>
  </si>
  <si>
    <t>&amp;quot; I know , sir , I know ; but it shook me , sir , and there 's no use to deny it .</t>
  </si>
  <si>
    <t>file://conllu/en/doyle_wist.02.conllu#s29_0</t>
  </si>
  <si>
    <t>30</t>
  </si>
  <si>
    <t>nor?</t>
  </si>
  <si>
    <t>be (be black)</t>
  </si>
  <si>
    <t>It was n't black , sir , nor was it white , nor any colour that I know but a kind of queer shade like clay with a splash of milk in it .</t>
  </si>
  <si>
    <t>file://conllu/en/doyle_wist.02.conllu#s30_0</t>
  </si>
  <si>
    <t>31</t>
  </si>
  <si>
    <t>then?</t>
  </si>
  <si>
    <t>be</t>
  </si>
  <si>
    <t>Then there was the size of it it was twice yours , sir .</t>
  </si>
  <si>
    <t>file://conllu/en/doyle_wist.02.conllu#s31_0</t>
  </si>
  <si>
    <t>32</t>
  </si>
  <si>
    <t>eyes</t>
  </si>
  <si>
    <t>And the look of it the great staring goggle eyes , and the line of white teeth like a hungry beast .</t>
  </si>
  <si>
    <t>file://conllu/en/doyle_wist.02.conllu#s32_0</t>
  </si>
  <si>
    <t>33</t>
  </si>
  <si>
    <t>tell</t>
  </si>
  <si>
    <t>I tell you , sir , I could n't move a finger , nor get my breath , till it whisked away and was gone .</t>
  </si>
  <si>
    <t>file://conllu/en/doyle_wist.02.conllu#s33_0</t>
  </si>
  <si>
    <t>34</t>
  </si>
  <si>
    <t>&amp;quot;</t>
  </si>
  <si>
    <t>Out I ran and through the shrubbery , but thank God there was no one there . &amp;quot;</t>
  </si>
  <si>
    <t>file://conllu/en/doyle_wist.02.conllu#s34_0</t>
  </si>
  <si>
    <t>35</t>
  </si>
  <si>
    <t>put</t>
  </si>
  <si>
    <t>&amp;quot; If I did n't know you were a good man , Walters , I should put a black mark against you for this .</t>
  </si>
  <si>
    <t>file://conllu/en/doyle_wist.02.conllu#s35_0</t>
  </si>
  <si>
    <t>36</t>
  </si>
  <si>
    <t>if?</t>
  </si>
  <si>
    <t>thank</t>
  </si>
  <si>
    <t>If it were the devil himself a constable on duty should never thank</t>
  </si>
  <si>
    <t>file://conllu/en/doyle_wist.02.conllu#s36_0</t>
  </si>
  <si>
    <t>37</t>
  </si>
  <si>
    <t>God</t>
  </si>
  <si>
    <t>God that he could not lay his hands upon him .</t>
  </si>
  <si>
    <t>file://conllu/en/doyle_wist.02.conllu#s37_0</t>
  </si>
  <si>
    <t>38</t>
  </si>
  <si>
    <t>suppose</t>
  </si>
  <si>
    <t>I suppose the whole thing is not a vision and a touch of nerves ? &amp;quot;</t>
  </si>
  <si>
    <t>file://conllu/en/doyle_wist.02.conllu#s38_0</t>
  </si>
  <si>
    <t>39</t>
  </si>
  <si>
    <t>&amp;quot; That , at least , is very easily settled , &amp;quot; said Holmes , lighting his little pocket lantern .</t>
  </si>
  <si>
    <t>file://conllu/en/doyle_wist.02.conllu#s39_0</t>
  </si>
  <si>
    <t>40</t>
  </si>
  <si>
    <t>report (report say)</t>
  </si>
  <si>
    <t>&amp;quot; Yes , &amp;quot; he reported , after a short examination of the grass bed , &amp;quot; a number twelve shoe , I should say .</t>
  </si>
  <si>
    <t>file://conllu/en/doyle_wist.02.conllu#s40_0</t>
  </si>
  <si>
    <t>41</t>
  </si>
  <si>
    <t>be (be giant)</t>
  </si>
  <si>
    <t>If he was all on the same scale as his foot he must certainly have been a giant . &amp;quot;</t>
  </si>
  <si>
    <t>file://conllu/en/doyle_wist.02.conllu#s41_0</t>
  </si>
  <si>
    <t>42</t>
  </si>
  <si>
    <t>become</t>
  </si>
  <si>
    <t>&amp;quot; What became of him ? &amp;quot;</t>
  </si>
  <si>
    <t>file://conllu/en/doyle_wist.02.conllu#s42_0</t>
  </si>
  <si>
    <t>43</t>
  </si>
  <si>
    <t>seem</t>
  </si>
  <si>
    <t>&amp;quot; He seems to have broken through the shrubbery and made for the road . &amp;quot;</t>
  </si>
  <si>
    <t>file://conllu/en/doyle_wist.02.conllu#s43_0</t>
  </si>
  <si>
    <t>44</t>
  </si>
  <si>
    <t>&amp;quot; Well , &amp;quot; said the inspector with a grave and thoughtful face , &amp;quot; whoever he may have been , and whatever he may have wanted , he 's gone for the present , and we have more immediate things to attend to .</t>
  </si>
  <si>
    <t>file://conllu/en/doyle_wist.02.conllu#s44_0</t>
  </si>
  <si>
    <t>45</t>
  </si>
  <si>
    <t>show</t>
  </si>
  <si>
    <t>Now , Mr. Holmes , with your permission , I will show you round the house . &amp;quot;</t>
  </si>
  <si>
    <t>file://conllu/en/doyle_wist.02.conllu#s45_0</t>
  </si>
  <si>
    <t>46</t>
  </si>
  <si>
    <t>yield</t>
  </si>
  <si>
    <t>The various bedrooms and sitting rooms had yielded nothing to a careful search .</t>
  </si>
  <si>
    <t>file://conllu/en/doyle_wist.02.conllu#s46_0</t>
  </si>
  <si>
    <t>47</t>
  </si>
  <si>
    <t>Apparently the tenants had brought little or nothing with them , and all the furniture down to the smallest details had been taken over with the house .</t>
  </si>
  <si>
    <t>file://conllu/en/doyle_wist.02.conllu#s47_0</t>
  </si>
  <si>
    <t>48</t>
  </si>
  <si>
    <t>leave</t>
  </si>
  <si>
    <t>A good deal of clothing with the stamp of Marx and Co. , High Holborn , had been left behind .</t>
  </si>
  <si>
    <t>file://conllu/en/doyle_wist.02.conllu#s48_0</t>
  </si>
  <si>
    <t>49</t>
  </si>
  <si>
    <t>make</t>
  </si>
  <si>
    <t>Telegraphic inquiries had been already made which showed that Marx knew nothing of his customer save that he was a good payer .</t>
  </si>
  <si>
    <t>file://conllu/en/doyle_wist.02.conllu#s49_0</t>
  </si>
  <si>
    <t>50</t>
  </si>
  <si>
    <t>Odd</t>
  </si>
  <si>
    <t>Odds and ends , some pipes , a few novels , two of them in Spanish , an old fashioned pinfire revolver , and a guitar were among the personal property .</t>
  </si>
  <si>
    <t>file://conllu/en/doyle_wist.02.conllu#s50_0</t>
  </si>
  <si>
    <t>51</t>
  </si>
  <si>
    <t>&amp;quot; Nothing in all this , &amp;quot; said Baynes , stalking , candle in hand , from room to room .</t>
  </si>
  <si>
    <t>file://conllu/en/doyle_wist.02.conllu#s51_0</t>
  </si>
  <si>
    <t>52</t>
  </si>
  <si>
    <t>invite</t>
  </si>
  <si>
    <t>&amp;quot; But now , Mr. Holmes , I invite your attention to the kitchen . &amp;quot;</t>
  </si>
  <si>
    <t>file://conllu/en/doyle_wist.02.conllu#s52_0</t>
  </si>
  <si>
    <t>53</t>
  </si>
  <si>
    <t>be (be gloomy)</t>
  </si>
  <si>
    <t>It was a gloomy , high ceilinged room at the back of the house , with a straw litter in one corner , which served apparently as a bed for the cook .</t>
  </si>
  <si>
    <t>file://conllu/en/doyle_wist.02.conllu#s53_0</t>
  </si>
  <si>
    <t>54</t>
  </si>
  <si>
    <t>pile</t>
  </si>
  <si>
    <t>The table was piled with half eaten dishes and dirty plates , the debris of last night 's dinner .</t>
  </si>
  <si>
    <t>file://conllu/en/doyle_wist.02.conllu#s54_0</t>
  </si>
  <si>
    <t>55</t>
  </si>
  <si>
    <t>&amp;quot; Look at this , &amp;quot; said Baynes .</t>
  </si>
  <si>
    <t>file://conllu/en/doyle_wist.02.conllu#s55_0</t>
  </si>
  <si>
    <t>56</t>
  </si>
  <si>
    <t>&amp;quot; What do you make of it ? &amp;quot;</t>
  </si>
  <si>
    <t>file://conllu/en/doyle_wist.02.conllu#s56_0</t>
  </si>
  <si>
    <t>57</t>
  </si>
  <si>
    <t>before?</t>
  </si>
  <si>
    <t>object (object hold)</t>
  </si>
  <si>
    <t>He held up his candle before an extraordinary object which stood at the back of the dresser .</t>
  </si>
  <si>
    <t>file://conllu/en/doyle_wist.02.conllu#s57_0</t>
  </si>
  <si>
    <t>58</t>
  </si>
  <si>
    <t>wrinkle</t>
  </si>
  <si>
    <t>It was so wrinkled and shrunken and withered that it was difficult to say what it might have been .</t>
  </si>
  <si>
    <t>file://conllu/en/doyle_wist.02.conllu#s58_0</t>
  </si>
  <si>
    <t>59</t>
  </si>
  <si>
    <t>could</t>
  </si>
  <si>
    <t>One could but say that it was black and leathery and that it bore some resemblance to a dwarfish , human figure .</t>
  </si>
  <si>
    <t>file://conllu/en/doyle_wist.02.conllu#s59_0</t>
  </si>
  <si>
    <t>60</t>
  </si>
  <si>
    <t>seem (seem think)</t>
  </si>
  <si>
    <t>At first , as I examined it , I thought that it was a mummified negro baby , and then it seemed a very twisted and ancient monkey .</t>
  </si>
  <si>
    <t>file://conllu/en/doyle_wist.02.conllu#s60_0</t>
  </si>
  <si>
    <t>61</t>
  </si>
  <si>
    <t>finally?</t>
  </si>
  <si>
    <t>Finally I was left in doubt as to whether it was animal or human .</t>
  </si>
  <si>
    <t>file://conllu/en/doyle_wist.02.conllu#s61_0</t>
  </si>
  <si>
    <t>62</t>
  </si>
  <si>
    <t>string</t>
  </si>
  <si>
    <t>A double band of white shells were strung round the centre of it .</t>
  </si>
  <si>
    <t>file://conllu/en/doyle_wist.02.conllu#s62_0</t>
  </si>
  <si>
    <t>63</t>
  </si>
  <si>
    <t>indeed?</t>
  </si>
  <si>
    <t>&amp;quot; Very interesting very interesting , indeed ! &amp;quot; said Holmes , peering at this sinister relic .</t>
  </si>
  <si>
    <t>file://conllu/en/doyle_wist.02.conllu#s63_0</t>
  </si>
  <si>
    <t>64</t>
  </si>
  <si>
    <t>more</t>
  </si>
  <si>
    <t>&amp;quot; Anything more ? &amp;quot;</t>
  </si>
  <si>
    <t>file://conllu/en/doyle_wist.02.conllu#s64_0</t>
  </si>
  <si>
    <t>65</t>
  </si>
  <si>
    <t>In silence Baynes led the way to the sink and held forward his candle .</t>
  </si>
  <si>
    <t>file://conllu/en/doyle_wist.02.conllu#s65_0</t>
  </si>
  <si>
    <t>66</t>
  </si>
  <si>
    <t>tear</t>
  </si>
  <si>
    <t>The limbs and body of some large , white bird , torn savagely to pieces with the feathers still on , were littered all over it .</t>
  </si>
  <si>
    <t>file://conllu/en/doyle_wist.02.conllu#s66_0</t>
  </si>
  <si>
    <t>67</t>
  </si>
  <si>
    <t>point</t>
  </si>
  <si>
    <t>Holmes pointed to the wattles on the severed head .</t>
  </si>
  <si>
    <t>file://conllu/en/doyle_wist.02.conllu#s67_0</t>
  </si>
  <si>
    <t>68</t>
  </si>
  <si>
    <t>&amp;quot; A white cock , &amp;quot; said he .</t>
  </si>
  <si>
    <t>file://conllu/en/doyle_wist.02.conllu#s68_0</t>
  </si>
  <si>
    <t>69</t>
  </si>
  <si>
    <t>interesting</t>
  </si>
  <si>
    <t>&amp;quot; Most interesting !</t>
  </si>
  <si>
    <t>file://conllu/en/doyle_wist.02.conllu#s69_0</t>
  </si>
  <si>
    <t>70</t>
  </si>
  <si>
    <t>be (be case)</t>
  </si>
  <si>
    <t>It is really a very curious case . &amp;quot;</t>
  </si>
  <si>
    <t>file://conllu/en/doyle_wist.02.conllu#s70_0</t>
  </si>
  <si>
    <t>71</t>
  </si>
  <si>
    <t>keep</t>
  </si>
  <si>
    <t>But Mr. Baynes had kept his most sinister exhibit to the last .</t>
  </si>
  <si>
    <t>file://conllu/en/doyle_wist.02.conllu#s71_0</t>
  </si>
  <si>
    <t>72</t>
  </si>
  <si>
    <t>draw</t>
  </si>
  <si>
    <t>From under the sink he drew a zinc pail which contained a quantity of blood .</t>
  </si>
  <si>
    <t>file://conllu/en/doyle_wist.02.conllu#s72_0</t>
  </si>
  <si>
    <t>73</t>
  </si>
  <si>
    <t>take</t>
  </si>
  <si>
    <t>Then from the table he took a platter heaped with small pieces of charred bone .</t>
  </si>
  <si>
    <t>file://conllu/en/doyle_wist.02.conllu#s73_0</t>
  </si>
  <si>
    <t>74</t>
  </si>
  <si>
    <t>kill</t>
  </si>
  <si>
    <t>&amp;quot; Something has been killed and something has been burned .</t>
  </si>
  <si>
    <t>file://conllu/en/doyle_wist.02.conllu#s74_0</t>
  </si>
  <si>
    <t>75</t>
  </si>
  <si>
    <t>rak</t>
  </si>
  <si>
    <t>We raked all these out of the fire .</t>
  </si>
  <si>
    <t>file://conllu/en/doyle_wist.02.conllu#s75_0</t>
  </si>
  <si>
    <t>76</t>
  </si>
  <si>
    <t>have</t>
  </si>
  <si>
    <t>We had a doctor in this morning .</t>
  </si>
  <si>
    <t>file://conllu/en/doyle_wist.02.conllu#s76_0</t>
  </si>
  <si>
    <t>77</t>
  </si>
  <si>
    <t>He says that they are not human . &amp;quot;</t>
  </si>
  <si>
    <t>file://conllu/en/doyle_wist.02.conllu#s77_0</t>
  </si>
  <si>
    <t>78</t>
  </si>
  <si>
    <t>smile</t>
  </si>
  <si>
    <t>Holmes smiled and rubbed his hands .</t>
  </si>
  <si>
    <t>file://conllu/en/doyle_wist.02.conllu#s78_0</t>
  </si>
  <si>
    <t>79</t>
  </si>
  <si>
    <t>congratulate</t>
  </si>
  <si>
    <t>&amp;quot; I must congratulate you , Inspector , on handling so distinctive and instructive a case .</t>
  </si>
  <si>
    <t>file://conllu/en/doyle_wist.02.conllu#s79_0</t>
  </si>
  <si>
    <t>80</t>
  </si>
  <si>
    <t>say (say seem)</t>
  </si>
  <si>
    <t>Your powers , if I may say so without offence , seem superior to your opportunities . &amp;quot;</t>
  </si>
  <si>
    <t>file://conllu/en/doyle_wist.02.conllu#s80_0</t>
  </si>
  <si>
    <t>81</t>
  </si>
  <si>
    <t>eye</t>
  </si>
  <si>
    <t>Inspector Baynes 's small eyes twinkled with pleasure .</t>
  </si>
  <si>
    <t>file://conllu/en/doyle_wist.02.conllu#s81_0</t>
  </si>
  <si>
    <t>82</t>
  </si>
  <si>
    <t>be (be right)</t>
  </si>
  <si>
    <t>&amp;quot; You 're right , Mr. Holmes .</t>
  </si>
  <si>
    <t>file://conllu/en/doyle_wist.02.conllu#s82_0</t>
  </si>
  <si>
    <t>83</t>
  </si>
  <si>
    <t>stagnate</t>
  </si>
  <si>
    <t>We stagnate in the provinces .</t>
  </si>
  <si>
    <t>file://conllu/en/doyle_wist.02.conllu#s83_0</t>
  </si>
  <si>
    <t>84</t>
  </si>
  <si>
    <t>give</t>
  </si>
  <si>
    <t>A case of this sort gives a man a chance , and I hope that I shall take it .</t>
  </si>
  <si>
    <t>file://conllu/en/doyle_wist.02.conllu#s84_0</t>
  </si>
  <si>
    <t>85</t>
  </si>
  <si>
    <t>What do you make of these bones ? &amp;quot;</t>
  </si>
  <si>
    <t>file://conllu/en/doyle_wist.02.conllu#s85_0</t>
  </si>
  <si>
    <t>86</t>
  </si>
  <si>
    <t>lamb</t>
  </si>
  <si>
    <t>&amp;quot; A lamb , I should say , or a kid . &amp;quot;</t>
  </si>
  <si>
    <t>file://conllu/en/doyle_wist.02.conllu#s86_0</t>
  </si>
  <si>
    <t>87</t>
  </si>
  <si>
    <t>cock</t>
  </si>
  <si>
    <t>&amp;quot; And the white cock ? &amp;quot;</t>
  </si>
  <si>
    <t>file://conllu/en/doyle_wist.02.conllu#s87_0</t>
  </si>
  <si>
    <t>88</t>
  </si>
  <si>
    <t>Mr.</t>
  </si>
  <si>
    <t>&amp;quot; Curious , Mr. Baynes , very curious .</t>
  </si>
  <si>
    <t>file://conllu/en/doyle_wist.02.conllu#s88_0</t>
  </si>
  <si>
    <t>89</t>
  </si>
  <si>
    <t>I should say almost unique . &amp;quot;</t>
  </si>
  <si>
    <t>file://conllu/en/doyle_wist.02.conllu#s89_0</t>
  </si>
  <si>
    <t>90</t>
  </si>
  <si>
    <t>&amp;quot; Yes , sir , there must have been some very strange people with some very strange ways in this house .</t>
  </si>
  <si>
    <t>file://conllu/en/doyle_wist.02.conllu#s90_0</t>
  </si>
  <si>
    <t>91</t>
  </si>
  <si>
    <t>be (be dead)</t>
  </si>
  <si>
    <t>One of them is dead .</t>
  </si>
  <si>
    <t>file://conllu/en/doyle_wist.02.conllu#s91_0</t>
  </si>
  <si>
    <t>92</t>
  </si>
  <si>
    <t>follow</t>
  </si>
  <si>
    <t>Did his companions follow him and kill him ?</t>
  </si>
  <si>
    <t>file://conllu/en/doyle_wist.02.conllu#s92_0</t>
  </si>
  <si>
    <t>93</t>
  </si>
  <si>
    <t>watch</t>
  </si>
  <si>
    <t>If they did we should have them , for every port is watched .</t>
  </si>
  <si>
    <t>file://conllu/en/doyle_wist.02.conllu#s93_0</t>
  </si>
  <si>
    <t>94</t>
  </si>
  <si>
    <t>be (be different)</t>
  </si>
  <si>
    <t>But my own views are different .</t>
  </si>
  <si>
    <t>file://conllu/en/doyle_wist.02.conllu#s94_0</t>
  </si>
  <si>
    <t>95</t>
  </si>
  <si>
    <t>Yes , sir , my own views are very different . &amp;quot;</t>
  </si>
  <si>
    <t>file://conllu/en/doyle_wist.02.conllu#s95_0</t>
  </si>
  <si>
    <t>96</t>
  </si>
  <si>
    <t>&amp;quot; You have a theory then ? &amp;quot;</t>
  </si>
  <si>
    <t>file://conllu/en/doyle_wist.02.conllu#s96_0</t>
  </si>
  <si>
    <t>97</t>
  </si>
  <si>
    <t>work</t>
  </si>
  <si>
    <t>&amp;quot; And I 'll work it myself , Mr. Holmes .</t>
  </si>
  <si>
    <t>file://conllu/en/doyle_wist.02.conllu#s97_0</t>
  </si>
  <si>
    <t>98</t>
  </si>
  <si>
    <t>so?</t>
  </si>
  <si>
    <t>be (be credit)</t>
  </si>
  <si>
    <t>It 's only due to my own credit to do so .</t>
  </si>
  <si>
    <t>file://conllu/en/doyle_wist.02.conllu#s98_0</t>
  </si>
  <si>
    <t>99</t>
  </si>
  <si>
    <t>still?</t>
  </si>
  <si>
    <t>Your name is made , but I have still to make mine .</t>
  </si>
  <si>
    <t>file://conllu/en/doyle_wist.02.conllu#s99_0</t>
  </si>
  <si>
    <t>100</t>
  </si>
  <si>
    <t>I should be glad to be able to say afterwards that I had solved it without your help . &amp;quot;</t>
  </si>
  <si>
    <t>file://conllu/en/doyle_wist.02.conllu#s100_0</t>
  </si>
  <si>
    <t>101</t>
  </si>
  <si>
    <t>Holmes</t>
  </si>
  <si>
    <t>Holmes laughed good humoredly .</t>
  </si>
  <si>
    <t>file://conllu/en/doyle_wist.02.conllu#s101_0</t>
  </si>
  <si>
    <t>102</t>
  </si>
  <si>
    <t>&amp;quot; Well , well , Inspector , &amp;quot; said he .</t>
  </si>
  <si>
    <t>file://conllu/en/doyle_wist.02.conllu#s102_0</t>
  </si>
  <si>
    <t>103</t>
  </si>
  <si>
    <t>&amp;quot; Do you follow your path and I will follow mine .</t>
  </si>
  <si>
    <t>file://conllu/en/doyle_wist.02.conllu#s103_0</t>
  </si>
  <si>
    <t>104</t>
  </si>
  <si>
    <t>be (be much)</t>
  </si>
  <si>
    <t>My results are always very much at your service if you care to apply to me for them .</t>
  </si>
  <si>
    <t>file://conllu/en/doyle_wist.02.conllu#s104_0</t>
  </si>
  <si>
    <t>105</t>
  </si>
  <si>
    <t>see (see think)</t>
  </si>
  <si>
    <t>I think that I have seen all that I wish in this house , and that my time may be more profitably employed elsewhere .</t>
  </si>
  <si>
    <t>file://conllu/en/doyle_wist.02.conllu#s105_0</t>
  </si>
  <si>
    <t>106</t>
  </si>
  <si>
    <t>revoir</t>
  </si>
  <si>
    <t>Au revoir and good luck ! &amp;quot;</t>
  </si>
  <si>
    <t>file://conllu/en/doyle_wist.02.conllu#s106_0</t>
  </si>
  <si>
    <t>107</t>
  </si>
  <si>
    <t>I could tell by numerous subtle signs , which might have been lost upon anyone but myself , that Holmes was on a hot scent .</t>
  </si>
  <si>
    <t>file://conllu/en/doyle_wist.02.conllu#s107_0</t>
  </si>
  <si>
    <t>108</t>
  </si>
  <si>
    <t>as?</t>
  </si>
  <si>
    <t>As impassive as ever to the casual observer , there were none the less a subdued eagerness and suggestion of tension in his brightened eyes and brisker manner which assured me that the game was afoot .</t>
  </si>
  <si>
    <t>file://conllu/en/doyle_wist.02.conllu#s108_0</t>
  </si>
  <si>
    <t>109</t>
  </si>
  <si>
    <t>after?</t>
  </si>
  <si>
    <t>After his habit he said nothing , and after mine I asked no questions .</t>
  </si>
  <si>
    <t>file://conllu/en/doyle_wist.02.conllu#s109_0</t>
  </si>
  <si>
    <t>110</t>
  </si>
  <si>
    <t>sufficient</t>
  </si>
  <si>
    <t>Sufficient for me to share the sport and lend my humble help to the capture without distracting that intent brain with needless interruption .</t>
  </si>
  <si>
    <t>file://conllu/en/doyle_wist.02.conllu#s110_0</t>
  </si>
  <si>
    <t>111</t>
  </si>
  <si>
    <t>All would come round to me in due time .</t>
  </si>
  <si>
    <t>file://conllu/en/doyle_wist.02.conllu#s111_0</t>
  </si>
  <si>
    <t>112</t>
  </si>
  <si>
    <t>therefore?</t>
  </si>
  <si>
    <t>wait</t>
  </si>
  <si>
    <t>I waited , therefore but to my ever deepening disappointment I waited in vain .</t>
  </si>
  <si>
    <t>file://conllu/en/doyle_wist.02.conllu#s112_0</t>
  </si>
  <si>
    <t>113</t>
  </si>
  <si>
    <t>succeed</t>
  </si>
  <si>
    <t>Day succeeded day , and my friend took no step forward .</t>
  </si>
  <si>
    <t>file://conllu/en/doyle_wist.02.conllu#s113_0</t>
  </si>
  <si>
    <t>114</t>
  </si>
  <si>
    <t>spend</t>
  </si>
  <si>
    <t>One morning he spent in town , and I learned from a casual reference that he had visited the British Museum .</t>
  </si>
  <si>
    <t>file://conllu/en/doyle_wist.02.conllu#s114_0</t>
  </si>
  <si>
    <t>115</t>
  </si>
  <si>
    <t>save</t>
  </si>
  <si>
    <t>Save for this one excursion , he spent his days in long and often solitary walks , or in chatting with a number of village gossips whose acquaintance he had cultivated .</t>
  </si>
  <si>
    <t>file://conllu/en/doyle_wist.02.conllu#s115_0</t>
  </si>
  <si>
    <t>116</t>
  </si>
  <si>
    <t>remarke</t>
  </si>
  <si>
    <t>&amp;quot; I 'm sure , Watson , a week in the country will be invaluable to you , &amp;quot; he remarked .</t>
  </si>
  <si>
    <t>file://conllu/en/doyle_wist.02.conllu#s116_0</t>
  </si>
  <si>
    <t>117</t>
  </si>
  <si>
    <t>be (be pleasant)</t>
  </si>
  <si>
    <t>&amp;quot; It is very pleasant to see the first green shoots upon the hedges and the catkins on the hazels once again .</t>
  </si>
  <si>
    <t>file://conllu/en/doyle_wist.02.conllu#s117_0</t>
  </si>
  <si>
    <t>118</t>
  </si>
  <si>
    <t>With a spud , a tin box , and an elementary book on botany , there are instructive days to be spent . &amp;quot;</t>
  </si>
  <si>
    <t>file://conllu/en/doyle_wist.02.conllu#s118_0</t>
  </si>
  <si>
    <t>119</t>
  </si>
  <si>
    <t>prowl</t>
  </si>
  <si>
    <t>He prowled about with this equipment himself , but it was a poor show of plants which he would bring back of an evening .</t>
  </si>
  <si>
    <t>file://conllu/en/doyle_wist.02.conllu#s119_0</t>
  </si>
  <si>
    <t>120</t>
  </si>
  <si>
    <t>Occasionally in our rambles we came across Inspector Baynes .</t>
  </si>
  <si>
    <t>file://conllu/en/doyle_wist.02.conllu#s120_0</t>
  </si>
  <si>
    <t>121</t>
  </si>
  <si>
    <t>face</t>
  </si>
  <si>
    <t>His fat , red face wreathed itself in smiles and his small eyes glittered as he greeted my companion .</t>
  </si>
  <si>
    <t>file://conllu/en/doyle_wist.02.conllu#s121_0</t>
  </si>
  <si>
    <t>122</t>
  </si>
  <si>
    <t>He said little about the case , but from that little we gathered that he also was not dissatisfied at the course of events .</t>
  </si>
  <si>
    <t>file://conllu/en/doyle_wist.02.conllu#s122_0</t>
  </si>
  <si>
    <t>123</t>
  </si>
  <si>
    <t>however?</t>
  </si>
  <si>
    <t>admit</t>
  </si>
  <si>
    <t>I must admit , however , that I was somewhat surprised when , some five days after the crime , I opened my morning paper to find in large letters :</t>
  </si>
  <si>
    <t>file://conllu/en/doyle_wist.02.conllu#s123_0</t>
  </si>
  <si>
    <t>124</t>
  </si>
  <si>
    <t>as if?</t>
  </si>
  <si>
    <t>spring</t>
  </si>
  <si>
    <t>THE OXSHOTT MYSTERY A SOLUTION ARREST OF SUPPOSED ASSASSIN Holmes sprang in his chair as if he had been stung when I read the headlines .</t>
  </si>
  <si>
    <t>file://conllu/en/doyle_wist.02.conllu#s124_0</t>
  </si>
  <si>
    <t>125</t>
  </si>
  <si>
    <t>cry</t>
  </si>
  <si>
    <t>&amp;quot; By Jove ! &amp;quot; he cried .</t>
  </si>
  <si>
    <t>file://conllu/en/doyle_wist.02.conllu#s125_0</t>
  </si>
  <si>
    <t>126</t>
  </si>
  <si>
    <t>mean</t>
  </si>
  <si>
    <t>&amp;quot; You do n't mean that Baynes has got him ? &amp;quot;</t>
  </si>
  <si>
    <t>file://conllu/en/doyle_wist.02.conllu#s126_0</t>
  </si>
  <si>
    <t>127</t>
  </si>
  <si>
    <t>&amp;quot; Apparently , &amp;quot; said I as I read the following report : &amp;quot; Great excitement was caused in Esher and the neighbouring district when it was learned late last night that an arrest had been effected in connection with the Oxshott murder .</t>
  </si>
  <si>
    <t>file://conllu/en/doyle_wist.02.conllu#s127_0</t>
  </si>
  <si>
    <t>128</t>
  </si>
  <si>
    <t>find (find remember)</t>
  </si>
  <si>
    <t>It will be remembered that Mr. Garcia , of Wisteria Lodge , was found dead on Oxshott Common , his body showing signs of extreme violence , and that on the same night his servant and his cook fled , which appeared to show their participation in the crime .</t>
  </si>
  <si>
    <t>file://conllu/en/doyle_wist.02.conllu#s128_0</t>
  </si>
  <si>
    <t>129</t>
  </si>
  <si>
    <t>suggest</t>
  </si>
  <si>
    <t>It was suggested , but never proved , that the deceased gentleman may have had valuables in the house , and that their abstraction was the motive of the crime .</t>
  </si>
  <si>
    <t>file://conllu/en/doyle_wist.02.conllu#s129_0</t>
  </si>
  <si>
    <t>130</t>
  </si>
  <si>
    <t>Every effort was made by Inspector Baynes , who has the case in hand , to ascertain the hiding place of the fugitives , and he had good reason to believe that they had not gone far but were lurking in some retreat which had been already prepared .</t>
  </si>
  <si>
    <t>file://conllu/en/doyle_wist.02.conllu#s130_0</t>
  </si>
  <si>
    <t>131</t>
  </si>
  <si>
    <t>be (be certain)</t>
  </si>
  <si>
    <t>It was certain from the first , however , that they would eventually be detected , as the cook , from the evidence of one or two tradespeople who have caught a glimpse of him through the window , was a man of most remarkable appearance being a huge and hideous mulatto , with yellowish features of a pronounced negroid type .</t>
  </si>
  <si>
    <t>file://conllu/en/doyle_wist.02.conllu#s131_0</t>
  </si>
  <si>
    <t>132</t>
  </si>
  <si>
    <t>since?</t>
  </si>
  <si>
    <t>This man has been seen since the crime , for he was detected and pursued by Constable Walters on the same evening , when he had the audacity to revisit Wisteria Lodge .</t>
  </si>
  <si>
    <t>file://conllu/en/doyle_wist.02.conllu#s132_0</t>
  </si>
  <si>
    <t>133</t>
  </si>
  <si>
    <t>Baynes</t>
  </si>
  <si>
    <t>Inspector Baynes , considering that such a visit must have some purpose in view and was likely , therefore , to be repeated , abandoned the house but left an ambuscade in the shrubbery .</t>
  </si>
  <si>
    <t>file://conllu/en/doyle_wist.02.conllu#s133_0</t>
  </si>
  <si>
    <t>134</t>
  </si>
  <si>
    <t>walk</t>
  </si>
  <si>
    <t>The man walked into the trap and was captured last night after a struggle in which Constable Downing was badly bitten by the savage .</t>
  </si>
  <si>
    <t>file://conllu/en/doyle_wist.02.conllu#s134_0</t>
  </si>
  <si>
    <t>135</t>
  </si>
  <si>
    <t>understand</t>
  </si>
  <si>
    <t>We understand that when the prisoner is brought before the magistrates a remand will be applied for by the police , and that great developments are hoped from his capture . &amp;quot;</t>
  </si>
  <si>
    <t>file://conllu/en/doyle_wist.02.conllu#s135_0</t>
  </si>
  <si>
    <t>136</t>
  </si>
  <si>
    <t>once?</t>
  </si>
  <si>
    <t>cry (cry see)</t>
  </si>
  <si>
    <t>&amp;quot; Really we must see Baynes at once , &amp;quot; cried Holmes , picking up his hat .</t>
  </si>
  <si>
    <t>file://conllu/en/doyle_wist.02.conllu#s136_0</t>
  </si>
  <si>
    <t>137</t>
  </si>
  <si>
    <t>catch</t>
  </si>
  <si>
    <t>&amp;quot; We will just catch him before he starts . &amp;quot;</t>
  </si>
  <si>
    <t>file://conllu/en/doyle_wist.02.conllu#s137_0</t>
  </si>
  <si>
    <t>138</t>
  </si>
  <si>
    <t>hurry</t>
  </si>
  <si>
    <t>We hurried down the village street and found , as we had expected , that the inspector was just leaving his lodgings .</t>
  </si>
  <si>
    <t>file://conllu/en/doyle_wist.02.conllu#s138_0</t>
  </si>
  <si>
    <t>139</t>
  </si>
  <si>
    <t>&amp;quot; You 've seen the paper , Mr. Holmes ? &amp;quot;</t>
  </si>
  <si>
    <t>file://conllu/en/doyle_wist.02.conllu#s139_0</t>
  </si>
  <si>
    <t>140</t>
  </si>
  <si>
    <t>out (out hold ask)</t>
  </si>
  <si>
    <t>he asked , holding one out to us .</t>
  </si>
  <si>
    <t>file://conllu/en/doyle_wist.02.conllu#s140_0</t>
  </si>
  <si>
    <t>141</t>
  </si>
  <si>
    <t>&amp;quot; Yes , Baynes , I 've seen it .</t>
  </si>
  <si>
    <t>file://conllu/en/doyle_wist.02.conllu#s141_0</t>
  </si>
  <si>
    <t>142</t>
  </si>
  <si>
    <t>pray (pray think)</t>
  </si>
  <si>
    <t>Pray do n't think it a liberty if I give you a word of friendly warning . &amp;quot;</t>
  </si>
  <si>
    <t>file://conllu/en/doyle_wist.02.conllu#s142_0</t>
  </si>
  <si>
    <t>143</t>
  </si>
  <si>
    <t>warning</t>
  </si>
  <si>
    <t>&amp;quot; Of warning , Mr. Holmes ? &amp;quot;</t>
  </si>
  <si>
    <t>file://conllu/en/doyle_wist.02.conllu#s143_0</t>
  </si>
  <si>
    <t>144</t>
  </si>
  <si>
    <t>look</t>
  </si>
  <si>
    <t>&amp;quot; I have looked into this case with some care , and I am not convinced that you are on the right lines .</t>
  </si>
  <si>
    <t>file://conllu/en/doyle_wist.02.conllu#s144_0</t>
  </si>
  <si>
    <t>145</t>
  </si>
  <si>
    <t>unless?</t>
  </si>
  <si>
    <t>want</t>
  </si>
  <si>
    <t>I do n't want you to commit yourself too far unless you are sure . &amp;quot;</t>
  </si>
  <si>
    <t>file://conllu/en/doyle_wist.02.conllu#s145_0</t>
  </si>
  <si>
    <t>146</t>
  </si>
  <si>
    <t>&amp;quot; You 're very kind , Mr. Holmes . &amp;quot;</t>
  </si>
  <si>
    <t>file://conllu/en/doyle_wist.02.conllu#s146_0</t>
  </si>
  <si>
    <t>147</t>
  </si>
  <si>
    <t>speak (speak assure)</t>
  </si>
  <si>
    <t>&amp;quot; I assure you I speak for your good . &amp;quot;</t>
  </si>
  <si>
    <t>file://conllu/en/doyle_wist.02.conllu#s147_0</t>
  </si>
  <si>
    <t>148</t>
  </si>
  <si>
    <t>It seemed to me that something like a wink quivered for an instant over one of Mr. Baynes 's tiny eyes .</t>
  </si>
  <si>
    <t>file://conllu/en/doyle_wist.02.conllu#s148_0</t>
  </si>
  <si>
    <t>149</t>
  </si>
  <si>
    <t>agree</t>
  </si>
  <si>
    <t>&amp;quot; We agreed to work on our own lines , Mr. Holmes .</t>
  </si>
  <si>
    <t>file://conllu/en/doyle_wist.02.conllu#s149_0</t>
  </si>
  <si>
    <t>150</t>
  </si>
  <si>
    <t>be (be what)</t>
  </si>
  <si>
    <t>That 's what I am doing . &amp;quot;</t>
  </si>
  <si>
    <t>file://conllu/en/doyle_wist.02.conllu#s150_0</t>
  </si>
  <si>
    <t>151</t>
  </si>
  <si>
    <t>&amp;quot; Oh , very good , &amp;quot; said Holmes .</t>
  </si>
  <si>
    <t>file://conllu/en/doyle_wist.02.conllu#s151_0</t>
  </si>
  <si>
    <t>152</t>
  </si>
  <si>
    <t>blame</t>
  </si>
  <si>
    <t>&amp;quot; Do n't blame me . &amp;quot;</t>
  </si>
  <si>
    <t>file://conllu/en/doyle_wist.02.conllu#s152_0</t>
  </si>
  <si>
    <t>153</t>
  </si>
  <si>
    <t>&amp;quot; No , sir ; I believe you mean well by me .</t>
  </si>
  <si>
    <t>file://conllu/en/doyle_wist.02.conllu#s153_0</t>
  </si>
  <si>
    <t>154</t>
  </si>
  <si>
    <t>But we all have our own systems , Mr. Holmes .</t>
  </si>
  <si>
    <t>file://conllu/en/doyle_wist.02.conllu#s154_0</t>
  </si>
  <si>
    <t>155</t>
  </si>
  <si>
    <t>You have yours , and maybe I have mine . &amp;quot;</t>
  </si>
  <si>
    <t>file://conllu/en/doyle_wist.02.conllu#s155_0</t>
  </si>
  <si>
    <t>156</t>
  </si>
  <si>
    <t>let</t>
  </si>
  <si>
    <t>&amp;quot; Let us say no more about it . &amp;quot;</t>
  </si>
  <si>
    <t>file://conllu/en/doyle_wist.02.conllu#s156_0</t>
  </si>
  <si>
    <t>157</t>
  </si>
  <si>
    <t>be (be welcome)</t>
  </si>
  <si>
    <t>&amp;quot; You 're welcome always to my news .</t>
  </si>
  <si>
    <t>file://conllu/en/doyle_wist.02.conllu#s157_0</t>
  </si>
  <si>
    <t>158</t>
  </si>
  <si>
    <t>be (be savage)</t>
  </si>
  <si>
    <t>This fellow is a perfect savage , as strong as a cart horse and as fierce as the devil .</t>
  </si>
  <si>
    <t>file://conllu/en/doyle_wist.02.conllu#s158_0</t>
  </si>
  <si>
    <t>159</t>
  </si>
  <si>
    <t>chew</t>
  </si>
  <si>
    <t>He chewed Downing 's thumb nearly off before they could master him .</t>
  </si>
  <si>
    <t>file://conllu/en/doyle_wist.02.conllu#s159_0</t>
  </si>
  <si>
    <t>160</t>
  </si>
  <si>
    <t>speak</t>
  </si>
  <si>
    <t>He hardly speaks a word of English , and we can get nothing out of him but grunts . &amp;quot;</t>
  </si>
  <si>
    <t>file://conllu/en/doyle_wist.02.conllu#s160_0</t>
  </si>
  <si>
    <t>161</t>
  </si>
  <si>
    <t>&amp;quot; And you think you have evidence that he murdered his late master ? &amp;quot;</t>
  </si>
  <si>
    <t>file://conllu/en/doyle_wist.02.conllu#s161_0</t>
  </si>
  <si>
    <t>162</t>
  </si>
  <si>
    <t>&amp;quot; I did n't say so , Mr. Holmes ; I did n't say so .</t>
  </si>
  <si>
    <t>file://conllu/en/doyle_wist.02.conllu#s162_0</t>
  </si>
  <si>
    <t>163</t>
  </si>
  <si>
    <t>We all have our little ways .</t>
  </si>
  <si>
    <t>file://conllu/en/doyle_wist.02.conllu#s163_0</t>
  </si>
  <si>
    <t>164</t>
  </si>
  <si>
    <t>try (try try)</t>
  </si>
  <si>
    <t>You try yours and I will try mine .</t>
  </si>
  <si>
    <t>file://conllu/en/doyle_wist.02.conllu#s164_0</t>
  </si>
  <si>
    <t>165</t>
  </si>
  <si>
    <t>be (be agreement)</t>
  </si>
  <si>
    <t>That 's the agreement . &amp;quot;</t>
  </si>
  <si>
    <t>file://conllu/en/doyle_wist.02.conllu#s165_0</t>
  </si>
  <si>
    <t>166</t>
  </si>
  <si>
    <t>shrug</t>
  </si>
  <si>
    <t>Holmes shrugged his shoulders as we walked away together .</t>
  </si>
  <si>
    <t>file://conllu/en/doyle_wist.02.conllu#s166_0</t>
  </si>
  <si>
    <t>167</t>
  </si>
  <si>
    <t>&amp;quot; I ca n't make the man out .</t>
  </si>
  <si>
    <t>file://conllu/en/doyle_wist.02.conllu#s167_0</t>
  </si>
  <si>
    <t>168</t>
  </si>
  <si>
    <t>He seems to be riding for a fall .</t>
  </si>
  <si>
    <t>file://conllu/en/doyle_wist.02.conllu#s168_0</t>
  </si>
  <si>
    <t>169</t>
  </si>
  <si>
    <t>say (say try)</t>
  </si>
  <si>
    <t>Well , as he says , we must each try our own way and see what comes of it .</t>
  </si>
  <si>
    <t>file://conllu/en/doyle_wist.02.conllu#s169_0</t>
  </si>
  <si>
    <t>170</t>
  </si>
  <si>
    <t>But there 's something in Inspector Baynes which I ca n't quite understand . &amp;quot;</t>
  </si>
  <si>
    <t>file://conllu/en/doyle_wist.02.conllu#s170_0</t>
  </si>
  <si>
    <t>171</t>
  </si>
  <si>
    <t>&amp;quot; Just sit down in that chair , Watson , &amp;quot; said Sherlock Holmes when we had returned to our apartment at the Bull .</t>
  </si>
  <si>
    <t>file://conllu/en/doyle_wist.02.conllu#s171_0</t>
  </si>
  <si>
    <t>172</t>
  </si>
  <si>
    <t>&amp;quot; I want to put you in touch with the situation , as I may need your help to night .</t>
  </si>
  <si>
    <t>file://conllu/en/doyle_wist.02.conllu#s172_0</t>
  </si>
  <si>
    <t>173</t>
  </si>
  <si>
    <t>Let me show you the evolution of this case so far as I have been able to follow it .</t>
  </si>
  <si>
    <t>file://conllu/en/doyle_wist.02.conllu#s173_0</t>
  </si>
  <si>
    <t>174</t>
  </si>
  <si>
    <t>Simple as it has been in it s leading features , it has none the less presented surprising difficulties in the way of an arrest .</t>
  </si>
  <si>
    <t>file://conllu/en/doyle_wist.02.conllu#s174_0</t>
  </si>
  <si>
    <t>175</t>
  </si>
  <si>
    <t>There are gaps in that direction which we have still to fill .</t>
  </si>
  <si>
    <t>file://conllu/en/doyle_wist.02.conllu#s175_0</t>
  </si>
  <si>
    <t>176</t>
  </si>
  <si>
    <t>go</t>
  </si>
  <si>
    <t>&amp;quot; We will go back to the note which was handed in to Garcia upon the evening of his death .</t>
  </si>
  <si>
    <t>file://conllu/en/doyle_wist.02.conllu#s176_0</t>
  </si>
  <si>
    <t>177</t>
  </si>
  <si>
    <t>We may put aside this idea of Baynes 's that Garcia 's servants were concerned in the matter .</t>
  </si>
  <si>
    <t>file://conllu/en/doyle_wist.02.conllu#s177_0</t>
  </si>
  <si>
    <t>178</t>
  </si>
  <si>
    <t>lie</t>
  </si>
  <si>
    <t>The proof of this lies in the fact that it was _he_ who had arranged for the presence of Scott Eccles , which could only have been done for the purpose of an alibi .</t>
  </si>
  <si>
    <t>file://conllu/en/doyle_wist.02.conllu#s178_0</t>
  </si>
  <si>
    <t>179</t>
  </si>
  <si>
    <t>be (be Garcia)</t>
  </si>
  <si>
    <t>It was Garcia , then , who had an enterprise , and apparently a criminal enterprise , in hand that night in the course of which he met his death .</t>
  </si>
  <si>
    <t>file://conllu/en/doyle_wist.02.conllu#s179_0</t>
  </si>
  <si>
    <t>180</t>
  </si>
  <si>
    <t>because?</t>
  </si>
  <si>
    <t>I say ' criminal ' because only a man with a criminal enterprise desires to establish an alibi .</t>
  </si>
  <si>
    <t>file://conllu/en/doyle_wist.02.conllu#s180_0</t>
  </si>
  <si>
    <t>181</t>
  </si>
  <si>
    <t>be (be likely)</t>
  </si>
  <si>
    <t>Who , then , is most likely to have taken his life ?</t>
  </si>
  <si>
    <t>file://conllu/en/doyle_wist.02.conllu#s181_0</t>
  </si>
  <si>
    <t>182</t>
  </si>
  <si>
    <t>person</t>
  </si>
  <si>
    <t>Surely the person against whom the criminal enterprise was directed .</t>
  </si>
  <si>
    <t>file://conllu/en/doyle_wist.02.conllu#s182_0</t>
  </si>
  <si>
    <t>183</t>
  </si>
  <si>
    <t>So far it seems to me that we are on safe ground .</t>
  </si>
  <si>
    <t>file://conllu/en/doyle_wist.02.conllu#s183_0</t>
  </si>
  <si>
    <t>184</t>
  </si>
  <si>
    <t>reason (reason see)</t>
  </si>
  <si>
    <t>&amp;quot; We can now see a reason for the disappearance of Garcia 's household .</t>
  </si>
  <si>
    <t>file://conllu/en/doyle_wist.02.conllu#s184_0</t>
  </si>
  <si>
    <t>185</t>
  </si>
  <si>
    <t>be (be confederate)</t>
  </si>
  <si>
    <t>They were _all_ confederates in the same unknown crime .</t>
  </si>
  <si>
    <t>file://conllu/en/doyle_wist.02.conllu#s185_0</t>
  </si>
  <si>
    <t>186</t>
  </si>
  <si>
    <t>warde</t>
  </si>
  <si>
    <t>If it came off when Garcia returned , any possible suspicion would be warded off by the Englishman 's evidence , and all would be well .</t>
  </si>
  <si>
    <t>file://conllu/en/doyle_wist.02.conllu#s186_0</t>
  </si>
  <si>
    <t>187</t>
  </si>
  <si>
    <t>be (be one)</t>
  </si>
  <si>
    <t>But the attempt was a dangerous one , and if Garcia did _not return by a certain hour it was probable that his own life had been sacrificed .</t>
  </si>
  <si>
    <t>file://conllu/en/doyle_wist.02.conllu#s187_0</t>
  </si>
  <si>
    <t>188</t>
  </si>
  <si>
    <t>arrange</t>
  </si>
  <si>
    <t>It had been arranged , therefore , that in such a case his two subordinates were to make for some prearranged spot where they could escape investigation and be in a position afterwards to renew their attempt .</t>
  </si>
  <si>
    <t>file://conllu/en/doyle_wist.02.conllu#s188_0</t>
  </si>
  <si>
    <t>189</t>
  </si>
  <si>
    <t>explain</t>
  </si>
  <si>
    <t>That would fully explain the facts , would it not ? &amp;quot;</t>
  </si>
  <si>
    <t>file://conllu/en/doyle_wist.02.conllu#s189_0</t>
  </si>
  <si>
    <t>190</t>
  </si>
  <si>
    <t>The whole inexplicable tangle seemed to straighten out before me .</t>
  </si>
  <si>
    <t>file://conllu/en/doyle_wist.02.conllu#s190_0</t>
  </si>
  <si>
    <t>191</t>
  </si>
  <si>
    <t>wonder</t>
  </si>
  <si>
    <t>I wondered , as I always did , how it had not been obvious to me before .</t>
  </si>
  <si>
    <t>file://conllu/en/doyle_wist.02.conllu#s191_0</t>
  </si>
  <si>
    <t>192</t>
  </si>
  <si>
    <t>return</t>
  </si>
  <si>
    <t>&amp;quot; But why should one servant return ? &amp;quot;</t>
  </si>
  <si>
    <t>file://conllu/en/doyle_wist.02.conllu#s192_0</t>
  </si>
  <si>
    <t>193</t>
  </si>
  <si>
    <t>imagine</t>
  </si>
  <si>
    <t>&amp;quot; We can imagine that in the confusion of flight something precious , something which he could not bear to part with , had been left behind .</t>
  </si>
  <si>
    <t>file://conllu/en/doyle_wist.02.conllu#s193_0</t>
  </si>
  <si>
    <t>194</t>
  </si>
  <si>
    <t>That would explain his persistence , would it not ? &amp;quot;</t>
  </si>
  <si>
    <t>file://conllu/en/doyle_wist.02.conllu#s194_0</t>
  </si>
  <si>
    <t>195</t>
  </si>
  <si>
    <t>next?</t>
  </si>
  <si>
    <t>be (be step)</t>
  </si>
  <si>
    <t>&amp;quot; Well , what is the next step ? &amp;quot;</t>
  </si>
  <si>
    <t>file://conllu/en/doyle_wist.02.conllu#s195_0</t>
  </si>
  <si>
    <t>196</t>
  </si>
  <si>
    <t>be (be note)</t>
  </si>
  <si>
    <t>&amp;quot; The next step is the note received by Garcia at the dinner .</t>
  </si>
  <si>
    <t>file://conllu/en/doyle_wist.02.conllu#s196_0</t>
  </si>
  <si>
    <t>197</t>
  </si>
  <si>
    <t>indicate</t>
  </si>
  <si>
    <t>It indicates a confederate at the other end .</t>
  </si>
  <si>
    <t>file://conllu/en/doyle_wist.02.conllu#s197_0</t>
  </si>
  <si>
    <t>198</t>
  </si>
  <si>
    <t>be (be where)</t>
  </si>
  <si>
    <t>Now , where was the other end ?</t>
  </si>
  <si>
    <t>file://conllu/en/doyle_wist.02.conllu#s198_0</t>
  </si>
  <si>
    <t>199</t>
  </si>
  <si>
    <t>I have already shown you that it could only lie in some large house , and that the number of large houses is limited .</t>
  </si>
  <si>
    <t>file://conllu/en/doyle_wist.02.conllu#s199_0</t>
  </si>
  <si>
    <t>200</t>
  </si>
  <si>
    <t>devote</t>
  </si>
  <si>
    <t>My first days in this village were devoted to a series of walks in which in the intervals of my botanical researches I made a reconnaissance of all the large houses and an examination of the family history of the occupants .</t>
  </si>
  <si>
    <t>file://conllu/en/doyle_wist.02.conllu#s200_0</t>
  </si>
  <si>
    <t>201</t>
  </si>
  <si>
    <t>rivet</t>
  </si>
  <si>
    <t>One house , and only one , riveted my attention .</t>
  </si>
  <si>
    <t>file://conllu/en/doyle_wist.02.conllu#s201_0</t>
  </si>
  <si>
    <t>202</t>
  </si>
  <si>
    <t>be (be grange)</t>
  </si>
  <si>
    <t>It is the famous old Jacobean grange of High Gable , one mile on the farther side of Oxshott , and less than half a mile from the scene of the tragedy .</t>
  </si>
  <si>
    <t>file://conllu/en/doyle_wist.02.conllu#s202_0</t>
  </si>
  <si>
    <t>203</t>
  </si>
  <si>
    <t>belong</t>
  </si>
  <si>
    <t>The other mansions belonged to prosaic and respectable people who live far aloof from romance .</t>
  </si>
  <si>
    <t>file://conllu/en/doyle_wist.02.conllu#s203_0</t>
  </si>
  <si>
    <t>204</t>
  </si>
  <si>
    <t>befall</t>
  </si>
  <si>
    <t>But Mr. Henderson , of High Gable , was by all accounts a curious man to whom curious adventures might befall .</t>
  </si>
  <si>
    <t>file://conllu/en/doyle_wist.02.conllu#s204_0</t>
  </si>
  <si>
    <t>205</t>
  </si>
  <si>
    <t>concentrate</t>
  </si>
  <si>
    <t>I concentrated my attention , therefore , upon him and his household .</t>
  </si>
  <si>
    <t>file://conllu/en/doyle_wist.02.conllu#s205_0</t>
  </si>
  <si>
    <t>206</t>
  </si>
  <si>
    <t>singular</t>
  </si>
  <si>
    <t>&amp;quot; A singular set of people , Watson the man himself the most singular of them all .</t>
  </si>
  <si>
    <t>file://conllu/en/doyle_wist.02.conllu#s206_0</t>
  </si>
  <si>
    <t>207</t>
  </si>
  <si>
    <t>manage</t>
  </si>
  <si>
    <t>I managed to see him on a plausible pretext , but I seemed to read in his dark , deepset , brooding eyes that he was perfectly aware of my true business .</t>
  </si>
  <si>
    <t>file://conllu/en/doyle_wist.02.conllu#s207_0</t>
  </si>
  <si>
    <t>208</t>
  </si>
  <si>
    <t>be (be man)</t>
  </si>
  <si>
    <t>He is a man of fifty , strong , active , with iron gray hair , great bunched black eyebrows , the step of a deer and the air of an emperor a fierce , masterful man , with a red hot spirit behind his parchment face .</t>
  </si>
  <si>
    <t>file://conllu/en/doyle_wist.02.conllu#s208_0</t>
  </si>
  <si>
    <t>209</t>
  </si>
  <si>
    <t>be (be foreigner)</t>
  </si>
  <si>
    <t>He is either a foreigner or has lived long in the tropics , for he is yellow and sapless , but tough as whipcord .</t>
  </si>
  <si>
    <t>file://conllu/en/doyle_wist.02.conllu#s209_0</t>
  </si>
  <si>
    <t>210</t>
  </si>
  <si>
    <t>His friend and secretary , Mr. Lucas , is undoubtedly a foreigner , chocolate brown , wily , suave , and catlike , with a poisonous gentleness of speech .</t>
  </si>
  <si>
    <t>file://conllu/en/doyle_wist.02.conllu#s210_0</t>
  </si>
  <si>
    <t>211</t>
  </si>
  <si>
    <t>You see , Watson , we have come already upon two sets of foreigners one at Wisteria Lodge and one at High Gable so our gaps are beginning to close .</t>
  </si>
  <si>
    <t>file://conllu/en/doyle_wist.02.conllu#s211_0</t>
  </si>
  <si>
    <t>212</t>
  </si>
  <si>
    <t>be (be centre)</t>
  </si>
  <si>
    <t>&amp;quot; These two men , close and confidential friends , are the centre of the household ; but there is one other person who for our immediate purpose may be even more important .</t>
  </si>
  <si>
    <t>file://conllu/en/doyle_wist.02.conllu#s212_0</t>
  </si>
  <si>
    <t>213</t>
  </si>
  <si>
    <t>Henderson has two children girls of eleven and thirteen .</t>
  </si>
  <si>
    <t>file://conllu/en/doyle_wist.02.conllu#s213_0</t>
  </si>
  <si>
    <t>214</t>
  </si>
  <si>
    <t>be (be miss)</t>
  </si>
  <si>
    <t>Their governess is a Miss Burnet , an Englishwoman of forty or thereabouts .</t>
  </si>
  <si>
    <t>file://conllu/en/doyle_wist.02.conllu#s214_0</t>
  </si>
  <si>
    <t>215</t>
  </si>
  <si>
    <t>also?</t>
  </si>
  <si>
    <t>There is also one confidential manservant .</t>
  </si>
  <si>
    <t>file://conllu/en/doyle_wist.02.conllu#s215_0</t>
  </si>
  <si>
    <t>216</t>
  </si>
  <si>
    <t>move</t>
  </si>
  <si>
    <t>This little group forms the real family , for they travel about together , and Henderson is a great traveller , always on the move .</t>
  </si>
  <si>
    <t>file://conllu/en/doyle_wist.02.conllu#s216_0</t>
  </si>
  <si>
    <t>217</t>
  </si>
  <si>
    <t>be (be week)</t>
  </si>
  <si>
    <t>It is only within the last weeks that he has returned , after a year 's absence , to High Gable .</t>
  </si>
  <si>
    <t>file://conllu/en/doyle_wist.02.conllu#s217_0</t>
  </si>
  <si>
    <t>218</t>
  </si>
  <si>
    <t>add</t>
  </si>
  <si>
    <t>I may add that he is enormously rich , and whatever his whims may be he can very easily satisfy them .</t>
  </si>
  <si>
    <t>file://conllu/en/doyle_wist.02.conllu#s218_0</t>
  </si>
  <si>
    <t>219</t>
  </si>
  <si>
    <t>be (be full)</t>
  </si>
  <si>
    <t>For the rest , his house is full of butlers , footmen , maidservants , and the usual overfed , underworked staff of a large English country house .</t>
  </si>
  <si>
    <t>file://conllu/en/doyle_wist.02.conllu#s219_0</t>
  </si>
  <si>
    <t>220</t>
  </si>
  <si>
    <t>learn</t>
  </si>
  <si>
    <t>&amp;quot; So much I learned partly from village gossip and partly from my own observation .</t>
  </si>
  <si>
    <t>file://conllu/en/doyle_wist.02.conllu#s220_0</t>
  </si>
  <si>
    <t>221</t>
  </si>
  <si>
    <t>There are no better instruments than discharged servants with a grievance , and I was lucky enough to find one .</t>
  </si>
  <si>
    <t>file://conllu/en/doyle_wist.02.conllu#s221_0</t>
  </si>
  <si>
    <t>222</t>
  </si>
  <si>
    <t>call</t>
  </si>
  <si>
    <t>I call it luck , but it would not have come my way had I not been looking out for it .</t>
  </si>
  <si>
    <t>file://conllu/en/doyle_wist.02.conllu#s222_0</t>
  </si>
  <si>
    <t>223</t>
  </si>
  <si>
    <t>As Baynes remarks , we all have our systems .</t>
  </si>
  <si>
    <t>file://conllu/en/doyle_wist.02.conllu#s223_0</t>
  </si>
  <si>
    <t>224</t>
  </si>
  <si>
    <t>sack</t>
  </si>
  <si>
    <t>It was my system which enabled me to find John Warner , late gardener of High Gable , sacked in a moment of temper by his imperious employer .</t>
  </si>
  <si>
    <t>file://conllu/en/doyle_wist.02.conllu#s224_0</t>
  </si>
  <si>
    <t>225</t>
  </si>
  <si>
    <t>in turn?</t>
  </si>
  <si>
    <t>He in turn had friends among the indoor servants who unite in their fear and dislike of their master .</t>
  </si>
  <si>
    <t>file://conllu/en/doyle_wist.02.conllu#s225_0</t>
  </si>
  <si>
    <t>226</t>
  </si>
  <si>
    <t>So I had my key to the secrets of the establishment .</t>
  </si>
  <si>
    <t>file://conllu/en/doyle_wist.02.conllu#s226_0</t>
  </si>
  <si>
    <t>227</t>
  </si>
  <si>
    <t>people</t>
  </si>
  <si>
    <t>&amp;quot; Curious people , Watson !</t>
  </si>
  <si>
    <t>file://conllu/en/doyle_wist.02.conllu#s227_0</t>
  </si>
  <si>
    <t>228</t>
  </si>
  <si>
    <t>yet?</t>
  </si>
  <si>
    <t>pretend</t>
  </si>
  <si>
    <t>I do n't pretend to understand it all yet , but very curious people anyway .</t>
  </si>
  <si>
    <t>file://conllu/en/doyle_wist.02.conllu#s228_0</t>
  </si>
  <si>
    <t>229</t>
  </si>
  <si>
    <t>be (be house)</t>
  </si>
  <si>
    <t>It 's a double winged house , and the servants live on one side , the family on the other .</t>
  </si>
  <si>
    <t>file://conllu/en/doyle_wist.02.conllu#s229_0</t>
  </si>
  <si>
    <t>230</t>
  </si>
  <si>
    <t>There 's no link between the two save for Henderson 's own servant , who serves the family 's meals .</t>
  </si>
  <si>
    <t>file://conllu/en/doyle_wist.02.conllu#s230_0</t>
  </si>
  <si>
    <t>231</t>
  </si>
  <si>
    <t>carry</t>
  </si>
  <si>
    <t>Everything is carried to a certain door , which forms the one connection .</t>
  </si>
  <si>
    <t>file://conllu/en/doyle_wist.02.conllu#s231_0</t>
  </si>
  <si>
    <t>232</t>
  </si>
  <si>
    <t>except?</t>
  </si>
  <si>
    <t>Governess and children hardly go out at all , except into the garden .</t>
  </si>
  <si>
    <t>file://conllu/en/doyle_wist.02.conllu#s232_0</t>
  </si>
  <si>
    <t>233</t>
  </si>
  <si>
    <t>Henderson never by any chance walks alone .</t>
  </si>
  <si>
    <t>file://conllu/en/doyle_wist.02.conllu#s233_0</t>
  </si>
  <si>
    <t>234</t>
  </si>
  <si>
    <t>be (be shadow)</t>
  </si>
  <si>
    <t>His dark secretary is like his shadow .</t>
  </si>
  <si>
    <t>file://conllu/en/doyle_wist.02.conllu#s234_0</t>
  </si>
  <si>
    <t>235</t>
  </si>
  <si>
    <t>The gossip among the servants is that their master is terribly afraid of something .</t>
  </si>
  <si>
    <t>file://conllu/en/doyle_wist.02.conllu#s235_0</t>
  </si>
  <si>
    <t>236</t>
  </si>
  <si>
    <t>sell</t>
  </si>
  <si>
    <t>' Sold his soul to the devil in exchange for money , ' says Warner , ' and expects his creditor to come up and claim his own . '</t>
  </si>
  <si>
    <t>file://conllu/en/doyle_wist.02.conllu#s236_0</t>
  </si>
  <si>
    <t>237</t>
  </si>
  <si>
    <t>or?</t>
  </si>
  <si>
    <t>Where they came from , or who they are , nobody has an idea .</t>
  </si>
  <si>
    <t>file://conllu/en/doyle_wist.02.conllu#s237_0</t>
  </si>
  <si>
    <t>238</t>
  </si>
  <si>
    <t>be (be violent)</t>
  </si>
  <si>
    <t>They are very violent .</t>
  </si>
  <si>
    <t>file://conllu/en/doyle_wist.02.conllu#s238_0</t>
  </si>
  <si>
    <t>239</t>
  </si>
  <si>
    <t>lash</t>
  </si>
  <si>
    <t>Twice Henderson has lashed at folk with his dog whip , and only his long purse and heavy compensation have kept him out of the courts .</t>
  </si>
  <si>
    <t>file://conllu/en/doyle_wist.02.conllu#s239_0</t>
  </si>
  <si>
    <t>240</t>
  </si>
  <si>
    <t>&amp;quot; Well , now , Watson , let us judge the situation by this new information .</t>
  </si>
  <si>
    <t>file://conllu/en/doyle_wist.02.conllu#s240_0</t>
  </si>
  <si>
    <t>241</t>
  </si>
  <si>
    <t>We may take it that the letter came out of this strange household and was an invitation to Garcia to carry out some attempt which had already been planned .</t>
  </si>
  <si>
    <t>file://conllu/en/doyle_wist.02.conllu#s241_0</t>
  </si>
  <si>
    <t>242</t>
  </si>
  <si>
    <t>note (note write)</t>
  </si>
  <si>
    <t>Who wrote the note ?</t>
  </si>
  <si>
    <t>file://conllu/en/doyle_wist.02.conllu#s242_0</t>
  </si>
  <si>
    <t>243</t>
  </si>
  <si>
    <t>be (be someone)</t>
  </si>
  <si>
    <t>It was someone within the citadel , and it was a woman .</t>
  </si>
  <si>
    <t>file://conllu/en/doyle_wist.02.conllu#s243_0</t>
  </si>
  <si>
    <t>244</t>
  </si>
  <si>
    <t>who</t>
  </si>
  <si>
    <t>Who then but Miss Burnet , the governess ?</t>
  </si>
  <si>
    <t>file://conllu/en/doyle_wist.02.conllu#s244_0</t>
  </si>
  <si>
    <t>245</t>
  </si>
  <si>
    <t>point (point seem)</t>
  </si>
  <si>
    <t>All our reasoning seems to point that way .</t>
  </si>
  <si>
    <t>file://conllu/en/doyle_wist.02.conllu#s245_0</t>
  </si>
  <si>
    <t>246</t>
  </si>
  <si>
    <t>At any rate , we may take it as a hypothesis and see what consequences it would entail .</t>
  </si>
  <si>
    <t>file://conllu/en/doyle_wist.02.conllu#s246_0</t>
  </si>
  <si>
    <t>247</t>
  </si>
  <si>
    <t>I may add that Miss Burnet 's age and character make it certain that my first idea that there might be a love interest in our story is out of the question .</t>
  </si>
  <si>
    <t>file://conllu/en/doyle_wist.02.conllu#s247_0</t>
  </si>
  <si>
    <t>248</t>
  </si>
  <si>
    <t>&amp;quot; If she wrote the note she was presumably the friend and confederate of Garcia .</t>
  </si>
  <si>
    <t>file://conllu/en/doyle_wist.02.conllu#s248_0</t>
  </si>
  <si>
    <t>249</t>
  </si>
  <si>
    <t>expect</t>
  </si>
  <si>
    <t>What , then , might she be expected to do if she heard of his death ?</t>
  </si>
  <si>
    <t>file://conllu/en/doyle_wist.02.conllu#s249_0</t>
  </si>
  <si>
    <t>250</t>
  </si>
  <si>
    <t>seal</t>
  </si>
  <si>
    <t>If he met it in some nefarious enterprise her lips might be sealed .</t>
  </si>
  <si>
    <t>file://conllu/en/doyle_wist.02.conllu#s250_0</t>
  </si>
  <si>
    <t>251</t>
  </si>
  <si>
    <t>retain</t>
  </si>
  <si>
    <t>Still , in her heart , she must retain bitterness and hatred against those who had killed him and would presumably help so far as she could to have revenge upon them .</t>
  </si>
  <si>
    <t>file://conllu/en/doyle_wist.02.conllu#s251_0</t>
  </si>
  <si>
    <t>252</t>
  </si>
  <si>
    <t>Could we see her , then and try to use her ?</t>
  </si>
  <si>
    <t>file://conllu/en/doyle_wist.02.conllu#s252_0</t>
  </si>
  <si>
    <t>253</t>
  </si>
  <si>
    <t>be (be thought)</t>
  </si>
  <si>
    <t>That was my first thought .</t>
  </si>
  <si>
    <t>file://conllu/en/doyle_wist.02.conllu#s253_0</t>
  </si>
  <si>
    <t>254</t>
  </si>
  <si>
    <t>But now we come to a sinister fact .</t>
  </si>
  <si>
    <t>file://conllu/en/doyle_wist.02.conllu#s254_0</t>
  </si>
  <si>
    <t>255</t>
  </si>
  <si>
    <t>Miss Burnet has not been seen by any human eye since the night of the murder .</t>
  </si>
  <si>
    <t>file://conllu/en/doyle_wist.02.conllu#s255_0</t>
  </si>
  <si>
    <t>256</t>
  </si>
  <si>
    <t>vanish</t>
  </si>
  <si>
    <t>From that evening she has utterly vanished .</t>
  </si>
  <si>
    <t>file://conllu/en/doyle_wist.02.conllu#s256_0</t>
  </si>
  <si>
    <t>257</t>
  </si>
  <si>
    <t>be (be alive)</t>
  </si>
  <si>
    <t>Is she alive ?</t>
  </si>
  <si>
    <t>file://conllu/en/doyle_wist.02.conllu#s257_0</t>
  </si>
  <si>
    <t>258</t>
  </si>
  <si>
    <t>meet</t>
  </si>
  <si>
    <t>Has she perhaps met her end on the same night as the friend whom she had summoned ?</t>
  </si>
  <si>
    <t>file://conllu/en/doyle_wist.02.conllu#s258_0</t>
  </si>
  <si>
    <t>259</t>
  </si>
  <si>
    <t>be (be prisoner)</t>
  </si>
  <si>
    <t>Or is she merely a prisoner ?</t>
  </si>
  <si>
    <t>file://conllu/en/doyle_wist.02.conllu#s259_0</t>
  </si>
  <si>
    <t>260</t>
  </si>
  <si>
    <t>There is the point which we still have to decide .</t>
  </si>
  <si>
    <t>file://conllu/en/doyle_wist.02.conllu#s260_0</t>
  </si>
  <si>
    <t>261</t>
  </si>
  <si>
    <t>appreciate</t>
  </si>
  <si>
    <t>&amp;quot; You will appreciate the difficulty of the situation , Watson .</t>
  </si>
  <si>
    <t>file://conllu/en/doyle_wist.02.conllu#s261_0</t>
  </si>
  <si>
    <t>262</t>
  </si>
  <si>
    <t>There is nothing upon which we can apply for a warrant .</t>
  </si>
  <si>
    <t>file://conllu/en/doyle_wist.02.conllu#s262_0</t>
  </si>
  <si>
    <t>263</t>
  </si>
  <si>
    <t>Our whole scheme might seem fantastic if laid before a magistrate .</t>
  </si>
  <si>
    <t>file://conllu/en/doyle_wist.02.conllu#s263_0</t>
  </si>
  <si>
    <t>264</t>
  </si>
  <si>
    <t>count</t>
  </si>
  <si>
    <t>The woman 's disappearance counts for nothing , since in that extraordinary household any member of it might be invisible for a week .</t>
  </si>
  <si>
    <t>file://conllu/en/doyle_wist.02.conllu#s264_0</t>
  </si>
  <si>
    <t>265</t>
  </si>
  <si>
    <t>moment</t>
  </si>
  <si>
    <t>And yet she may at the present moment be in danger of her life .</t>
  </si>
  <si>
    <t>file://conllu/en/doyle_wist.02.conllu#s265_0</t>
  </si>
  <si>
    <t>266</t>
  </si>
  <si>
    <t>All I can do is to watch the house and leave my agent , Warner , on guard at the gates .</t>
  </si>
  <si>
    <t>file://conllu/en/doyle_wist.02.conllu#s266_0</t>
  </si>
  <si>
    <t>267</t>
  </si>
  <si>
    <t>We ca n't let such a situation continue .</t>
  </si>
  <si>
    <t>file://conllu/en/doyle_wist.02.conllu#s267_0</t>
  </si>
  <si>
    <t>268</t>
  </si>
  <si>
    <t>If the law can do nothing we must take the risk ourselves . &amp;quot;</t>
  </si>
  <si>
    <t>file://conllu/en/doyle_wist.02.conllu#s268_0</t>
  </si>
  <si>
    <t>269</t>
  </si>
  <si>
    <t>&amp;quot; What do you suggest ? &amp;quot;</t>
  </si>
  <si>
    <t>file://conllu/en/doyle_wist.02.conllu#s269_0</t>
  </si>
  <si>
    <t>270</t>
  </si>
  <si>
    <t>&amp;quot; I know which is her room .</t>
  </si>
  <si>
    <t>file://conllu/en/doyle_wist.02.conllu#s270_0</t>
  </si>
  <si>
    <t>271</t>
  </si>
  <si>
    <t>be (be accessible)</t>
  </si>
  <si>
    <t>It is accessible from the top of an outhouse .</t>
  </si>
  <si>
    <t>file://conllu/en/doyle_wist.02.conllu#s271_0</t>
  </si>
  <si>
    <t>272</t>
  </si>
  <si>
    <t>My suggestion is that you and I go to night and see if we can strike at the very heart of the mystery . &amp;quot;</t>
  </si>
  <si>
    <t>file://conllu/en/doyle_wist.02.conllu#s272_0</t>
  </si>
  <si>
    <t>273</t>
  </si>
  <si>
    <t>confess</t>
  </si>
  <si>
    <t>It was not , I must confess , a very alluring prospect .</t>
  </si>
  <si>
    <t>file://conllu/en/doyle_wist.02.conllu#s273_0</t>
  </si>
  <si>
    <t>274</t>
  </si>
  <si>
    <t>house</t>
  </si>
  <si>
    <t>The old house with its atmosphere of murder , the singular and formidable inhabitants , the unknown dangers of the approach , and the fact that we were putting ourselves legally in a false position all combined to damp my ardour .</t>
  </si>
  <si>
    <t>file://conllu/en/doyle_wist.02.conllu#s274_0</t>
  </si>
  <si>
    <t>275</t>
  </si>
  <si>
    <t>But there was something in the ice cold reasoning of Holmes which made it impossible to shrink from any adventure which he might recommend .</t>
  </si>
  <si>
    <t>file://conllu/en/doyle_wist.02.conllu#s275_0</t>
  </si>
  <si>
    <t>276</t>
  </si>
  <si>
    <t>thus?</t>
  </si>
  <si>
    <t>find (find know)</t>
  </si>
  <si>
    <t>One knew that thus , and only thus , could a solution be found .</t>
  </si>
  <si>
    <t>file://conllu/en/doyle_wist.02.conllu#s276_0</t>
  </si>
  <si>
    <t>277</t>
  </si>
  <si>
    <t>clasp</t>
  </si>
  <si>
    <t>I clasped his hand in silence , and the die was cast .</t>
  </si>
  <si>
    <t>file://conllu/en/doyle_wist.02.conllu#s277_0</t>
  </si>
  <si>
    <t>278</t>
  </si>
  <si>
    <t>destin</t>
  </si>
  <si>
    <t>But it was not destined that our investigation should have so adventurous an ending .</t>
  </si>
  <si>
    <t>file://conllu/en/doyle_wist.02.conllu#s278_0</t>
  </si>
  <si>
    <t>279</t>
  </si>
  <si>
    <t>be (be o'clock)</t>
  </si>
  <si>
    <t>It was about five o'clock , and the shadows of the March evening were beginning to fall , when an excited rustic rushed into our room .</t>
  </si>
  <si>
    <t>file://conllu/en/doyle_wist.02.conllu#s279_0</t>
  </si>
  <si>
    <t>280</t>
  </si>
  <si>
    <t>&amp;quot; They 've gone , Mr. Holmes .</t>
  </si>
  <si>
    <t>file://conllu/en/doyle_wist.02.conllu#s280_0</t>
  </si>
  <si>
    <t>281</t>
  </si>
  <si>
    <t>They went by the last train .</t>
  </si>
  <si>
    <t>file://conllu/en/doyle_wist.02.conllu#s281_0</t>
  </si>
  <si>
    <t>282</t>
  </si>
  <si>
    <t>break</t>
  </si>
  <si>
    <t>The lady broke away , and I 've got her in a cab downstairs . &amp;quot;</t>
  </si>
  <si>
    <t>file://conllu/en/doyle_wist.02.conllu#s282_0</t>
  </si>
  <si>
    <t>283</t>
  </si>
  <si>
    <t>Warner</t>
  </si>
  <si>
    <t>&amp;quot; Excellent , Warner ! &amp;quot;</t>
  </si>
  <si>
    <t>file://conllu/en/doyle_wist.02.conllu#s283_0</t>
  </si>
  <si>
    <t>284</t>
  </si>
  <si>
    <t>cried Holmes , springing to his feet .</t>
  </si>
  <si>
    <t>file://conllu/en/doyle_wist.02.conllu#s284_0</t>
  </si>
  <si>
    <t>285</t>
  </si>
  <si>
    <t>close</t>
  </si>
  <si>
    <t>&amp;quot; Watson , the gaps are closing rapidly . &amp;quot;</t>
  </si>
  <si>
    <t>file://conllu/en/doyle_wist.02.conllu#s285_0</t>
  </si>
  <si>
    <t>286</t>
  </si>
  <si>
    <t>be (be woman)</t>
  </si>
  <si>
    <t>In the cab was a woman , half collapsed from nervous exhaustion .</t>
  </si>
  <si>
    <t>file://conllu/en/doyle_wist.02.conllu#s286_0</t>
  </si>
  <si>
    <t>287</t>
  </si>
  <si>
    <t>bear</t>
  </si>
  <si>
    <t>She bore upon her aquiline and emaciated face the traces of some recent tragedy .</t>
  </si>
  <si>
    <t>file://conllu/en/doyle_wist.02.conllu#s287_0</t>
  </si>
  <si>
    <t>288</t>
  </si>
  <si>
    <t>hang</t>
  </si>
  <si>
    <t>Her head hung listlessly upon her breast , but as she raised it and turned her dull eyes upon us I saw that her pupils were dark dots in the centre of the broad gray iris .</t>
  </si>
  <si>
    <t>file://conllu/en/doyle_wist.02.conllu#s288_0</t>
  </si>
  <si>
    <t>289</t>
  </si>
  <si>
    <t>drug</t>
  </si>
  <si>
    <t>She was drugged with opium .</t>
  </si>
  <si>
    <t>file://conllu/en/doyle_wist.02.conllu#s289_0</t>
  </si>
  <si>
    <t>290</t>
  </si>
  <si>
    <t>watch (watch say)</t>
  </si>
  <si>
    <t>&amp;quot; I watched at the gate , same as you advised , Mr. Holmes , &amp;quot; said our emissary , the discharged gardener .</t>
  </si>
  <si>
    <t>file://conllu/en/doyle_wist.02.conllu#s290_0</t>
  </si>
  <si>
    <t>291</t>
  </si>
  <si>
    <t>&amp;quot; When the carriage came out I followed it to the station .</t>
  </si>
  <si>
    <t>file://conllu/en/doyle_wist.02.conllu#s291_0</t>
  </si>
  <si>
    <t>292</t>
  </si>
  <si>
    <t>She was like one walking in her sleep , but when they tried to get her into the train she came to life and struggled .</t>
  </si>
  <si>
    <t>file://conllu/en/doyle_wist.02.conllu#s292_0</t>
  </si>
  <si>
    <t>293</t>
  </si>
  <si>
    <t>push</t>
  </si>
  <si>
    <t>They pushed her into the carriage .</t>
  </si>
  <si>
    <t>file://conllu/en/doyle_wist.02.conllu#s293_0</t>
  </si>
  <si>
    <t>294</t>
  </si>
  <si>
    <t>fight</t>
  </si>
  <si>
    <t>She fought her way out again .</t>
  </si>
  <si>
    <t>file://conllu/en/doyle_wist.02.conllu#s294_0</t>
  </si>
  <si>
    <t>295</t>
  </si>
  <si>
    <t>I took her part , got her into a cab , and here we are .</t>
  </si>
  <si>
    <t>file://conllu/en/doyle_wist.02.conllu#s295_0</t>
  </si>
  <si>
    <t>296</t>
  </si>
  <si>
    <t>forget</t>
  </si>
  <si>
    <t>I sha n't forget the face at the carriage window as I led her away .</t>
  </si>
  <si>
    <t>file://conllu/en/doyle_wist.02.conllu#s296_0</t>
  </si>
  <si>
    <t>297</t>
  </si>
  <si>
    <t>I 'd have a short life if he had his way the black eyed , scowling , yellow devil . &amp;quot;</t>
  </si>
  <si>
    <t>file://conllu/en/doyle_wist.02.conllu#s297_0</t>
  </si>
  <si>
    <t>298</t>
  </si>
  <si>
    <t>We carried her upstairs , laid her on the sofa , and a couple of cups of the strongest coffee soon cleared her brain from the mists of the drug .</t>
  </si>
  <si>
    <t>file://conllu/en/doyle_wist.02.conllu#s298_0</t>
  </si>
  <si>
    <t>299</t>
  </si>
  <si>
    <t>summon</t>
  </si>
  <si>
    <t>Baynes had been summoned by Holmes , and the situation rapidly explained to him .</t>
  </si>
  <si>
    <t>file://conllu/en/doyle_wist.02.conllu#s299_0</t>
  </si>
  <si>
    <t>300</t>
  </si>
  <si>
    <t>&amp;quot; Why , sir , you 've got me the very evidence I want , &amp;quot; said the inspector warmly , shaking my friend by the hand .</t>
  </si>
  <si>
    <t>file://conllu/en/doyle_wist.02.conllu#s300_0</t>
  </si>
  <si>
    <t>301</t>
  </si>
  <si>
    <t>be (be scent)</t>
  </si>
  <si>
    <t>&amp;quot; I was on the same scent as you from the first . &amp;quot;</t>
  </si>
  <si>
    <t>file://conllu/en/doyle_wist.02.conllu#s301_0</t>
  </si>
  <si>
    <t>302</t>
  </si>
  <si>
    <t>what</t>
  </si>
  <si>
    <t>&amp;quot; What !</t>
  </si>
  <si>
    <t>file://conllu/en/doyle_wist.02.conllu#s302_0</t>
  </si>
  <si>
    <t>303</t>
  </si>
  <si>
    <t>be (be Henderson)</t>
  </si>
  <si>
    <t>You were after Henderson ? &amp;quot;</t>
  </si>
  <si>
    <t>file://conllu/en/doyle_wist.02.conllu#s303_0</t>
  </si>
  <si>
    <t>304</t>
  </si>
  <si>
    <t>&amp;quot; Why , Mr. Holmes , when you were crawling in the shrubbery at High Gable I was up one of the trees in the plantation and saw you down below .</t>
  </si>
  <si>
    <t>file://conllu/en/doyle_wist.02.conllu#s304_0</t>
  </si>
  <si>
    <t>305</t>
  </si>
  <si>
    <t>be (be get)</t>
  </si>
  <si>
    <t>It was just who would get his evidence first . &amp;quot;</t>
  </si>
  <si>
    <t>file://conllu/en/doyle_wist.02.conllu#s305_0</t>
  </si>
  <si>
    <t>306</t>
  </si>
  <si>
    <t>arrest</t>
  </si>
  <si>
    <t>&amp;quot; Then why did you arrest the mulatto ? &amp;quot;</t>
  </si>
  <si>
    <t>file://conllu/en/doyle_wist.02.conllu#s306_0</t>
  </si>
  <si>
    <t>307</t>
  </si>
  <si>
    <t>chuckle</t>
  </si>
  <si>
    <t>Baynes chuckled .</t>
  </si>
  <si>
    <t>file://conllu/en/doyle_wist.02.conllu#s307_0</t>
  </si>
  <si>
    <t>308</t>
  </si>
  <si>
    <t>be (be sure)</t>
  </si>
  <si>
    <t>&amp;quot; I was sure Henderson , as he calls himself , felt that he was suspected , and that he would lie low and make no move so long as he thought he was in any danger .</t>
  </si>
  <si>
    <t>file://conllu/en/doyle_wist.02.conllu#s308_0</t>
  </si>
  <si>
    <t>309</t>
  </si>
  <si>
    <t>I arrested the wrong man to make him believe that our eyes were off him .</t>
  </si>
  <si>
    <t>file://conllu/en/doyle_wist.02.conllu#s309_0</t>
  </si>
  <si>
    <t>310</t>
  </si>
  <si>
    <t>I knew he would be likely to clear off then and give us a chance of getting at Miss Burnet . &amp;quot;</t>
  </si>
  <si>
    <t>file://conllu/en/doyle_wist.02.conllu#s310_0</t>
  </si>
  <si>
    <t>311</t>
  </si>
  <si>
    <t>lay</t>
  </si>
  <si>
    <t>Holmes laid his hand upon the inspector 's shoulder .</t>
  </si>
  <si>
    <t>file://conllu/en/doyle_wist.02.conllu#s311_0</t>
  </si>
  <si>
    <t>312</t>
  </si>
  <si>
    <t>rise</t>
  </si>
  <si>
    <t>&amp;quot; You will rise high in your profession .</t>
  </si>
  <si>
    <t>file://conllu/en/doyle_wist.02.conllu#s312_0</t>
  </si>
  <si>
    <t>313</t>
  </si>
  <si>
    <t>You have instinct and intuition , &amp;quot; said he .</t>
  </si>
  <si>
    <t>file://conllu/en/doyle_wist.02.conllu#s313_0</t>
  </si>
  <si>
    <t>314</t>
  </si>
  <si>
    <t>Baynes flushed with pleasure .</t>
  </si>
  <si>
    <t>file://conllu/en/doyle_wist.02.conllu#s314_0</t>
  </si>
  <si>
    <t>315</t>
  </si>
  <si>
    <t>&amp;quot; I 've had a plain clothes man waiting at the station all the week .</t>
  </si>
  <si>
    <t>file://conllu/en/doyle_wist.02.conllu#s315_0</t>
  </si>
  <si>
    <t>316</t>
  </si>
  <si>
    <t>Wherever the High Gable folk go he will keep them in sight .</t>
  </si>
  <si>
    <t>file://conllu/en/doyle_wist.02.conllu#s316_0</t>
  </si>
  <si>
    <t>317</t>
  </si>
  <si>
    <t>be (be hard)</t>
  </si>
  <si>
    <t>But he must have been hard put to it when Miss Burnet broke away .</t>
  </si>
  <si>
    <t>file://conllu/en/doyle_wist.02.conllu#s317_0</t>
  </si>
  <si>
    <t>318</t>
  </si>
  <si>
    <t>pick</t>
  </si>
  <si>
    <t>However , your man picked her up , and it all ends well .</t>
  </si>
  <si>
    <t>file://conllu/en/doyle_wist.02.conllu#s318_0</t>
  </si>
  <si>
    <t>319</t>
  </si>
  <si>
    <t>We ca n't arrest without her evidence , that is clear , so the sooner we get a statement the better . &amp;quot;</t>
  </si>
  <si>
    <t>file://conllu/en/doyle_wist.02.conllu#s319_0</t>
  </si>
  <si>
    <t>320</t>
  </si>
  <si>
    <t>&amp;quot; Every minute she gets stronger , &amp;quot; said Holmes , glancing at the governess .</t>
  </si>
  <si>
    <t>file://conllu/en/doyle_wist.02.conllu#s320_0</t>
  </si>
  <si>
    <t>321</t>
  </si>
  <si>
    <t>&amp;quot; But tell me , Baynes , who is this man Henderson ? &amp;quot;</t>
  </si>
  <si>
    <t>file://conllu/en/doyle_wist.02.conllu#s321_0</t>
  </si>
  <si>
    <t>322</t>
  </si>
  <si>
    <t>&amp;quot; Henderson , &amp;quot; the inspector answered , &amp;quot; is Don Murillo , once called the Tiger of San Pedro . &amp;quot;</t>
  </si>
  <si>
    <t>file://conllu/en/doyle_wist.02.conllu#s322_0</t>
  </si>
  <si>
    <t>323</t>
  </si>
  <si>
    <t>Tiger</t>
  </si>
  <si>
    <t>The Tiger of San Pedro !</t>
  </si>
  <si>
    <t>file://conllu/en/doyle_wist.02.conllu#s323_0</t>
  </si>
  <si>
    <t>324</t>
  </si>
  <si>
    <t>The whole history of the man came back to me in a flash .</t>
  </si>
  <si>
    <t>file://conllu/en/doyle_wist.02.conllu#s324_0</t>
  </si>
  <si>
    <t>325</t>
  </si>
  <si>
    <t>He had made his name as the most lewd and bloodthirsty tyrant that had ever governed any country with a pretence to civilization .</t>
  </si>
  <si>
    <t>file://conllu/en/doyle_wist.02.conllu#s325_0</t>
  </si>
  <si>
    <t>326</t>
  </si>
  <si>
    <t>strong</t>
  </si>
  <si>
    <t>Strong , fearless , and energetic , he had sufficient virtue to enable him to impose his odious vices upon a cowering people for ten or twelve years .</t>
  </si>
  <si>
    <t>file://conllu/en/doyle_wist.02.conllu#s326_0</t>
  </si>
  <si>
    <t>327</t>
  </si>
  <si>
    <t>be (be terror)</t>
  </si>
  <si>
    <t>His name was a terror through all Central America .</t>
  </si>
  <si>
    <t>file://conllu/en/doyle_wist.02.conllu#s327_0</t>
  </si>
  <si>
    <t>328</t>
  </si>
  <si>
    <t>At the end of that time there was a universal rising against him .</t>
  </si>
  <si>
    <t>file://conllu/en/doyle_wist.02.conllu#s328_0</t>
  </si>
  <si>
    <t>329</t>
  </si>
  <si>
    <t>But he was as cunning as he was cruel , and at the first whisper of coming trouble he had secretly conveyed his treasures aboard a ship which was manned by devoted adherents .</t>
  </si>
  <si>
    <t>file://conllu/en/doyle_wist.02.conllu#s329_0</t>
  </si>
  <si>
    <t>330</t>
  </si>
  <si>
    <t>be (be palace)</t>
  </si>
  <si>
    <t>It was an empty palace which was stormed by the insurgents next day .</t>
  </si>
  <si>
    <t>file://conllu/en/doyle_wist.02.conllu#s330_0</t>
  </si>
  <si>
    <t>331</t>
  </si>
  <si>
    <t>The dictator , his two children , his secretary , and his wealth had all escaped them .</t>
  </si>
  <si>
    <t>file://conllu/en/doyle_wist.02.conllu#s331_0</t>
  </si>
  <si>
    <t>332</t>
  </si>
  <si>
    <t>From that moment he had vanished from the world , and his identity had been a frequent subject for comment in the European press .</t>
  </si>
  <si>
    <t>file://conllu/en/doyle_wist.02.conllu#s332_0</t>
  </si>
  <si>
    <t>333</t>
  </si>
  <si>
    <t>&amp;quot; Yes , sir , Don Murillo , the Tiger of San Pedro , &amp;quot; said Baynes .</t>
  </si>
  <si>
    <t>file://conllu/en/doyle_wist.02.conllu#s333_0</t>
  </si>
  <si>
    <t>334</t>
  </si>
  <si>
    <t>find</t>
  </si>
  <si>
    <t>&amp;quot; If you look it up you will find that the San Pedro colours are green and white , same as in the note , Mr. Holmes .</t>
  </si>
  <si>
    <t>file://conllu/en/doyle_wist.02.conllu#s334_0</t>
  </si>
  <si>
    <t>335</t>
  </si>
  <si>
    <t>Henderson</t>
  </si>
  <si>
    <t>Henderson he called himself , but I traced him back , Paris and Rome and Madrid to Barcelona , where his ship came in in ' 86 .</t>
  </si>
  <si>
    <t>file://conllu/en/doyle_wist.02.conllu#s335_0</t>
  </si>
  <si>
    <t>336</t>
  </si>
  <si>
    <t>They 've been looking for him all the time for their revenge , but it is only now that they have begun to find him out . &amp;quot;</t>
  </si>
  <si>
    <t>file://conllu/en/doyle_wist.02.conllu#s336_0</t>
  </si>
  <si>
    <t>337</t>
  </si>
  <si>
    <t>&amp;quot; They discovered him a year ago , &amp;quot; said Miss Burnet , who had sat up and was now intently following the conversation .</t>
  </si>
  <si>
    <t>file://conllu/en/doyle_wist.02.conllu#s337_0</t>
  </si>
  <si>
    <t>338</t>
  </si>
  <si>
    <t>attempt</t>
  </si>
  <si>
    <t>&amp;quot; Once already his life has been attempted , but some evil spirit shielded him .</t>
  </si>
  <si>
    <t>file://conllu/en/doyle_wist.02.conllu#s338_0</t>
  </si>
  <si>
    <t>339</t>
  </si>
  <si>
    <t>while?</t>
  </si>
  <si>
    <t>Now , again , it is the noble , chivalrous Garcia who has fallen , while the monster goes safe .</t>
  </si>
  <si>
    <t>file://conllu/en/doyle_wist.02.conllu#s339_0</t>
  </si>
  <si>
    <t>340</t>
  </si>
  <si>
    <t>until?</t>
  </si>
  <si>
    <t>But another will come , and yet another , until some day justice will be done ; that is as certain as the rise of to morrow 's sun . &amp;quot;</t>
  </si>
  <si>
    <t>file://conllu/en/doyle_wist.02.conllu#s340_0</t>
  </si>
  <si>
    <t>341</t>
  </si>
  <si>
    <t>she</t>
  </si>
  <si>
    <t>Her thin hands clenched , and her worn face blanched with the passion of her hatred .</t>
  </si>
  <si>
    <t>file://conllu/en/doyle_wist.02.conllu#s341_0</t>
  </si>
  <si>
    <t>342</t>
  </si>
  <si>
    <t>ask</t>
  </si>
  <si>
    <t>&amp;quot; But how come you into this matter , Miss Burnet ? &amp;quot; asked Holmes .</t>
  </si>
  <si>
    <t>file://conllu/en/doyle_wist.02.conllu#s342_0</t>
  </si>
  <si>
    <t>343</t>
  </si>
  <si>
    <t>join</t>
  </si>
  <si>
    <t>&amp;quot; How can an English lady join in such a murderous affair ? &amp;quot;</t>
  </si>
  <si>
    <t>file://conllu/en/doyle_wist.02.conllu#s343_0</t>
  </si>
  <si>
    <t>344</t>
  </si>
  <si>
    <t>&amp;quot; I join in it because there is no other way in the world by which justice can be gained .</t>
  </si>
  <si>
    <t>file://conllu/en/doyle_wist.02.conllu#s344_0</t>
  </si>
  <si>
    <t>345</t>
  </si>
  <si>
    <t>do (do what)</t>
  </si>
  <si>
    <t>What does the law of England care for the rivers of blood shed years ago in San Pedro , or for the shipload of treasure which this man has stolen ?</t>
  </si>
  <si>
    <t>file://conllu/en/doyle_wist.02.conllu#s345_0</t>
  </si>
  <si>
    <t>346</t>
  </si>
  <si>
    <t>be (be crime)</t>
  </si>
  <si>
    <t>To you they are like crimes committed in some other planet .</t>
  </si>
  <si>
    <t>file://conllu/en/doyle_wist.02.conllu#s346_0</t>
  </si>
  <si>
    <t>347</t>
  </si>
  <si>
    <t>But _we_ know .</t>
  </si>
  <si>
    <t>file://conllu/en/doyle_wist.02.conllu#s347_0</t>
  </si>
  <si>
    <t>348</t>
  </si>
  <si>
    <t>We have learned the truth in sorrow and in suffering .</t>
  </si>
  <si>
    <t>file://conllu/en/doyle_wist.02.conllu#s348_0</t>
  </si>
  <si>
    <t>349</t>
  </si>
  <si>
    <t>To us there is no fiend in hell like Juan Murillo , and no peace in life while his victims still cry for vengeance . &amp;quot;</t>
  </si>
  <si>
    <t>file://conllu/en/doyle_wist.02.conllu#s349_0</t>
  </si>
  <si>
    <t>350</t>
  </si>
  <si>
    <t>&amp;quot; No doubt , &amp;quot; said Holmes , &amp;quot; he was as you say .</t>
  </si>
  <si>
    <t>file://conllu/en/doyle_wist.02.conllu#s350_0</t>
  </si>
  <si>
    <t>351</t>
  </si>
  <si>
    <t>hear</t>
  </si>
  <si>
    <t>I have heard that he was atrocious .</t>
  </si>
  <si>
    <t>file://conllu/en/doyle_wist.02.conllu#s351_0</t>
  </si>
  <si>
    <t>352</t>
  </si>
  <si>
    <t>affect</t>
  </si>
  <si>
    <t>But how are you affected ? &amp;quot;</t>
  </si>
  <si>
    <t>file://conllu/en/doyle_wist.02.conllu#s352_0</t>
  </si>
  <si>
    <t>353</t>
  </si>
  <si>
    <t>&amp;quot; I will tell you it all .</t>
  </si>
  <si>
    <t>file://conllu/en/doyle_wist.02.conllu#s353_0</t>
  </si>
  <si>
    <t>354</t>
  </si>
  <si>
    <t>This villain 's policy was to murder , on one pretext or another , every man who showed such promise that he might in time come to be a dangerous rival .</t>
  </si>
  <si>
    <t>file://conllu/en/doyle_wist.02.conllu#s354_0</t>
  </si>
  <si>
    <t>355</t>
  </si>
  <si>
    <t>be (be minister)</t>
  </si>
  <si>
    <t>My husband yes , my real name is Signora Victor Durando was the San Pedro minister in London .</t>
  </si>
  <si>
    <t>file://conllu/en/doyle_wist.02.conllu#s355_0</t>
  </si>
  <si>
    <t>356</t>
  </si>
  <si>
    <t>He met me and married me there .</t>
  </si>
  <si>
    <t>file://conllu/en/doyle_wist.02.conllu#s356_0</t>
  </si>
  <si>
    <t>357</t>
  </si>
  <si>
    <t>live</t>
  </si>
  <si>
    <t>A nobler man never lived upon earth .</t>
  </si>
  <si>
    <t>file://conllu/en/doyle_wist.02.conllu#s357_0</t>
  </si>
  <si>
    <t>358</t>
  </si>
  <si>
    <t>heard</t>
  </si>
  <si>
    <t>Unhappily , Murillo heard of his excellence , recalled him on some pretext , and had him shot .</t>
  </si>
  <si>
    <t>file://conllu/en/doyle_wist.02.conllu#s358_0</t>
  </si>
  <si>
    <t>359</t>
  </si>
  <si>
    <t>refuse</t>
  </si>
  <si>
    <t>With a premonition of his fate he had refused to take me with him .</t>
  </si>
  <si>
    <t>file://conllu/en/doyle_wist.02.conllu#s359_0</t>
  </si>
  <si>
    <t>360</t>
  </si>
  <si>
    <t>confiscate</t>
  </si>
  <si>
    <t>His estates were confiscated , and I was left with a pittance and a broken heart .</t>
  </si>
  <si>
    <t>file://conllu/en/doyle_wist.02.conllu#s360_0</t>
  </si>
  <si>
    <t>361</t>
  </si>
  <si>
    <t>&amp;quot; Then came the downfall of the tyrant .</t>
  </si>
  <si>
    <t>file://conllu/en/doyle_wist.02.conllu#s361_0</t>
  </si>
  <si>
    <t>362</t>
  </si>
  <si>
    <t>escape</t>
  </si>
  <si>
    <t>He escaped as you have just described .</t>
  </si>
  <si>
    <t>file://conllu/en/doyle_wist.02.conllu#s362_0</t>
  </si>
  <si>
    <t>363</t>
  </si>
  <si>
    <t>But the many whose lives he had ruined , whose nearest and dearest had suffered torture and death at his hands , would not let the matter rest .</t>
  </si>
  <si>
    <t>file://conllu/en/doyle_wist.02.conllu#s363_0</t>
  </si>
  <si>
    <t>364</t>
  </si>
  <si>
    <t>band</t>
  </si>
  <si>
    <t>They banded themselves into a society which should never be dissolved until the work was done .</t>
  </si>
  <si>
    <t>file://conllu/en/doyle_wist.02.conllu#s364_0</t>
  </si>
  <si>
    <t>365</t>
  </si>
  <si>
    <t>be (be part)</t>
  </si>
  <si>
    <t>It was my part after we had discovered in the transformed Henderson the fallen despot , to attach myself to his household and keep the others in touch with his movements .</t>
  </si>
  <si>
    <t>file://conllu/en/doyle_wist.02.conllu#s365_0</t>
  </si>
  <si>
    <t>366</t>
  </si>
  <si>
    <t>be (be able)</t>
  </si>
  <si>
    <t>This I was able to do by securing the position of governess in his family .</t>
  </si>
  <si>
    <t>file://conllu/en/doyle_wist.02.conllu#s366_0</t>
  </si>
  <si>
    <t>367</t>
  </si>
  <si>
    <t>He little knew that the woman who faced him at every meal was the woman whose husband he had hurried at an hour 's notice into eternity .</t>
  </si>
  <si>
    <t>file://conllu/en/doyle_wist.02.conllu#s367_0</t>
  </si>
  <si>
    <t>368</t>
  </si>
  <si>
    <t>I smiled on him , did my duty to his children , and bided my time .</t>
  </si>
  <si>
    <t>file://conllu/en/doyle_wist.02.conllu#s368_0</t>
  </si>
  <si>
    <t>369</t>
  </si>
  <si>
    <t>An attempt was made in Paris and failed .</t>
  </si>
  <si>
    <t>file://conllu/en/doyle_wist.02.conllu#s369_0</t>
  </si>
  <si>
    <t>370</t>
  </si>
  <si>
    <t>zag</t>
  </si>
  <si>
    <t>We zig zagged swiftly here and there over Europe to throw off the pursuers and finally returned to this house , which he had taken upon his first arrival in England .</t>
  </si>
  <si>
    <t>file://conllu/en/doyle_wist.02.conllu#s370_0</t>
  </si>
  <si>
    <t>371</t>
  </si>
  <si>
    <t>&amp;quot; But here also the ministers of justice were waiting .</t>
  </si>
  <si>
    <t>file://conllu/en/doyle_wist.02.conllu#s371_0</t>
  </si>
  <si>
    <t>372</t>
  </si>
  <si>
    <t>Knowing that he would return there , Garcia , who is the son of the former highest dignitary in San Pedro , was waiting with two trusty companions of humble station , all three fired with the same reasons for revenge .</t>
  </si>
  <si>
    <t>file://conllu/en/doyle_wist.02.conllu#s372_0</t>
  </si>
  <si>
    <t>373</t>
  </si>
  <si>
    <t>do</t>
  </si>
  <si>
    <t>He could do little during the day , for Murillo took every precaution and never went out save with his satellite Lucas , or Lopez as he was known in the days of his greatness .</t>
  </si>
  <si>
    <t>file://conllu/en/doyle_wist.02.conllu#s373_0</t>
  </si>
  <si>
    <t>374</t>
  </si>
  <si>
    <t>sleep</t>
  </si>
  <si>
    <t>At night , however , he slept alone , and the avenger might find him .</t>
  </si>
  <si>
    <t>file://conllu/en/doyle_wist.02.conllu#s374_0</t>
  </si>
  <si>
    <t>375</t>
  </si>
  <si>
    <t>send</t>
  </si>
  <si>
    <t>On a certain evening , which had been prearranged , I sent my friend final instructions , for the man was forever on the alert and continually changed his room .</t>
  </si>
  <si>
    <t>file://conllu/en/doyle_wist.02.conllu#s375_0</t>
  </si>
  <si>
    <t>376</t>
  </si>
  <si>
    <t>I was to see that the doors were open and the signal of a green or white light in a window which faced the drive was to give notice if all was safe or if the attempt had better be postponed .</t>
  </si>
  <si>
    <t>file://conllu/en/doyle_wist.02.conllu#s376_0</t>
  </si>
  <si>
    <t>377</t>
  </si>
  <si>
    <t>&amp;quot; But everything went wrong with us .</t>
  </si>
  <si>
    <t>file://conllu/en/doyle_wist.02.conllu#s377_0</t>
  </si>
  <si>
    <t>378</t>
  </si>
  <si>
    <t>excite</t>
  </si>
  <si>
    <t>In some way I had excited the suspicion of Lopez , the secretary .</t>
  </si>
  <si>
    <t>file://conllu/en/doyle_wist.02.conllu#s378_0</t>
  </si>
  <si>
    <t>379</t>
  </si>
  <si>
    <t>creep</t>
  </si>
  <si>
    <t>He crept up behind me and sprang upon me just as I had finished the note .</t>
  </si>
  <si>
    <t>file://conllu/en/doyle_wist.02.conllu#s379_0</t>
  </si>
  <si>
    <t>380</t>
  </si>
  <si>
    <t>drag</t>
  </si>
  <si>
    <t>He and his master dragged me to my room and held judgment upon me as a convicted traitress .</t>
  </si>
  <si>
    <t>file://conllu/en/doyle_wist.02.conllu#s380_0</t>
  </si>
  <si>
    <t>381</t>
  </si>
  <si>
    <t>plunge</t>
  </si>
  <si>
    <t>Then and there they would have plunged their knives into me could they have seen how to escape the consequences of the deed .</t>
  </si>
  <si>
    <t>file://conllu/en/doyle_wist.02.conllu#s381_0</t>
  </si>
  <si>
    <t>382</t>
  </si>
  <si>
    <t>conclude</t>
  </si>
  <si>
    <t>Finally , after much debate , they concluded that my murder was too dangerous .</t>
  </si>
  <si>
    <t>file://conllu/en/doyle_wist.02.conllu#s382_0</t>
  </si>
  <si>
    <t>383</t>
  </si>
  <si>
    <t>determine</t>
  </si>
  <si>
    <t>But they determined to get rid forever of Garcia .</t>
  </si>
  <si>
    <t>file://conllu/en/doyle_wist.02.conllu#s383_0</t>
  </si>
  <si>
    <t>384</t>
  </si>
  <si>
    <t>gag</t>
  </si>
  <si>
    <t>They had gagged me , and Murillo twisted my arm round until I gave him the address .</t>
  </si>
  <si>
    <t>file://conllu/en/doyle_wist.02.conllu#s384_0</t>
  </si>
  <si>
    <t>385</t>
  </si>
  <si>
    <t>swear</t>
  </si>
  <si>
    <t>I swear that he might have twisted it off had I understood what it would mean to Garcia .</t>
  </si>
  <si>
    <t>file://conllu/en/doyle_wist.02.conllu#s385_0</t>
  </si>
  <si>
    <t>386</t>
  </si>
  <si>
    <t>write (write note address)</t>
  </si>
  <si>
    <t>Lopez addressed the note which I had written , sealed it with his sleeve link , and sent it by the hand of the servant , Jose .</t>
  </si>
  <si>
    <t>file://conllu/en/doyle_wist.02.conllu#s386_0</t>
  </si>
  <si>
    <t>387</t>
  </si>
  <si>
    <t>How they murdered him I do not know , save that it was Murillo 's hand who struck him down , for Lopez had remained to guard me .</t>
  </si>
  <si>
    <t>file://conllu/en/doyle_wist.02.conllu#s387_0</t>
  </si>
  <si>
    <t>388</t>
  </si>
  <si>
    <t>believe</t>
  </si>
  <si>
    <t>I believe he must have waited among the gorse bushes through which the path winds and struck him down as he passed .</t>
  </si>
  <si>
    <t>file://conllu/en/doyle_wist.02.conllu#s388_0</t>
  </si>
  <si>
    <t>389</t>
  </si>
  <si>
    <t>be (be mind)</t>
  </si>
  <si>
    <t>At first they were of a mind to let him enter the house and to kill him as a detected burglar ; but they argued that if they were mixed up in an inquiry their own identity would at once be publicly disclosed and they would be open to further attacks .</t>
  </si>
  <si>
    <t>file://conllu/en/doyle_wist.02.conllu#s389_0</t>
  </si>
  <si>
    <t>390</t>
  </si>
  <si>
    <t>cease</t>
  </si>
  <si>
    <t>With the death of Garcia , the pursuit might cease , since such a death might frighten others from the task .</t>
  </si>
  <si>
    <t>file://conllu/en/doyle_wist.02.conllu#s390_0</t>
  </si>
  <si>
    <t>391</t>
  </si>
  <si>
    <t>would</t>
  </si>
  <si>
    <t>&amp;quot; All would now have been well for them had it not been for my knowledge of what they had done .</t>
  </si>
  <si>
    <t>file://conllu/en/doyle_wist.02.conllu#s391_0</t>
  </si>
  <si>
    <t>392</t>
  </si>
  <si>
    <t>I have no doubt that there were times when my life hung in the balance .</t>
  </si>
  <si>
    <t>file://conllu/en/doyle_wist.02.conllu#s392_0</t>
  </si>
  <si>
    <t>393</t>
  </si>
  <si>
    <t>confine</t>
  </si>
  <si>
    <t>I was confined to my room , terrorized by the most horrible threats , cruelly ill used to break my spirit see this stab on my shoulder and the bruises from end to end of my arms and a gag was thrust into my mouth on the one occasion when I tried to call from the window .</t>
  </si>
  <si>
    <t>file://conllu/en/doyle_wist.02.conllu#s393_0</t>
  </si>
  <si>
    <t>394</t>
  </si>
  <si>
    <t>continue</t>
  </si>
  <si>
    <t>For five days this cruel imprisonment continued , with hardly enough food to hold body and soul together .</t>
  </si>
  <si>
    <t>file://conllu/en/doyle_wist.02.conllu#s394_0</t>
  </si>
  <si>
    <t>395</t>
  </si>
  <si>
    <t>This afternoon a good lunch was brought me , but the moment after I took it I knew that I had been drugged .</t>
  </si>
  <si>
    <t>file://conllu/en/doyle_wist.02.conllu#s395_0</t>
  </si>
  <si>
    <t>396</t>
  </si>
  <si>
    <t>In a sort of dream I remember being half led , half carried to the carriage ; in the same state I was conveyed to the train .</t>
  </si>
  <si>
    <t>file://conllu/en/doyle_wist.02.conllu#s396_0</t>
  </si>
  <si>
    <t>397</t>
  </si>
  <si>
    <t>realize</t>
  </si>
  <si>
    <t>Only then , when the wheels were almost moving , did I suddenly realize that my liberty lay in my own hands .</t>
  </si>
  <si>
    <t>file://conllu/en/doyle_wist.02.conllu#s397_0</t>
  </si>
  <si>
    <t>398</t>
  </si>
  <si>
    <t>I sprang out , they tried to drag me back , and had it not been for the help of this good man , who led me to the cab , I should never had broken away .</t>
  </si>
  <si>
    <t>file://conllu/en/doyle_wist.02.conllu#s398_0</t>
  </si>
  <si>
    <t>399</t>
  </si>
  <si>
    <t>Now , thank</t>
  </si>
  <si>
    <t>file://conllu/en/doyle_wist.02.conllu#s399_0</t>
  </si>
  <si>
    <t>400</t>
  </si>
  <si>
    <t>be (be power)</t>
  </si>
  <si>
    <t>God , I am beyond their power forever . &amp;quot;</t>
  </si>
  <si>
    <t>file://conllu/en/doyle_wist.02.conllu#s400_0</t>
  </si>
  <si>
    <t>401</t>
  </si>
  <si>
    <t>listen</t>
  </si>
  <si>
    <t>We had all listened intently to this remarkable statement .</t>
  </si>
  <si>
    <t>file://conllu/en/doyle_wist.02.conllu#s401_0</t>
  </si>
  <si>
    <t>402</t>
  </si>
  <si>
    <t>be (be Holmes)</t>
  </si>
  <si>
    <t>It was Holmes who broke the silence .</t>
  </si>
  <si>
    <t>file://conllu/en/doyle_wist.02.conllu#s402_0</t>
  </si>
  <si>
    <t>403</t>
  </si>
  <si>
    <t>remark</t>
  </si>
  <si>
    <t>&amp;quot; Our difficulties are not over , &amp;quot; he remarked , shaking his head .</t>
  </si>
  <si>
    <t>file://conllu/en/doyle_wist.02.conllu#s403_0</t>
  </si>
  <si>
    <t>404</t>
  </si>
  <si>
    <t>end</t>
  </si>
  <si>
    <t>&amp;quot; Our police work ends , but our legal work begins . &amp;quot;</t>
  </si>
  <si>
    <t>file://conllu/en/doyle_wist.02.conllu#s404_0</t>
  </si>
  <si>
    <t>405</t>
  </si>
  <si>
    <t>&amp;quot; Exactly , &amp;quot; said I .</t>
  </si>
  <si>
    <t>file://conllu/en/doyle_wist.02.conllu#s405_0</t>
  </si>
  <si>
    <t>406</t>
  </si>
  <si>
    <t>&amp;quot; A plausible lawyer could make it out as an act of self defence .</t>
  </si>
  <si>
    <t>file://conllu/en/doyle_wist.02.conllu#s406_0</t>
  </si>
  <si>
    <t>407</t>
  </si>
  <si>
    <t>There may be a hundred crimes in the background , but it is only on this one that they can be tried . &amp;quot;</t>
  </si>
  <si>
    <t>file://conllu/en/doyle_wist.02.conllu#s407_0</t>
  </si>
  <si>
    <t>408</t>
  </si>
  <si>
    <t>&amp;quot; Come , come , &amp;quot; said Baynes cheerily , &amp;quot; I think better of the law than that .</t>
  </si>
  <si>
    <t>file://conllu/en/doyle_wist.02.conllu#s408_0</t>
  </si>
  <si>
    <t>409</t>
  </si>
  <si>
    <t>be (be thing)</t>
  </si>
  <si>
    <t>Self defence is one thing .</t>
  </si>
  <si>
    <t>file://conllu/en/doyle_wist.02.conllu#s409_0</t>
  </si>
  <si>
    <t>410</t>
  </si>
  <si>
    <t>be (be another)</t>
  </si>
  <si>
    <t>To entice a man in cold blood with the object of murdering him is another , whatever danger you may fear from him .</t>
  </si>
  <si>
    <t>file://conllu/en/doyle_wist.02.conllu#s410_0</t>
  </si>
  <si>
    <t>411</t>
  </si>
  <si>
    <t>see (see justifi)</t>
  </si>
  <si>
    <t>No , no , we shall all be justified when we see the tenants of High Gable at the next Guildford Assizes . &amp;quot;</t>
  </si>
  <si>
    <t>file://conllu/en/doyle_wist.02.conllu#s411_0</t>
  </si>
  <si>
    <t>412</t>
  </si>
  <si>
    <t>It is a matter of history , however , that a little time was still to elapse before the Tiger of San Pedro should meet with his deserts .</t>
  </si>
  <si>
    <t>file://conllu/en/doyle_wist.02.conllu#s412_0</t>
  </si>
  <si>
    <t>413</t>
  </si>
  <si>
    <t>throw</t>
  </si>
  <si>
    <t>Wily and bold , he and his companion threw their pursuer off their track by entering a lodging house in Edmonton Street and leaving by the back gate into Curzon Square .</t>
  </si>
  <si>
    <t>file://conllu/en/doyle_wist.02.conllu#s413_0</t>
  </si>
  <si>
    <t>414</t>
  </si>
  <si>
    <t>From that day they were seen no more in England .</t>
  </si>
  <si>
    <t>file://conllu/en/doyle_wist.02.conllu#s414_0</t>
  </si>
  <si>
    <t>415</t>
  </si>
  <si>
    <t>murder</t>
  </si>
  <si>
    <t>Some six months afterwards the Marquess of Montalva and Signor Rulli , his secretary , were both murdered in their rooms at the Hotel Escurial at Madrid .</t>
  </si>
  <si>
    <t>file://conllu/en/doyle_wist.02.conllu#s415_0</t>
  </si>
  <si>
    <t>416</t>
  </si>
  <si>
    <t>ascribe</t>
  </si>
  <si>
    <t>The crime was ascribed to Nihilism , and the murderers were never arrested .</t>
  </si>
  <si>
    <t>file://conllu/en/doyle_wist.02.conllu#s416_0</t>
  </si>
  <si>
    <t>417</t>
  </si>
  <si>
    <t>visit</t>
  </si>
  <si>
    <t>Inspector Baynes visited us at Baker Street with a printed description of the dark face of the secretary , and of the masterful features , the magnetic black eyes , and the tufted brows of his master .</t>
  </si>
  <si>
    <t>file://conllu/en/doyle_wist.02.conllu#s417_0</t>
  </si>
  <si>
    <t>418</t>
  </si>
  <si>
    <t>doubt</t>
  </si>
  <si>
    <t>We could not doubt that justice , if belated , had come at last .</t>
  </si>
  <si>
    <t>file://conllu/en/doyle_wist.02.conllu#s418_0</t>
  </si>
  <si>
    <t>419</t>
  </si>
  <si>
    <t>&amp;quot; A chaotic case , my dear Watson , &amp;quot; said Holmes over an evening pipe .</t>
  </si>
  <si>
    <t>file://conllu/en/doyle_wist.02.conllu#s419_0</t>
  </si>
  <si>
    <t>420</t>
  </si>
  <si>
    <t>be (be possible)</t>
  </si>
  <si>
    <t>&amp;quot; It will not be possible for you to present in that compact form which is dear to your heart .</t>
  </si>
  <si>
    <t>file://conllu/en/doyle_wist.02.conllu#s420_0</t>
  </si>
  <si>
    <t>421</t>
  </si>
  <si>
    <t>further?</t>
  </si>
  <si>
    <t>cover</t>
  </si>
  <si>
    <t>It covers two continents , concerns two groups of mysterious persons , and is further complicated by the highly respectable presence of our friend , Scott Eccles , whose inclusion shows me that the deceased Garcia had a scheming mind and a well developed instinct of self preservation .</t>
  </si>
  <si>
    <t>file://conllu/en/doyle_wist.02.conllu#s421_0</t>
  </si>
  <si>
    <t>422</t>
  </si>
  <si>
    <t>be (be remarkable)</t>
  </si>
  <si>
    <t>It is remarkable only for the fact that amid a perfect jungle of possibilities we , with our worthy collaborator , the inspector , have kept our close hold on the essentials and so been guided along the crooked and winding path .</t>
  </si>
  <si>
    <t>file://conllu/en/doyle_wist.02.conllu#s422_0</t>
  </si>
  <si>
    <t>423</t>
  </si>
  <si>
    <t>Is there any point which is not quite clear to you ? &amp;quot;</t>
  </si>
  <si>
    <t>file://conllu/en/doyle_wist.02.conllu#s423_0</t>
  </si>
  <si>
    <t>424</t>
  </si>
  <si>
    <t>object</t>
  </si>
  <si>
    <t>&amp;quot; The object of the mulatto cook 's return ? &amp;quot;</t>
  </si>
  <si>
    <t>file://conllu/en/doyle_wist.02.conllu#s424_0</t>
  </si>
  <si>
    <t>425</t>
  </si>
  <si>
    <t>&amp;quot; I think that the strange creature in the kitchen may account for it .</t>
  </si>
  <si>
    <t>file://conllu/en/doyle_wist.02.conllu#s425_0</t>
  </si>
  <si>
    <t>426</t>
  </si>
  <si>
    <t>The man was a primitive savage from the backwoods of San Pedro , and this was his fetish .</t>
  </si>
  <si>
    <t>file://conllu/en/doyle_wist.02.conllu#s426_0</t>
  </si>
  <si>
    <t>427</t>
  </si>
  <si>
    <t>persuade</t>
  </si>
  <si>
    <t>When his companion and he had fled to some prearranged retreat already occupied , no doubt by a confederate the companion had persuaded him to leave so compromising an article of furniture .</t>
  </si>
  <si>
    <t>file://conllu/en/doyle_wist.02.conllu#s427_0</t>
  </si>
  <si>
    <t>428</t>
  </si>
  <si>
    <t>be (be it)</t>
  </si>
  <si>
    <t>But the mulatto 's heart was with it , and he was driven back to it next day , when , on reconnoitering through the window , he found policeman Walters in possession .</t>
  </si>
  <si>
    <t>file://conllu/en/doyle_wist.02.conllu#s428_0</t>
  </si>
  <si>
    <t>429</t>
  </si>
  <si>
    <t>He waited three days longer , and then his piety or his superstition drove him to try once more .</t>
  </si>
  <si>
    <t>file://conllu/en/doyle_wist.02.conllu#s429_0</t>
  </si>
  <si>
    <t>430</t>
  </si>
  <si>
    <t>recognize</t>
  </si>
  <si>
    <t>Inspector Baynes , who , with his usual astuteness , had minimized the incident before me , had really recognized its importance and had left a trap into which the creature walked .</t>
  </si>
  <si>
    <t>file://conllu/en/doyle_wist.02.conllu#s430_0</t>
  </si>
  <si>
    <t>431</t>
  </si>
  <si>
    <t>Any other point , Watson ? &amp;quot;</t>
  </si>
  <si>
    <t>file://conllu/en/doyle_wist.02.conllu#s431_0</t>
  </si>
  <si>
    <t>432</t>
  </si>
  <si>
    <t>bird</t>
  </si>
  <si>
    <t>&amp;quot; The torn bird , the pail of blood , the charred bones , all the mystery of that weird kitchen ? &amp;quot;</t>
  </si>
  <si>
    <t>file://conllu/en/doyle_wist.02.conllu#s432_0</t>
  </si>
  <si>
    <t>433</t>
  </si>
  <si>
    <t>Holmes smiled as he turned up an entry in his note book .</t>
  </si>
  <si>
    <t>file://conllu/en/doyle_wist.02.conllu#s433_0</t>
  </si>
  <si>
    <t>434</t>
  </si>
  <si>
    <t>&amp;quot; I spent a morning in the British Museum reading up on that and other points .</t>
  </si>
  <si>
    <t>file://conllu/en/doyle_wist.02.conllu#s434_0</t>
  </si>
  <si>
    <t>435</t>
  </si>
  <si>
    <t>be (be here)</t>
  </si>
  <si>
    <t>Here is a quotation from Eckermann 's Voodooism and the Negroid Religions : &amp;quot; ' The true voodoo-worshipper attempts nothing of importance without certain sacrifices which are intended to propitiate his unclean gods .</t>
  </si>
  <si>
    <t>file://conllu/en/doyle_wist.02.conllu#s435_0</t>
  </si>
  <si>
    <t>436</t>
  </si>
  <si>
    <t>In extreme cases these rites take the form of human sacrifices followed by cannibalism .</t>
  </si>
  <si>
    <t>file://conllu/en/doyle_wist.02.conllu#s436_0</t>
  </si>
  <si>
    <t>WORD</t>
  </si>
  <si>
    <t>GR</t>
  </si>
  <si>
    <t>NP_TYPE</t>
  </si>
  <si>
    <t>REF_AUTO</t>
  </si>
  <si>
    <t>COREF</t>
  </si>
  <si>
    <t>REF</t>
  </si>
  <si>
    <t>IS</t>
  </si>
  <si>
    <t>CB</t>
  </si>
  <si>
    <t>GR_ANTE</t>
  </si>
  <si>
    <t>REF_DIST</t>
  </si>
  <si>
    <t>REF_DIST_ANTE</t>
  </si>
  <si>
    <t># text = A cold and melancholy walk of a couple of miles brought us to a high wooden gate, which opened into a gloomy avenue of chestnuts.</t>
  </si>
  <si>
    <t>A</t>
  </si>
  <si>
    <t>cold</t>
  </si>
  <si>
    <t>and</t>
  </si>
  <si>
    <t>melancholy</t>
  </si>
  <si>
    <t>SBJ</t>
  </si>
  <si>
    <t>indef-np.a</t>
  </si>
  <si>
    <t>of</t>
  </si>
  <si>
    <t>a</t>
  </si>
  <si>
    <t>couple</t>
  </si>
  <si>
    <t>other_2</t>
  </si>
  <si>
    <t>miles</t>
  </si>
  <si>
    <t>other_3</t>
  </si>
  <si>
    <t>indef-np.bare</t>
  </si>
  <si>
    <t>brought</t>
  </si>
  <si>
    <t>us</t>
  </si>
  <si>
    <t>OBJ</t>
  </si>
  <si>
    <t>pron.pper</t>
  </si>
  <si>
    <t>?OLD</t>
  </si>
  <si>
    <t>to</t>
  </si>
  <si>
    <t>high</t>
  </si>
  <si>
    <t>wooden</t>
  </si>
  <si>
    <t>gate</t>
  </si>
  <si>
    <t>other</t>
  </si>
  <si>
    <t>,</t>
  </si>
  <si>
    <t>which</t>
  </si>
  <si>
    <t>SBJ_3</t>
  </si>
  <si>
    <t>opened</t>
  </si>
  <si>
    <t>into</t>
  </si>
  <si>
    <t>gloomy</t>
  </si>
  <si>
    <t>avenue</t>
  </si>
  <si>
    <t>chestnuts</t>
  </si>
  <si>
    <t>other_4</t>
  </si>
  <si>
    <t>.</t>
  </si>
  <si>
    <t># text = The curved and shadowed drive led us to a low, dark house, pitch-black against a slate-coloured sky.</t>
  </si>
  <si>
    <t>The</t>
  </si>
  <si>
    <t>curved</t>
  </si>
  <si>
    <t>shadowed</t>
  </si>
  <si>
    <t>drive</t>
  </si>
  <si>
    <t>def-np.the</t>
  </si>
  <si>
    <t>led</t>
  </si>
  <si>
    <t>low</t>
  </si>
  <si>
    <t>dark</t>
  </si>
  <si>
    <t>pitch</t>
  </si>
  <si>
    <t>black</t>
  </si>
  <si>
    <t>against</t>
  </si>
  <si>
    <t>slate</t>
  </si>
  <si>
    <t>other_5</t>
  </si>
  <si>
    <t>coloured</t>
  </si>
  <si>
    <t>sky</t>
  </si>
  <si>
    <t># text = From the front window upon the left of the door there peeped a glimmer of a feeble light.</t>
  </si>
  <si>
    <t>From</t>
  </si>
  <si>
    <t>the</t>
  </si>
  <si>
    <t>front</t>
  </si>
  <si>
    <t>window</t>
  </si>
  <si>
    <t>upon</t>
  </si>
  <si>
    <t>left</t>
  </si>
  <si>
    <t>door</t>
  </si>
  <si>
    <t>there</t>
  </si>
  <si>
    <t>peeped</t>
  </si>
  <si>
    <t>glimmer</t>
  </si>
  <si>
    <t>feeble</t>
  </si>
  <si>
    <t>light</t>
  </si>
  <si>
    <t>--</t>
  </si>
  <si>
    <t># text = "There's a constable in possession," said Baynes.</t>
  </si>
  <si>
    <t>There</t>
  </si>
  <si>
    <t>'s</t>
  </si>
  <si>
    <t>constable</t>
  </si>
  <si>
    <t>SBJ_2</t>
  </si>
  <si>
    <t>in</t>
  </si>
  <si>
    <t>possession</t>
  </si>
  <si>
    <t>said</t>
  </si>
  <si>
    <t>ne</t>
  </si>
  <si>
    <t># text = \"I'll knock at the window.\"</t>
  </si>
  <si>
    <t>I</t>
  </si>
  <si>
    <t>'ll</t>
  </si>
  <si>
    <t>at</t>
  </si>
  <si>
    <t># text = He stepped across the grass plot and tapped with his hand on the pane.</t>
  </si>
  <si>
    <t>He</t>
  </si>
  <si>
    <t>stepped</t>
  </si>
  <si>
    <t>across</t>
  </si>
  <si>
    <t>grass</t>
  </si>
  <si>
    <t>plot</t>
  </si>
  <si>
    <t>tapped</t>
  </si>
  <si>
    <t>with</t>
  </si>
  <si>
    <t>his</t>
  </si>
  <si>
    <t>pron.ppos</t>
  </si>
  <si>
    <t>hand</t>
  </si>
  <si>
    <t>def-np.poss</t>
  </si>
  <si>
    <t>on</t>
  </si>
  <si>
    <t>pane</t>
  </si>
  <si>
    <t># text = Through the fogged glass I dimly saw a man spring up from a chair beside the fire, and heard a sharp cry from within the room.</t>
  </si>
  <si>
    <t>Through</t>
  </si>
  <si>
    <t>fogged</t>
  </si>
  <si>
    <t>glass</t>
  </si>
  <si>
    <t>dimly</t>
  </si>
  <si>
    <t>saw</t>
  </si>
  <si>
    <t>man</t>
  </si>
  <si>
    <t>up</t>
  </si>
  <si>
    <t>from</t>
  </si>
  <si>
    <t>chair</t>
  </si>
  <si>
    <t>beside</t>
  </si>
  <si>
    <t>fire</t>
  </si>
  <si>
    <t>sharp</t>
  </si>
  <si>
    <t>OBJ_2</t>
  </si>
  <si>
    <t>within</t>
  </si>
  <si>
    <t>room</t>
  </si>
  <si>
    <t># text = An instant later a white-faced, hard-breathing policeman had opened the door, the candle wavering in his trembling hand.</t>
  </si>
  <si>
    <t>An</t>
  </si>
  <si>
    <t>later</t>
  </si>
  <si>
    <t>white</t>
  </si>
  <si>
    <t>faced</t>
  </si>
  <si>
    <t>hard</t>
  </si>
  <si>
    <t>breathing</t>
  </si>
  <si>
    <t>policeman</t>
  </si>
  <si>
    <t>had</t>
  </si>
  <si>
    <t>OBJ_3</t>
  </si>
  <si>
    <t>candle</t>
  </si>
  <si>
    <t>wavering</t>
  </si>
  <si>
    <t>trembling</t>
  </si>
  <si>
    <t># text = "What's the matter, Walters?" asked Baynes sharply.</t>
  </si>
  <si>
    <t>What</t>
  </si>
  <si>
    <t>pron.pint</t>
  </si>
  <si>
    <t>matter</t>
  </si>
  <si>
    <t>Walters</t>
  </si>
  <si>
    <t>?</t>
  </si>
  <si>
    <t>asked</t>
  </si>
  <si>
    <t>sharply</t>
  </si>
  <si>
    <t># text = The man mopped his forehead with his handkerchief and gave a long sigh of relief.</t>
  </si>
  <si>
    <t>mopped</t>
  </si>
  <si>
    <t>forehead</t>
  </si>
  <si>
    <t>handkerchief</t>
  </si>
  <si>
    <t>gave</t>
  </si>
  <si>
    <t>long</t>
  </si>
  <si>
    <t>sigh</t>
  </si>
  <si>
    <t>relief</t>
  </si>
  <si>
    <t># text = "I am glad you have come, sir.</t>
  </si>
  <si>
    <t>am</t>
  </si>
  <si>
    <t>glad</t>
  </si>
  <si>
    <t>you</t>
  </si>
  <si>
    <t># text = It has been a long evening, and I don't think my nerve is as good as it was.\"</t>
  </si>
  <si>
    <t>It</t>
  </si>
  <si>
    <t>has</t>
  </si>
  <si>
    <t>been</t>
  </si>
  <si>
    <t>evening</t>
  </si>
  <si>
    <t>n't</t>
  </si>
  <si>
    <t>my</t>
  </si>
  <si>
    <t>is</t>
  </si>
  <si>
    <t>as</t>
  </si>
  <si>
    <t>good</t>
  </si>
  <si>
    <t>it</t>
  </si>
  <si>
    <t>SBJ_4</t>
  </si>
  <si>
    <t>was</t>
  </si>
  <si>
    <t># text = \"Your nerve, Walters?</t>
  </si>
  <si>
    <t>Your</t>
  </si>
  <si>
    <t># text = I should not have thought you had a nerve in your body.\"</t>
  </si>
  <si>
    <t>should</t>
  </si>
  <si>
    <t>not</t>
  </si>
  <si>
    <t>thought</t>
  </si>
  <si>
    <t>your</t>
  </si>
  <si>
    <t>body</t>
  </si>
  <si>
    <t># text = "Well, sir, it's this lonely, silent house and the queer thing in the kitchen.</t>
  </si>
  <si>
    <t>Well</t>
  </si>
  <si>
    <t>this</t>
  </si>
  <si>
    <t>pron.pds</t>
  </si>
  <si>
    <t>lonely</t>
  </si>
  <si>
    <t>silent</t>
  </si>
  <si>
    <t>queer</t>
  </si>
  <si>
    <t>thing</t>
  </si>
  <si>
    <t>kitchen</t>
  </si>
  <si>
    <t># text = Then when you tapped at the window I thought it had come again.\"</t>
  </si>
  <si>
    <t>Then</t>
  </si>
  <si>
    <t>when</t>
  </si>
  <si>
    <t>again</t>
  </si>
  <si>
    <t># text = \"That what had come again?\"</t>
  </si>
  <si>
    <t>That</t>
  </si>
  <si>
    <t># text = "The devil, sir, for all I know.</t>
  </si>
  <si>
    <t>indef-np.quant</t>
  </si>
  <si>
    <t>for</t>
  </si>
  <si>
    <t>all</t>
  </si>
  <si>
    <t># text = It was at the window.\"</t>
  </si>
  <si>
    <t># text = "What was at the window, and when?"</t>
  </si>
  <si>
    <t># text = \"It was just about two hours ago.</t>
  </si>
  <si>
    <t>just</t>
  </si>
  <si>
    <t>about</t>
  </si>
  <si>
    <t>two</t>
  </si>
  <si>
    <t>hours</t>
  </si>
  <si>
    <t>ago</t>
  </si>
  <si>
    <t># text = The light was just fading.</t>
  </si>
  <si>
    <t>fading</t>
  </si>
  <si>
    <t># text = I was sitting reading in the chair.</t>
  </si>
  <si>
    <t>sitting</t>
  </si>
  <si>
    <t>reading</t>
  </si>
  <si>
    <t># text = I don't know what made me look up, but there was a face looking in at me through the lower pane.</t>
  </si>
  <si>
    <t>made</t>
  </si>
  <si>
    <t>me</t>
  </si>
  <si>
    <t>but</t>
  </si>
  <si>
    <t>looking</t>
  </si>
  <si>
    <t>other_6</t>
  </si>
  <si>
    <t>through</t>
  </si>
  <si>
    <t>lower</t>
  </si>
  <si>
    <t># text = Lord, sir, what a face it was!</t>
  </si>
  <si>
    <t>!</t>
  </si>
  <si>
    <t># text = I'll see it in my dreams."</t>
  </si>
  <si>
    <t>dreams</t>
  </si>
  <si>
    <t># text = "Tut, tut, Walters.</t>
  </si>
  <si>
    <t>tut</t>
  </si>
  <si>
    <t># text = This is not talk for a police-constable."</t>
  </si>
  <si>
    <t>This</t>
  </si>
  <si>
    <t>police</t>
  </si>
  <si>
    <t>-constable</t>
  </si>
  <si>
    <t># text = \"I know, sir, I know; but it shook me, sir, and there's no use to deny it.</t>
  </si>
  <si>
    <t>;</t>
  </si>
  <si>
    <t>shook</t>
  </si>
  <si>
    <t>no</t>
  </si>
  <si>
    <t>use</t>
  </si>
  <si>
    <t>deny</t>
  </si>
  <si>
    <t>OBJ_4</t>
  </si>
  <si>
    <t># text = It wasn't black, sir, nor was it white, nor any colour that I know but a kind of queer shade like clay with a splash of milk in it.</t>
  </si>
  <si>
    <t>nor</t>
  </si>
  <si>
    <t>any</t>
  </si>
  <si>
    <t>colour</t>
  </si>
  <si>
    <t>that</t>
  </si>
  <si>
    <t>kind</t>
  </si>
  <si>
    <t>shade</t>
  </si>
  <si>
    <t>like</t>
  </si>
  <si>
    <t>clay</t>
  </si>
  <si>
    <t>splash</t>
  </si>
  <si>
    <t>milk</t>
  </si>
  <si>
    <t># text = Then there was the size of it--it was twice yours, sir.</t>
  </si>
  <si>
    <t>size</t>
  </si>
  <si>
    <t>twice</t>
  </si>
  <si>
    <t>yours</t>
  </si>
  <si>
    <t># text = And the look of it--the great staring goggle eyes, and the line of white teeth like a hungry beast.</t>
  </si>
  <si>
    <t>And</t>
  </si>
  <si>
    <t>great</t>
  </si>
  <si>
    <t>staring</t>
  </si>
  <si>
    <t>goggle</t>
  </si>
  <si>
    <t>line</t>
  </si>
  <si>
    <t>teeth</t>
  </si>
  <si>
    <t>hungry</t>
  </si>
  <si>
    <t>beast</t>
  </si>
  <si>
    <t># text = I tell you, sir, I couldn't move a finger, nor get my breath, till it whisked away and was gone.</t>
  </si>
  <si>
    <t>finger</t>
  </si>
  <si>
    <t>get</t>
  </si>
  <si>
    <t>breath</t>
  </si>
  <si>
    <t>till</t>
  </si>
  <si>
    <t>whisked</t>
  </si>
  <si>
    <t>away</t>
  </si>
  <si>
    <t>gone</t>
  </si>
  <si>
    <t># text = Out I ran and through the shrubbery, but thank God there was no one there.\"</t>
  </si>
  <si>
    <t>Out</t>
  </si>
  <si>
    <t>ran</t>
  </si>
  <si>
    <t>shrubbery</t>
  </si>
  <si>
    <t>one</t>
  </si>
  <si>
    <t>SBJ_5</t>
  </si>
  <si>
    <t># text = "If I didn't know you were a good man, Walters, I should put a black mark against you for this.</t>
  </si>
  <si>
    <t>If</t>
  </si>
  <si>
    <t>did</t>
  </si>
  <si>
    <t>were</t>
  </si>
  <si>
    <t>mark</t>
  </si>
  <si>
    <t># text = If it were the devil himself a constable on duty should never thank</t>
  </si>
  <si>
    <t>himself</t>
  </si>
  <si>
    <t>duty</t>
  </si>
  <si>
    <t>never</t>
  </si>
  <si>
    <t># text = God that he could not lay his hands upon him.</t>
  </si>
  <si>
    <t>he</t>
  </si>
  <si>
    <t>hands</t>
  </si>
  <si>
    <t>him</t>
  </si>
  <si>
    <t># text = I suppose the whole thing is not a vision and a touch of nerves?"</t>
  </si>
  <si>
    <t>whole</t>
  </si>
  <si>
    <t>vision</t>
  </si>
  <si>
    <t>touch</t>
  </si>
  <si>
    <t>nerves</t>
  </si>
  <si>
    <t># text = "That, at least, is very easily settled," said Holmes, lighting his little pocket lantern.</t>
  </si>
  <si>
    <t>least</t>
  </si>
  <si>
    <t>very</t>
  </si>
  <si>
    <t>easily</t>
  </si>
  <si>
    <t>settled</t>
  </si>
  <si>
    <t>lighting</t>
  </si>
  <si>
    <t>little</t>
  </si>
  <si>
    <t>pocket</t>
  </si>
  <si>
    <t>lantern</t>
  </si>
  <si>
    <t># text = \"Yes,\" he reported, after a short examination of the grass bed, \"a number twelve shoe, I should say.</t>
  </si>
  <si>
    <t>Yes</t>
  </si>
  <si>
    <t>reported</t>
  </si>
  <si>
    <t>after</t>
  </si>
  <si>
    <t>short</t>
  </si>
  <si>
    <t>examination</t>
  </si>
  <si>
    <t>bed</t>
  </si>
  <si>
    <t>number</t>
  </si>
  <si>
    <t>twelve</t>
  </si>
  <si>
    <t>shoe</t>
  </si>
  <si>
    <t># text = If he was all on the same scale as his foot he must certainly have been a giant.\"</t>
  </si>
  <si>
    <t>same</t>
  </si>
  <si>
    <t>scale</t>
  </si>
  <si>
    <t>foot</t>
  </si>
  <si>
    <t>must</t>
  </si>
  <si>
    <t>certainly</t>
  </si>
  <si>
    <t>giant</t>
  </si>
  <si>
    <t># text = "What became of him?"</t>
  </si>
  <si>
    <t>became</t>
  </si>
  <si>
    <t># text = \"He seems to have broken through the shrubbery and made for the road.\"</t>
  </si>
  <si>
    <t>seems</t>
  </si>
  <si>
    <t>broken</t>
  </si>
  <si>
    <t>road</t>
  </si>
  <si>
    <t># text = \"Well,\" said the inspector with a grave and thoughtful face, \"whoever he may have been, and whatever he may have wanted, he's gone for the present, and we have more immediate things to attend to.</t>
  </si>
  <si>
    <t>inspector</t>
  </si>
  <si>
    <t>grave</t>
  </si>
  <si>
    <t>thoughtful</t>
  </si>
  <si>
    <t>whoever</t>
  </si>
  <si>
    <t>may</t>
  </si>
  <si>
    <t>whatever</t>
  </si>
  <si>
    <t>wanted</t>
  </si>
  <si>
    <t>present</t>
  </si>
  <si>
    <t>we</t>
  </si>
  <si>
    <t>immediate</t>
  </si>
  <si>
    <t>things</t>
  </si>
  <si>
    <t>attend</t>
  </si>
  <si>
    <t># text = Now, Mr. Holmes, with your permission, I will show you round the house."</t>
  </si>
  <si>
    <t>Now</t>
  </si>
  <si>
    <t>permission</t>
  </si>
  <si>
    <t>will</t>
  </si>
  <si>
    <t>round</t>
  </si>
  <si>
    <t># text = The various bedrooms and sitting-rooms had yielded nothing to a careful search.</t>
  </si>
  <si>
    <t>various</t>
  </si>
  <si>
    <t>bedrooms</t>
  </si>
  <si>
    <t>rooms</t>
  </si>
  <si>
    <t>yielded</t>
  </si>
  <si>
    <t>nothing</t>
  </si>
  <si>
    <t>pron</t>
  </si>
  <si>
    <t>careful</t>
  </si>
  <si>
    <t>search</t>
  </si>
  <si>
    <t># text = Apparently the tenants had brought little or nothing with them, and all the furniture down to the smallest details had been taken over with the house.</t>
  </si>
  <si>
    <t>Apparently</t>
  </si>
  <si>
    <t>tenants</t>
  </si>
  <si>
    <t>or</t>
  </si>
  <si>
    <t>them</t>
  </si>
  <si>
    <t>furniture</t>
  </si>
  <si>
    <t>down</t>
  </si>
  <si>
    <t>smallest</t>
  </si>
  <si>
    <t>details</t>
  </si>
  <si>
    <t>taken</t>
  </si>
  <si>
    <t>over</t>
  </si>
  <si>
    <t># text = A good deal of clothing with the stamp of Marx and Co., High Holborn, had been left behind.</t>
  </si>
  <si>
    <t>deal</t>
  </si>
  <si>
    <t>clothing</t>
  </si>
  <si>
    <t>stamp</t>
  </si>
  <si>
    <t>Marx</t>
  </si>
  <si>
    <t>Co.</t>
  </si>
  <si>
    <t>High</t>
  </si>
  <si>
    <t>Holborn</t>
  </si>
  <si>
    <t>behind</t>
  </si>
  <si>
    <t># text = Telegraphic inquiries had been already made which showed that Marx knew nothing of his customer save that he was a good payer.</t>
  </si>
  <si>
    <t>Telegraphic</t>
  </si>
  <si>
    <t>inquiries</t>
  </si>
  <si>
    <t>already</t>
  </si>
  <si>
    <t>showed</t>
  </si>
  <si>
    <t>knew</t>
  </si>
  <si>
    <t>customer</t>
  </si>
  <si>
    <t>SBJ_6</t>
  </si>
  <si>
    <t>payer</t>
  </si>
  <si>
    <t># text = Odds and ends, some pipes, a few novels, two of them in Spanish, an old-fashioned pinfire revolver, and a guitar were among the personal property.</t>
  </si>
  <si>
    <t>Odds</t>
  </si>
  <si>
    <t>ends</t>
  </si>
  <si>
    <t>some</t>
  </si>
  <si>
    <t>pipes</t>
  </si>
  <si>
    <t>few</t>
  </si>
  <si>
    <t>novels</t>
  </si>
  <si>
    <t>Spanish</t>
  </si>
  <si>
    <t>an</t>
  </si>
  <si>
    <t>old</t>
  </si>
  <si>
    <t>fashioned</t>
  </si>
  <si>
    <t>pinfire</t>
  </si>
  <si>
    <t>revolver</t>
  </si>
  <si>
    <t>guitar</t>
  </si>
  <si>
    <t>among</t>
  </si>
  <si>
    <t>personal</t>
  </si>
  <si>
    <t>property</t>
  </si>
  <si>
    <t># text = "Nothing in all this," said Baynes, stalking, candle in hand, from room to room.</t>
  </si>
  <si>
    <t>Nothing</t>
  </si>
  <si>
    <t>stalking</t>
  </si>
  <si>
    <t># text = "But now, Mr. Holmes, I invite your attention to the kitchen."</t>
  </si>
  <si>
    <t>But</t>
  </si>
  <si>
    <t>now</t>
  </si>
  <si>
    <t>attention</t>
  </si>
  <si>
    <t># text = It was a gloomy, high-ceilinged room at the back of the house, with a straw litter in one corner, which served apparently as a bed for the cook.</t>
  </si>
  <si>
    <t>ceilinged</t>
  </si>
  <si>
    <t>back</t>
  </si>
  <si>
    <t>straw</t>
  </si>
  <si>
    <t>litter</t>
  </si>
  <si>
    <t>corner</t>
  </si>
  <si>
    <t>served</t>
  </si>
  <si>
    <t>apparently</t>
  </si>
  <si>
    <t>cook</t>
  </si>
  <si>
    <t># text = The table was piled with half-eaten dishes and dirty plates, the debris of last night's dinner.</t>
  </si>
  <si>
    <t>table</t>
  </si>
  <si>
    <t>piled</t>
  </si>
  <si>
    <t>half</t>
  </si>
  <si>
    <t>eaten</t>
  </si>
  <si>
    <t>dishes</t>
  </si>
  <si>
    <t>dirty</t>
  </si>
  <si>
    <t>plates</t>
  </si>
  <si>
    <t>debris</t>
  </si>
  <si>
    <t>last</t>
  </si>
  <si>
    <t>night</t>
  </si>
  <si>
    <t>dinner</t>
  </si>
  <si>
    <t># text = "Look at this," said Baynes.</t>
  </si>
  <si>
    <t>Look</t>
  </si>
  <si>
    <t># text = "What do you make of it?"</t>
  </si>
  <si>
    <t># text = He held up his candle before an extraordinary object which stood at the back of the dresser.</t>
  </si>
  <si>
    <t>held</t>
  </si>
  <si>
    <t>before</t>
  </si>
  <si>
    <t>extraordinary</t>
  </si>
  <si>
    <t>stood</t>
  </si>
  <si>
    <t>dresser</t>
  </si>
  <si>
    <t># text = It was so wrinkled and shrunken and withered that it was difficult to say what it might have been.</t>
  </si>
  <si>
    <t>so</t>
  </si>
  <si>
    <t>wrinkled</t>
  </si>
  <si>
    <t>shrunken</t>
  </si>
  <si>
    <t>withered</t>
  </si>
  <si>
    <t>difficult</t>
  </si>
  <si>
    <t>might</t>
  </si>
  <si>
    <t># text = One could but say that it was black and leathery and that it bore some resemblance to a dwarfish, human figure.</t>
  </si>
  <si>
    <t>One</t>
  </si>
  <si>
    <t>pron.pind</t>
  </si>
  <si>
    <t>leathery</t>
  </si>
  <si>
    <t>bore</t>
  </si>
  <si>
    <t>resemblance</t>
  </si>
  <si>
    <t>dwarfish</t>
  </si>
  <si>
    <t>human</t>
  </si>
  <si>
    <t>figure</t>
  </si>
  <si>
    <t># text = At first, as I examined it, I thought that it was a mummified negro baby, and then it seemed a very twisted and ancient monkey.</t>
  </si>
  <si>
    <t>At</t>
  </si>
  <si>
    <t>first</t>
  </si>
  <si>
    <t>examined</t>
  </si>
  <si>
    <t>mummified</t>
  </si>
  <si>
    <t>negro</t>
  </si>
  <si>
    <t>baby</t>
  </si>
  <si>
    <t>then</t>
  </si>
  <si>
    <t>seemed</t>
  </si>
  <si>
    <t>twisted</t>
  </si>
  <si>
    <t>ancient</t>
  </si>
  <si>
    <t>monkey</t>
  </si>
  <si>
    <t># text = Finally I was left in doubt as to whether it was animal or human.</t>
  </si>
  <si>
    <t>Finally</t>
  </si>
  <si>
    <t>whether</t>
  </si>
  <si>
    <t>animal</t>
  </si>
  <si>
    <t># text = A double band of white shells were strung round the centre of it.</t>
  </si>
  <si>
    <t>double</t>
  </si>
  <si>
    <t>shells</t>
  </si>
  <si>
    <t>strung</t>
  </si>
  <si>
    <t>centre</t>
  </si>
  <si>
    <t># text = "Very interesting--very interesting, indeed!" said Holmes, peering at this sinister relic.</t>
  </si>
  <si>
    <t>Very</t>
  </si>
  <si>
    <t>indeed</t>
  </si>
  <si>
    <t>peering</t>
  </si>
  <si>
    <t>sinister</t>
  </si>
  <si>
    <t>relic</t>
  </si>
  <si>
    <t>def-np.dem</t>
  </si>
  <si>
    <t># text = "Anything more?"</t>
  </si>
  <si>
    <t>Anything</t>
  </si>
  <si>
    <t># text = In silence Baynes led the way to the sink and held forward his candle.</t>
  </si>
  <si>
    <t>In</t>
  </si>
  <si>
    <t>silence</t>
  </si>
  <si>
    <t>way</t>
  </si>
  <si>
    <t>sink</t>
  </si>
  <si>
    <t>forward</t>
  </si>
  <si>
    <t># text = The limbs and body of some large, white bird, torn savagely to pieces with the feathers still on, were littered all over it.</t>
  </si>
  <si>
    <t>limbs</t>
  </si>
  <si>
    <t>large</t>
  </si>
  <si>
    <t>torn</t>
  </si>
  <si>
    <t>savagely</t>
  </si>
  <si>
    <t>pieces</t>
  </si>
  <si>
    <t>feathers</t>
  </si>
  <si>
    <t>still</t>
  </si>
  <si>
    <t>littered</t>
  </si>
  <si>
    <t># text = Holmes pointed to the wattles on the severed head.</t>
  </si>
  <si>
    <t>pointed</t>
  </si>
  <si>
    <t>wattles</t>
  </si>
  <si>
    <t>severed</t>
  </si>
  <si>
    <t>head</t>
  </si>
  <si>
    <t># text = \"A white cock,\" said he.</t>
  </si>
  <si>
    <t># text = "Most interesting!</t>
  </si>
  <si>
    <t>Most</t>
  </si>
  <si>
    <t># text = It is really a very curious case.\"</t>
  </si>
  <si>
    <t>really</t>
  </si>
  <si>
    <t>curious</t>
  </si>
  <si>
    <t>case</t>
  </si>
  <si>
    <t># text = But Mr. Baynes had kept his most sinister exhibit to the last.</t>
  </si>
  <si>
    <t>kept</t>
  </si>
  <si>
    <t>most</t>
  </si>
  <si>
    <t>exhibit</t>
  </si>
  <si>
    <t># text = From under the sink he drew a zinc pail which contained a quantity of blood.</t>
  </si>
  <si>
    <t>under</t>
  </si>
  <si>
    <t>drew</t>
  </si>
  <si>
    <t>zinc</t>
  </si>
  <si>
    <t>pail</t>
  </si>
  <si>
    <t>contained</t>
  </si>
  <si>
    <t>quantity</t>
  </si>
  <si>
    <t>blood</t>
  </si>
  <si>
    <t># text = Then from the table he took a platter heaped with small pieces of charred bone.</t>
  </si>
  <si>
    <t>took</t>
  </si>
  <si>
    <t>platter</t>
  </si>
  <si>
    <t>heaped</t>
  </si>
  <si>
    <t>small</t>
  </si>
  <si>
    <t>charred</t>
  </si>
  <si>
    <t>bone</t>
  </si>
  <si>
    <t># text = \"Something has been killed and something has been burned.</t>
  </si>
  <si>
    <t>Something</t>
  </si>
  <si>
    <t>killed</t>
  </si>
  <si>
    <t>something</t>
  </si>
  <si>
    <t>burned</t>
  </si>
  <si>
    <t># text = We raked all these out of the fire.</t>
  </si>
  <si>
    <t>We</t>
  </si>
  <si>
    <t>raked</t>
  </si>
  <si>
    <t>these</t>
  </si>
  <si>
    <t>out</t>
  </si>
  <si>
    <t># text = We had a doctor in this morning.</t>
  </si>
  <si>
    <t>doctor</t>
  </si>
  <si>
    <t>morning</t>
  </si>
  <si>
    <t># text = He says that they are not human."</t>
  </si>
  <si>
    <t>says</t>
  </si>
  <si>
    <t>they</t>
  </si>
  <si>
    <t>are</t>
  </si>
  <si>
    <t># text = Holmes smiled and rubbed his hands.</t>
  </si>
  <si>
    <t>smiled</t>
  </si>
  <si>
    <t>rubbed</t>
  </si>
  <si>
    <t># text = \"I must congratulate you, Inspector, on handling so distinctive and instructive a case.</t>
  </si>
  <si>
    <t>Inspector</t>
  </si>
  <si>
    <t>handling</t>
  </si>
  <si>
    <t>distinctive</t>
  </si>
  <si>
    <t>instructive</t>
  </si>
  <si>
    <t># text = Your powers, if I may say so without offence, seem superior to your opportunities.\"</t>
  </si>
  <si>
    <t>powers</t>
  </si>
  <si>
    <t>if</t>
  </si>
  <si>
    <t>without</t>
  </si>
  <si>
    <t>offence</t>
  </si>
  <si>
    <t>superior</t>
  </si>
  <si>
    <t>opportunities</t>
  </si>
  <si>
    <t># text = Inspector Baynes's small eyes twinkled with pleasure.</t>
  </si>
  <si>
    <t>twinkled</t>
  </si>
  <si>
    <t>pleasure</t>
  </si>
  <si>
    <t># text = \"You're right, Mr. Holmes.</t>
  </si>
  <si>
    <t>You</t>
  </si>
  <si>
    <t>'re</t>
  </si>
  <si>
    <t>right</t>
  </si>
  <si>
    <t># text = We stagnate in the provinces.</t>
  </si>
  <si>
    <t>provinces</t>
  </si>
  <si>
    <t># text = A case of this sort gives a man a chance, and I hope that I shall take it.</t>
  </si>
  <si>
    <t>sort</t>
  </si>
  <si>
    <t>gives</t>
  </si>
  <si>
    <t>chance</t>
  </si>
  <si>
    <t>hope</t>
  </si>
  <si>
    <t>shall</t>
  </si>
  <si>
    <t># text = What do you make of these bones?"</t>
  </si>
  <si>
    <t>bones</t>
  </si>
  <si>
    <t># text = "A lamb, I should say, or a kid."</t>
  </si>
  <si>
    <t>kid</t>
  </si>
  <si>
    <t># text = \"And the white cock?\"</t>
  </si>
  <si>
    <t># text = "Curious, Mr. Baynes, very curious.</t>
  </si>
  <si>
    <t>Curious</t>
  </si>
  <si>
    <t># text = I should say almost unique."</t>
  </si>
  <si>
    <t>almost</t>
  </si>
  <si>
    <t>unique</t>
  </si>
  <si>
    <t># text = \"Yes, sir, there must have been some very strange people with some very strange ways in this house.</t>
  </si>
  <si>
    <t>strange</t>
  </si>
  <si>
    <t>ways</t>
  </si>
  <si>
    <t># text = One of them is dead.</t>
  </si>
  <si>
    <t>dead</t>
  </si>
  <si>
    <t># text = Did his companions follow him and kill him?</t>
  </si>
  <si>
    <t>Did</t>
  </si>
  <si>
    <t>companions</t>
  </si>
  <si>
    <t># text = If they did we should have them, for every port is watched.</t>
  </si>
  <si>
    <t>every</t>
  </si>
  <si>
    <t>port</t>
  </si>
  <si>
    <t>indef-np</t>
  </si>
  <si>
    <t>watched</t>
  </si>
  <si>
    <t># text = But my own views are different.</t>
  </si>
  <si>
    <t>own</t>
  </si>
  <si>
    <t>views</t>
  </si>
  <si>
    <t>different</t>
  </si>
  <si>
    <t># text = Yes, sir, my own views are very different."</t>
  </si>
  <si>
    <t># text = "You have a theory then?"</t>
  </si>
  <si>
    <t>theory</t>
  </si>
  <si>
    <t># text = \"And I'll work it myself, Mr. Holmes.</t>
  </si>
  <si>
    <t>myself</t>
  </si>
  <si>
    <t># text = It's only due to my own credit to do so.</t>
  </si>
  <si>
    <t>only</t>
  </si>
  <si>
    <t>due</t>
  </si>
  <si>
    <t>credit</t>
  </si>
  <si>
    <t># text = Your name is made, but I have still to make mine.</t>
  </si>
  <si>
    <t>name</t>
  </si>
  <si>
    <t>mine</t>
  </si>
  <si>
    <t># text = I should be glad to be able to say afterwards that I had solved it without your help.\"</t>
  </si>
  <si>
    <t>able</t>
  </si>
  <si>
    <t>afterwards</t>
  </si>
  <si>
    <t>solved</t>
  </si>
  <si>
    <t>help</t>
  </si>
  <si>
    <t># text = Holmes laughed good-humoredly.</t>
  </si>
  <si>
    <t>laughed</t>
  </si>
  <si>
    <t>humoredly</t>
  </si>
  <si>
    <t># text = \"Well, well, Inspector,\" said he.</t>
  </si>
  <si>
    <t>well</t>
  </si>
  <si>
    <t># text = \"Do you follow your path and I will follow mine.</t>
  </si>
  <si>
    <t>Do</t>
  </si>
  <si>
    <t>path</t>
  </si>
  <si>
    <t># text = My results are always very much at your service if you care to apply to me for them.</t>
  </si>
  <si>
    <t>My</t>
  </si>
  <si>
    <t>results</t>
  </si>
  <si>
    <t>always</t>
  </si>
  <si>
    <t>much</t>
  </si>
  <si>
    <t>service</t>
  </si>
  <si>
    <t>care</t>
  </si>
  <si>
    <t>apply</t>
  </si>
  <si>
    <t># text = I think that I have seen all that I wish in this house, and that my time may be more profitably employed elsewhere.</t>
  </si>
  <si>
    <t>seen</t>
  </si>
  <si>
    <t>wish</t>
  </si>
  <si>
    <t>time</t>
  </si>
  <si>
    <t>profitably</t>
  </si>
  <si>
    <t>employed</t>
  </si>
  <si>
    <t>elsewhere</t>
  </si>
  <si>
    <t># text = Au revoir and good luck!"</t>
  </si>
  <si>
    <t>Au</t>
  </si>
  <si>
    <t>luck</t>
  </si>
  <si>
    <t># text = I could tell by numerous subtle signs, which might have been lost upon anyone but myself, that Holmes was on a hot scent.</t>
  </si>
  <si>
    <t>by</t>
  </si>
  <si>
    <t>numerous</t>
  </si>
  <si>
    <t>subtle</t>
  </si>
  <si>
    <t>signs</t>
  </si>
  <si>
    <t>lost</t>
  </si>
  <si>
    <t>anyone</t>
  </si>
  <si>
    <t>hot</t>
  </si>
  <si>
    <t>scent</t>
  </si>
  <si>
    <t># text = As impassive as ever to the casual observer, there were none the less a subdued eagerness and suggestion of tension in his brightened eyes and brisker manner which assured me that the game was afoot.</t>
  </si>
  <si>
    <t>As</t>
  </si>
  <si>
    <t>impassive</t>
  </si>
  <si>
    <t>ever</t>
  </si>
  <si>
    <t>casual</t>
  </si>
  <si>
    <t>observer</t>
  </si>
  <si>
    <t>none</t>
  </si>
  <si>
    <t>less</t>
  </si>
  <si>
    <t>subdued</t>
  </si>
  <si>
    <t>eagerness</t>
  </si>
  <si>
    <t>suggestion</t>
  </si>
  <si>
    <t>tension</t>
  </si>
  <si>
    <t>brightened</t>
  </si>
  <si>
    <t>brisker</t>
  </si>
  <si>
    <t>manner</t>
  </si>
  <si>
    <t>assured</t>
  </si>
  <si>
    <t>game</t>
  </si>
  <si>
    <t>afoot</t>
  </si>
  <si>
    <t># text = After his habit he said nothing, and after mine I asked no questions.</t>
  </si>
  <si>
    <t>After</t>
  </si>
  <si>
    <t>habit</t>
  </si>
  <si>
    <t>questions</t>
  </si>
  <si>
    <t># text = Sufficient for me to share the sport and lend my humble help to the capture without distracting that intent brain with needless interruption.</t>
  </si>
  <si>
    <t>Sufficient</t>
  </si>
  <si>
    <t>share</t>
  </si>
  <si>
    <t>sport</t>
  </si>
  <si>
    <t>lend</t>
  </si>
  <si>
    <t>humble</t>
  </si>
  <si>
    <t>capture</t>
  </si>
  <si>
    <t>distracting</t>
  </si>
  <si>
    <t>intent</t>
  </si>
  <si>
    <t>brain</t>
  </si>
  <si>
    <t>needless</t>
  </si>
  <si>
    <t>interruption</t>
  </si>
  <si>
    <t># text = All would come round to me in due time.</t>
  </si>
  <si>
    <t>All</t>
  </si>
  <si>
    <t># text = I waited, therefore--but to my ever-deepening disappointment I waited in vain.</t>
  </si>
  <si>
    <t>waited</t>
  </si>
  <si>
    <t>therefore</t>
  </si>
  <si>
    <t>deepening</t>
  </si>
  <si>
    <t>disappointment</t>
  </si>
  <si>
    <t>vain</t>
  </si>
  <si>
    <t># text = Day succeeded day, and my friend took no step forward.</t>
  </si>
  <si>
    <t>Day</t>
  </si>
  <si>
    <t>succeeded</t>
  </si>
  <si>
    <t>day</t>
  </si>
  <si>
    <t>friend</t>
  </si>
  <si>
    <t># text = One morning he spent in town, and I learned from a casual reference that he had visited the British Museum.</t>
  </si>
  <si>
    <t>spent</t>
  </si>
  <si>
    <t>town</t>
  </si>
  <si>
    <t>learned</t>
  </si>
  <si>
    <t>reference</t>
  </si>
  <si>
    <t>visited</t>
  </si>
  <si>
    <t>British</t>
  </si>
  <si>
    <t>Museum</t>
  </si>
  <si>
    <t># text = Save for this one excursion, he spent his days in long and often solitary walks, or in chatting with a number of village gossips whose acquaintance he had cultivated.</t>
  </si>
  <si>
    <t>Save</t>
  </si>
  <si>
    <t>excursion</t>
  </si>
  <si>
    <t>days</t>
  </si>
  <si>
    <t>often</t>
  </si>
  <si>
    <t>solitary</t>
  </si>
  <si>
    <t>walks</t>
  </si>
  <si>
    <t>chatting</t>
  </si>
  <si>
    <t>village</t>
  </si>
  <si>
    <t>gossips</t>
  </si>
  <si>
    <t>whose</t>
  </si>
  <si>
    <t>other_7</t>
  </si>
  <si>
    <t>acquaintance</t>
  </si>
  <si>
    <t>SBJ_8</t>
  </si>
  <si>
    <t>cultivated</t>
  </si>
  <si>
    <t># text = \"I'm sure, Watson, a week in the country will be invaluable to you,\" he remarked.</t>
  </si>
  <si>
    <t>'m</t>
  </si>
  <si>
    <t>sure</t>
  </si>
  <si>
    <t>Watson</t>
  </si>
  <si>
    <t>week</t>
  </si>
  <si>
    <t>country</t>
  </si>
  <si>
    <t>invaluable</t>
  </si>
  <si>
    <t>remarked</t>
  </si>
  <si>
    <t># text = "It is very pleasant to see the first green shoots upon the hedges and the catkins on the hazels once again.</t>
  </si>
  <si>
    <t>pleasant</t>
  </si>
  <si>
    <t>green</t>
  </si>
  <si>
    <t>shoots</t>
  </si>
  <si>
    <t>hedges</t>
  </si>
  <si>
    <t>catkins</t>
  </si>
  <si>
    <t>hazels</t>
  </si>
  <si>
    <t>once</t>
  </si>
  <si>
    <t># text = With a spud, a tin box, and an elementary book on botany, there are instructive days to be spent.\"</t>
  </si>
  <si>
    <t>With</t>
  </si>
  <si>
    <t>spud</t>
  </si>
  <si>
    <t>tin</t>
  </si>
  <si>
    <t>box</t>
  </si>
  <si>
    <t>elementary</t>
  </si>
  <si>
    <t>book</t>
  </si>
  <si>
    <t>botany</t>
  </si>
  <si>
    <t># text = He prowled about with this equipment himself, but it was a poor show of plants which he would bring back of an evening.</t>
  </si>
  <si>
    <t>prowled</t>
  </si>
  <si>
    <t>equipment</t>
  </si>
  <si>
    <t>poor</t>
  </si>
  <si>
    <t>plants</t>
  </si>
  <si>
    <t># text = Occasionally in our rambles we came across Inspector Baynes.</t>
  </si>
  <si>
    <t>Occasionally</t>
  </si>
  <si>
    <t>our</t>
  </si>
  <si>
    <t>rambles</t>
  </si>
  <si>
    <t>came</t>
  </si>
  <si>
    <t># text = His fat, red face wreathed itself in smiles and his small eyes glittered as he greeted my companion.</t>
  </si>
  <si>
    <t>His</t>
  </si>
  <si>
    <t>fat</t>
  </si>
  <si>
    <t>red</t>
  </si>
  <si>
    <t>wreathed</t>
  </si>
  <si>
    <t>itself</t>
  </si>
  <si>
    <t>smiles</t>
  </si>
  <si>
    <t>glittered</t>
  </si>
  <si>
    <t>greeted</t>
  </si>
  <si>
    <t>companion</t>
  </si>
  <si>
    <t>OBJ_5</t>
  </si>
  <si>
    <t># text = He said little about the case, but from that little we gathered that he also was not dissatisfied at the course of events.</t>
  </si>
  <si>
    <t>gathered</t>
  </si>
  <si>
    <t>also</t>
  </si>
  <si>
    <t>dissatisfied</t>
  </si>
  <si>
    <t>course</t>
  </si>
  <si>
    <t>events</t>
  </si>
  <si>
    <t># text = I must admit, however, that I was somewhat surprised when, some five days after the crime, I opened my morning paper to find in large letters:</t>
  </si>
  <si>
    <t>however</t>
  </si>
  <si>
    <t>somewhat</t>
  </si>
  <si>
    <t>surprised</t>
  </si>
  <si>
    <t>five</t>
  </si>
  <si>
    <t>crime</t>
  </si>
  <si>
    <t>paper</t>
  </si>
  <si>
    <t>letters</t>
  </si>
  <si>
    <t>:</t>
  </si>
  <si>
    <t># text = THE OXSHOTT MYSTERY A SOLUTION ARREST OF SUPPOSED ASSASSIN Holmes sprang in his chair as if he had been stung when I read the headlines.</t>
  </si>
  <si>
    <t>THE</t>
  </si>
  <si>
    <t>OXSHOTT</t>
  </si>
  <si>
    <t>MYSTERY</t>
  </si>
  <si>
    <t>SOLUTION</t>
  </si>
  <si>
    <t>ARREST</t>
  </si>
  <si>
    <t>OF</t>
  </si>
  <si>
    <t>SUPPOSED</t>
  </si>
  <si>
    <t>ASSASSIN</t>
  </si>
  <si>
    <t>sprang</t>
  </si>
  <si>
    <t>stung</t>
  </si>
  <si>
    <t>read</t>
  </si>
  <si>
    <t>headlines</t>
  </si>
  <si>
    <t># text = "By Jove!" he cried.</t>
  </si>
  <si>
    <t>By</t>
  </si>
  <si>
    <t>Jove</t>
  </si>
  <si>
    <t>cried</t>
  </si>
  <si>
    <t># text = "You don't mean that Baynes has got him?"</t>
  </si>
  <si>
    <t>got</t>
  </si>
  <si>
    <t># text = "Apparently," said I as I read the following report: "Great excitement was caused in Esher and the neighbouring district when it was learned late last night that an arrest had been effected in connection with the Oxshott murder.</t>
  </si>
  <si>
    <t>following</t>
  </si>
  <si>
    <t>report</t>
  </si>
  <si>
    <t>Great</t>
  </si>
  <si>
    <t>excitement</t>
  </si>
  <si>
    <t>caused</t>
  </si>
  <si>
    <t>Esher</t>
  </si>
  <si>
    <t>neighbouring</t>
  </si>
  <si>
    <t>district</t>
  </si>
  <si>
    <t>late</t>
  </si>
  <si>
    <t>effected</t>
  </si>
  <si>
    <t>connection</t>
  </si>
  <si>
    <t>Oxshott</t>
  </si>
  <si>
    <t># text = It will be remembered that Mr. Garcia, of Wisteria Lodge, was found dead on Oxshott Common, his body showing signs of extreme violence, and that on the same night his servant and his cook fled, which appeared to show their participation in the crime.</t>
  </si>
  <si>
    <t>remembered</t>
  </si>
  <si>
    <t>Garcia</t>
  </si>
  <si>
    <t>Wisteria</t>
  </si>
  <si>
    <t>Lodge</t>
  </si>
  <si>
    <t>found</t>
  </si>
  <si>
    <t>Common</t>
  </si>
  <si>
    <t>showing</t>
  </si>
  <si>
    <t>extreme</t>
  </si>
  <si>
    <t>violence</t>
  </si>
  <si>
    <t>servant</t>
  </si>
  <si>
    <t>fled</t>
  </si>
  <si>
    <t>appeared</t>
  </si>
  <si>
    <t>their</t>
  </si>
  <si>
    <t>participation</t>
  </si>
  <si>
    <t># text = It was suggested, but never proved, that the deceased gentleman may have had valuables in the house, and that their abstraction was the motive of the crime.</t>
  </si>
  <si>
    <t>suggested</t>
  </si>
  <si>
    <t>proved</t>
  </si>
  <si>
    <t>deceased</t>
  </si>
  <si>
    <t>gentleman</t>
  </si>
  <si>
    <t>valuables</t>
  </si>
  <si>
    <t>abstraction</t>
  </si>
  <si>
    <t>motive</t>
  </si>
  <si>
    <t># text = Every effort was made by Inspector Baynes, who has the case in hand, to ascertain the hiding place of the fugitives, and he had good reason to believe that they had not gone far but were lurking in some retreat which had been already prepared.</t>
  </si>
  <si>
    <t>Every</t>
  </si>
  <si>
    <t>effort</t>
  </si>
  <si>
    <t>ascertain</t>
  </si>
  <si>
    <t>hiding</t>
  </si>
  <si>
    <t>place</t>
  </si>
  <si>
    <t>fugitives</t>
  </si>
  <si>
    <t>reason</t>
  </si>
  <si>
    <t>far</t>
  </si>
  <si>
    <t>lurking</t>
  </si>
  <si>
    <t>retreat</t>
  </si>
  <si>
    <t>prepared</t>
  </si>
  <si>
    <t># text = It was certain from the first, however, that they would eventually be detected, as the cook, from the evidence of one or two tradespeople who have caught a glimpse of him through the window, was a man of most remarkable appearance--being a huge and hideous mulatto, with yellowish features of a pronounced negroid type.</t>
  </si>
  <si>
    <t>certain</t>
  </si>
  <si>
    <t>eventually</t>
  </si>
  <si>
    <t>detected</t>
  </si>
  <si>
    <t>evidence</t>
  </si>
  <si>
    <t>tradespeople</t>
  </si>
  <si>
    <t>SBJ_7</t>
  </si>
  <si>
    <t>caught</t>
  </si>
  <si>
    <t>glimpse</t>
  </si>
  <si>
    <t>OBJ_7</t>
  </si>
  <si>
    <t>other_8</t>
  </si>
  <si>
    <t>remarkable</t>
  </si>
  <si>
    <t>appearance</t>
  </si>
  <si>
    <t>being</t>
  </si>
  <si>
    <t>huge</t>
  </si>
  <si>
    <t>hideous</t>
  </si>
  <si>
    <t>mulatto</t>
  </si>
  <si>
    <t>yellowish</t>
  </si>
  <si>
    <t>features</t>
  </si>
  <si>
    <t>pronounced</t>
  </si>
  <si>
    <t>negroid</t>
  </si>
  <si>
    <t>type</t>
  </si>
  <si>
    <t># text = This man has been seen since the crime, for he was detected and pursued by Constable Walters on the same evening, when he had the audacity to revisit Wisteria Lodge.</t>
  </si>
  <si>
    <t>since</t>
  </si>
  <si>
    <t>pursued</t>
  </si>
  <si>
    <t>Constable</t>
  </si>
  <si>
    <t>audacity</t>
  </si>
  <si>
    <t>revisit</t>
  </si>
  <si>
    <t># text = Inspector Baynes, considering that such a visit must have some purpose in view and was likely, therefore, to be repeated, abandoned the house but left an ambuscade in the shrubbery.</t>
  </si>
  <si>
    <t>considering</t>
  </si>
  <si>
    <t>such</t>
  </si>
  <si>
    <t>purpose</t>
  </si>
  <si>
    <t>view</t>
  </si>
  <si>
    <t>likely</t>
  </si>
  <si>
    <t>repeated</t>
  </si>
  <si>
    <t>abandoned</t>
  </si>
  <si>
    <t>OBJ_6</t>
  </si>
  <si>
    <t>ambuscade</t>
  </si>
  <si>
    <t># text = The man walked into the trap and was captured last night after a struggle in which Constable Downing was badly bitten by the savage.</t>
  </si>
  <si>
    <t>walked</t>
  </si>
  <si>
    <t>trap</t>
  </si>
  <si>
    <t>captured</t>
  </si>
  <si>
    <t>struggle</t>
  </si>
  <si>
    <t>Downing</t>
  </si>
  <si>
    <t>badly</t>
  </si>
  <si>
    <t>bitten</t>
  </si>
  <si>
    <t>savage</t>
  </si>
  <si>
    <t># text = We understand that when the prisoner is brought before the magistrates a remand will be applied for by the police, and that great developments are hoped from his capture.\"</t>
  </si>
  <si>
    <t>prisoner</t>
  </si>
  <si>
    <t>magistrates</t>
  </si>
  <si>
    <t>remand</t>
  </si>
  <si>
    <t>applied</t>
  </si>
  <si>
    <t>developments</t>
  </si>
  <si>
    <t>hoped</t>
  </si>
  <si>
    <t># text = \"Really we must see Baynes at once,\" cried Holmes, picking up his hat.</t>
  </si>
  <si>
    <t>Really</t>
  </si>
  <si>
    <t>picking</t>
  </si>
  <si>
    <t>hat</t>
  </si>
  <si>
    <t># text = \"We will just catch him before he starts.\"</t>
  </si>
  <si>
    <t>starts</t>
  </si>
  <si>
    <t># text = We hurried down the village street and found, as we had expected, that the inspector was just leaving his lodgings.</t>
  </si>
  <si>
    <t>hurried</t>
  </si>
  <si>
    <t>street</t>
  </si>
  <si>
    <t>expected</t>
  </si>
  <si>
    <t>leaving</t>
  </si>
  <si>
    <t>lodgings</t>
  </si>
  <si>
    <t># text = "You've seen the paper, Mr. Holmes?"</t>
  </si>
  <si>
    <t>'ve</t>
  </si>
  <si>
    <t># text = he asked, holding one out to us.</t>
  </si>
  <si>
    <t>holding</t>
  </si>
  <si>
    <t># text = \"Yes, Baynes, I've seen it.</t>
  </si>
  <si>
    <t># text = Pray don't think it a liberty if I give you a word of friendly warning.\"</t>
  </si>
  <si>
    <t>Pray</t>
  </si>
  <si>
    <t>liberty</t>
  </si>
  <si>
    <t>word</t>
  </si>
  <si>
    <t>friendly</t>
  </si>
  <si>
    <t># text = "Of warning, Mr. Holmes?"</t>
  </si>
  <si>
    <t>Of</t>
  </si>
  <si>
    <t># text = \"I have looked into this case with some care, and I am not convinced that you are on the right lines.</t>
  </si>
  <si>
    <t>looked</t>
  </si>
  <si>
    <t>convinced</t>
  </si>
  <si>
    <t>lines</t>
  </si>
  <si>
    <t># text = I don't want you to commit yourself too far unless you are sure."</t>
  </si>
  <si>
    <t>commit</t>
  </si>
  <si>
    <t>yourself</t>
  </si>
  <si>
    <t>too</t>
  </si>
  <si>
    <t>unless</t>
  </si>
  <si>
    <t># text = "You're very kind, Mr. Holmes."</t>
  </si>
  <si>
    <t># text = \"I assure you I speak for your good.\"</t>
  </si>
  <si>
    <t>assure</t>
  </si>
  <si>
    <t># text = It seemed to me that something like a wink quivered for an instant over one of Mr. Baynes's tiny eyes.</t>
  </si>
  <si>
    <t>wink</t>
  </si>
  <si>
    <t>quivered</t>
  </si>
  <si>
    <t>tiny</t>
  </si>
  <si>
    <t># text = "We agreed to work on our own lines, Mr. Holmes.</t>
  </si>
  <si>
    <t>agreed</t>
  </si>
  <si>
    <t># text = That's what I am doing."</t>
  </si>
  <si>
    <t>doing</t>
  </si>
  <si>
    <t># text = \"Oh, very good,\" said Holmes.</t>
  </si>
  <si>
    <t>Oh</t>
  </si>
  <si>
    <t># text = \"Don't blame me.\"</t>
  </si>
  <si>
    <t># text = "No, sir; I believe you mean well by me.</t>
  </si>
  <si>
    <t>No</t>
  </si>
  <si>
    <t># text = But we all have our own systems, Mr. Holmes.</t>
  </si>
  <si>
    <t>systems</t>
  </si>
  <si>
    <t># text = You have yours, and maybe I have mine.\"</t>
  </si>
  <si>
    <t>maybe</t>
  </si>
  <si>
    <t># text = \"Let us say no more about it.\"</t>
  </si>
  <si>
    <t>Let</t>
  </si>
  <si>
    <t># text = \"You're welcome always to my news.</t>
  </si>
  <si>
    <t>welcome</t>
  </si>
  <si>
    <t>news</t>
  </si>
  <si>
    <t># text = This fellow is a perfect savage, as strong as a cart-horse and as fierce as the devil.</t>
  </si>
  <si>
    <t>fellow</t>
  </si>
  <si>
    <t>perfect</t>
  </si>
  <si>
    <t>cart</t>
  </si>
  <si>
    <t>horse</t>
  </si>
  <si>
    <t>fierce</t>
  </si>
  <si>
    <t># text = He chewed Downing's thumb nearly off before they could master him.</t>
  </si>
  <si>
    <t>chewed</t>
  </si>
  <si>
    <t>thumb</t>
  </si>
  <si>
    <t>nearly</t>
  </si>
  <si>
    <t>off</t>
  </si>
  <si>
    <t>master</t>
  </si>
  <si>
    <t># text = He hardly speaks a word of English, and we can get nothing out of him but grunts.\"</t>
  </si>
  <si>
    <t>hardly</t>
  </si>
  <si>
    <t>speaks</t>
  </si>
  <si>
    <t>English</t>
  </si>
  <si>
    <t>can</t>
  </si>
  <si>
    <t>grunts</t>
  </si>
  <si>
    <t># text = \"And you think you have evidence that he murdered his late master?\"</t>
  </si>
  <si>
    <t>murdered</t>
  </si>
  <si>
    <t># text = "I didn't say so, Mr. Holmes; I didn't say so.</t>
  </si>
  <si>
    <t># text = We all have our little ways.</t>
  </si>
  <si>
    <t># text = You try yours and I will try mine.</t>
  </si>
  <si>
    <t>try</t>
  </si>
  <si>
    <t># text = That's the agreement.\"</t>
  </si>
  <si>
    <t>agreement</t>
  </si>
  <si>
    <t># text = Holmes shrugged his shoulders as we walked away together.</t>
  </si>
  <si>
    <t>shrugged</t>
  </si>
  <si>
    <t>shoulders</t>
  </si>
  <si>
    <t>together</t>
  </si>
  <si>
    <t># text = \"I can't make the man out.</t>
  </si>
  <si>
    <t>ca</t>
  </si>
  <si>
    <t># text = He seems to be riding for a fall.</t>
  </si>
  <si>
    <t>riding</t>
  </si>
  <si>
    <t>fall</t>
  </si>
  <si>
    <t># text = Well, as he says, we must each try our own way and see what comes of it.</t>
  </si>
  <si>
    <t>each</t>
  </si>
  <si>
    <t>comes</t>
  </si>
  <si>
    <t># text = But there's something in Inspector Baynes which I can't quite understand.\"</t>
  </si>
  <si>
    <t>quite</t>
  </si>
  <si>
    <t># text = "Just sit down in that chair, Watson," said Sherlock Holmes when we had returned to our apartment at the Bull.</t>
  </si>
  <si>
    <t>Just</t>
  </si>
  <si>
    <t>Sherlock</t>
  </si>
  <si>
    <t>returned</t>
  </si>
  <si>
    <t>apartment</t>
  </si>
  <si>
    <t>Bull</t>
  </si>
  <si>
    <t># text = "I want to put you in touch with the situation, as I may need your help to-night.</t>
  </si>
  <si>
    <t>situation</t>
  </si>
  <si>
    <t>need</t>
  </si>
  <si>
    <t># text = Let me show you the evolution of this case so far as I have been able to follow it.</t>
  </si>
  <si>
    <t>evolution</t>
  </si>
  <si>
    <t># text = Simple as it has been in its leading features, it has none the less presented surprising difficulties in the way of an arrest.</t>
  </si>
  <si>
    <t>Simple</t>
  </si>
  <si>
    <t>s</t>
  </si>
  <si>
    <t>leading</t>
  </si>
  <si>
    <t>presented</t>
  </si>
  <si>
    <t>surprising</t>
  </si>
  <si>
    <t>difficulties</t>
  </si>
  <si>
    <t># text = There are gaps in that direction which we have still to fill.</t>
  </si>
  <si>
    <t>gaps</t>
  </si>
  <si>
    <t>direction</t>
  </si>
  <si>
    <t>fill</t>
  </si>
  <si>
    <t># text = \"We will go back to the note which was handed in to Garcia upon the evening of his death.</t>
  </si>
  <si>
    <t>note</t>
  </si>
  <si>
    <t>handed</t>
  </si>
  <si>
    <t>death</t>
  </si>
  <si>
    <t># text = We may put aside this idea of Baynes's that Garcia's servants were concerned in the matter.</t>
  </si>
  <si>
    <t>aside</t>
  </si>
  <si>
    <t>idea</t>
  </si>
  <si>
    <t>servants</t>
  </si>
  <si>
    <t>concerned</t>
  </si>
  <si>
    <t># text = The proof of this lies in the fact that it was _he_ who had arranged for the presence of Scott Eccles, which could only have been done for the purpose of an alibi.</t>
  </si>
  <si>
    <t>proof</t>
  </si>
  <si>
    <t>lies</t>
  </si>
  <si>
    <t>fact</t>
  </si>
  <si>
    <t>_he_</t>
  </si>
  <si>
    <t>arranged</t>
  </si>
  <si>
    <t>presence</t>
  </si>
  <si>
    <t>Scott</t>
  </si>
  <si>
    <t>Eccles</t>
  </si>
  <si>
    <t>done</t>
  </si>
  <si>
    <t>alibi</t>
  </si>
  <si>
    <t># text = It was Garcia, then, who had an enterprise, and apparently a criminal enterprise, in hand that night in the course of which he met his death.</t>
  </si>
  <si>
    <t>enterprise</t>
  </si>
  <si>
    <t>criminal</t>
  </si>
  <si>
    <t>met</t>
  </si>
  <si>
    <t># text = I say 'criminal' because only a man with a criminal enterprise desires to establish an alibi.</t>
  </si>
  <si>
    <t>'</t>
  </si>
  <si>
    <t>because</t>
  </si>
  <si>
    <t>desires</t>
  </si>
  <si>
    <t>establish</t>
  </si>
  <si>
    <t># text = Who, then, is most likely to have taken his life?</t>
  </si>
  <si>
    <t>Who</t>
  </si>
  <si>
    <t>life</t>
  </si>
  <si>
    <t># text = Surely the person against whom the criminal enterprise was directed.</t>
  </si>
  <si>
    <t>Surely</t>
  </si>
  <si>
    <t>whom</t>
  </si>
  <si>
    <t>directed</t>
  </si>
  <si>
    <t># text = So far it seems to me that we are on safe ground.</t>
  </si>
  <si>
    <t>So</t>
  </si>
  <si>
    <t>safe</t>
  </si>
  <si>
    <t>ground</t>
  </si>
  <si>
    <t># text = "We can now see a reason for the disappearance of Garcia's household.</t>
  </si>
  <si>
    <t>disappearance</t>
  </si>
  <si>
    <t>household</t>
  </si>
  <si>
    <t># text = They were _all_ confederates in the same unknown crime.</t>
  </si>
  <si>
    <t>They</t>
  </si>
  <si>
    <t>_all_</t>
  </si>
  <si>
    <t>confederates</t>
  </si>
  <si>
    <t>unknown</t>
  </si>
  <si>
    <t># text = If it came off when Garcia returned, any possible suspicion would be warded off by the Englishman's evidence, and all would be well.</t>
  </si>
  <si>
    <t>possible</t>
  </si>
  <si>
    <t>suspicion</t>
  </si>
  <si>
    <t>warded</t>
  </si>
  <si>
    <t>Englishman</t>
  </si>
  <si>
    <t># text = But the attempt was a dangerous one, and if Garcia did _not_ return by a certain hour it was probable that his own life had been sacrificed.</t>
  </si>
  <si>
    <t>dangerous</t>
  </si>
  <si>
    <t>_not</t>
  </si>
  <si>
    <t>hour</t>
  </si>
  <si>
    <t>probable</t>
  </si>
  <si>
    <t>sacrificed</t>
  </si>
  <si>
    <t># text = It had been arranged, therefore, that in such a case his two subordinates were to make for some prearranged spot where they could escape investigation and be in a position afterwards to renew their attempt.</t>
  </si>
  <si>
    <t>subordinates</t>
  </si>
  <si>
    <t>prearranged</t>
  </si>
  <si>
    <t>spot</t>
  </si>
  <si>
    <t>where</t>
  </si>
  <si>
    <t>investigation</t>
  </si>
  <si>
    <t>position</t>
  </si>
  <si>
    <t>renew</t>
  </si>
  <si>
    <t># text = That would fully explain the facts, would it not?\"</t>
  </si>
  <si>
    <t>fully</t>
  </si>
  <si>
    <t>facts</t>
  </si>
  <si>
    <t># text = The whole inexplicable tangle seemed to straighten out before me.</t>
  </si>
  <si>
    <t>inexplicable</t>
  </si>
  <si>
    <t>tangle</t>
  </si>
  <si>
    <t>straighten</t>
  </si>
  <si>
    <t># text = I wondered, as I always did, how it had not been obvious to me before.</t>
  </si>
  <si>
    <t>wondered</t>
  </si>
  <si>
    <t>how</t>
  </si>
  <si>
    <t>obvious</t>
  </si>
  <si>
    <t># text = "But why should one servant return?"</t>
  </si>
  <si>
    <t>why</t>
  </si>
  <si>
    <t># text = \"We can imagine that in the confusion of flight something precious, something which he could not bear to part with, had been left behind.</t>
  </si>
  <si>
    <t>confusion</t>
  </si>
  <si>
    <t>flight</t>
  </si>
  <si>
    <t>precious</t>
  </si>
  <si>
    <t>part</t>
  </si>
  <si>
    <t># text = That would explain his persistence, would it not?"</t>
  </si>
  <si>
    <t>persistence</t>
  </si>
  <si>
    <t># text = "Well, what is the next step?"</t>
  </si>
  <si>
    <t>next</t>
  </si>
  <si>
    <t># text = "The next step is the note received by Garcia at the dinner.</t>
  </si>
  <si>
    <t>received</t>
  </si>
  <si>
    <t># text = It indicates a confederate at the other end.</t>
  </si>
  <si>
    <t>indicates</t>
  </si>
  <si>
    <t>confederate</t>
  </si>
  <si>
    <t>def-np.the.other</t>
  </si>
  <si>
    <t># text = Now, where was the other end?</t>
  </si>
  <si>
    <t># text = I have already shown you that it could only lie in some large house, and that the number of large houses is limited.</t>
  </si>
  <si>
    <t>shown</t>
  </si>
  <si>
    <t>houses</t>
  </si>
  <si>
    <t>limited</t>
  </si>
  <si>
    <t># text = My first days in this village were devoted to a series of walks in which in the intervals of my botanical researches I made a reconnaissance of all the large houses and an examination of the family history of the occupants.</t>
  </si>
  <si>
    <t>devoted</t>
  </si>
  <si>
    <t>series</t>
  </si>
  <si>
    <t>intervals</t>
  </si>
  <si>
    <t>botanical</t>
  </si>
  <si>
    <t>researches</t>
  </si>
  <si>
    <t>reconnaissance</t>
  </si>
  <si>
    <t>family</t>
  </si>
  <si>
    <t>history</t>
  </si>
  <si>
    <t>occupants</t>
  </si>
  <si>
    <t># text = One house, and only one, riveted my attention.</t>
  </si>
  <si>
    <t>riveted</t>
  </si>
  <si>
    <t># text = It is the famous old Jacobean grange of High Gable, one mile on the farther side of Oxshott, and less than half a mile from the scene of the tragedy.</t>
  </si>
  <si>
    <t>famous</t>
  </si>
  <si>
    <t>Jacobean</t>
  </si>
  <si>
    <t>grange</t>
  </si>
  <si>
    <t>Gable</t>
  </si>
  <si>
    <t>mile</t>
  </si>
  <si>
    <t>farther</t>
  </si>
  <si>
    <t>side</t>
  </si>
  <si>
    <t>than</t>
  </si>
  <si>
    <t>scene</t>
  </si>
  <si>
    <t>tragedy</t>
  </si>
  <si>
    <t># text = The other mansions belonged to prosaic and respectable people who live far aloof from romance.</t>
  </si>
  <si>
    <t>mansions</t>
  </si>
  <si>
    <t>belonged</t>
  </si>
  <si>
    <t>prosaic</t>
  </si>
  <si>
    <t>respectable</t>
  </si>
  <si>
    <t>aloof</t>
  </si>
  <si>
    <t>romance</t>
  </si>
  <si>
    <t># text = But Mr. Henderson, of High Gable, was by all accounts a curious man to whom curious adventures might befall.</t>
  </si>
  <si>
    <t>accounts</t>
  </si>
  <si>
    <t>adventures</t>
  </si>
  <si>
    <t># text = I concentrated my attention, therefore, upon him and his household.</t>
  </si>
  <si>
    <t>concentrated</t>
  </si>
  <si>
    <t># text = \"A singular set of people, Watson--the man himself the most singular of them all.</t>
  </si>
  <si>
    <t>set</t>
  </si>
  <si>
    <t># text = I managed to see him on a plausible pretext, but I seemed to read in his dark, deepset, brooding eyes that he was perfectly aware of my true business.</t>
  </si>
  <si>
    <t>managed</t>
  </si>
  <si>
    <t>plausible</t>
  </si>
  <si>
    <t>pretext</t>
  </si>
  <si>
    <t>deepset</t>
  </si>
  <si>
    <t>brooding</t>
  </si>
  <si>
    <t>perfectly</t>
  </si>
  <si>
    <t>aware</t>
  </si>
  <si>
    <t>true</t>
  </si>
  <si>
    <t>business</t>
  </si>
  <si>
    <t># text = He is a man of fifty, strong, active, with iron-gray hair, great bunched black eyebrows, the step of a deer and the air of an emperor--a fierce, masterful man, with a red-hot spirit behind his parchment face.</t>
  </si>
  <si>
    <t>fifty</t>
  </si>
  <si>
    <t>active</t>
  </si>
  <si>
    <t>iron</t>
  </si>
  <si>
    <t>gray</t>
  </si>
  <si>
    <t>hair</t>
  </si>
  <si>
    <t>bunched</t>
  </si>
  <si>
    <t>eyebrows</t>
  </si>
  <si>
    <t>deer</t>
  </si>
  <si>
    <t>air</t>
  </si>
  <si>
    <t>emperor</t>
  </si>
  <si>
    <t>masterful</t>
  </si>
  <si>
    <t>spirit</t>
  </si>
  <si>
    <t>parchment</t>
  </si>
  <si>
    <t># text = He is either a foreigner or has lived long in the tropics, for he is yellow and sapless, but tough as whipcord.</t>
  </si>
  <si>
    <t>either</t>
  </si>
  <si>
    <t>foreigner</t>
  </si>
  <si>
    <t>lived</t>
  </si>
  <si>
    <t>tropics</t>
  </si>
  <si>
    <t>yellow</t>
  </si>
  <si>
    <t>sapless</t>
  </si>
  <si>
    <t>tough</t>
  </si>
  <si>
    <t>whipcord</t>
  </si>
  <si>
    <t># text = His friend and secretary, Mr. Lucas, is undoubtedly a foreigner, chocolate brown, wily, suave, and catlike, with a poisonous gentleness of speech.</t>
  </si>
  <si>
    <t>secretary</t>
  </si>
  <si>
    <t>Lucas</t>
  </si>
  <si>
    <t>undoubtedly</t>
  </si>
  <si>
    <t>chocolate</t>
  </si>
  <si>
    <t>brown</t>
  </si>
  <si>
    <t>wily</t>
  </si>
  <si>
    <t>suave</t>
  </si>
  <si>
    <t>catlike</t>
  </si>
  <si>
    <t>poisonous</t>
  </si>
  <si>
    <t>gentleness</t>
  </si>
  <si>
    <t>speech</t>
  </si>
  <si>
    <t># text = You see, Watson, we have come already upon two sets of foreigners--one at Wisteria Lodge and one at High Gable--so our gaps are beginning to close.</t>
  </si>
  <si>
    <t>sets</t>
  </si>
  <si>
    <t>foreigners</t>
  </si>
  <si>
    <t>beginning</t>
  </si>
  <si>
    <t># text = \"These two men, close and confidential friends, are the centre of the household; but there is one other person who for our immediate purpose may be even more important.</t>
  </si>
  <si>
    <t>These</t>
  </si>
  <si>
    <t>men</t>
  </si>
  <si>
    <t>confidential</t>
  </si>
  <si>
    <t>friends</t>
  </si>
  <si>
    <t>even</t>
  </si>
  <si>
    <t>important</t>
  </si>
  <si>
    <t># text = Henderson has two children--girls of eleven and thirteen.</t>
  </si>
  <si>
    <t>children</t>
  </si>
  <si>
    <t>girls</t>
  </si>
  <si>
    <t>eleven</t>
  </si>
  <si>
    <t>thirteen</t>
  </si>
  <si>
    <t># text = Their governess is a Miss Burnet, an Englishwoman of forty or thereabouts.</t>
  </si>
  <si>
    <t>Their</t>
  </si>
  <si>
    <t>governess</t>
  </si>
  <si>
    <t>Miss</t>
  </si>
  <si>
    <t>Burnet</t>
  </si>
  <si>
    <t>Englishwoman</t>
  </si>
  <si>
    <t>forty</t>
  </si>
  <si>
    <t>thereabouts</t>
  </si>
  <si>
    <t># text = There is also one confidential manservant.</t>
  </si>
  <si>
    <t>manservant</t>
  </si>
  <si>
    <t># text = This little group forms the real family, for they travel about together, and Henderson is a great traveller, always on the move.</t>
  </si>
  <si>
    <t>group</t>
  </si>
  <si>
    <t>forms</t>
  </si>
  <si>
    <t>real</t>
  </si>
  <si>
    <t>travel</t>
  </si>
  <si>
    <t>traveller</t>
  </si>
  <si>
    <t># text = It is only within the last weeks that he has returned, after a year's absence, to High Gable.</t>
  </si>
  <si>
    <t>weeks</t>
  </si>
  <si>
    <t>year</t>
  </si>
  <si>
    <t>absence</t>
  </si>
  <si>
    <t># text = I may add that he is enormously rich, and whatever his whims may be he can very easily satisfy them.</t>
  </si>
  <si>
    <t>enormously</t>
  </si>
  <si>
    <t>rich</t>
  </si>
  <si>
    <t>whims</t>
  </si>
  <si>
    <t>satisfy</t>
  </si>
  <si>
    <t># text = For the rest, his house is full of butlers, footmen, maidservants, and the usual overfed, underworked staff of a large English country house.</t>
  </si>
  <si>
    <t>For</t>
  </si>
  <si>
    <t>rest</t>
  </si>
  <si>
    <t>full</t>
  </si>
  <si>
    <t>butlers</t>
  </si>
  <si>
    <t>footmen</t>
  </si>
  <si>
    <t>maidservants</t>
  </si>
  <si>
    <t>usual</t>
  </si>
  <si>
    <t>overfed</t>
  </si>
  <si>
    <t>underworked</t>
  </si>
  <si>
    <t>staff</t>
  </si>
  <si>
    <t># text = "So much I learned partly from village gossip and partly from my own observation.</t>
  </si>
  <si>
    <t>partly</t>
  </si>
  <si>
    <t>gossip</t>
  </si>
  <si>
    <t>observation</t>
  </si>
  <si>
    <t># text = There are no better instruments than discharged servants with a grievance, and I was lucky enough to find one.</t>
  </si>
  <si>
    <t>better</t>
  </si>
  <si>
    <t>instruments</t>
  </si>
  <si>
    <t>discharged</t>
  </si>
  <si>
    <t>grievance</t>
  </si>
  <si>
    <t>lucky</t>
  </si>
  <si>
    <t>enough</t>
  </si>
  <si>
    <t># text = I call it luck, but it would not have come my way had I not been looking out for it.</t>
  </si>
  <si>
    <t># text = As Baynes remarks, we all have our systems.</t>
  </si>
  <si>
    <t>remarks</t>
  </si>
  <si>
    <t># text = It was my system which enabled me to find John Warner, late gardener of High Gable, sacked in a moment of temper by his imperious employer.</t>
  </si>
  <si>
    <t>system</t>
  </si>
  <si>
    <t>enabled</t>
  </si>
  <si>
    <t>John</t>
  </si>
  <si>
    <t>gardener</t>
  </si>
  <si>
    <t>sacked</t>
  </si>
  <si>
    <t>temper</t>
  </si>
  <si>
    <t>imperious</t>
  </si>
  <si>
    <t>employer</t>
  </si>
  <si>
    <t># text = He in turn had friends among the indoor servants who unite in their fear and dislike of their master.</t>
  </si>
  <si>
    <t>turn</t>
  </si>
  <si>
    <t>indoor</t>
  </si>
  <si>
    <t>unite</t>
  </si>
  <si>
    <t>fear</t>
  </si>
  <si>
    <t>dislike</t>
  </si>
  <si>
    <t># text = So I had my key to the secrets of the establishment.</t>
  </si>
  <si>
    <t>key</t>
  </si>
  <si>
    <t>secrets</t>
  </si>
  <si>
    <t>establishment</t>
  </si>
  <si>
    <t># text = "Curious people, Watson!</t>
  </si>
  <si>
    <t># text = I don't pretend to understand it all yet, but very curious people anyway.</t>
  </si>
  <si>
    <t>yet</t>
  </si>
  <si>
    <t>anyway</t>
  </si>
  <si>
    <t># text = It's a double-winged house, and the servants live on one side, the family on the other.</t>
  </si>
  <si>
    <t>winged</t>
  </si>
  <si>
    <t># text = There's no link between the two save for Henderson's own servant, who serves the family's meals.</t>
  </si>
  <si>
    <t>link</t>
  </si>
  <si>
    <t>between</t>
  </si>
  <si>
    <t>def-np.quant</t>
  </si>
  <si>
    <t>serves</t>
  </si>
  <si>
    <t>meals</t>
  </si>
  <si>
    <t># text = Everything is carried to a certain door, which forms the one connection.</t>
  </si>
  <si>
    <t>Everything</t>
  </si>
  <si>
    <t>carried</t>
  </si>
  <si>
    <t># text = Governess and children hardly go out at all, except into the garden.</t>
  </si>
  <si>
    <t>Governess</t>
  </si>
  <si>
    <t>except</t>
  </si>
  <si>
    <t>garden</t>
  </si>
  <si>
    <t># text = Henderson never by any chance walks alone.</t>
  </si>
  <si>
    <t>alone</t>
  </si>
  <si>
    <t># text = His dark secretary is like his shadow.</t>
  </si>
  <si>
    <t>shadow</t>
  </si>
  <si>
    <t># text = The gossip among the servants is that their master is terribly afraid of something.</t>
  </si>
  <si>
    <t>terribly</t>
  </si>
  <si>
    <t>afraid</t>
  </si>
  <si>
    <t># text = 'Sold his soul to the devil in exchange for money,' says Warner, 'and expects his creditor to come up and claim his own.'</t>
  </si>
  <si>
    <t>Sold</t>
  </si>
  <si>
    <t>soul</t>
  </si>
  <si>
    <t>exchange</t>
  </si>
  <si>
    <t>money</t>
  </si>
  <si>
    <t>expects</t>
  </si>
  <si>
    <t>creditor</t>
  </si>
  <si>
    <t>claim</t>
  </si>
  <si>
    <t># text = Where they came from, or who they are, nobody has an idea.</t>
  </si>
  <si>
    <t>Where</t>
  </si>
  <si>
    <t>nobody</t>
  </si>
  <si>
    <t># text = They are very violent.</t>
  </si>
  <si>
    <t>violent</t>
  </si>
  <si>
    <t># text = Twice Henderson has lashed at folk with his dog-whip, and only his long purse and heavy compensation have kept him out of the courts.</t>
  </si>
  <si>
    <t>Twice</t>
  </si>
  <si>
    <t>lashed</t>
  </si>
  <si>
    <t>folk</t>
  </si>
  <si>
    <t>dog</t>
  </si>
  <si>
    <t>whip</t>
  </si>
  <si>
    <t>purse</t>
  </si>
  <si>
    <t>heavy</t>
  </si>
  <si>
    <t>compensation</t>
  </si>
  <si>
    <t>courts</t>
  </si>
  <si>
    <t># text = "Well, now, Watson, let us judge the situation by this new information.</t>
  </si>
  <si>
    <t>judge</t>
  </si>
  <si>
    <t>new</t>
  </si>
  <si>
    <t>information</t>
  </si>
  <si>
    <t># text = We may take it that the letter came out of this strange household and was an invitation to Garcia to carry out some attempt which had already been planned.</t>
  </si>
  <si>
    <t>letter</t>
  </si>
  <si>
    <t>invitation</t>
  </si>
  <si>
    <t>planned</t>
  </si>
  <si>
    <t># text = Who wrote the note?</t>
  </si>
  <si>
    <t>wrote</t>
  </si>
  <si>
    <t># text = It was someone within the citadel, and it was a woman.</t>
  </si>
  <si>
    <t>someone</t>
  </si>
  <si>
    <t>citadel</t>
  </si>
  <si>
    <t>woman</t>
  </si>
  <si>
    <t># text = Who then but Miss Burnet, the governess?</t>
  </si>
  <si>
    <t># text = All our reasoning seems to point that way.</t>
  </si>
  <si>
    <t>reasoning</t>
  </si>
  <si>
    <t># text = At any rate, we may take it as a hypothesis and see what consequences it would entail.</t>
  </si>
  <si>
    <t>rate</t>
  </si>
  <si>
    <t>hypothesis</t>
  </si>
  <si>
    <t>consequences</t>
  </si>
  <si>
    <t>entail</t>
  </si>
  <si>
    <t># text = I may add that Miss Burnet's age and character make it certain that my first idea that there might be a love interest in our story is out of the question.</t>
  </si>
  <si>
    <t>age</t>
  </si>
  <si>
    <t>character</t>
  </si>
  <si>
    <t>love</t>
  </si>
  <si>
    <t>interest</t>
  </si>
  <si>
    <t>story</t>
  </si>
  <si>
    <t>question</t>
  </si>
  <si>
    <t># text = "If she wrote the note she was presumably the friend and confederate of Garcia.</t>
  </si>
  <si>
    <t>presumably</t>
  </si>
  <si>
    <t># text = What, then, might she be expected to do if she heard of his death?</t>
  </si>
  <si>
    <t># text = If he met it in some nefarious enterprise her lips might be sealed.</t>
  </si>
  <si>
    <t>nefarious</t>
  </si>
  <si>
    <t>her</t>
  </si>
  <si>
    <t>lips</t>
  </si>
  <si>
    <t>sealed</t>
  </si>
  <si>
    <t># text = Still, in her heart, she must retain bitterness and hatred against those who had killed him and would presumably help so far as she could to have revenge upon them.</t>
  </si>
  <si>
    <t>Still</t>
  </si>
  <si>
    <t>heart</t>
  </si>
  <si>
    <t>bitterness</t>
  </si>
  <si>
    <t>hatred</t>
  </si>
  <si>
    <t>those</t>
  </si>
  <si>
    <t>revenge</t>
  </si>
  <si>
    <t># text = Could we see her, then and try to use her?</t>
  </si>
  <si>
    <t>Could</t>
  </si>
  <si>
    <t># text = That was my first thought.</t>
  </si>
  <si>
    <t># text = But now we come to a sinister fact.</t>
  </si>
  <si>
    <t># text = Miss Burnet has not been seen by any human eye since the night of the murder.</t>
  </si>
  <si>
    <t># text = From that evening she has utterly vanished.</t>
  </si>
  <si>
    <t>utterly</t>
  </si>
  <si>
    <t>vanished</t>
  </si>
  <si>
    <t># text = Is she alive?</t>
  </si>
  <si>
    <t>Is</t>
  </si>
  <si>
    <t>alive</t>
  </si>
  <si>
    <t># text = Has she perhaps met her end on the same night as the friend whom she had summoned?</t>
  </si>
  <si>
    <t>Has</t>
  </si>
  <si>
    <t>perhaps</t>
  </si>
  <si>
    <t>summoned</t>
  </si>
  <si>
    <t># text = Or is she merely a prisoner?</t>
  </si>
  <si>
    <t>Or</t>
  </si>
  <si>
    <t>merely</t>
  </si>
  <si>
    <t># text = There is the point which we still have to decide.</t>
  </si>
  <si>
    <t>decide</t>
  </si>
  <si>
    <t># text = "You will appreciate the difficulty of the situation, Watson.</t>
  </si>
  <si>
    <t>difficulty</t>
  </si>
  <si>
    <t># text = There is nothing upon which we can apply for a warrant.</t>
  </si>
  <si>
    <t>warrant</t>
  </si>
  <si>
    <t># text = Our whole scheme might seem fantastic if laid before a magistrate.</t>
  </si>
  <si>
    <t>Our</t>
  </si>
  <si>
    <t>scheme</t>
  </si>
  <si>
    <t>fantastic</t>
  </si>
  <si>
    <t>laid</t>
  </si>
  <si>
    <t>magistrate</t>
  </si>
  <si>
    <t># text = The woman's disappearance counts for nothing, since in that extraordinary household any member of it might be invisible for a week.</t>
  </si>
  <si>
    <t>counts</t>
  </si>
  <si>
    <t>member</t>
  </si>
  <si>
    <t>invisible</t>
  </si>
  <si>
    <t># text = And yet she may at the present moment be in danger of her life.</t>
  </si>
  <si>
    <t>danger</t>
  </si>
  <si>
    <t># text = All I can do is to watch the house and leave my agent, Warner, on guard at the gates.</t>
  </si>
  <si>
    <t>agent</t>
  </si>
  <si>
    <t>guard</t>
  </si>
  <si>
    <t>gates</t>
  </si>
  <si>
    <t># text = We can't let such a situation continue.</t>
  </si>
  <si>
    <t># text = If the law can do nothing we must take the risk ourselves."</t>
  </si>
  <si>
    <t>law</t>
  </si>
  <si>
    <t>risk</t>
  </si>
  <si>
    <t>ourselves</t>
  </si>
  <si>
    <t># text = "What do you suggest?"</t>
  </si>
  <si>
    <t># text = "I know which is her room.</t>
  </si>
  <si>
    <t># text = It is accessible from the top of an outhouse.</t>
  </si>
  <si>
    <t>accessible</t>
  </si>
  <si>
    <t>top</t>
  </si>
  <si>
    <t>outhouse</t>
  </si>
  <si>
    <t># text = My suggestion is that you and I go to-night and see if we can strike at the very heart of the mystery."</t>
  </si>
  <si>
    <t>strike</t>
  </si>
  <si>
    <t>mystery</t>
  </si>
  <si>
    <t># text = It was not, I must confess, a very alluring prospect.</t>
  </si>
  <si>
    <t>alluring</t>
  </si>
  <si>
    <t>prospect</t>
  </si>
  <si>
    <t># text = The old house with its atmosphere of murder, the singular and formidable inhabitants, the unknown dangers of the approach, and the fact that we were putting ourselves legally in a false position all combined to damp my ardour.</t>
  </si>
  <si>
    <t>its</t>
  </si>
  <si>
    <t>atmosphere</t>
  </si>
  <si>
    <t>formidable</t>
  </si>
  <si>
    <t>inhabitants</t>
  </si>
  <si>
    <t>dangers</t>
  </si>
  <si>
    <t>approach</t>
  </si>
  <si>
    <t>putting</t>
  </si>
  <si>
    <t>legally</t>
  </si>
  <si>
    <t>false</t>
  </si>
  <si>
    <t>combined</t>
  </si>
  <si>
    <t>damp</t>
  </si>
  <si>
    <t>ardour</t>
  </si>
  <si>
    <t># text = But there was something in the ice-cold reasoning of Holmes which made it impossible to shrink from any adventure which he might recommend.</t>
  </si>
  <si>
    <t>ice</t>
  </si>
  <si>
    <t>impossible</t>
  </si>
  <si>
    <t>shrink</t>
  </si>
  <si>
    <t>adventure</t>
  </si>
  <si>
    <t>OBJ_8</t>
  </si>
  <si>
    <t>recommend</t>
  </si>
  <si>
    <t># text = One knew that thus, and only thus, could a solution be found.</t>
  </si>
  <si>
    <t>thus</t>
  </si>
  <si>
    <t>solution</t>
  </si>
  <si>
    <t># text = I clasped his hand in silence, and the die was cast.</t>
  </si>
  <si>
    <t>clasped</t>
  </si>
  <si>
    <t>die</t>
  </si>
  <si>
    <t>cast</t>
  </si>
  <si>
    <t># text = But it was not destined that our investigation should have so adventurous an ending.</t>
  </si>
  <si>
    <t>destined</t>
  </si>
  <si>
    <t>adventurous</t>
  </si>
  <si>
    <t>ending</t>
  </si>
  <si>
    <t># text = It was about five o'clock, and the shadows of the March evening were beginning to fall, when an excited rustic rushed into our room.</t>
  </si>
  <si>
    <t>o'clock</t>
  </si>
  <si>
    <t>shadows</t>
  </si>
  <si>
    <t>March</t>
  </si>
  <si>
    <t>excited</t>
  </si>
  <si>
    <t>rustic</t>
  </si>
  <si>
    <t>rushed</t>
  </si>
  <si>
    <t># text = "They've gone, Mr. Holmes.</t>
  </si>
  <si>
    <t># text = They went by the last train.</t>
  </si>
  <si>
    <t>went</t>
  </si>
  <si>
    <t>train</t>
  </si>
  <si>
    <t># text = The lady broke away, and I've got her in a cab downstairs.\"</t>
  </si>
  <si>
    <t>lady</t>
  </si>
  <si>
    <t>broke</t>
  </si>
  <si>
    <t>cab</t>
  </si>
  <si>
    <t>downstairs</t>
  </si>
  <si>
    <t># text = "Excellent, Warner!"</t>
  </si>
  <si>
    <t>Excellent</t>
  </si>
  <si>
    <t># text = cried Holmes, springing to his feet.</t>
  </si>
  <si>
    <t>springing</t>
  </si>
  <si>
    <t>feet</t>
  </si>
  <si>
    <t># text = "Watson, the gaps are closing rapidly."</t>
  </si>
  <si>
    <t>closing</t>
  </si>
  <si>
    <t>rapidly</t>
  </si>
  <si>
    <t># text = In the cab was a woman, half-collapsed from nervous exhaustion.</t>
  </si>
  <si>
    <t>collapsed</t>
  </si>
  <si>
    <t>nervous</t>
  </si>
  <si>
    <t>exhaustion</t>
  </si>
  <si>
    <t># text = She bore upon her aquiline and emaciated face the traces of some recent tragedy.</t>
  </si>
  <si>
    <t>She</t>
  </si>
  <si>
    <t>aquiline</t>
  </si>
  <si>
    <t>emaciated</t>
  </si>
  <si>
    <t>traces</t>
  </si>
  <si>
    <t>recent</t>
  </si>
  <si>
    <t># text = Her head hung listlessly upon her breast, but as she raised it and turned her dull eyes upon us I saw that her pupils were dark dots in the centre of the broad gray iris.</t>
  </si>
  <si>
    <t>Her</t>
  </si>
  <si>
    <t>hung</t>
  </si>
  <si>
    <t>listlessly</t>
  </si>
  <si>
    <t>breast</t>
  </si>
  <si>
    <t>raised</t>
  </si>
  <si>
    <t>turned</t>
  </si>
  <si>
    <t>dull</t>
  </si>
  <si>
    <t>pupils</t>
  </si>
  <si>
    <t>dots</t>
  </si>
  <si>
    <t>broad</t>
  </si>
  <si>
    <t>iris</t>
  </si>
  <si>
    <t># text = She was drugged with opium.</t>
  </si>
  <si>
    <t>drugged</t>
  </si>
  <si>
    <t>opium</t>
  </si>
  <si>
    <t># text = \"I watched at the gate, same as you advised, Mr. Holmes,\" said our emissary, the discharged gardener.</t>
  </si>
  <si>
    <t>advised</t>
  </si>
  <si>
    <t>emissary</t>
  </si>
  <si>
    <t># text = "When the carriage came out I followed it to the station.</t>
  </si>
  <si>
    <t>When</t>
  </si>
  <si>
    <t>carriage</t>
  </si>
  <si>
    <t>followed</t>
  </si>
  <si>
    <t>station</t>
  </si>
  <si>
    <t># text = She was like one walking in her sleep, but when they tried to get her into the train she came to life and struggled.</t>
  </si>
  <si>
    <t>walking</t>
  </si>
  <si>
    <t>tried</t>
  </si>
  <si>
    <t>struggled</t>
  </si>
  <si>
    <t># text = They pushed her into the carriage.</t>
  </si>
  <si>
    <t>pushed</t>
  </si>
  <si>
    <t># text = She fought her way out again.</t>
  </si>
  <si>
    <t>fought</t>
  </si>
  <si>
    <t># text = I took her part, got her into a cab, and here we are.</t>
  </si>
  <si>
    <t>here</t>
  </si>
  <si>
    <t># text = I shan't forget the face at the carriage window as I led her away.</t>
  </si>
  <si>
    <t>sha</t>
  </si>
  <si>
    <t># text = I'd have a short life if he had his way--the black-eyed, scowling, yellow devil."</t>
  </si>
  <si>
    <t>'d</t>
  </si>
  <si>
    <t>eyed</t>
  </si>
  <si>
    <t>scowling</t>
  </si>
  <si>
    <t># text = We carried her upstairs, laid her on the sofa, and a couple of cups of the strongest coffee soon cleared her brain from the mists of the drug.</t>
  </si>
  <si>
    <t>upstairs</t>
  </si>
  <si>
    <t>sofa</t>
  </si>
  <si>
    <t>cups</t>
  </si>
  <si>
    <t>strongest</t>
  </si>
  <si>
    <t>coffee</t>
  </si>
  <si>
    <t>soon</t>
  </si>
  <si>
    <t>cleared</t>
  </si>
  <si>
    <t>mists</t>
  </si>
  <si>
    <t># text = Baynes had been summoned by Holmes, and the situation rapidly explained to him.</t>
  </si>
  <si>
    <t>explained</t>
  </si>
  <si>
    <t># text = "Why, sir, you've got me the very evidence I want," said the inspector warmly, shaking my friend by the hand.</t>
  </si>
  <si>
    <t>Why</t>
  </si>
  <si>
    <t>warmly</t>
  </si>
  <si>
    <t>shaking</t>
  </si>
  <si>
    <t># text = "I was on the same scent as you from the first."</t>
  </si>
  <si>
    <t># text = "What!</t>
  </si>
  <si>
    <t># text = You were after Henderson?"</t>
  </si>
  <si>
    <t># text = \"Why, Mr. Holmes, when you were crawling in the shrubbery at High Gable I was up one of the trees in the plantation and saw you down below.</t>
  </si>
  <si>
    <t>crawling</t>
  </si>
  <si>
    <t>trees</t>
  </si>
  <si>
    <t>plantation</t>
  </si>
  <si>
    <t>below</t>
  </si>
  <si>
    <t># text = It was just who would get his evidence first.\"</t>
  </si>
  <si>
    <t># text = \"Then why did you arrest the mulatto?\"</t>
  </si>
  <si>
    <t># text = Baynes chuckled.</t>
  </si>
  <si>
    <t>chuckled</t>
  </si>
  <si>
    <t># text = \"I was sure Henderson, as he calls himself, felt that he was suspected, and that he would lie low and make no move so long as he thought he was in any danger.</t>
  </si>
  <si>
    <t>calls</t>
  </si>
  <si>
    <t>felt</t>
  </si>
  <si>
    <t>suspected</t>
  </si>
  <si>
    <t>SBJ_9</t>
  </si>
  <si>
    <t>SBJ_10</t>
  </si>
  <si>
    <t>other_9</t>
  </si>
  <si>
    <t># text = I arrested the wrong man to make him believe that our eyes were off him.</t>
  </si>
  <si>
    <t>arrested</t>
  </si>
  <si>
    <t>wrong</t>
  </si>
  <si>
    <t># text = I knew he would be likely to clear off then and give us a chance of getting at Miss Burnet.\"</t>
  </si>
  <si>
    <t>clear</t>
  </si>
  <si>
    <t>getting</t>
  </si>
  <si>
    <t># text = Holmes laid his hand upon the inspector's shoulder.</t>
  </si>
  <si>
    <t>shoulder</t>
  </si>
  <si>
    <t># text = \"You will rise high in your profession.</t>
  </si>
  <si>
    <t>profession</t>
  </si>
  <si>
    <t># text = You have instinct and intuition," said he.</t>
  </si>
  <si>
    <t>instinct</t>
  </si>
  <si>
    <t>intuition</t>
  </si>
  <si>
    <t># text = Baynes flushed with pleasure.</t>
  </si>
  <si>
    <t>flushed</t>
  </si>
  <si>
    <t># text = "I've had a plain-clothes man waiting at the station all the week.</t>
  </si>
  <si>
    <t>plain</t>
  </si>
  <si>
    <t>clothes</t>
  </si>
  <si>
    <t>waiting</t>
  </si>
  <si>
    <t># text = Wherever the High Gable folk go he will keep them in sight.</t>
  </si>
  <si>
    <t>Wherever</t>
  </si>
  <si>
    <t>sight</t>
  </si>
  <si>
    <t># text = But he must have been hard put to it when Miss Burnet broke away.</t>
  </si>
  <si>
    <t># text = However, your man picked her up, and it all ends well.</t>
  </si>
  <si>
    <t>However</t>
  </si>
  <si>
    <t>picked</t>
  </si>
  <si>
    <t># text = We can't arrest without her evidence, that is clear, so the sooner we get a statement the better.\"</t>
  </si>
  <si>
    <t>sooner</t>
  </si>
  <si>
    <t>statement</t>
  </si>
  <si>
    <t># text = "Every minute she gets stronger," said Holmes, glancing at the governess.</t>
  </si>
  <si>
    <t>minute</t>
  </si>
  <si>
    <t>gets</t>
  </si>
  <si>
    <t>stronger</t>
  </si>
  <si>
    <t>glancing</t>
  </si>
  <si>
    <t># text = \"But tell me, Baynes, who is this man Henderson?\"</t>
  </si>
  <si>
    <t># text = \"Henderson,\" the inspector answered, \"is Don Murillo, once called the Tiger of San Pedro.\"</t>
  </si>
  <si>
    <t>answered</t>
  </si>
  <si>
    <t>Don</t>
  </si>
  <si>
    <t>Murillo</t>
  </si>
  <si>
    <t>called</t>
  </si>
  <si>
    <t>San</t>
  </si>
  <si>
    <t>Pedro</t>
  </si>
  <si>
    <t># text = The Tiger of San Pedro!</t>
  </si>
  <si>
    <t># text = The whole history of the man came back to me in a flash.</t>
  </si>
  <si>
    <t>flash</t>
  </si>
  <si>
    <t># text = He had made his name as the most lewd and bloodthirsty tyrant that had ever governed any country with a pretence to civilization.</t>
  </si>
  <si>
    <t>lewd</t>
  </si>
  <si>
    <t>bloodthirsty</t>
  </si>
  <si>
    <t>tyrant</t>
  </si>
  <si>
    <t>governed</t>
  </si>
  <si>
    <t>pretence</t>
  </si>
  <si>
    <t>civilization</t>
  </si>
  <si>
    <t># text = Strong, fearless, and energetic, he had sufficient virtue to enable him to impose his odious vices upon a cowering people for ten or twelve years.</t>
  </si>
  <si>
    <t>Strong</t>
  </si>
  <si>
    <t>fearless</t>
  </si>
  <si>
    <t>energetic</t>
  </si>
  <si>
    <t>virtue</t>
  </si>
  <si>
    <t>enable</t>
  </si>
  <si>
    <t>impose</t>
  </si>
  <si>
    <t>odious</t>
  </si>
  <si>
    <t>vices</t>
  </si>
  <si>
    <t>cowering</t>
  </si>
  <si>
    <t>ten</t>
  </si>
  <si>
    <t>years</t>
  </si>
  <si>
    <t># text = His name was a terror through all Central America.</t>
  </si>
  <si>
    <t>terror</t>
  </si>
  <si>
    <t>Central</t>
  </si>
  <si>
    <t>America</t>
  </si>
  <si>
    <t># text = At the end of that time there was a universal rising against him.</t>
  </si>
  <si>
    <t>universal</t>
  </si>
  <si>
    <t>rising</t>
  </si>
  <si>
    <t># text = But he was as cunning as he was cruel, and at the first whisper of coming trouble he had secretly conveyed his treasures aboard a ship which was manned by devoted adherents.</t>
  </si>
  <si>
    <t>cunning</t>
  </si>
  <si>
    <t>cruel</t>
  </si>
  <si>
    <t>whisper</t>
  </si>
  <si>
    <t>coming</t>
  </si>
  <si>
    <t>trouble</t>
  </si>
  <si>
    <t>secretly</t>
  </si>
  <si>
    <t>conveyed</t>
  </si>
  <si>
    <t>treasures</t>
  </si>
  <si>
    <t>aboard</t>
  </si>
  <si>
    <t>ship</t>
  </si>
  <si>
    <t>manned</t>
  </si>
  <si>
    <t>adherents</t>
  </si>
  <si>
    <t># text = It was an empty palace which was stormed by the insurgents next day.</t>
  </si>
  <si>
    <t>empty</t>
  </si>
  <si>
    <t>palace</t>
  </si>
  <si>
    <t>stormed</t>
  </si>
  <si>
    <t>insurgents</t>
  </si>
  <si>
    <t># text = The dictator, his two children, his secretary, and his wealth had all escaped them.</t>
  </si>
  <si>
    <t>dictator</t>
  </si>
  <si>
    <t>wealth</t>
  </si>
  <si>
    <t>escaped</t>
  </si>
  <si>
    <t># text = From that moment he had vanished from the world, and his identity had been a frequent subject for comment in the European press.</t>
  </si>
  <si>
    <t>world</t>
  </si>
  <si>
    <t>identity</t>
  </si>
  <si>
    <t>frequent</t>
  </si>
  <si>
    <t>subject</t>
  </si>
  <si>
    <t>comment</t>
  </si>
  <si>
    <t>European</t>
  </si>
  <si>
    <t>press</t>
  </si>
  <si>
    <t># text = \"Yes, sir, Don Murillo, the Tiger of San Pedro,\" said Baynes.</t>
  </si>
  <si>
    <t># text = "If you look it up you will find that the San Pedro colours are green and white, same as in the note, Mr. Holmes.</t>
  </si>
  <si>
    <t>colours</t>
  </si>
  <si>
    <t># text = Henderson he called himself, but I traced him back, Paris and Rome and Madrid to Barcelona, where his ship came in in '86.</t>
  </si>
  <si>
    <t>traced</t>
  </si>
  <si>
    <t>Paris</t>
  </si>
  <si>
    <t>Rome</t>
  </si>
  <si>
    <t>Madrid</t>
  </si>
  <si>
    <t>Barcelona</t>
  </si>
  <si>
    <t># text = They've been looking for him all the time for their revenge, but it is only now that they have begun to find him out.\"</t>
  </si>
  <si>
    <t>begun</t>
  </si>
  <si>
    <t># text = "They discovered him a year ago," said Miss Burnet, who had sat up and was now intently following the conversation.</t>
  </si>
  <si>
    <t>discovered</t>
  </si>
  <si>
    <t>sat</t>
  </si>
  <si>
    <t>intently</t>
  </si>
  <si>
    <t>conversation</t>
  </si>
  <si>
    <t># text = "Once already his life has been attempted, but some evil spirit shielded him.</t>
  </si>
  <si>
    <t>Once</t>
  </si>
  <si>
    <t>attempted</t>
  </si>
  <si>
    <t>evil</t>
  </si>
  <si>
    <t>shielded</t>
  </si>
  <si>
    <t># text = Now, again, it is the noble, chivalrous Garcia who has fallen, while the monster goes safe.</t>
  </si>
  <si>
    <t>noble</t>
  </si>
  <si>
    <t>chivalrous</t>
  </si>
  <si>
    <t>fallen</t>
  </si>
  <si>
    <t>while</t>
  </si>
  <si>
    <t>monster</t>
  </si>
  <si>
    <t>goes</t>
  </si>
  <si>
    <t># text = But another will come, and yet another, until some day justice will be done; that is as certain as the rise of to-morrow's sun.\"</t>
  </si>
  <si>
    <t>another</t>
  </si>
  <si>
    <t>until</t>
  </si>
  <si>
    <t>justice</t>
  </si>
  <si>
    <t>morrow</t>
  </si>
  <si>
    <t>sun</t>
  </si>
  <si>
    <t># text = Her thin hands clenched, and her worn face blanched with the passion of her hatred.</t>
  </si>
  <si>
    <t>thin</t>
  </si>
  <si>
    <t>clenched</t>
  </si>
  <si>
    <t>worn</t>
  </si>
  <si>
    <t>blanched</t>
  </si>
  <si>
    <t>passion</t>
  </si>
  <si>
    <t># text = "But how come you into this matter, Miss Burnet?" asked Holmes.</t>
  </si>
  <si>
    <t># text = \"How can an English lady join in such a murderous affair?\"</t>
  </si>
  <si>
    <t>How</t>
  </si>
  <si>
    <t>murderous</t>
  </si>
  <si>
    <t>affair</t>
  </si>
  <si>
    <t># text = "I join in it because there is no other way in the world by which justice can be gained.</t>
  </si>
  <si>
    <t>gained</t>
  </si>
  <si>
    <t># text = What does the law of England care for the rivers of blood shed years ago in San Pedro, or for the shipload of treasure which this man has stolen?</t>
  </si>
  <si>
    <t>does</t>
  </si>
  <si>
    <t>England</t>
  </si>
  <si>
    <t>rivers</t>
  </si>
  <si>
    <t>shed</t>
  </si>
  <si>
    <t>shipload</t>
  </si>
  <si>
    <t>treasure</t>
  </si>
  <si>
    <t>stolen</t>
  </si>
  <si>
    <t># text = To you they are like crimes committed in some other planet.</t>
  </si>
  <si>
    <t>To</t>
  </si>
  <si>
    <t>crimes</t>
  </si>
  <si>
    <t>committed</t>
  </si>
  <si>
    <t>planet</t>
  </si>
  <si>
    <t># text = But _we_ know.</t>
  </si>
  <si>
    <t>_we_</t>
  </si>
  <si>
    <t># text = We have learned the truth in sorrow and in suffering.</t>
  </si>
  <si>
    <t>truth</t>
  </si>
  <si>
    <t>sorrow</t>
  </si>
  <si>
    <t>suffering</t>
  </si>
  <si>
    <t># text = To us there is no fiend in hell like Juan Murillo, and no peace in life while his victims still cry for vengeance."</t>
  </si>
  <si>
    <t>fiend</t>
  </si>
  <si>
    <t>hell</t>
  </si>
  <si>
    <t>Juan</t>
  </si>
  <si>
    <t>peace</t>
  </si>
  <si>
    <t>victims</t>
  </si>
  <si>
    <t>vengeance</t>
  </si>
  <si>
    <t># text = \"No doubt,\" said Holmes, \"he was as you say.</t>
  </si>
  <si>
    <t># text = I have heard that he was atrocious.</t>
  </si>
  <si>
    <t>atrocious</t>
  </si>
  <si>
    <t># text = But how are you affected?\"</t>
  </si>
  <si>
    <t>affected</t>
  </si>
  <si>
    <t># text = "I will tell you it all.</t>
  </si>
  <si>
    <t># text = This villain's policy was to murder, on one pretext or another, every man who showed such promise that he might in time come to be a dangerous rival.</t>
  </si>
  <si>
    <t>villain</t>
  </si>
  <si>
    <t>policy</t>
  </si>
  <si>
    <t>promise</t>
  </si>
  <si>
    <t>rival</t>
  </si>
  <si>
    <t># text = My husband--yes, my real name is Signora Victor Durando--was the San Pedro minister in London.</t>
  </si>
  <si>
    <t>husband</t>
  </si>
  <si>
    <t>yes</t>
  </si>
  <si>
    <t>Signora</t>
  </si>
  <si>
    <t>Victor</t>
  </si>
  <si>
    <t>Durando</t>
  </si>
  <si>
    <t>minister</t>
  </si>
  <si>
    <t>London</t>
  </si>
  <si>
    <t># text = He met me and married me there.</t>
  </si>
  <si>
    <t>married</t>
  </si>
  <si>
    <t># text = A nobler man never lived upon earth.</t>
  </si>
  <si>
    <t>nobler</t>
  </si>
  <si>
    <t>earth</t>
  </si>
  <si>
    <t># text = Unhappily, Murillo heard of his excellence, recalled him on some pretext, and had him shot.</t>
  </si>
  <si>
    <t>Unhappily</t>
  </si>
  <si>
    <t>excellence</t>
  </si>
  <si>
    <t>recalled</t>
  </si>
  <si>
    <t>shot</t>
  </si>
  <si>
    <t># text = With a premonition of his fate he had refused to take me with him.</t>
  </si>
  <si>
    <t>premonition</t>
  </si>
  <si>
    <t>fate</t>
  </si>
  <si>
    <t>refused</t>
  </si>
  <si>
    <t># text = His estates were confiscated, and I was left with a pittance and a broken heart.</t>
  </si>
  <si>
    <t>estates</t>
  </si>
  <si>
    <t>confiscated</t>
  </si>
  <si>
    <t>pittance</t>
  </si>
  <si>
    <t># text = \"Then came the downfall of the tyrant.</t>
  </si>
  <si>
    <t>downfall</t>
  </si>
  <si>
    <t># text = He escaped as you have just described.</t>
  </si>
  <si>
    <t>described</t>
  </si>
  <si>
    <t># text = But the many whose lives he had ruined, whose nearest and dearest had suffered torture and death at his hands, would not let the matter rest.</t>
  </si>
  <si>
    <t>many</t>
  </si>
  <si>
    <t>lives</t>
  </si>
  <si>
    <t>ruined</t>
  </si>
  <si>
    <t>nearest</t>
  </si>
  <si>
    <t>dearest</t>
  </si>
  <si>
    <t>suffered</t>
  </si>
  <si>
    <t>torture</t>
  </si>
  <si>
    <t># text = They banded themselves into a society which should never be dissolved until the work was done.</t>
  </si>
  <si>
    <t>banded</t>
  </si>
  <si>
    <t>themselves</t>
  </si>
  <si>
    <t>society</t>
  </si>
  <si>
    <t>dissolved</t>
  </si>
  <si>
    <t># text = It was my part after we had discovered in the transformed Henderson the fallen despot, to attach myself to his household and keep the others in touch with his movements.</t>
  </si>
  <si>
    <t>transformed</t>
  </si>
  <si>
    <t>despot</t>
  </si>
  <si>
    <t>attach</t>
  </si>
  <si>
    <t>others</t>
  </si>
  <si>
    <t>movements</t>
  </si>
  <si>
    <t># text = This I was able to do by securing the position of governess in his family.</t>
  </si>
  <si>
    <t>securing</t>
  </si>
  <si>
    <t># text = He little knew that the woman who faced him at every meal was the woman whose husband he had hurried at an hour's notice into eternity.</t>
  </si>
  <si>
    <t>meal</t>
  </si>
  <si>
    <t>notice</t>
  </si>
  <si>
    <t>eternity</t>
  </si>
  <si>
    <t># text = I smiled on him, did my duty to his children, and bided my time.</t>
  </si>
  <si>
    <t>bided</t>
  </si>
  <si>
    <t># text = An attempt was made in Paris and failed.</t>
  </si>
  <si>
    <t>failed</t>
  </si>
  <si>
    <t># text = We zig-zagged swiftly here and there over Europe to throw off the pursuers and finally returned to this house, which he had taken upon his first arrival in England.</t>
  </si>
  <si>
    <t>zig</t>
  </si>
  <si>
    <t>zagged</t>
  </si>
  <si>
    <t>swiftly</t>
  </si>
  <si>
    <t>Europe</t>
  </si>
  <si>
    <t>pursuers</t>
  </si>
  <si>
    <t>finally</t>
  </si>
  <si>
    <t>arrival</t>
  </si>
  <si>
    <t># text = "But here also the ministers of justice were waiting.</t>
  </si>
  <si>
    <t>ministers</t>
  </si>
  <si>
    <t># text = Knowing that he would return there, Garcia, who is the son of the former highest dignitary in San Pedro, was waiting with two trusty companions of humble station, all three fired with the same reasons for revenge.</t>
  </si>
  <si>
    <t>Knowing</t>
  </si>
  <si>
    <t>son</t>
  </si>
  <si>
    <t>former</t>
  </si>
  <si>
    <t>highest</t>
  </si>
  <si>
    <t>dignitary</t>
  </si>
  <si>
    <t>trusty</t>
  </si>
  <si>
    <t>three</t>
  </si>
  <si>
    <t>fired</t>
  </si>
  <si>
    <t>reasons</t>
  </si>
  <si>
    <t># text = He could do little during the day, for Murillo took every precaution and never went out save with his satellite Lucas, or Lopez as he was known in the days of his greatness.</t>
  </si>
  <si>
    <t>during</t>
  </si>
  <si>
    <t>precaution</t>
  </si>
  <si>
    <t>satellite</t>
  </si>
  <si>
    <t>Lopez</t>
  </si>
  <si>
    <t>known</t>
  </si>
  <si>
    <t>greatness</t>
  </si>
  <si>
    <t># text = At night, however, he slept alone, and the avenger might find him.</t>
  </si>
  <si>
    <t>slept</t>
  </si>
  <si>
    <t>avenger</t>
  </si>
  <si>
    <t># text = On a certain evening, which had been prearranged, I sent my friend final instructions, for the man was forever on the alert and continually changed his room.</t>
  </si>
  <si>
    <t>On</t>
  </si>
  <si>
    <t>sent</t>
  </si>
  <si>
    <t>final</t>
  </si>
  <si>
    <t>instructions</t>
  </si>
  <si>
    <t>forever</t>
  </si>
  <si>
    <t>alert</t>
  </si>
  <si>
    <t>continually</t>
  </si>
  <si>
    <t>changed</t>
  </si>
  <si>
    <t># text = I was to see that the doors were open and the signal of a green or white light in a window which faced the drive was to give notice if all was safe or if the attempt had better be postponed.</t>
  </si>
  <si>
    <t>doors</t>
  </si>
  <si>
    <t>open</t>
  </si>
  <si>
    <t>signal</t>
  </si>
  <si>
    <t>postponed</t>
  </si>
  <si>
    <t># text = "But everything went wrong with us.</t>
  </si>
  <si>
    <t>everything</t>
  </si>
  <si>
    <t># text = In some way I had excited the suspicion of Lopez, the secretary.</t>
  </si>
  <si>
    <t># text = He crept up behind me and sprang upon me just as I had finished the note.</t>
  </si>
  <si>
    <t>crept</t>
  </si>
  <si>
    <t>finished</t>
  </si>
  <si>
    <t># text = He and his master dragged me to my room and held judgment upon me as a convicted traitress.</t>
  </si>
  <si>
    <t>dragged</t>
  </si>
  <si>
    <t>judgment</t>
  </si>
  <si>
    <t>convicted</t>
  </si>
  <si>
    <t>traitress</t>
  </si>
  <si>
    <t># text = Then and there they would have plunged their knives into me could they have seen how to escape the consequences of the deed.</t>
  </si>
  <si>
    <t>pron.padv</t>
  </si>
  <si>
    <t>plunged</t>
  </si>
  <si>
    <t>knives</t>
  </si>
  <si>
    <t>deed</t>
  </si>
  <si>
    <t># text = Finally, after much debate, they concluded that my murder was too dangerous.</t>
  </si>
  <si>
    <t>debate</t>
  </si>
  <si>
    <t>concluded</t>
  </si>
  <si>
    <t># text = But they determined to get rid forever of Garcia.</t>
  </si>
  <si>
    <t>determined</t>
  </si>
  <si>
    <t>rid</t>
  </si>
  <si>
    <t># text = They had gagged me, and Murillo twisted my arm round until I gave him the address.</t>
  </si>
  <si>
    <t>gagged</t>
  </si>
  <si>
    <t>arm</t>
  </si>
  <si>
    <t>address</t>
  </si>
  <si>
    <t># text = I swear that he might have twisted it off had I understood what it would mean to Garcia.</t>
  </si>
  <si>
    <t>understood</t>
  </si>
  <si>
    <t># text = Lopez addressed the note which I had written, sealed it with his sleeve-link, and sent it by the hand of the servant, Jose.</t>
  </si>
  <si>
    <t>addressed</t>
  </si>
  <si>
    <t>written</t>
  </si>
  <si>
    <t>sleeve</t>
  </si>
  <si>
    <t>Jose</t>
  </si>
  <si>
    <t># text = How they murdered him I do not know, save that it was Murillo's hand who struck him down, for Lopez had remained to guard me.</t>
  </si>
  <si>
    <t>struck</t>
  </si>
  <si>
    <t>remained</t>
  </si>
  <si>
    <t># text = I believe he must have waited among the gorse bushes through which the path winds and struck him down as he passed.</t>
  </si>
  <si>
    <t>gorse</t>
  </si>
  <si>
    <t>bushes</t>
  </si>
  <si>
    <t>winds</t>
  </si>
  <si>
    <t>passed</t>
  </si>
  <si>
    <t># text = At first they were of a mind to let him enter the house and to kill him as a detected burglar; but they argued that if they were mixed up in an inquiry their own identity would at once be publicly disclosed and they would be open to further attacks.</t>
  </si>
  <si>
    <t>mind</t>
  </si>
  <si>
    <t>enter</t>
  </si>
  <si>
    <t>burglar</t>
  </si>
  <si>
    <t>argued</t>
  </si>
  <si>
    <t>mixed</t>
  </si>
  <si>
    <t>inquiry</t>
  </si>
  <si>
    <t>publicly</t>
  </si>
  <si>
    <t>disclosed</t>
  </si>
  <si>
    <t>further</t>
  </si>
  <si>
    <t>attacks</t>
  </si>
  <si>
    <t># text = With the death of Garcia, the pursuit might cease, since such a death might frighten others from the task.</t>
  </si>
  <si>
    <t>pursuit</t>
  </si>
  <si>
    <t>frighten</t>
  </si>
  <si>
    <t>task</t>
  </si>
  <si>
    <t># text = "All would now have been well for them had it not been for my knowledge of what they had done.</t>
  </si>
  <si>
    <t>knowledge</t>
  </si>
  <si>
    <t># text = I have no doubt that there were times when my life hung in the balance.</t>
  </si>
  <si>
    <t>times</t>
  </si>
  <si>
    <t>balance</t>
  </si>
  <si>
    <t># text = I was confined to my room, terrorized by the most horrible threats, cruelly ill-used to break my spirit--see this stab on my shoulder and the bruises from end to end of my arms--and a gag was thrust into my mouth on the one occasion when I tried to call from the window.</t>
  </si>
  <si>
    <t>confined</t>
  </si>
  <si>
    <t>terrorized</t>
  </si>
  <si>
    <t>horrible</t>
  </si>
  <si>
    <t>threats</t>
  </si>
  <si>
    <t>cruelly</t>
  </si>
  <si>
    <t>ill</t>
  </si>
  <si>
    <t>used</t>
  </si>
  <si>
    <t>stab</t>
  </si>
  <si>
    <t>bruises</t>
  </si>
  <si>
    <t>arms</t>
  </si>
  <si>
    <t>thrust</t>
  </si>
  <si>
    <t>mouth</t>
  </si>
  <si>
    <t>occasion</t>
  </si>
  <si>
    <t># text = For five days this cruel imprisonment continued, with hardly enough food to hold body and soul together.</t>
  </si>
  <si>
    <t>imprisonment</t>
  </si>
  <si>
    <t>continued</t>
  </si>
  <si>
    <t>food</t>
  </si>
  <si>
    <t>hold</t>
  </si>
  <si>
    <t># text = This afternoon a good lunch was brought me, but the moment after I took it I knew that I had been drugged.</t>
  </si>
  <si>
    <t>afternoon</t>
  </si>
  <si>
    <t>lunch</t>
  </si>
  <si>
    <t># text = In a sort of dream I remember being half-led, half-carried to the carriage; in the same state I was conveyed to the train.</t>
  </si>
  <si>
    <t>dream</t>
  </si>
  <si>
    <t>remember</t>
  </si>
  <si>
    <t>state</t>
  </si>
  <si>
    <t># text = Only then, when the wheels were almost moving, did I suddenly realize that my liberty lay in my own hands.</t>
  </si>
  <si>
    <t>Only</t>
  </si>
  <si>
    <t>wheels</t>
  </si>
  <si>
    <t>moving</t>
  </si>
  <si>
    <t>suddenly</t>
  </si>
  <si>
    <t># text = I sprang out, they tried to drag me back, and had it not been for the help of this good man, who led me to the cab, I should never had broken away.</t>
  </si>
  <si>
    <t># text = Now, thank</t>
  </si>
  <si>
    <t># text = God, I am beyond their power forever."</t>
  </si>
  <si>
    <t>beyond</t>
  </si>
  <si>
    <t>power</t>
  </si>
  <si>
    <t># text = We had all listened intently to this remarkable statement.</t>
  </si>
  <si>
    <t>listened</t>
  </si>
  <si>
    <t># text = It was Holmes who broke the silence.</t>
  </si>
  <si>
    <t># text = "Our difficulties are not over," he remarked, shaking his head.</t>
  </si>
  <si>
    <t># text = \"Our police work ends, but our legal work begins.\"</t>
  </si>
  <si>
    <t>legal</t>
  </si>
  <si>
    <t>begins</t>
  </si>
  <si>
    <t># text = "Exactly," said I.</t>
  </si>
  <si>
    <t>Exactly</t>
  </si>
  <si>
    <t># text = \"A plausible lawyer could make it out as an act of self-defence.</t>
  </si>
  <si>
    <t>lawyer</t>
  </si>
  <si>
    <t>act</t>
  </si>
  <si>
    <t>self</t>
  </si>
  <si>
    <t>defence</t>
  </si>
  <si>
    <t># text = There may be a hundred crimes in the background, but it is only on this one that they can be tried.\"</t>
  </si>
  <si>
    <t>hundred</t>
  </si>
  <si>
    <t>background</t>
  </si>
  <si>
    <t># text = \"Come, come,\" said Baynes cheerily, \"I think better of the law than that.</t>
  </si>
  <si>
    <t>Come</t>
  </si>
  <si>
    <t>cheerily</t>
  </si>
  <si>
    <t># text = Self-defence is one thing.</t>
  </si>
  <si>
    <t>Self</t>
  </si>
  <si>
    <t># text = To entice a man in cold blood with the object of murdering him is another, whatever danger you may fear from him.</t>
  </si>
  <si>
    <t>entice</t>
  </si>
  <si>
    <t>murdering</t>
  </si>
  <si>
    <t># text = No, no, we shall all be justified when we see the tenants of High Gable at the next Guildford Assizes."</t>
  </si>
  <si>
    <t>justified</t>
  </si>
  <si>
    <t>Guildford</t>
  </si>
  <si>
    <t>Assizes</t>
  </si>
  <si>
    <t># text = It is a matter of history, however, that a little time was still to elapse before the Tiger of San Pedro should meet with his deserts.</t>
  </si>
  <si>
    <t>elapse</t>
  </si>
  <si>
    <t>deserts</t>
  </si>
  <si>
    <t># text = Wily and bold, he and his companion threw their pursuer off their track by entering a lodging-house in Edmonton Street and leaving by the back-gate into Curzon Square.</t>
  </si>
  <si>
    <t>Wily</t>
  </si>
  <si>
    <t>bold</t>
  </si>
  <si>
    <t>threw</t>
  </si>
  <si>
    <t>pursuer</t>
  </si>
  <si>
    <t>track</t>
  </si>
  <si>
    <t>entering</t>
  </si>
  <si>
    <t>lodging</t>
  </si>
  <si>
    <t>Edmonton</t>
  </si>
  <si>
    <t>Street</t>
  </si>
  <si>
    <t>Curzon</t>
  </si>
  <si>
    <t>Square</t>
  </si>
  <si>
    <t># text = From that day they were seen no more in England.</t>
  </si>
  <si>
    <t># text = Some six months afterwards the Marquess of Montalva and Signor Rulli, his secretary, were both murdered in their rooms at the Hotel Escurial at Madrid.</t>
  </si>
  <si>
    <t>Some</t>
  </si>
  <si>
    <t>six</t>
  </si>
  <si>
    <t>months</t>
  </si>
  <si>
    <t>Marquess</t>
  </si>
  <si>
    <t>Montalva</t>
  </si>
  <si>
    <t>Signor</t>
  </si>
  <si>
    <t>Rulli</t>
  </si>
  <si>
    <t>both</t>
  </si>
  <si>
    <t>Hotel</t>
  </si>
  <si>
    <t>Escurial</t>
  </si>
  <si>
    <t># text = The crime was ascribed to Nihilism, and the murderers were never arrested.</t>
  </si>
  <si>
    <t>ascribed</t>
  </si>
  <si>
    <t>Nihilism</t>
  </si>
  <si>
    <t>murderers</t>
  </si>
  <si>
    <t># text = Inspector Baynes visited us at Baker Street with a printed description of the dark face of the secretary, and of the masterful features, the magnetic black eyes, and the tufted brows of his master.</t>
  </si>
  <si>
    <t>Baker</t>
  </si>
  <si>
    <t>printed</t>
  </si>
  <si>
    <t>description</t>
  </si>
  <si>
    <t>magnetic</t>
  </si>
  <si>
    <t>tufted</t>
  </si>
  <si>
    <t>brows</t>
  </si>
  <si>
    <t># text = We could not doubt that justice, if belated, had come at last.</t>
  </si>
  <si>
    <t>belated</t>
  </si>
  <si>
    <t># text = \"A chaotic case, my dear Watson,\" said Holmes over an evening pipe.</t>
  </si>
  <si>
    <t>chaotic</t>
  </si>
  <si>
    <t>dear</t>
  </si>
  <si>
    <t>pipe</t>
  </si>
  <si>
    <t># text = \"It will not be possible for you to present in that compact form which is dear to your heart.</t>
  </si>
  <si>
    <t>compact</t>
  </si>
  <si>
    <t>form</t>
  </si>
  <si>
    <t># text = It covers two continents, concerns two groups of mysterious persons, and is further complicated by the highly respectable presence of our friend, Scott Eccles, whose inclusion shows me that the deceased Garcia had a scheming mind and a well-developed instinct of self-preservation.</t>
  </si>
  <si>
    <t>covers</t>
  </si>
  <si>
    <t>continents</t>
  </si>
  <si>
    <t>concerns</t>
  </si>
  <si>
    <t>groups</t>
  </si>
  <si>
    <t>mysterious</t>
  </si>
  <si>
    <t>persons</t>
  </si>
  <si>
    <t>complicated</t>
  </si>
  <si>
    <t>highly</t>
  </si>
  <si>
    <t>inclusion</t>
  </si>
  <si>
    <t>shows</t>
  </si>
  <si>
    <t>scheming</t>
  </si>
  <si>
    <t>developed</t>
  </si>
  <si>
    <t>preservation</t>
  </si>
  <si>
    <t># text = It is remarkable only for the fact that amid a perfect jungle of possibilities we, with our worthy collaborator, the inspector, have kept our close hold on the essentials and so been guided along the crooked and winding path.</t>
  </si>
  <si>
    <t>amid</t>
  </si>
  <si>
    <t>jungle</t>
  </si>
  <si>
    <t>possibilities</t>
  </si>
  <si>
    <t>worthy</t>
  </si>
  <si>
    <t>collaborator</t>
  </si>
  <si>
    <t>essentials</t>
  </si>
  <si>
    <t>guided</t>
  </si>
  <si>
    <t>along</t>
  </si>
  <si>
    <t>crooked</t>
  </si>
  <si>
    <t>winding</t>
  </si>
  <si>
    <t># text = Is there any point which is not quite clear to you?"</t>
  </si>
  <si>
    <t># text = "The object of the mulatto cook's return?"</t>
  </si>
  <si>
    <t># text = \"I think that the strange creature in the kitchen may account for it.</t>
  </si>
  <si>
    <t>creature</t>
  </si>
  <si>
    <t>account</t>
  </si>
  <si>
    <t># text = The man was a primitive savage from the backwoods of San Pedro, and this was his fetish.</t>
  </si>
  <si>
    <t>primitive</t>
  </si>
  <si>
    <t>backwoods</t>
  </si>
  <si>
    <t>fetish</t>
  </si>
  <si>
    <t># text = When his companion and he had fled to some prearranged retreat--already occupied, no doubt by a confederate--the companion had persuaded him to leave so compromising an article of furniture.</t>
  </si>
  <si>
    <t>occupied</t>
  </si>
  <si>
    <t>persuaded</t>
  </si>
  <si>
    <t>compromising</t>
  </si>
  <si>
    <t>article</t>
  </si>
  <si>
    <t># text = But the mulatto's heart was with it, and he was driven back to it next day, when, on reconnoitering through the window, he found policeman Walters in possession.</t>
  </si>
  <si>
    <t>driven</t>
  </si>
  <si>
    <t>reconnoitering</t>
  </si>
  <si>
    <t># text = He waited three days longer, and then his piety or his superstition drove him to try once more.</t>
  </si>
  <si>
    <t>longer</t>
  </si>
  <si>
    <t>piety</t>
  </si>
  <si>
    <t>superstition</t>
  </si>
  <si>
    <t>drove</t>
  </si>
  <si>
    <t># text = Inspector Baynes, who, with his usual astuteness, had minimized the incident before me, had really recognized its importance and had left a trap into which the creature walked.</t>
  </si>
  <si>
    <t>astuteness</t>
  </si>
  <si>
    <t>minimized</t>
  </si>
  <si>
    <t>incident</t>
  </si>
  <si>
    <t>recognized</t>
  </si>
  <si>
    <t>importance</t>
  </si>
  <si>
    <t># text = Any other point, Watson?"</t>
  </si>
  <si>
    <t>Any</t>
  </si>
  <si>
    <t># text = \"The torn bird, the pail of blood, the charred bones, all the mystery of that weird kitchen?\"</t>
  </si>
  <si>
    <t>weird</t>
  </si>
  <si>
    <t># text = Holmes smiled as he turned up an entry in his note-book.</t>
  </si>
  <si>
    <t>entry</t>
  </si>
  <si>
    <t># text = \"I spent a morning in the British Museum reading up on that and other points.</t>
  </si>
  <si>
    <t>points</t>
  </si>
  <si>
    <t># text = Here is a quotation from Eckermann's Voodooism and the Negroid Religions: \"'The true voodoo-worshipper attempts nothing of importance without certain sacrifices which are intended to propitiate his unclean gods.</t>
  </si>
  <si>
    <t>Here</t>
  </si>
  <si>
    <t>quotation</t>
  </si>
  <si>
    <t>Eckermann</t>
  </si>
  <si>
    <t>Voodooism</t>
  </si>
  <si>
    <t>Negroid</t>
  </si>
  <si>
    <t>Religions</t>
  </si>
  <si>
    <t>voodoo-worshipper</t>
  </si>
  <si>
    <t>attempts</t>
  </si>
  <si>
    <t>sacrifices</t>
  </si>
  <si>
    <t>intended</t>
  </si>
  <si>
    <t>propitiate</t>
  </si>
  <si>
    <t>unclean</t>
  </si>
  <si>
    <t>gods</t>
  </si>
  <si>
    <t># text = In extreme cases these rites take the form of human sacrifices followed by cannibalism.</t>
  </si>
  <si>
    <t>cases</t>
  </si>
  <si>
    <t>rites</t>
  </si>
  <si>
    <t>cannibalism</t>
  </si>
  <si>
    <t># text = The more usual victims are a white cock, which is plucked in pieces alive, or a black goat, whose throat is cut and body burned.'</t>
  </si>
  <si>
    <t>plucked</t>
  </si>
  <si>
    <t>goat</t>
  </si>
  <si>
    <t>throat</t>
  </si>
  <si>
    <t>cut</t>
  </si>
  <si>
    <t># text = "So you see our savage friend was very orthodox in his ritual.</t>
  </si>
  <si>
    <t>orthodox</t>
  </si>
  <si>
    <t>ritual</t>
  </si>
  <si>
    <t># text = It is grotesque, Watson," Holmes added, as he slowly fastened his notebook, "but, as I have had occasion to remark, there is but one step from the grotesque to the horrible."</t>
  </si>
  <si>
    <t>grotesque</t>
  </si>
  <si>
    <t>added</t>
  </si>
  <si>
    <t>slowly</t>
  </si>
  <si>
    <t>fastened</t>
  </si>
  <si>
    <t>notebook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</si>
</sst>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26</v>
      </c>
      <c r="C6" s="6" t="s">
        <v>12</v>
      </c>
      <c r="D6" s="7" t="s">
        <v>32</v>
      </c>
      <c r="E6" s="8" t="s">
        <v>33</v>
      </c>
      <c r="F6" s="6" t="s">
        <v>34</v>
      </c>
      <c r="G6" s="9">
        <f>IF(A6=1,"_",IF(C6="_","???",C6))</f>
        <v/>
      </c>
      <c r="H6" s="10" t="s">
        <v>12</v>
      </c>
      <c r="I6" s="11" t="s">
        <v>12</v>
      </c>
      <c r="J6" s="12"/>
    </row>
    <row r="7" spans="1:10" ht="60" customHeight="1">
      <c r="A7" s="6" t="s">
        <v>17</v>
      </c>
      <c r="B7" s="6" t="s">
        <v>16</v>
      </c>
      <c r="C7" s="6" t="s">
        <v>35</v>
      </c>
      <c r="D7" s="7" t="s">
        <v>36</v>
      </c>
      <c r="E7" s="8" t="s">
        <v>37</v>
      </c>
      <c r="F7" s="6" t="s">
        <v>38</v>
      </c>
      <c r="G7" s="9">
        <f>IF(A7=1,"_",IF(C7="_","???",C7))</f>
        <v/>
      </c>
      <c r="H7" s="10" t="s">
        <v>12</v>
      </c>
      <c r="I7" s="11" t="s">
        <v>12</v>
      </c>
      <c r="J7" s="12"/>
    </row>
    <row r="8" spans="1:10" ht="60" customHeight="1">
      <c r="A8" s="6" t="s">
        <v>39</v>
      </c>
      <c r="B8" s="6" t="s">
        <v>40</v>
      </c>
      <c r="C8" s="6" t="s">
        <v>35</v>
      </c>
      <c r="D8" s="7" t="s">
        <v>41</v>
      </c>
      <c r="E8" s="8" t="s">
        <v>42</v>
      </c>
      <c r="F8" s="6" t="s">
        <v>43</v>
      </c>
      <c r="G8" s="9">
        <f>IF(A8=1,"_",IF(C8="_","???",C8))</f>
        <v/>
      </c>
      <c r="H8" s="10" t="s">
        <v>12</v>
      </c>
      <c r="I8" s="11" t="s">
        <v>12</v>
      </c>
      <c r="J8" s="12"/>
    </row>
    <row r="9" spans="1:10" ht="60" customHeight="1">
      <c r="A9" s="6" t="s">
        <v>44</v>
      </c>
      <c r="B9" s="6" t="s">
        <v>16</v>
      </c>
      <c r="C9" s="6" t="s">
        <v>45</v>
      </c>
      <c r="D9" s="7" t="s">
        <v>46</v>
      </c>
      <c r="E9" s="8" t="s">
        <v>47</v>
      </c>
      <c r="F9" s="6" t="s">
        <v>48</v>
      </c>
      <c r="G9" s="9">
        <f>IF(A9=1,"_",IF(C9="_","???",C9))</f>
        <v/>
      </c>
      <c r="H9" s="10" t="s">
        <v>12</v>
      </c>
      <c r="I9" s="11" t="s">
        <v>12</v>
      </c>
      <c r="J9" s="12"/>
    </row>
    <row r="10" spans="1:10" ht="60" customHeight="1">
      <c r="A10" s="6" t="s">
        <v>49</v>
      </c>
      <c r="B10" s="6" t="s">
        <v>21</v>
      </c>
      <c r="C10" s="6" t="s">
        <v>12</v>
      </c>
      <c r="D10" s="7" t="s">
        <v>50</v>
      </c>
      <c r="E10" s="8" t="s">
        <v>51</v>
      </c>
      <c r="F10" s="6" t="s">
        <v>52</v>
      </c>
      <c r="G10" s="9">
        <f>IF(A10=1,"_",IF(C10="_","???",C10))</f>
        <v/>
      </c>
      <c r="H10" s="10" t="s">
        <v>12</v>
      </c>
      <c r="I10" s="11" t="s">
        <v>12</v>
      </c>
      <c r="J10" s="12"/>
    </row>
    <row r="11" spans="1:10" ht="60" customHeight="1">
      <c r="A11" s="6" t="s">
        <v>27</v>
      </c>
      <c r="B11" s="6" t="s">
        <v>21</v>
      </c>
      <c r="C11" s="6" t="s">
        <v>35</v>
      </c>
      <c r="D11" s="7" t="s">
        <v>53</v>
      </c>
      <c r="E11" s="8" t="s">
        <v>54</v>
      </c>
      <c r="F11" s="6" t="s">
        <v>55</v>
      </c>
      <c r="G11" s="9">
        <f>IF(A11=1,"_",IF(C11="_","???",C11))</f>
        <v/>
      </c>
      <c r="H11" s="10" t="s">
        <v>12</v>
      </c>
      <c r="I11" s="11" t="s">
        <v>12</v>
      </c>
      <c r="J11" s="12"/>
    </row>
    <row r="12" spans="1:10" ht="60" customHeight="1">
      <c r="A12" s="6" t="s">
        <v>11</v>
      </c>
      <c r="B12" s="6" t="s">
        <v>21</v>
      </c>
      <c r="C12" s="6" t="s">
        <v>12</v>
      </c>
      <c r="D12" s="7" t="s">
        <v>56</v>
      </c>
      <c r="E12" s="8" t="s">
        <v>57</v>
      </c>
      <c r="F12" s="6" t="s">
        <v>58</v>
      </c>
      <c r="G12" s="9">
        <f>IF(A12=1,"_",IF(C12="_","???",C12))</f>
        <v/>
      </c>
      <c r="H12" s="10" t="s">
        <v>12</v>
      </c>
      <c r="I12" s="11" t="s">
        <v>12</v>
      </c>
      <c r="J12" s="12"/>
    </row>
    <row r="13" spans="1:10" ht="60" customHeight="1">
      <c r="A13" s="6" t="s">
        <v>22</v>
      </c>
      <c r="B13" s="6" t="s">
        <v>21</v>
      </c>
      <c r="C13" s="6" t="s">
        <v>35</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31</v>
      </c>
      <c r="C15" s="6" t="s">
        <v>12</v>
      </c>
      <c r="D15" s="7" t="s">
        <v>67</v>
      </c>
      <c r="E15" s="8" t="s">
        <v>68</v>
      </c>
      <c r="F15" s="6" t="s">
        <v>69</v>
      </c>
      <c r="G15" s="9">
        <f>IF(A15=1,"_",IF(C15="_","???",C15))</f>
        <v/>
      </c>
      <c r="H15" s="10" t="s">
        <v>12</v>
      </c>
      <c r="I15" s="11" t="s">
        <v>12</v>
      </c>
      <c r="J15" s="12"/>
    </row>
    <row r="16" spans="1:10" ht="60" customHeight="1">
      <c r="A16" s="6" t="s">
        <v>70</v>
      </c>
      <c r="B16" s="6" t="s">
        <v>26</v>
      </c>
      <c r="C16" s="6" t="s">
        <v>12</v>
      </c>
      <c r="D16" s="7" t="s">
        <v>71</v>
      </c>
      <c r="E16" s="8" t="s">
        <v>72</v>
      </c>
      <c r="F16" s="6" t="s">
        <v>73</v>
      </c>
      <c r="G16" s="9">
        <f>IF(A16=1,"_",IF(C16="_","???",C16))</f>
        <v/>
      </c>
      <c r="H16" s="10" t="s">
        <v>12</v>
      </c>
      <c r="I16" s="11" t="s">
        <v>12</v>
      </c>
      <c r="J16" s="12"/>
    </row>
    <row r="17" spans="1:10" ht="60" customHeight="1">
      <c r="A17" s="6" t="s">
        <v>74</v>
      </c>
      <c r="B17" s="6" t="s">
        <v>49</v>
      </c>
      <c r="C17" s="6" t="s">
        <v>75</v>
      </c>
      <c r="D17" s="7" t="s">
        <v>67</v>
      </c>
      <c r="E17" s="8" t="s">
        <v>76</v>
      </c>
      <c r="F17" s="6" t="s">
        <v>77</v>
      </c>
      <c r="G17" s="9">
        <f>IF(A17=1,"_",IF(C17="_","???",C17))</f>
        <v/>
      </c>
      <c r="H17" s="10" t="s">
        <v>12</v>
      </c>
      <c r="I17" s="11" t="s">
        <v>12</v>
      </c>
      <c r="J17" s="12"/>
    </row>
    <row r="18" spans="1:10" ht="60" customHeight="1">
      <c r="A18" s="6" t="s">
        <v>78</v>
      </c>
      <c r="B18" s="6" t="s">
        <v>31</v>
      </c>
      <c r="C18" s="6" t="s">
        <v>12</v>
      </c>
      <c r="D18" s="7" t="s">
        <v>79</v>
      </c>
      <c r="E18" s="8" t="s">
        <v>80</v>
      </c>
      <c r="F18" s="6" t="s">
        <v>81</v>
      </c>
      <c r="G18" s="9">
        <f>IF(A18=1,"_",IF(C18="_","???",C18))</f>
        <v/>
      </c>
      <c r="H18" s="10" t="s">
        <v>12</v>
      </c>
      <c r="I18" s="11" t="s">
        <v>12</v>
      </c>
      <c r="J18" s="12"/>
    </row>
    <row r="19" spans="1:10" ht="60" customHeight="1">
      <c r="A19" s="6" t="s">
        <v>82</v>
      </c>
      <c r="B19" s="6" t="s">
        <v>21</v>
      </c>
      <c r="C19" s="6" t="s">
        <v>12</v>
      </c>
      <c r="D19" s="7" t="s">
        <v>83</v>
      </c>
      <c r="E19" s="8" t="s">
        <v>84</v>
      </c>
      <c r="F19" s="6" t="s">
        <v>85</v>
      </c>
      <c r="G19" s="9">
        <f>IF(A19=1,"_",IF(C19="_","???",C19))</f>
        <v/>
      </c>
      <c r="H19" s="10" t="s">
        <v>12</v>
      </c>
      <c r="I19" s="11" t="s">
        <v>12</v>
      </c>
      <c r="J19" s="12"/>
    </row>
    <row r="20" spans="1:10" ht="60" customHeight="1">
      <c r="A20" s="6" t="s">
        <v>86</v>
      </c>
      <c r="B20" s="6" t="s">
        <v>16</v>
      </c>
      <c r="C20" s="6" t="s">
        <v>12</v>
      </c>
      <c r="D20" s="7" t="s">
        <v>87</v>
      </c>
      <c r="E20" s="8" t="s">
        <v>88</v>
      </c>
      <c r="F20" s="6" t="s">
        <v>89</v>
      </c>
      <c r="G20" s="9">
        <f>IF(A20=1,"_",IF(C20="_","???",C20))</f>
        <v/>
      </c>
      <c r="H20" s="10" t="s">
        <v>12</v>
      </c>
      <c r="I20" s="11" t="s">
        <v>12</v>
      </c>
      <c r="J20" s="12"/>
    </row>
    <row r="21" spans="1:10" ht="60" customHeight="1">
      <c r="A21" s="6" t="s">
        <v>90</v>
      </c>
      <c r="B21" s="6" t="s">
        <v>21</v>
      </c>
      <c r="C21" s="6" t="s">
        <v>75</v>
      </c>
      <c r="D21" s="7" t="s">
        <v>87</v>
      </c>
      <c r="E21" s="8" t="s">
        <v>91</v>
      </c>
      <c r="F21" s="6" t="s">
        <v>92</v>
      </c>
      <c r="G21" s="9">
        <f>IF(A21=1,"_",IF(C21="_","???",C21))</f>
        <v/>
      </c>
      <c r="H21" s="10" t="s">
        <v>12</v>
      </c>
      <c r="I21" s="11" t="s">
        <v>12</v>
      </c>
      <c r="J21" s="12"/>
    </row>
    <row r="22" spans="1:10" ht="60" customHeight="1">
      <c r="A22" s="6" t="s">
        <v>93</v>
      </c>
      <c r="B22" s="6" t="s">
        <v>21</v>
      </c>
      <c r="C22" s="6" t="s">
        <v>12</v>
      </c>
      <c r="D22" s="7" t="s">
        <v>94</v>
      </c>
      <c r="E22" s="8" t="s">
        <v>95</v>
      </c>
      <c r="F22" s="6" t="s">
        <v>96</v>
      </c>
      <c r="G22" s="9">
        <f>IF(A22=1,"_",IF(C22="_","???",C22))</f>
        <v/>
      </c>
      <c r="H22" s="10" t="s">
        <v>12</v>
      </c>
      <c r="I22" s="11" t="s">
        <v>12</v>
      </c>
      <c r="J22" s="12"/>
    </row>
    <row r="23" spans="1:10" ht="60" customHeight="1">
      <c r="A23" s="6" t="s">
        <v>97</v>
      </c>
      <c r="B23" s="6" t="s">
        <v>21</v>
      </c>
      <c r="C23" s="6" t="s">
        <v>12</v>
      </c>
      <c r="D23" s="7" t="s">
        <v>98</v>
      </c>
      <c r="E23" s="8" t="s">
        <v>99</v>
      </c>
      <c r="F23" s="6" t="s">
        <v>100</v>
      </c>
      <c r="G23" s="9">
        <f>IF(A23=1,"_",IF(C23="_","???",C23))</f>
        <v/>
      </c>
      <c r="H23" s="10" t="s">
        <v>12</v>
      </c>
      <c r="I23" s="11" t="s">
        <v>12</v>
      </c>
      <c r="J23" s="12"/>
    </row>
    <row r="24" spans="1:10" ht="60" customHeight="1">
      <c r="A24" s="6" t="s">
        <v>40</v>
      </c>
      <c r="B24" s="6" t="s">
        <v>21</v>
      </c>
      <c r="C24" s="6" t="s">
        <v>12</v>
      </c>
      <c r="D24" s="7" t="s">
        <v>101</v>
      </c>
      <c r="E24" s="8" t="s">
        <v>102</v>
      </c>
      <c r="F24" s="6" t="s">
        <v>103</v>
      </c>
      <c r="G24" s="9">
        <f>IF(A24=1,"_",IF(C24="_","???",C24))</f>
        <v/>
      </c>
      <c r="H24" s="10" t="s">
        <v>12</v>
      </c>
      <c r="I24" s="11" t="s">
        <v>12</v>
      </c>
      <c r="J24" s="12"/>
    </row>
    <row r="25" spans="1:10" ht="60" customHeight="1">
      <c r="A25" s="6" t="s">
        <v>104</v>
      </c>
      <c r="B25" s="6" t="s">
        <v>26</v>
      </c>
      <c r="C25" s="6" t="s">
        <v>12</v>
      </c>
      <c r="D25" s="7" t="s">
        <v>105</v>
      </c>
      <c r="E25" s="8" t="s">
        <v>106</v>
      </c>
      <c r="F25" s="6" t="s">
        <v>107</v>
      </c>
      <c r="G25" s="9">
        <f>IF(A25=1,"_",IF(C25="_","???",C25))</f>
        <v/>
      </c>
      <c r="H25" s="10" t="s">
        <v>12</v>
      </c>
      <c r="I25" s="11" t="s">
        <v>12</v>
      </c>
      <c r="J25" s="12"/>
    </row>
    <row r="26" spans="1:10" ht="60" customHeight="1">
      <c r="A26" s="6" t="s">
        <v>108</v>
      </c>
      <c r="B26" s="6" t="s">
        <v>10</v>
      </c>
      <c r="C26" s="6" t="s">
        <v>12</v>
      </c>
      <c r="D26" s="7" t="s">
        <v>109</v>
      </c>
      <c r="E26" s="8" t="s">
        <v>110</v>
      </c>
      <c r="F26" s="6" t="s">
        <v>111</v>
      </c>
      <c r="G26" s="9">
        <f>IF(A26=1,"_",IF(C26="_","???",C26))</f>
        <v/>
      </c>
      <c r="H26" s="10" t="s">
        <v>12</v>
      </c>
      <c r="I26" s="11" t="s">
        <v>12</v>
      </c>
      <c r="J26" s="12"/>
    </row>
    <row r="27" spans="1:10" ht="60" customHeight="1">
      <c r="A27" s="6" t="s">
        <v>112</v>
      </c>
      <c r="B27" s="6" t="s">
        <v>21</v>
      </c>
      <c r="C27" s="6" t="s">
        <v>12</v>
      </c>
      <c r="D27" s="7" t="s">
        <v>113</v>
      </c>
      <c r="E27" s="8" t="s">
        <v>114</v>
      </c>
      <c r="F27" s="6" t="s">
        <v>115</v>
      </c>
      <c r="G27" s="9">
        <f>IF(A27=1,"_",IF(C27="_","???",C27))</f>
        <v/>
      </c>
      <c r="H27" s="10" t="s">
        <v>12</v>
      </c>
      <c r="I27" s="11" t="s">
        <v>12</v>
      </c>
      <c r="J27" s="12"/>
    </row>
    <row r="28" spans="1:10" ht="60" customHeight="1">
      <c r="A28" s="6" t="s">
        <v>116</v>
      </c>
      <c r="B28" s="6" t="s">
        <v>16</v>
      </c>
      <c r="C28" s="6" t="s">
        <v>12</v>
      </c>
      <c r="D28" s="7" t="s">
        <v>117</v>
      </c>
      <c r="E28" s="8" t="s">
        <v>118</v>
      </c>
      <c r="F28" s="6" t="s">
        <v>119</v>
      </c>
      <c r="G28" s="9">
        <f>IF(A28=1,"_",IF(C28="_","???",C28))</f>
        <v/>
      </c>
      <c r="H28" s="10" t="s">
        <v>12</v>
      </c>
      <c r="I28" s="11" t="s">
        <v>12</v>
      </c>
      <c r="J28" s="12"/>
    </row>
    <row r="29" spans="1:10" ht="60" customHeight="1">
      <c r="A29" s="6" t="s">
        <v>120</v>
      </c>
      <c r="B29" s="6" t="s">
        <v>26</v>
      </c>
      <c r="C29" s="6" t="s">
        <v>121</v>
      </c>
      <c r="D29" s="7" t="s">
        <v>122</v>
      </c>
      <c r="E29" s="8" t="s">
        <v>123</v>
      </c>
      <c r="F29" s="6" t="s">
        <v>124</v>
      </c>
      <c r="G29" s="9">
        <f>IF(A29=1,"_",IF(C29="_","???",C29))</f>
        <v/>
      </c>
      <c r="H29" s="10" t="s">
        <v>12</v>
      </c>
      <c r="I29" s="11" t="s">
        <v>12</v>
      </c>
      <c r="J29" s="12"/>
    </row>
    <row r="30" spans="1:10" ht="60" customHeight="1">
      <c r="A30" s="6" t="s">
        <v>125</v>
      </c>
      <c r="B30" s="6" t="s">
        <v>44</v>
      </c>
      <c r="C30" s="6" t="s">
        <v>126</v>
      </c>
      <c r="D30" s="7" t="s">
        <v>127</v>
      </c>
      <c r="E30" s="8" t="s">
        <v>128</v>
      </c>
      <c r="F30" s="6" t="s">
        <v>129</v>
      </c>
      <c r="G30" s="9">
        <f>IF(A30=1,"_",IF(C30="_","???",C30))</f>
        <v/>
      </c>
      <c r="H30" s="10" t="s">
        <v>12</v>
      </c>
      <c r="I30" s="11" t="s">
        <v>12</v>
      </c>
      <c r="J30" s="12"/>
    </row>
    <row r="31" spans="1:10" ht="60" customHeight="1">
      <c r="A31" s="6" t="s">
        <v>130</v>
      </c>
      <c r="B31" s="6" t="s">
        <v>16</v>
      </c>
      <c r="C31" s="6" t="s">
        <v>131</v>
      </c>
      <c r="D31" s="7" t="s">
        <v>132</v>
      </c>
      <c r="E31" s="8" t="s">
        <v>133</v>
      </c>
      <c r="F31" s="6" t="s">
        <v>134</v>
      </c>
      <c r="G31" s="9">
        <f>IF(A31=1,"_",IF(C31="_","???",C31))</f>
        <v/>
      </c>
      <c r="H31" s="10" t="s">
        <v>12</v>
      </c>
      <c r="I31" s="11" t="s">
        <v>12</v>
      </c>
      <c r="J31" s="12"/>
    </row>
    <row r="32" spans="1:10" ht="60" customHeight="1">
      <c r="A32" s="6" t="s">
        <v>135</v>
      </c>
      <c r="B32" s="6" t="s">
        <v>21</v>
      </c>
      <c r="C32" s="6" t="s">
        <v>136</v>
      </c>
      <c r="D32" s="7" t="s">
        <v>137</v>
      </c>
      <c r="E32" s="8" t="s">
        <v>138</v>
      </c>
      <c r="F32" s="6" t="s">
        <v>139</v>
      </c>
      <c r="G32" s="9">
        <f>IF(A32=1,"_",IF(C32="_","???",C32))</f>
        <v/>
      </c>
      <c r="H32" s="10" t="s">
        <v>12</v>
      </c>
      <c r="I32" s="11" t="s">
        <v>12</v>
      </c>
      <c r="J32" s="12"/>
    </row>
    <row r="33" spans="1:10" ht="60" customHeight="1">
      <c r="A33" s="6" t="s">
        <v>140</v>
      </c>
      <c r="B33" s="6" t="s">
        <v>11</v>
      </c>
      <c r="C33" s="6" t="s">
        <v>35</v>
      </c>
      <c r="D33" s="7" t="s">
        <v>141</v>
      </c>
      <c r="E33" s="8" t="s">
        <v>142</v>
      </c>
      <c r="F33" s="6" t="s">
        <v>143</v>
      </c>
      <c r="G33" s="9">
        <f>IF(A33=1,"_",IF(C33="_","???",C33))</f>
        <v/>
      </c>
      <c r="H33" s="10" t="s">
        <v>12</v>
      </c>
      <c r="I33" s="11" t="s">
        <v>12</v>
      </c>
      <c r="J33" s="12"/>
    </row>
    <row r="34" spans="1:10" ht="60" customHeight="1">
      <c r="A34" s="6" t="s">
        <v>144</v>
      </c>
      <c r="B34" s="6" t="s">
        <v>16</v>
      </c>
      <c r="C34" s="6" t="s">
        <v>12</v>
      </c>
      <c r="D34" s="7" t="s">
        <v>145</v>
      </c>
      <c r="E34" s="8" t="s">
        <v>146</v>
      </c>
      <c r="F34" s="6" t="s">
        <v>147</v>
      </c>
      <c r="G34" s="9">
        <f>IF(A34=1,"_",IF(C34="_","???",C34))</f>
        <v/>
      </c>
      <c r="H34" s="10" t="s">
        <v>12</v>
      </c>
      <c r="I34" s="11" t="s">
        <v>12</v>
      </c>
      <c r="J34" s="12"/>
    </row>
    <row r="35" spans="1:10" ht="60" customHeight="1">
      <c r="A35" s="6" t="s">
        <v>148</v>
      </c>
      <c r="B35" s="6" t="s">
        <v>82</v>
      </c>
      <c r="C35" s="6" t="s">
        <v>12</v>
      </c>
      <c r="D35" s="7" t="s">
        <v>149</v>
      </c>
      <c r="E35" s="8" t="s">
        <v>150</v>
      </c>
      <c r="F35" s="6" t="s">
        <v>151</v>
      </c>
      <c r="G35" s="9">
        <f>IF(A35=1,"_",IF(C35="_","???",C35))</f>
        <v/>
      </c>
      <c r="H35" s="10" t="s">
        <v>12</v>
      </c>
      <c r="I35" s="11" t="s">
        <v>12</v>
      </c>
      <c r="J35" s="12"/>
    </row>
    <row r="36" spans="1:10" ht="60" customHeight="1">
      <c r="A36" s="6" t="s">
        <v>152</v>
      </c>
      <c r="B36" s="6" t="s">
        <v>78</v>
      </c>
      <c r="C36" s="6" t="s">
        <v>121</v>
      </c>
      <c r="D36" s="7" t="s">
        <v>153</v>
      </c>
      <c r="E36" s="8" t="s">
        <v>154</v>
      </c>
      <c r="F36" s="6" t="s">
        <v>155</v>
      </c>
      <c r="G36" s="9">
        <f>IF(A36=1,"_",IF(C36="_","???",C36))</f>
        <v/>
      </c>
      <c r="H36" s="10" t="s">
        <v>12</v>
      </c>
      <c r="I36" s="11" t="s">
        <v>12</v>
      </c>
      <c r="J36" s="12"/>
    </row>
    <row r="37" spans="1:10" ht="60" customHeight="1">
      <c r="A37" s="6" t="s">
        <v>156</v>
      </c>
      <c r="B37" s="6" t="s">
        <v>62</v>
      </c>
      <c r="C37" s="6" t="s">
        <v>157</v>
      </c>
      <c r="D37" s="7" t="s">
        <v>158</v>
      </c>
      <c r="E37" s="8" t="s">
        <v>159</v>
      </c>
      <c r="F37" s="6" t="s">
        <v>160</v>
      </c>
      <c r="G37" s="9">
        <f>IF(A37=1,"_",IF(C37="_","???",C37))</f>
        <v/>
      </c>
      <c r="H37" s="10" t="s">
        <v>12</v>
      </c>
      <c r="I37" s="11" t="s">
        <v>12</v>
      </c>
      <c r="J37" s="12"/>
    </row>
    <row r="38" spans="1:10" ht="60" customHeight="1">
      <c r="A38" s="6" t="s">
        <v>161</v>
      </c>
      <c r="B38" s="6" t="s">
        <v>10</v>
      </c>
      <c r="C38" s="6" t="s">
        <v>12</v>
      </c>
      <c r="D38" s="7" t="s">
        <v>162</v>
      </c>
      <c r="E38" s="8" t="s">
        <v>163</v>
      </c>
      <c r="F38" s="6" t="s">
        <v>164</v>
      </c>
      <c r="G38" s="9">
        <f>IF(A38=1,"_",IF(C38="_","???",C38))</f>
        <v/>
      </c>
      <c r="H38" s="10" t="s">
        <v>12</v>
      </c>
      <c r="I38" s="11" t="s">
        <v>12</v>
      </c>
      <c r="J38" s="12"/>
    </row>
    <row r="39" spans="1:10" ht="60" customHeight="1">
      <c r="A39" s="6" t="s">
        <v>165</v>
      </c>
      <c r="B39" s="6" t="s">
        <v>16</v>
      </c>
      <c r="C39" s="6" t="s">
        <v>12</v>
      </c>
      <c r="D39" s="7" t="s">
        <v>166</v>
      </c>
      <c r="E39" s="8" t="s">
        <v>167</v>
      </c>
      <c r="F39" s="6" t="s">
        <v>168</v>
      </c>
      <c r="G39" s="9">
        <f>IF(A39=1,"_",IF(C39="_","???",C39))</f>
        <v/>
      </c>
      <c r="H39" s="10" t="s">
        <v>12</v>
      </c>
      <c r="I39" s="11" t="s">
        <v>12</v>
      </c>
      <c r="J39" s="12"/>
    </row>
    <row r="40" spans="1:10" ht="60" customHeight="1">
      <c r="A40" s="6" t="s">
        <v>169</v>
      </c>
      <c r="B40" s="6" t="s">
        <v>62</v>
      </c>
      <c r="C40" s="6" t="s">
        <v>12</v>
      </c>
      <c r="D40" s="7" t="s">
        <v>28</v>
      </c>
      <c r="E40" s="8" t="s">
        <v>170</v>
      </c>
      <c r="F40" s="6" t="s">
        <v>171</v>
      </c>
      <c r="G40" s="9">
        <f>IF(A40=1,"_",IF(C40="_","???",C40))</f>
        <v/>
      </c>
      <c r="H40" s="10" t="s">
        <v>12</v>
      </c>
      <c r="I40" s="11" t="s">
        <v>12</v>
      </c>
      <c r="J40" s="12"/>
    </row>
    <row r="41" spans="1:10" ht="60" customHeight="1">
      <c r="A41" s="6" t="s">
        <v>172</v>
      </c>
      <c r="B41" s="6" t="s">
        <v>17</v>
      </c>
      <c r="C41" s="6" t="s">
        <v>12</v>
      </c>
      <c r="D41" s="7" t="s">
        <v>173</v>
      </c>
      <c r="E41" s="8" t="s">
        <v>174</v>
      </c>
      <c r="F41" s="6" t="s">
        <v>175</v>
      </c>
      <c r="G41" s="9">
        <f>IF(A41=1,"_",IF(C41="_","???",C41))</f>
        <v/>
      </c>
      <c r="H41" s="10" t="s">
        <v>12</v>
      </c>
      <c r="I41" s="11" t="s">
        <v>12</v>
      </c>
      <c r="J41" s="12"/>
    </row>
    <row r="42" spans="1:10" ht="60" customHeight="1">
      <c r="A42" s="6" t="s">
        <v>176</v>
      </c>
      <c r="B42" s="6" t="s">
        <v>74</v>
      </c>
      <c r="C42" s="6" t="s">
        <v>157</v>
      </c>
      <c r="D42" s="7" t="s">
        <v>177</v>
      </c>
      <c r="E42" s="8" t="s">
        <v>178</v>
      </c>
      <c r="F42" s="6" t="s">
        <v>179</v>
      </c>
      <c r="G42" s="9">
        <f>IF(A42=1,"_",IF(C42="_","???",C42))</f>
        <v/>
      </c>
      <c r="H42" s="10" t="s">
        <v>12</v>
      </c>
      <c r="I42" s="11" t="s">
        <v>12</v>
      </c>
      <c r="J42" s="12"/>
    </row>
    <row r="43" spans="1:10" ht="60" customHeight="1">
      <c r="A43" s="6" t="s">
        <v>180</v>
      </c>
      <c r="B43" s="6" t="s">
        <v>21</v>
      </c>
      <c r="C43" s="6" t="s">
        <v>12</v>
      </c>
      <c r="D43" s="7" t="s">
        <v>181</v>
      </c>
      <c r="E43" s="8" t="s">
        <v>182</v>
      </c>
      <c r="F43" s="6" t="s">
        <v>183</v>
      </c>
      <c r="G43" s="9">
        <f>IF(A43=1,"_",IF(C43="_","???",C43))</f>
        <v/>
      </c>
      <c r="H43" s="10" t="s">
        <v>12</v>
      </c>
      <c r="I43" s="11" t="s">
        <v>12</v>
      </c>
      <c r="J43" s="12"/>
    </row>
    <row r="44" spans="1:10" ht="60" customHeight="1">
      <c r="A44" s="6" t="s">
        <v>184</v>
      </c>
      <c r="B44" s="6" t="s">
        <v>21</v>
      </c>
      <c r="C44" s="6" t="s">
        <v>35</v>
      </c>
      <c r="D44" s="7" t="s">
        <v>185</v>
      </c>
      <c r="E44" s="8" t="s">
        <v>186</v>
      </c>
      <c r="F44" s="6" t="s">
        <v>187</v>
      </c>
      <c r="G44" s="9">
        <f>IF(A44=1,"_",IF(C44="_","???",C44))</f>
        <v/>
      </c>
      <c r="H44" s="10" t="s">
        <v>12</v>
      </c>
      <c r="I44" s="11" t="s">
        <v>12</v>
      </c>
      <c r="J44" s="12"/>
    </row>
    <row r="45" spans="1:10" ht="60" customHeight="1">
      <c r="A45" s="6" t="s">
        <v>188</v>
      </c>
      <c r="B45" s="6" t="s">
        <v>31</v>
      </c>
      <c r="C45" s="6" t="s">
        <v>35</v>
      </c>
      <c r="D45" s="7" t="s">
        <v>28</v>
      </c>
      <c r="E45" s="8" t="s">
        <v>189</v>
      </c>
      <c r="F45" s="6" t="s">
        <v>190</v>
      </c>
      <c r="G45" s="9">
        <f>IF(A45=1,"_",IF(C45="_","???",C45))</f>
        <v/>
      </c>
      <c r="H45" s="10" t="s">
        <v>12</v>
      </c>
      <c r="I45" s="11" t="s">
        <v>12</v>
      </c>
      <c r="J45" s="12"/>
    </row>
    <row r="46" spans="1:10" ht="60" customHeight="1">
      <c r="A46" s="6" t="s">
        <v>191</v>
      </c>
      <c r="B46" s="6" t="s">
        <v>22</v>
      </c>
      <c r="C46" s="6" t="s">
        <v>12</v>
      </c>
      <c r="D46" s="7" t="s">
        <v>192</v>
      </c>
      <c r="E46" s="8" t="s">
        <v>193</v>
      </c>
      <c r="F46" s="6" t="s">
        <v>194</v>
      </c>
      <c r="G46" s="9">
        <f>IF(A46=1,"_",IF(C46="_","???",C46))</f>
        <v/>
      </c>
      <c r="H46" s="10" t="s">
        <v>12</v>
      </c>
      <c r="I46" s="11" t="s">
        <v>12</v>
      </c>
      <c r="J46" s="12"/>
    </row>
    <row r="47" spans="1:10" ht="60" customHeight="1">
      <c r="A47" s="6" t="s">
        <v>195</v>
      </c>
      <c r="B47" s="6" t="s">
        <v>49</v>
      </c>
      <c r="C47" s="6" t="s">
        <v>12</v>
      </c>
      <c r="D47" s="7" t="s">
        <v>196</v>
      </c>
      <c r="E47" s="8" t="s">
        <v>197</v>
      </c>
      <c r="F47" s="6" t="s">
        <v>198</v>
      </c>
      <c r="G47" s="9">
        <f>IF(A47=1,"_",IF(C47="_","???",C47))</f>
        <v/>
      </c>
      <c r="H47" s="10" t="s">
        <v>12</v>
      </c>
      <c r="I47" s="11" t="s">
        <v>12</v>
      </c>
      <c r="J47" s="12"/>
    </row>
    <row r="48" spans="1:10" ht="60" customHeight="1">
      <c r="A48" s="6" t="s">
        <v>199</v>
      </c>
      <c r="B48" s="6" t="s">
        <v>31</v>
      </c>
      <c r="C48" s="6" t="s">
        <v>35</v>
      </c>
      <c r="D48" s="7" t="s">
        <v>13</v>
      </c>
      <c r="E48" s="8" t="s">
        <v>200</v>
      </c>
      <c r="F48" s="6" t="s">
        <v>201</v>
      </c>
      <c r="G48" s="9">
        <f>IF(A48=1,"_",IF(C48="_","???",C48))</f>
        <v/>
      </c>
      <c r="H48" s="10" t="s">
        <v>12</v>
      </c>
      <c r="I48" s="11" t="s">
        <v>12</v>
      </c>
      <c r="J48" s="12"/>
    </row>
    <row r="49" spans="1:10" ht="60" customHeight="1">
      <c r="A49" s="6" t="s">
        <v>202</v>
      </c>
      <c r="B49" s="6" t="s">
        <v>86</v>
      </c>
      <c r="C49" s="6" t="s">
        <v>12</v>
      </c>
      <c r="D49" s="7" t="s">
        <v>203</v>
      </c>
      <c r="E49" s="8" t="s">
        <v>204</v>
      </c>
      <c r="F49" s="6" t="s">
        <v>205</v>
      </c>
      <c r="G49" s="9">
        <f>IF(A49=1,"_",IF(C49="_","???",C49))</f>
        <v/>
      </c>
      <c r="H49" s="10" t="s">
        <v>12</v>
      </c>
      <c r="I49" s="11" t="s">
        <v>12</v>
      </c>
      <c r="J49" s="12"/>
    </row>
    <row r="50" spans="1:10" ht="60" customHeight="1">
      <c r="A50" s="6" t="s">
        <v>206</v>
      </c>
      <c r="B50" s="6" t="s">
        <v>17</v>
      </c>
      <c r="C50" s="6" t="s">
        <v>12</v>
      </c>
      <c r="D50" s="7" t="s">
        <v>207</v>
      </c>
      <c r="E50" s="8" t="s">
        <v>208</v>
      </c>
      <c r="F50" s="6" t="s">
        <v>209</v>
      </c>
      <c r="G50" s="9">
        <f>IF(A50=1,"_",IF(C50="_","???",C50))</f>
        <v/>
      </c>
      <c r="H50" s="10" t="s">
        <v>12</v>
      </c>
      <c r="I50" s="11" t="s">
        <v>12</v>
      </c>
      <c r="J50" s="12"/>
    </row>
    <row r="51" spans="1:10" ht="60" customHeight="1">
      <c r="A51" s="6" t="s">
        <v>210</v>
      </c>
      <c r="B51" s="6" t="s">
        <v>10</v>
      </c>
      <c r="C51" s="6" t="s">
        <v>35</v>
      </c>
      <c r="D51" s="7" t="s">
        <v>211</v>
      </c>
      <c r="E51" s="8" t="s">
        <v>212</v>
      </c>
      <c r="F51" s="6" t="s">
        <v>213</v>
      </c>
      <c r="G51" s="9">
        <f>IF(A51=1,"_",IF(C51="_","???",C51))</f>
        <v/>
      </c>
      <c r="H51" s="10" t="s">
        <v>12</v>
      </c>
      <c r="I51" s="11" t="s">
        <v>12</v>
      </c>
      <c r="J51" s="12"/>
    </row>
    <row r="52" spans="1:10" ht="60" customHeight="1">
      <c r="A52" s="6" t="s">
        <v>214</v>
      </c>
      <c r="B52" s="6" t="s">
        <v>44</v>
      </c>
      <c r="C52" s="6" t="s">
        <v>12</v>
      </c>
      <c r="D52" s="7" t="s">
        <v>28</v>
      </c>
      <c r="E52" s="8" t="s">
        <v>215</v>
      </c>
      <c r="F52" s="6" t="s">
        <v>216</v>
      </c>
      <c r="G52" s="9">
        <f>IF(A52=1,"_",IF(C52="_","???",C52))</f>
        <v/>
      </c>
      <c r="H52" s="10" t="s">
        <v>12</v>
      </c>
      <c r="I52" s="11" t="s">
        <v>12</v>
      </c>
      <c r="J52" s="12"/>
    </row>
    <row r="53" spans="1:10" ht="60" customHeight="1">
      <c r="A53" s="6" t="s">
        <v>217</v>
      </c>
      <c r="B53" s="6" t="s">
        <v>49</v>
      </c>
      <c r="C53" s="6" t="s">
        <v>126</v>
      </c>
      <c r="D53" s="7" t="s">
        <v>218</v>
      </c>
      <c r="E53" s="8" t="s">
        <v>219</v>
      </c>
      <c r="F53" s="6" t="s">
        <v>220</v>
      </c>
      <c r="G53" s="9">
        <f>IF(A53=1,"_",IF(C53="_","???",C53))</f>
        <v/>
      </c>
      <c r="H53" s="10" t="s">
        <v>12</v>
      </c>
      <c r="I53" s="11" t="s">
        <v>12</v>
      </c>
      <c r="J53" s="12"/>
    </row>
    <row r="54" spans="1:10" ht="60" customHeight="1">
      <c r="A54" s="6" t="s">
        <v>221</v>
      </c>
      <c r="B54" s="6" t="s">
        <v>16</v>
      </c>
      <c r="C54" s="6" t="s">
        <v>12</v>
      </c>
      <c r="D54" s="7" t="s">
        <v>222</v>
      </c>
      <c r="E54" s="8" t="s">
        <v>223</v>
      </c>
      <c r="F54" s="6" t="s">
        <v>224</v>
      </c>
      <c r="G54" s="9">
        <f>IF(A54=1,"_",IF(C54="_","???",C54))</f>
        <v/>
      </c>
      <c r="H54" s="10" t="s">
        <v>12</v>
      </c>
      <c r="I54" s="11" t="s">
        <v>12</v>
      </c>
      <c r="J54" s="12"/>
    </row>
    <row r="55" spans="1:10" ht="60" customHeight="1">
      <c r="A55" s="6" t="s">
        <v>225</v>
      </c>
      <c r="B55" s="6" t="s">
        <v>26</v>
      </c>
      <c r="C55" s="6" t="s">
        <v>12</v>
      </c>
      <c r="D55" s="7" t="s">
        <v>226</v>
      </c>
      <c r="E55" s="8" t="s">
        <v>227</v>
      </c>
      <c r="F55" s="6" t="s">
        <v>228</v>
      </c>
      <c r="G55" s="9">
        <f>IF(A55=1,"_",IF(C55="_","???",C55))</f>
        <v/>
      </c>
      <c r="H55" s="10" t="s">
        <v>12</v>
      </c>
      <c r="I55" s="11" t="s">
        <v>12</v>
      </c>
      <c r="J55" s="12"/>
    </row>
    <row r="56" spans="1:10" ht="60" customHeight="1">
      <c r="A56" s="6" t="s">
        <v>229</v>
      </c>
      <c r="B56" s="6" t="s">
        <v>39</v>
      </c>
      <c r="C56" s="6" t="s">
        <v>12</v>
      </c>
      <c r="D56" s="7" t="s">
        <v>28</v>
      </c>
      <c r="E56" s="8" t="s">
        <v>230</v>
      </c>
      <c r="F56" s="6" t="s">
        <v>231</v>
      </c>
      <c r="G56" s="9">
        <f>IF(A56=1,"_",IF(C56="_","???",C56))</f>
        <v/>
      </c>
      <c r="H56" s="10" t="s">
        <v>12</v>
      </c>
      <c r="I56" s="11" t="s">
        <v>12</v>
      </c>
      <c r="J56" s="12"/>
    </row>
    <row r="57" spans="1:10" ht="60" customHeight="1">
      <c r="A57" s="6" t="s">
        <v>232</v>
      </c>
      <c r="B57" s="6" t="s">
        <v>31</v>
      </c>
      <c r="C57" s="6" t="s">
        <v>12</v>
      </c>
      <c r="D57" s="7" t="s">
        <v>207</v>
      </c>
      <c r="E57" s="8" t="s">
        <v>233</v>
      </c>
      <c r="F57" s="6" t="s">
        <v>234</v>
      </c>
      <c r="G57" s="9">
        <f>IF(A57=1,"_",IF(C57="_","???",C57))</f>
        <v/>
      </c>
      <c r="H57" s="10" t="s">
        <v>12</v>
      </c>
      <c r="I57" s="11" t="s">
        <v>12</v>
      </c>
      <c r="J57" s="12"/>
    </row>
    <row r="58" spans="1:10" ht="60" customHeight="1">
      <c r="A58" s="6" t="s">
        <v>235</v>
      </c>
      <c r="B58" s="6" t="s">
        <v>49</v>
      </c>
      <c r="C58" s="6" t="s">
        <v>236</v>
      </c>
      <c r="D58" s="7" t="s">
        <v>237</v>
      </c>
      <c r="E58" s="8" t="s">
        <v>238</v>
      </c>
      <c r="F58" s="6" t="s">
        <v>239</v>
      </c>
      <c r="G58" s="9">
        <f>IF(A58=1,"_",IF(C58="_","???",C58))</f>
        <v/>
      </c>
      <c r="H58" s="10" t="s">
        <v>12</v>
      </c>
      <c r="I58" s="11" t="s">
        <v>12</v>
      </c>
      <c r="J58" s="12"/>
    </row>
    <row r="59" spans="1:10" ht="60" customHeight="1">
      <c r="A59" s="6" t="s">
        <v>240</v>
      </c>
      <c r="B59" s="6" t="s">
        <v>26</v>
      </c>
      <c r="C59" s="6" t="s">
        <v>35</v>
      </c>
      <c r="D59" s="7" t="s">
        <v>241</v>
      </c>
      <c r="E59" s="8" t="s">
        <v>242</v>
      </c>
      <c r="F59" s="6" t="s">
        <v>243</v>
      </c>
      <c r="G59" s="9">
        <f>IF(A59=1,"_",IF(C59="_","???",C59))</f>
        <v/>
      </c>
      <c r="H59" s="10" t="s">
        <v>12</v>
      </c>
      <c r="I59" s="11" t="s">
        <v>12</v>
      </c>
      <c r="J59" s="12"/>
    </row>
    <row r="60" spans="1:10" ht="60" customHeight="1">
      <c r="A60" s="6" t="s">
        <v>244</v>
      </c>
      <c r="B60" s="6" t="s">
        <v>16</v>
      </c>
      <c r="C60" s="6" t="s">
        <v>126</v>
      </c>
      <c r="D60" s="7" t="s">
        <v>245</v>
      </c>
      <c r="E60" s="8" t="s">
        <v>246</v>
      </c>
      <c r="F60" s="6" t="s">
        <v>247</v>
      </c>
      <c r="G60" s="9">
        <f>IF(A60=1,"_",IF(C60="_","???",C60))</f>
        <v/>
      </c>
      <c r="H60" s="10" t="s">
        <v>12</v>
      </c>
      <c r="I60" s="11" t="s">
        <v>12</v>
      </c>
      <c r="J60" s="12"/>
    </row>
    <row r="61" spans="1:10" ht="60" customHeight="1">
      <c r="A61" s="6" t="s">
        <v>248</v>
      </c>
      <c r="B61" s="6" t="s">
        <v>97</v>
      </c>
      <c r="C61" s="6" t="s">
        <v>136</v>
      </c>
      <c r="D61" s="7" t="s">
        <v>249</v>
      </c>
      <c r="E61" s="8" t="s">
        <v>250</v>
      </c>
      <c r="F61" s="6" t="s">
        <v>251</v>
      </c>
      <c r="G61" s="9">
        <f>IF(A61=1,"_",IF(C61="_","???",C61))</f>
        <v/>
      </c>
      <c r="H61" s="10" t="s">
        <v>12</v>
      </c>
      <c r="I61" s="11" t="s">
        <v>12</v>
      </c>
      <c r="J61" s="12"/>
    </row>
    <row r="62" spans="1:10" ht="60" customHeight="1">
      <c r="A62" s="6" t="s">
        <v>252</v>
      </c>
      <c r="B62" s="6" t="s">
        <v>26</v>
      </c>
      <c r="C62" s="6" t="s">
        <v>253</v>
      </c>
      <c r="D62" s="7" t="s">
        <v>203</v>
      </c>
      <c r="E62" s="8" t="s">
        <v>254</v>
      </c>
      <c r="F62" s="6" t="s">
        <v>255</v>
      </c>
      <c r="G62" s="9">
        <f>IF(A62=1,"_",IF(C62="_","???",C62))</f>
        <v/>
      </c>
      <c r="H62" s="10" t="s">
        <v>12</v>
      </c>
      <c r="I62" s="11" t="s">
        <v>12</v>
      </c>
      <c r="J62" s="12"/>
    </row>
    <row r="63" spans="1:10" ht="60" customHeight="1">
      <c r="A63" s="6" t="s">
        <v>256</v>
      </c>
      <c r="B63" s="6" t="s">
        <v>44</v>
      </c>
      <c r="C63" s="6" t="s">
        <v>12</v>
      </c>
      <c r="D63" s="7" t="s">
        <v>257</v>
      </c>
      <c r="E63" s="8" t="s">
        <v>258</v>
      </c>
      <c r="F63" s="6" t="s">
        <v>259</v>
      </c>
      <c r="G63" s="9">
        <f>IF(A63=1,"_",IF(C63="_","???",C63))</f>
        <v/>
      </c>
      <c r="H63" s="10" t="s">
        <v>12</v>
      </c>
      <c r="I63" s="11" t="s">
        <v>12</v>
      </c>
      <c r="J63" s="12"/>
    </row>
    <row r="64" spans="1:10" ht="60" customHeight="1">
      <c r="A64" s="6" t="s">
        <v>260</v>
      </c>
      <c r="B64" s="6" t="s">
        <v>11</v>
      </c>
      <c r="C64" s="6" t="s">
        <v>261</v>
      </c>
      <c r="D64" s="7" t="s">
        <v>28</v>
      </c>
      <c r="E64" s="8" t="s">
        <v>262</v>
      </c>
      <c r="F64" s="6" t="s">
        <v>263</v>
      </c>
      <c r="G64" s="9">
        <f>IF(A64=1,"_",IF(C64="_","???",C64))</f>
        <v/>
      </c>
      <c r="H64" s="10" t="s">
        <v>12</v>
      </c>
      <c r="I64" s="11" t="s">
        <v>12</v>
      </c>
      <c r="J64" s="12"/>
    </row>
    <row r="65" spans="1:10" ht="60" customHeight="1">
      <c r="A65" s="6" t="s">
        <v>264</v>
      </c>
      <c r="B65" s="6" t="s">
        <v>21</v>
      </c>
      <c r="C65" s="6" t="s">
        <v>12</v>
      </c>
      <c r="D65" s="7" t="s">
        <v>265</v>
      </c>
      <c r="E65" s="8" t="s">
        <v>266</v>
      </c>
      <c r="F65" s="6" t="s">
        <v>267</v>
      </c>
      <c r="G65" s="9">
        <f>IF(A65=1,"_",IF(C65="_","???",C65))</f>
        <v/>
      </c>
      <c r="H65" s="10" t="s">
        <v>12</v>
      </c>
      <c r="I65" s="11" t="s">
        <v>12</v>
      </c>
      <c r="J65" s="12"/>
    </row>
    <row r="66" spans="1:10" ht="60" customHeight="1">
      <c r="A66" s="6" t="s">
        <v>268</v>
      </c>
      <c r="B66" s="6" t="s">
        <v>26</v>
      </c>
      <c r="C66" s="6" t="s">
        <v>35</v>
      </c>
      <c r="D66" s="7" t="s">
        <v>18</v>
      </c>
      <c r="E66" s="8" t="s">
        <v>269</v>
      </c>
      <c r="F66" s="6" t="s">
        <v>270</v>
      </c>
      <c r="G66" s="9">
        <f>IF(A66=1,"_",IF(C66="_","???",C66))</f>
        <v/>
      </c>
      <c r="H66" s="10" t="s">
        <v>12</v>
      </c>
      <c r="I66" s="11" t="s">
        <v>12</v>
      </c>
      <c r="J66" s="12"/>
    </row>
    <row r="67" spans="1:10" ht="60" customHeight="1">
      <c r="A67" s="6" t="s">
        <v>271</v>
      </c>
      <c r="B67" s="6" t="s">
        <v>22</v>
      </c>
      <c r="C67" s="6" t="s">
        <v>12</v>
      </c>
      <c r="D67" s="7" t="s">
        <v>272</v>
      </c>
      <c r="E67" s="8" t="s">
        <v>273</v>
      </c>
      <c r="F67" s="6" t="s">
        <v>274</v>
      </c>
      <c r="G67" s="9">
        <f>IF(A67=1,"_",IF(C67="_","???",C67))</f>
        <v/>
      </c>
      <c r="H67" s="10" t="s">
        <v>12</v>
      </c>
      <c r="I67" s="11" t="s">
        <v>12</v>
      </c>
      <c r="J67" s="12"/>
    </row>
    <row r="68" spans="1:10" ht="60" customHeight="1">
      <c r="A68" s="6" t="s">
        <v>275</v>
      </c>
      <c r="B68" s="6" t="s">
        <v>16</v>
      </c>
      <c r="C68" s="6" t="s">
        <v>12</v>
      </c>
      <c r="D68" s="7" t="s">
        <v>276</v>
      </c>
      <c r="E68" s="8" t="s">
        <v>277</v>
      </c>
      <c r="F68" s="6" t="s">
        <v>278</v>
      </c>
      <c r="G68" s="9">
        <f>IF(A68=1,"_",IF(C68="_","???",C68))</f>
        <v/>
      </c>
      <c r="H68" s="10" t="s">
        <v>12</v>
      </c>
      <c r="I68" s="11" t="s">
        <v>12</v>
      </c>
      <c r="J68" s="12"/>
    </row>
    <row r="69" spans="1:10" ht="60" customHeight="1">
      <c r="A69" s="6" t="s">
        <v>279</v>
      </c>
      <c r="B69" s="6" t="s">
        <v>39</v>
      </c>
      <c r="C69" s="6" t="s">
        <v>12</v>
      </c>
      <c r="D69" s="7" t="s">
        <v>28</v>
      </c>
      <c r="E69" s="8" t="s">
        <v>280</v>
      </c>
      <c r="F69" s="6" t="s">
        <v>281</v>
      </c>
      <c r="G69" s="9">
        <f>IF(A69=1,"_",IF(C69="_","???",C69))</f>
        <v/>
      </c>
      <c r="H69" s="10" t="s">
        <v>12</v>
      </c>
      <c r="I69" s="11" t="s">
        <v>12</v>
      </c>
      <c r="J69" s="12"/>
    </row>
    <row r="70" spans="1:10" ht="60" customHeight="1">
      <c r="A70" s="6" t="s">
        <v>282</v>
      </c>
      <c r="B70" s="6" t="s">
        <v>21</v>
      </c>
      <c r="C70" s="6" t="s">
        <v>12</v>
      </c>
      <c r="D70" s="7" t="s">
        <v>283</v>
      </c>
      <c r="E70" s="8" t="s">
        <v>284</v>
      </c>
      <c r="F70" s="6" t="s">
        <v>285</v>
      </c>
      <c r="G70" s="9">
        <f>IF(A70=1,"_",IF(C70="_","???",C70))</f>
        <v/>
      </c>
      <c r="H70" s="10" t="s">
        <v>12</v>
      </c>
      <c r="I70" s="11" t="s">
        <v>12</v>
      </c>
      <c r="J70" s="12"/>
    </row>
    <row r="71" spans="1:10" ht="60" customHeight="1">
      <c r="A71" s="6" t="s">
        <v>286</v>
      </c>
      <c r="B71" s="6" t="s">
        <v>16</v>
      </c>
      <c r="C71" s="6" t="s">
        <v>12</v>
      </c>
      <c r="D71" s="7" t="s">
        <v>287</v>
      </c>
      <c r="E71" s="8" t="s">
        <v>288</v>
      </c>
      <c r="F71" s="6" t="s">
        <v>289</v>
      </c>
      <c r="G71" s="9">
        <f>IF(A71=1,"_",IF(C71="_","???",C71))</f>
        <v/>
      </c>
      <c r="H71" s="10" t="s">
        <v>12</v>
      </c>
      <c r="I71" s="11" t="s">
        <v>12</v>
      </c>
      <c r="J71" s="12"/>
    </row>
    <row r="72" spans="1:10" ht="60" customHeight="1">
      <c r="A72" s="6" t="s">
        <v>290</v>
      </c>
      <c r="B72" s="6" t="s">
        <v>31</v>
      </c>
      <c r="C72" s="6" t="s">
        <v>126</v>
      </c>
      <c r="D72" s="7" t="s">
        <v>291</v>
      </c>
      <c r="E72" s="8" t="s">
        <v>292</v>
      </c>
      <c r="F72" s="6" t="s">
        <v>293</v>
      </c>
      <c r="G72" s="9">
        <f>IF(A72=1,"_",IF(C72="_","???",C72))</f>
        <v/>
      </c>
      <c r="H72" s="10" t="s">
        <v>12</v>
      </c>
      <c r="I72" s="11" t="s">
        <v>12</v>
      </c>
      <c r="J72" s="12"/>
    </row>
    <row r="73" spans="1:10" ht="60" customHeight="1">
      <c r="A73" s="6" t="s">
        <v>294</v>
      </c>
      <c r="B73" s="6" t="s">
        <v>17</v>
      </c>
      <c r="C73" s="6" t="s">
        <v>12</v>
      </c>
      <c r="D73" s="7" t="s">
        <v>295</v>
      </c>
      <c r="E73" s="8" t="s">
        <v>296</v>
      </c>
      <c r="F73" s="6" t="s">
        <v>297</v>
      </c>
      <c r="G73" s="9">
        <f>IF(A73=1,"_",IF(C73="_","???",C73))</f>
        <v/>
      </c>
      <c r="H73" s="10" t="s">
        <v>12</v>
      </c>
      <c r="I73" s="11" t="s">
        <v>12</v>
      </c>
      <c r="J73" s="12"/>
    </row>
    <row r="74" spans="1:10" ht="60" customHeight="1">
      <c r="A74" s="6" t="s">
        <v>298</v>
      </c>
      <c r="B74" s="6" t="s">
        <v>17</v>
      </c>
      <c r="C74" s="6" t="s">
        <v>136</v>
      </c>
      <c r="D74" s="7" t="s">
        <v>299</v>
      </c>
      <c r="E74" s="8" t="s">
        <v>300</v>
      </c>
      <c r="F74" s="6" t="s">
        <v>301</v>
      </c>
      <c r="G74" s="9">
        <f>IF(A74=1,"_",IF(C74="_","???",C74))</f>
        <v/>
      </c>
      <c r="H74" s="10" t="s">
        <v>12</v>
      </c>
      <c r="I74" s="11" t="s">
        <v>12</v>
      </c>
      <c r="J74" s="12"/>
    </row>
    <row r="75" spans="1:10" ht="60" customHeight="1">
      <c r="A75" s="6" t="s">
        <v>302</v>
      </c>
      <c r="B75" s="6" t="s">
        <v>31</v>
      </c>
      <c r="C75" s="6" t="s">
        <v>35</v>
      </c>
      <c r="D75" s="7" t="s">
        <v>303</v>
      </c>
      <c r="E75" s="8" t="s">
        <v>304</v>
      </c>
      <c r="F75" s="6" t="s">
        <v>305</v>
      </c>
      <c r="G75" s="9">
        <f>IF(A75=1,"_",IF(C75="_","???",C75))</f>
        <v/>
      </c>
      <c r="H75" s="10" t="s">
        <v>12</v>
      </c>
      <c r="I75" s="11" t="s">
        <v>12</v>
      </c>
      <c r="J75" s="12"/>
    </row>
    <row r="76" spans="1:10" ht="60" customHeight="1">
      <c r="A76" s="6" t="s">
        <v>306</v>
      </c>
      <c r="B76" s="6" t="s">
        <v>16</v>
      </c>
      <c r="C76" s="6" t="s">
        <v>12</v>
      </c>
      <c r="D76" s="7" t="s">
        <v>307</v>
      </c>
      <c r="E76" s="8" t="s">
        <v>308</v>
      </c>
      <c r="F76" s="6" t="s">
        <v>309</v>
      </c>
      <c r="G76" s="9">
        <f>IF(A76=1,"_",IF(C76="_","???",C76))</f>
        <v/>
      </c>
      <c r="H76" s="10" t="s">
        <v>12</v>
      </c>
      <c r="I76" s="11" t="s">
        <v>12</v>
      </c>
      <c r="J76" s="12"/>
    </row>
    <row r="77" spans="1:10" ht="60" customHeight="1">
      <c r="A77" s="6" t="s">
        <v>310</v>
      </c>
      <c r="B77" s="6" t="s">
        <v>16</v>
      </c>
      <c r="C77" s="6" t="s">
        <v>12</v>
      </c>
      <c r="D77" s="7" t="s">
        <v>311</v>
      </c>
      <c r="E77" s="8" t="s">
        <v>312</v>
      </c>
      <c r="F77" s="6" t="s">
        <v>313</v>
      </c>
      <c r="G77" s="9">
        <f>IF(A77=1,"_",IF(C77="_","???",C77))</f>
        <v/>
      </c>
      <c r="H77" s="10" t="s">
        <v>12</v>
      </c>
      <c r="I77" s="11" t="s">
        <v>12</v>
      </c>
      <c r="J77" s="12"/>
    </row>
    <row r="78" spans="1:10" ht="60" customHeight="1">
      <c r="A78" s="6" t="s">
        <v>314</v>
      </c>
      <c r="B78" s="6" t="s">
        <v>16</v>
      </c>
      <c r="C78" s="6" t="s">
        <v>12</v>
      </c>
      <c r="D78" s="7" t="s">
        <v>28</v>
      </c>
      <c r="E78" s="8" t="s">
        <v>315</v>
      </c>
      <c r="F78" s="6" t="s">
        <v>316</v>
      </c>
      <c r="G78" s="9">
        <f>IF(A78=1,"_",IF(C78="_","???",C78))</f>
        <v/>
      </c>
      <c r="H78" s="10" t="s">
        <v>12</v>
      </c>
      <c r="I78" s="11" t="s">
        <v>12</v>
      </c>
      <c r="J78" s="12"/>
    </row>
    <row r="79" spans="1:10" ht="60" customHeight="1">
      <c r="A79" s="6" t="s">
        <v>317</v>
      </c>
      <c r="B79" s="6" t="s">
        <v>16</v>
      </c>
      <c r="C79" s="6" t="s">
        <v>35</v>
      </c>
      <c r="D79" s="7" t="s">
        <v>318</v>
      </c>
      <c r="E79" s="8" t="s">
        <v>319</v>
      </c>
      <c r="F79" s="6" t="s">
        <v>320</v>
      </c>
      <c r="G79" s="9">
        <f>IF(A79=1,"_",IF(C79="_","???",C79))</f>
        <v/>
      </c>
      <c r="H79" s="10" t="s">
        <v>12</v>
      </c>
      <c r="I79" s="11" t="s">
        <v>12</v>
      </c>
      <c r="J79" s="12"/>
    </row>
    <row r="80" spans="1:10" ht="60" customHeight="1">
      <c r="A80" s="6" t="s">
        <v>321</v>
      </c>
      <c r="B80" s="6" t="s">
        <v>26</v>
      </c>
      <c r="C80" s="6" t="s">
        <v>12</v>
      </c>
      <c r="D80" s="7" t="s">
        <v>322</v>
      </c>
      <c r="E80" s="8" t="s">
        <v>323</v>
      </c>
      <c r="F80" s="6" t="s">
        <v>324</v>
      </c>
      <c r="G80" s="9">
        <f>IF(A80=1,"_",IF(C80="_","???",C80))</f>
        <v/>
      </c>
      <c r="H80" s="10" t="s">
        <v>12</v>
      </c>
      <c r="I80" s="11" t="s">
        <v>12</v>
      </c>
      <c r="J80" s="12"/>
    </row>
    <row r="81" spans="1:10" ht="60" customHeight="1">
      <c r="A81" s="6" t="s">
        <v>325</v>
      </c>
      <c r="B81" s="6" t="s">
        <v>39</v>
      </c>
      <c r="C81" s="6" t="s">
        <v>157</v>
      </c>
      <c r="D81" s="7" t="s">
        <v>326</v>
      </c>
      <c r="E81" s="8" t="s">
        <v>327</v>
      </c>
      <c r="F81" s="6" t="s">
        <v>328</v>
      </c>
      <c r="G81" s="9">
        <f>IF(A81=1,"_",IF(C81="_","???",C81))</f>
        <v/>
      </c>
      <c r="H81" s="10" t="s">
        <v>12</v>
      </c>
      <c r="I81" s="11" t="s">
        <v>12</v>
      </c>
      <c r="J81" s="12"/>
    </row>
    <row r="82" spans="1:10" ht="60" customHeight="1">
      <c r="A82" s="6" t="s">
        <v>329</v>
      </c>
      <c r="B82" s="6" t="s">
        <v>31</v>
      </c>
      <c r="C82" s="6" t="s">
        <v>12</v>
      </c>
      <c r="D82" s="7" t="s">
        <v>330</v>
      </c>
      <c r="E82" s="8" t="s">
        <v>331</v>
      </c>
      <c r="F82" s="6" t="s">
        <v>332</v>
      </c>
      <c r="G82" s="9">
        <f>IF(A82=1,"_",IF(C82="_","???",C82))</f>
        <v/>
      </c>
      <c r="H82" s="10" t="s">
        <v>12</v>
      </c>
      <c r="I82" s="11" t="s">
        <v>12</v>
      </c>
      <c r="J82" s="12"/>
    </row>
    <row r="83" spans="1:10" ht="60" customHeight="1">
      <c r="A83" s="6" t="s">
        <v>333</v>
      </c>
      <c r="B83" s="6" t="s">
        <v>21</v>
      </c>
      <c r="C83" s="6" t="s">
        <v>12</v>
      </c>
      <c r="D83" s="7" t="s">
        <v>334</v>
      </c>
      <c r="E83" s="8" t="s">
        <v>335</v>
      </c>
      <c r="F83" s="6" t="s">
        <v>336</v>
      </c>
      <c r="G83" s="9">
        <f>IF(A83=1,"_",IF(C83="_","???",C83))</f>
        <v/>
      </c>
      <c r="H83" s="10" t="s">
        <v>12</v>
      </c>
      <c r="I83" s="11" t="s">
        <v>12</v>
      </c>
      <c r="J83" s="12"/>
    </row>
    <row r="84" spans="1:10" ht="60" customHeight="1">
      <c r="A84" s="6" t="s">
        <v>337</v>
      </c>
      <c r="B84" s="6" t="s">
        <v>16</v>
      </c>
      <c r="C84" s="6" t="s">
        <v>12</v>
      </c>
      <c r="D84" s="7" t="s">
        <v>338</v>
      </c>
      <c r="E84" s="8" t="s">
        <v>339</v>
      </c>
      <c r="F84" s="6" t="s">
        <v>340</v>
      </c>
      <c r="G84" s="9">
        <f>IF(A84=1,"_",IF(C84="_","???",C84))</f>
        <v/>
      </c>
      <c r="H84" s="10" t="s">
        <v>12</v>
      </c>
      <c r="I84" s="11" t="s">
        <v>12</v>
      </c>
      <c r="J84" s="12"/>
    </row>
    <row r="85" spans="1:10" ht="60" customHeight="1">
      <c r="A85" s="6" t="s">
        <v>341</v>
      </c>
      <c r="B85" s="6" t="s">
        <v>17</v>
      </c>
      <c r="C85" s="6" t="s">
        <v>35</v>
      </c>
      <c r="D85" s="7" t="s">
        <v>342</v>
      </c>
      <c r="E85" s="8" t="s">
        <v>343</v>
      </c>
      <c r="F85" s="6" t="s">
        <v>344</v>
      </c>
      <c r="G85" s="9">
        <f>IF(A85=1,"_",IF(C85="_","???",C85))</f>
        <v/>
      </c>
      <c r="H85" s="10" t="s">
        <v>12</v>
      </c>
      <c r="I85" s="11" t="s">
        <v>12</v>
      </c>
      <c r="J85" s="12"/>
    </row>
    <row r="86" spans="1:10" ht="60" customHeight="1">
      <c r="A86" s="6" t="s">
        <v>345</v>
      </c>
      <c r="B86" s="6" t="s">
        <v>26</v>
      </c>
      <c r="C86" s="6" t="s">
        <v>12</v>
      </c>
      <c r="D86" s="7" t="s">
        <v>207</v>
      </c>
      <c r="E86" s="8" t="s">
        <v>346</v>
      </c>
      <c r="F86" s="6" t="s">
        <v>347</v>
      </c>
      <c r="G86" s="9">
        <f>IF(A86=1,"_",IF(C86="_","???",C86))</f>
        <v/>
      </c>
      <c r="H86" s="10" t="s">
        <v>12</v>
      </c>
      <c r="I86" s="11" t="s">
        <v>12</v>
      </c>
      <c r="J86" s="12"/>
    </row>
    <row r="87" spans="1:10" ht="60" customHeight="1">
      <c r="A87" s="6" t="s">
        <v>348</v>
      </c>
      <c r="B87" s="6" t="s">
        <v>21</v>
      </c>
      <c r="C87" s="6" t="s">
        <v>12</v>
      </c>
      <c r="D87" s="7" t="s">
        <v>349</v>
      </c>
      <c r="E87" s="8" t="s">
        <v>350</v>
      </c>
      <c r="F87" s="6" t="s">
        <v>351</v>
      </c>
      <c r="G87" s="9">
        <f>IF(A87=1,"_",IF(C87="_","???",C87))</f>
        <v/>
      </c>
      <c r="H87" s="10" t="s">
        <v>12</v>
      </c>
      <c r="I87" s="11" t="s">
        <v>12</v>
      </c>
      <c r="J87" s="12"/>
    </row>
    <row r="88" spans="1:10" ht="60" customHeight="1">
      <c r="A88" s="6" t="s">
        <v>352</v>
      </c>
      <c r="B88" s="6" t="s">
        <v>31</v>
      </c>
      <c r="C88" s="6" t="s">
        <v>35</v>
      </c>
      <c r="D88" s="7" t="s">
        <v>353</v>
      </c>
      <c r="E88" s="8" t="s">
        <v>354</v>
      </c>
      <c r="F88" s="6" t="s">
        <v>355</v>
      </c>
      <c r="G88" s="9">
        <f>IF(A88=1,"_",IF(C88="_","???",C88))</f>
        <v/>
      </c>
      <c r="H88" s="10" t="s">
        <v>12</v>
      </c>
      <c r="I88" s="11" t="s">
        <v>12</v>
      </c>
      <c r="J88" s="12"/>
    </row>
    <row r="89" spans="1:10" ht="60" customHeight="1">
      <c r="A89" s="6" t="s">
        <v>356</v>
      </c>
      <c r="B89" s="6" t="s">
        <v>26</v>
      </c>
      <c r="C89" s="6" t="s">
        <v>12</v>
      </c>
      <c r="D89" s="7" t="s">
        <v>357</v>
      </c>
      <c r="E89" s="8" t="s">
        <v>358</v>
      </c>
      <c r="F89" s="6" t="s">
        <v>359</v>
      </c>
      <c r="G89" s="9">
        <f>IF(A89=1,"_",IF(C89="_","???",C89))</f>
        <v/>
      </c>
      <c r="H89" s="10" t="s">
        <v>12</v>
      </c>
      <c r="I89" s="11" t="s">
        <v>12</v>
      </c>
      <c r="J89" s="12"/>
    </row>
    <row r="90" spans="1:10" ht="60" customHeight="1">
      <c r="A90" s="6" t="s">
        <v>360</v>
      </c>
      <c r="B90" s="6" t="s">
        <v>21</v>
      </c>
      <c r="C90" s="6" t="s">
        <v>12</v>
      </c>
      <c r="D90" s="7" t="s">
        <v>28</v>
      </c>
      <c r="E90" s="8" t="s">
        <v>361</v>
      </c>
      <c r="F90" s="6" t="s">
        <v>362</v>
      </c>
      <c r="G90" s="9">
        <f>IF(A90=1,"_",IF(C90="_","???",C90))</f>
        <v/>
      </c>
      <c r="H90" s="10" t="s">
        <v>12</v>
      </c>
      <c r="I90" s="11" t="s">
        <v>12</v>
      </c>
      <c r="J90" s="12"/>
    </row>
    <row r="91" spans="1:10" ht="60" customHeight="1">
      <c r="A91" s="6" t="s">
        <v>363</v>
      </c>
      <c r="B91" s="6" t="s">
        <v>26</v>
      </c>
      <c r="C91" s="6" t="s">
        <v>12</v>
      </c>
      <c r="D91" s="7" t="s">
        <v>71</v>
      </c>
      <c r="E91" s="8" t="s">
        <v>364</v>
      </c>
      <c r="F91" s="6" t="s">
        <v>365</v>
      </c>
      <c r="G91" s="9">
        <f>IF(A91=1,"_",IF(C91="_","???",C91))</f>
        <v/>
      </c>
      <c r="H91" s="10" t="s">
        <v>12</v>
      </c>
      <c r="I91" s="11" t="s">
        <v>12</v>
      </c>
      <c r="J91" s="12"/>
    </row>
    <row r="92" spans="1:10" ht="60" customHeight="1">
      <c r="A92" s="6" t="s">
        <v>366</v>
      </c>
      <c r="B92" s="6" t="s">
        <v>26</v>
      </c>
      <c r="C92" s="6" t="s">
        <v>12</v>
      </c>
      <c r="D92" s="7" t="s">
        <v>367</v>
      </c>
      <c r="E92" s="8" t="s">
        <v>368</v>
      </c>
      <c r="F92" s="6" t="s">
        <v>369</v>
      </c>
      <c r="G92" s="9">
        <f>IF(A92=1,"_",IF(C92="_","???",C92))</f>
        <v/>
      </c>
      <c r="H92" s="10" t="s">
        <v>12</v>
      </c>
      <c r="I92" s="11" t="s">
        <v>12</v>
      </c>
      <c r="J92" s="12"/>
    </row>
    <row r="93" spans="1:10" ht="60" customHeight="1">
      <c r="A93" s="6" t="s">
        <v>370</v>
      </c>
      <c r="B93" s="6" t="s">
        <v>26</v>
      </c>
      <c r="C93" s="6" t="s">
        <v>35</v>
      </c>
      <c r="D93" s="7" t="s">
        <v>371</v>
      </c>
      <c r="E93" s="8" t="s">
        <v>372</v>
      </c>
      <c r="F93" s="6" t="s">
        <v>373</v>
      </c>
      <c r="G93" s="9">
        <f>IF(A93=1,"_",IF(C93="_","???",C93))</f>
        <v/>
      </c>
      <c r="H93" s="10" t="s">
        <v>12</v>
      </c>
      <c r="I93" s="11" t="s">
        <v>12</v>
      </c>
      <c r="J93" s="12"/>
    </row>
    <row r="94" spans="1:10" ht="60" customHeight="1">
      <c r="A94" s="6" t="s">
        <v>374</v>
      </c>
      <c r="B94" s="6" t="s">
        <v>62</v>
      </c>
      <c r="C94" s="6" t="s">
        <v>121</v>
      </c>
      <c r="D94" s="7" t="s">
        <v>375</v>
      </c>
      <c r="E94" s="8" t="s">
        <v>376</v>
      </c>
      <c r="F94" s="6" t="s">
        <v>377</v>
      </c>
      <c r="G94" s="9">
        <f>IF(A94=1,"_",IF(C94="_","???",C94))</f>
        <v/>
      </c>
      <c r="H94" s="10" t="s">
        <v>12</v>
      </c>
      <c r="I94" s="11" t="s">
        <v>12</v>
      </c>
      <c r="J94" s="12"/>
    </row>
    <row r="95" spans="1:10" ht="60" customHeight="1">
      <c r="A95" s="6" t="s">
        <v>378</v>
      </c>
      <c r="B95" s="6" t="s">
        <v>31</v>
      </c>
      <c r="C95" s="6" t="s">
        <v>126</v>
      </c>
      <c r="D95" s="7" t="s">
        <v>379</v>
      </c>
      <c r="E95" s="8" t="s">
        <v>380</v>
      </c>
      <c r="F95" s="6" t="s">
        <v>381</v>
      </c>
      <c r="G95" s="9">
        <f>IF(A95=1,"_",IF(C95="_","???",C95))</f>
        <v/>
      </c>
      <c r="H95" s="10" t="s">
        <v>12</v>
      </c>
      <c r="I95" s="11" t="s">
        <v>12</v>
      </c>
      <c r="J95" s="12"/>
    </row>
    <row r="96" spans="1:10" ht="60" customHeight="1">
      <c r="A96" s="6" t="s">
        <v>382</v>
      </c>
      <c r="B96" s="6" t="s">
        <v>44</v>
      </c>
      <c r="C96" s="6" t="s">
        <v>12</v>
      </c>
      <c r="D96" s="7" t="s">
        <v>379</v>
      </c>
      <c r="E96" s="8" t="s">
        <v>383</v>
      </c>
      <c r="F96" s="6" t="s">
        <v>384</v>
      </c>
      <c r="G96" s="9">
        <f>IF(A96=1,"_",IF(C96="_","???",C96))</f>
        <v/>
      </c>
      <c r="H96" s="10" t="s">
        <v>12</v>
      </c>
      <c r="I96" s="11" t="s">
        <v>12</v>
      </c>
      <c r="J96" s="12"/>
    </row>
    <row r="97" spans="1:10" ht="60" customHeight="1">
      <c r="A97" s="6" t="s">
        <v>385</v>
      </c>
      <c r="B97" s="6" t="s">
        <v>21</v>
      </c>
      <c r="C97" s="6" t="s">
        <v>136</v>
      </c>
      <c r="D97" s="7" t="s">
        <v>311</v>
      </c>
      <c r="E97" s="8" t="s">
        <v>386</v>
      </c>
      <c r="F97" s="6" t="s">
        <v>387</v>
      </c>
      <c r="G97" s="9">
        <f>IF(A97=1,"_",IF(C97="_","???",C97))</f>
        <v/>
      </c>
      <c r="H97" s="10" t="s">
        <v>12</v>
      </c>
      <c r="I97" s="11" t="s">
        <v>12</v>
      </c>
      <c r="J97" s="12"/>
    </row>
    <row r="98" spans="1:10" ht="60" customHeight="1">
      <c r="A98" s="6" t="s">
        <v>388</v>
      </c>
      <c r="B98" s="6" t="s">
        <v>31</v>
      </c>
      <c r="C98" s="6" t="s">
        <v>35</v>
      </c>
      <c r="D98" s="7" t="s">
        <v>389</v>
      </c>
      <c r="E98" s="8" t="s">
        <v>390</v>
      </c>
      <c r="F98" s="6" t="s">
        <v>391</v>
      </c>
      <c r="G98" s="9">
        <f>IF(A98=1,"_",IF(C98="_","???",C98))</f>
        <v/>
      </c>
      <c r="H98" s="10" t="s">
        <v>12</v>
      </c>
      <c r="I98" s="11" t="s">
        <v>12</v>
      </c>
      <c r="J98" s="12"/>
    </row>
    <row r="99" spans="1:10" ht="60" customHeight="1">
      <c r="A99" s="6" t="s">
        <v>392</v>
      </c>
      <c r="B99" s="6" t="s">
        <v>16</v>
      </c>
      <c r="C99" s="6" t="s">
        <v>393</v>
      </c>
      <c r="D99" s="7" t="s">
        <v>394</v>
      </c>
      <c r="E99" s="8" t="s">
        <v>395</v>
      </c>
      <c r="F99" s="6" t="s">
        <v>396</v>
      </c>
      <c r="G99" s="9">
        <f>IF(A99=1,"_",IF(C99="_","???",C99))</f>
        <v/>
      </c>
      <c r="H99" s="10" t="s">
        <v>12</v>
      </c>
      <c r="I99" s="11" t="s">
        <v>12</v>
      </c>
      <c r="J99" s="12"/>
    </row>
    <row r="100" spans="1:10" ht="60" customHeight="1">
      <c r="A100" s="6" t="s">
        <v>397</v>
      </c>
      <c r="B100" s="6" t="s">
        <v>26</v>
      </c>
      <c r="C100" s="6" t="s">
        <v>398</v>
      </c>
      <c r="D100" s="7" t="s">
        <v>207</v>
      </c>
      <c r="E100" s="8" t="s">
        <v>399</v>
      </c>
      <c r="F100" s="6" t="s">
        <v>400</v>
      </c>
      <c r="G100" s="9">
        <f>IF(A100=1,"_",IF(C100="_","???",C100))</f>
        <v/>
      </c>
      <c r="H100" s="10" t="s">
        <v>12</v>
      </c>
      <c r="I100" s="11" t="s">
        <v>12</v>
      </c>
      <c r="J100" s="12"/>
    </row>
    <row r="101" spans="1:10" ht="60" customHeight="1">
      <c r="A101" s="6" t="s">
        <v>401</v>
      </c>
      <c r="B101" s="6" t="s">
        <v>21</v>
      </c>
      <c r="C101" s="6" t="s">
        <v>12</v>
      </c>
      <c r="D101" s="7" t="s">
        <v>56</v>
      </c>
      <c r="E101" s="8" t="s">
        <v>402</v>
      </c>
      <c r="F101" s="6" t="s">
        <v>403</v>
      </c>
      <c r="G101" s="9">
        <f>IF(A101=1,"_",IF(C101="_","???",C101))</f>
        <v/>
      </c>
      <c r="H101" s="10" t="s">
        <v>12</v>
      </c>
      <c r="I101" s="11" t="s">
        <v>12</v>
      </c>
      <c r="J101" s="12"/>
    </row>
    <row r="102" spans="1:10" ht="60" customHeight="1">
      <c r="A102" s="6" t="s">
        <v>404</v>
      </c>
      <c r="B102" s="6" t="s">
        <v>10</v>
      </c>
      <c r="C102" s="6" t="s">
        <v>12</v>
      </c>
      <c r="D102" s="7" t="s">
        <v>405</v>
      </c>
      <c r="E102" s="8" t="s">
        <v>406</v>
      </c>
      <c r="F102" s="6" t="s">
        <v>407</v>
      </c>
      <c r="G102" s="9">
        <f>IF(A102=1,"_",IF(C102="_","???",C102))</f>
        <v/>
      </c>
      <c r="H102" s="10" t="s">
        <v>12</v>
      </c>
      <c r="I102" s="11" t="s">
        <v>12</v>
      </c>
      <c r="J102" s="12"/>
    </row>
    <row r="103" spans="1:10" ht="60" customHeight="1">
      <c r="A103" s="6" t="s">
        <v>408</v>
      </c>
      <c r="B103" s="6" t="s">
        <v>49</v>
      </c>
      <c r="C103" s="6" t="s">
        <v>12</v>
      </c>
      <c r="D103" s="7" t="s">
        <v>28</v>
      </c>
      <c r="E103" s="8" t="s">
        <v>409</v>
      </c>
      <c r="F103" s="6" t="s">
        <v>410</v>
      </c>
      <c r="G103" s="9">
        <f>IF(A103=1,"_",IF(C103="_","???",C103))</f>
        <v/>
      </c>
      <c r="H103" s="10" t="s">
        <v>12</v>
      </c>
      <c r="I103" s="11" t="s">
        <v>12</v>
      </c>
      <c r="J103" s="12"/>
    </row>
    <row r="104" spans="1:10" ht="60" customHeight="1">
      <c r="A104" s="6" t="s">
        <v>411</v>
      </c>
      <c r="B104" s="6" t="s">
        <v>26</v>
      </c>
      <c r="C104" s="6" t="s">
        <v>35</v>
      </c>
      <c r="D104" s="7" t="s">
        <v>371</v>
      </c>
      <c r="E104" s="8" t="s">
        <v>412</v>
      </c>
      <c r="F104" s="6" t="s">
        <v>413</v>
      </c>
      <c r="G104" s="9">
        <f>IF(A104=1,"_",IF(C104="_","???",C104))</f>
        <v/>
      </c>
      <c r="H104" s="10" t="s">
        <v>12</v>
      </c>
      <c r="I104" s="11" t="s">
        <v>12</v>
      </c>
      <c r="J104" s="12"/>
    </row>
    <row r="105" spans="1:10" ht="60" customHeight="1">
      <c r="A105" s="6" t="s">
        <v>414</v>
      </c>
      <c r="B105" s="6" t="s">
        <v>21</v>
      </c>
      <c r="C105" s="6" t="s">
        <v>157</v>
      </c>
      <c r="D105" s="7" t="s">
        <v>415</v>
      </c>
      <c r="E105" s="8" t="s">
        <v>416</v>
      </c>
      <c r="F105" s="6" t="s">
        <v>417</v>
      </c>
      <c r="G105" s="9">
        <f>IF(A105=1,"_",IF(C105="_","???",C105))</f>
        <v/>
      </c>
      <c r="H105" s="10" t="s">
        <v>12</v>
      </c>
      <c r="I105" s="11" t="s">
        <v>12</v>
      </c>
      <c r="J105" s="12"/>
    </row>
    <row r="106" spans="1:10" ht="60" customHeight="1">
      <c r="A106" s="6" t="s">
        <v>418</v>
      </c>
      <c r="B106" s="6" t="s">
        <v>17</v>
      </c>
      <c r="C106" s="6" t="s">
        <v>35</v>
      </c>
      <c r="D106" s="7" t="s">
        <v>419</v>
      </c>
      <c r="E106" s="8" t="s">
        <v>420</v>
      </c>
      <c r="F106" s="6" t="s">
        <v>421</v>
      </c>
      <c r="G106" s="9">
        <f>IF(A106=1,"_",IF(C106="_","???",C106))</f>
        <v/>
      </c>
      <c r="H106" s="10" t="s">
        <v>12</v>
      </c>
      <c r="I106" s="11" t="s">
        <v>12</v>
      </c>
      <c r="J106" s="12"/>
    </row>
    <row r="107" spans="1:10" ht="60" customHeight="1">
      <c r="A107" s="6" t="s">
        <v>422</v>
      </c>
      <c r="B107" s="6" t="s">
        <v>16</v>
      </c>
      <c r="C107" s="6" t="s">
        <v>35</v>
      </c>
      <c r="D107" s="7" t="s">
        <v>423</v>
      </c>
      <c r="E107" s="8" t="s">
        <v>424</v>
      </c>
      <c r="F107" s="6" t="s">
        <v>425</v>
      </c>
      <c r="G107" s="9">
        <f>IF(A107=1,"_",IF(C107="_","???",C107))</f>
        <v/>
      </c>
      <c r="H107" s="10" t="s">
        <v>12</v>
      </c>
      <c r="I107" s="11" t="s">
        <v>12</v>
      </c>
      <c r="J107" s="12"/>
    </row>
    <row r="108" spans="1:10" ht="60" customHeight="1">
      <c r="A108" s="6" t="s">
        <v>426</v>
      </c>
      <c r="B108" s="6" t="s">
        <v>21</v>
      </c>
      <c r="C108" s="6" t="s">
        <v>12</v>
      </c>
      <c r="D108" s="7" t="s">
        <v>145</v>
      </c>
      <c r="E108" s="8" t="s">
        <v>427</v>
      </c>
      <c r="F108" s="6" t="s">
        <v>428</v>
      </c>
      <c r="G108" s="9">
        <f>IF(A108=1,"_",IF(C108="_","???",C108))</f>
        <v/>
      </c>
      <c r="H108" s="10" t="s">
        <v>12</v>
      </c>
      <c r="I108" s="11" t="s">
        <v>12</v>
      </c>
      <c r="J108" s="12"/>
    </row>
    <row r="109" spans="1:10" ht="60" customHeight="1">
      <c r="A109" s="6" t="s">
        <v>429</v>
      </c>
      <c r="B109" s="6" t="s">
        <v>11</v>
      </c>
      <c r="C109" s="6" t="s">
        <v>430</v>
      </c>
      <c r="D109" s="7" t="s">
        <v>137</v>
      </c>
      <c r="E109" s="8" t="s">
        <v>431</v>
      </c>
      <c r="F109" s="6" t="s">
        <v>432</v>
      </c>
      <c r="G109" s="9">
        <f>IF(A109=1,"_",IF(C109="_","???",C109))</f>
        <v/>
      </c>
      <c r="H109" s="10" t="s">
        <v>12</v>
      </c>
      <c r="I109" s="11" t="s">
        <v>12</v>
      </c>
      <c r="J109" s="12"/>
    </row>
    <row r="110" spans="1:10" ht="60" customHeight="1">
      <c r="A110" s="6" t="s">
        <v>433</v>
      </c>
      <c r="B110" s="6" t="s">
        <v>31</v>
      </c>
      <c r="C110" s="6" t="s">
        <v>434</v>
      </c>
      <c r="D110" s="7" t="s">
        <v>28</v>
      </c>
      <c r="E110" s="8" t="s">
        <v>435</v>
      </c>
      <c r="F110" s="6" t="s">
        <v>436</v>
      </c>
      <c r="G110" s="9">
        <f>IF(A110=1,"_",IF(C110="_","???",C110))</f>
        <v/>
      </c>
      <c r="H110" s="10" t="s">
        <v>12</v>
      </c>
      <c r="I110" s="11" t="s">
        <v>12</v>
      </c>
      <c r="J110" s="12"/>
    </row>
    <row r="111" spans="1:10" ht="60" customHeight="1">
      <c r="A111" s="6" t="s">
        <v>437</v>
      </c>
      <c r="B111" s="6" t="s">
        <v>10</v>
      </c>
      <c r="C111" s="6" t="s">
        <v>121</v>
      </c>
      <c r="D111" s="7" t="s">
        <v>438</v>
      </c>
      <c r="E111" s="8" t="s">
        <v>439</v>
      </c>
      <c r="F111" s="6" t="s">
        <v>440</v>
      </c>
      <c r="G111" s="9">
        <f>IF(A111=1,"_",IF(C111="_","???",C111))</f>
        <v/>
      </c>
      <c r="H111" s="10" t="s">
        <v>12</v>
      </c>
      <c r="I111" s="11" t="s">
        <v>12</v>
      </c>
      <c r="J111" s="12"/>
    </row>
    <row r="112" spans="1:10" ht="60" customHeight="1">
      <c r="A112" s="6" t="s">
        <v>441</v>
      </c>
      <c r="B112" s="6" t="s">
        <v>21</v>
      </c>
      <c r="C112" s="6" t="s">
        <v>12</v>
      </c>
      <c r="D112" s="7" t="s">
        <v>79</v>
      </c>
      <c r="E112" s="8" t="s">
        <v>442</v>
      </c>
      <c r="F112" s="6" t="s">
        <v>443</v>
      </c>
      <c r="G112" s="9">
        <f>IF(A112=1,"_",IF(C112="_","???",C112))</f>
        <v/>
      </c>
      <c r="H112" s="10" t="s">
        <v>12</v>
      </c>
      <c r="I112" s="11" t="s">
        <v>12</v>
      </c>
      <c r="J112" s="12"/>
    </row>
    <row r="113" spans="1:10" ht="60" customHeight="1">
      <c r="A113" s="6" t="s">
        <v>444</v>
      </c>
      <c r="B113" s="6" t="s">
        <v>16</v>
      </c>
      <c r="C113" s="6" t="s">
        <v>445</v>
      </c>
      <c r="D113" s="7" t="s">
        <v>446</v>
      </c>
      <c r="E113" s="8" t="s">
        <v>447</v>
      </c>
      <c r="F113" s="6" t="s">
        <v>448</v>
      </c>
      <c r="G113" s="9">
        <f>IF(A113=1,"_",IF(C113="_","???",C113))</f>
        <v/>
      </c>
      <c r="H113" s="10" t="s">
        <v>12</v>
      </c>
      <c r="I113" s="11" t="s">
        <v>12</v>
      </c>
      <c r="J113" s="12"/>
    </row>
    <row r="114" spans="1:10" ht="60" customHeight="1">
      <c r="A114" s="6" t="s">
        <v>449</v>
      </c>
      <c r="B114" s="6" t="s">
        <v>16</v>
      </c>
      <c r="C114" s="6" t="s">
        <v>35</v>
      </c>
      <c r="D114" s="7" t="s">
        <v>450</v>
      </c>
      <c r="E114" s="8" t="s">
        <v>451</v>
      </c>
      <c r="F114" s="6" t="s">
        <v>452</v>
      </c>
      <c r="G114" s="9">
        <f>IF(A114=1,"_",IF(C114="_","???",C114))</f>
        <v/>
      </c>
      <c r="H114" s="10" t="s">
        <v>12</v>
      </c>
      <c r="I114" s="11" t="s">
        <v>12</v>
      </c>
      <c r="J114" s="12"/>
    </row>
    <row r="115" spans="1:10" ht="60" customHeight="1">
      <c r="A115" s="6" t="s">
        <v>453</v>
      </c>
      <c r="B115" s="6" t="s">
        <v>26</v>
      </c>
      <c r="C115" s="6" t="s">
        <v>35</v>
      </c>
      <c r="D115" s="7" t="s">
        <v>454</v>
      </c>
      <c r="E115" s="8" t="s">
        <v>455</v>
      </c>
      <c r="F115" s="6" t="s">
        <v>456</v>
      </c>
      <c r="G115" s="9">
        <f>IF(A115=1,"_",IF(C115="_","???",C115))</f>
        <v/>
      </c>
      <c r="H115" s="10" t="s">
        <v>12</v>
      </c>
      <c r="I115" s="11" t="s">
        <v>12</v>
      </c>
      <c r="J115" s="12"/>
    </row>
    <row r="116" spans="1:10" ht="60" customHeight="1">
      <c r="A116" s="6" t="s">
        <v>457</v>
      </c>
      <c r="B116" s="6" t="s">
        <v>10</v>
      </c>
      <c r="C116" s="6" t="s">
        <v>121</v>
      </c>
      <c r="D116" s="7" t="s">
        <v>458</v>
      </c>
      <c r="E116" s="8" t="s">
        <v>459</v>
      </c>
      <c r="F116" s="6" t="s">
        <v>460</v>
      </c>
      <c r="G116" s="9">
        <f>IF(A116=1,"_",IF(C116="_","???",C116))</f>
        <v/>
      </c>
      <c r="H116" s="10" t="s">
        <v>12</v>
      </c>
      <c r="I116" s="11" t="s">
        <v>12</v>
      </c>
      <c r="J116" s="12"/>
    </row>
    <row r="117" spans="1:10" ht="60" customHeight="1">
      <c r="A117" s="6" t="s">
        <v>461</v>
      </c>
      <c r="B117" s="6" t="s">
        <v>93</v>
      </c>
      <c r="C117" s="6" t="s">
        <v>12</v>
      </c>
      <c r="D117" s="7" t="s">
        <v>462</v>
      </c>
      <c r="E117" s="8" t="s">
        <v>463</v>
      </c>
      <c r="F117" s="6" t="s">
        <v>464</v>
      </c>
      <c r="G117" s="9">
        <f>IF(A117=1,"_",IF(C117="_","???",C117))</f>
        <v/>
      </c>
      <c r="H117" s="10" t="s">
        <v>12</v>
      </c>
      <c r="I117" s="11" t="s">
        <v>12</v>
      </c>
      <c r="J117" s="12"/>
    </row>
    <row r="118" spans="1:10" ht="60" customHeight="1">
      <c r="A118" s="6" t="s">
        <v>465</v>
      </c>
      <c r="B118" s="6" t="s">
        <v>21</v>
      </c>
      <c r="C118" s="6" t="s">
        <v>12</v>
      </c>
      <c r="D118" s="7" t="s">
        <v>466</v>
      </c>
      <c r="E118" s="8" t="s">
        <v>467</v>
      </c>
      <c r="F118" s="6" t="s">
        <v>468</v>
      </c>
      <c r="G118" s="9">
        <f>IF(A118=1,"_",IF(C118="_","???",C118))</f>
        <v/>
      </c>
      <c r="H118" s="10" t="s">
        <v>12</v>
      </c>
      <c r="I118" s="11" t="s">
        <v>12</v>
      </c>
      <c r="J118" s="12"/>
    </row>
    <row r="119" spans="1:10" ht="60" customHeight="1">
      <c r="A119" s="6" t="s">
        <v>469</v>
      </c>
      <c r="B119" s="6" t="s">
        <v>78</v>
      </c>
      <c r="C119" s="6" t="s">
        <v>12</v>
      </c>
      <c r="D119" s="7" t="s">
        <v>137</v>
      </c>
      <c r="E119" s="8" t="s">
        <v>470</v>
      </c>
      <c r="F119" s="6" t="s">
        <v>471</v>
      </c>
      <c r="G119" s="9">
        <f>IF(A119=1,"_",IF(C119="_","???",C119))</f>
        <v/>
      </c>
      <c r="H119" s="10" t="s">
        <v>12</v>
      </c>
      <c r="I119" s="11" t="s">
        <v>12</v>
      </c>
      <c r="J119" s="12"/>
    </row>
    <row r="120" spans="1:10" ht="60" customHeight="1">
      <c r="A120" s="6" t="s">
        <v>472</v>
      </c>
      <c r="B120" s="6" t="s">
        <v>16</v>
      </c>
      <c r="C120" s="6" t="s">
        <v>126</v>
      </c>
      <c r="D120" s="7" t="s">
        <v>473</v>
      </c>
      <c r="E120" s="8" t="s">
        <v>474</v>
      </c>
      <c r="F120" s="6" t="s">
        <v>475</v>
      </c>
      <c r="G120" s="9">
        <f>IF(A120=1,"_",IF(C120="_","???",C120))</f>
        <v/>
      </c>
      <c r="H120" s="10" t="s">
        <v>12</v>
      </c>
      <c r="I120" s="11" t="s">
        <v>12</v>
      </c>
      <c r="J120" s="12"/>
    </row>
    <row r="121" spans="1:10" ht="60" customHeight="1">
      <c r="A121" s="6" t="s">
        <v>476</v>
      </c>
      <c r="B121" s="6" t="s">
        <v>17</v>
      </c>
      <c r="C121" s="6" t="s">
        <v>12</v>
      </c>
      <c r="D121" s="7" t="s">
        <v>79</v>
      </c>
      <c r="E121" s="8" t="s">
        <v>477</v>
      </c>
      <c r="F121" s="6" t="s">
        <v>478</v>
      </c>
      <c r="G121" s="9">
        <f>IF(A121=1,"_",IF(C121="_","???",C121))</f>
        <v/>
      </c>
      <c r="H121" s="10" t="s">
        <v>12</v>
      </c>
      <c r="I121" s="11" t="s">
        <v>12</v>
      </c>
      <c r="J121" s="12"/>
    </row>
    <row r="122" spans="1:10" ht="60" customHeight="1">
      <c r="A122" s="6" t="s">
        <v>479</v>
      </c>
      <c r="B122" s="6" t="s">
        <v>31</v>
      </c>
      <c r="C122" s="6" t="s">
        <v>12</v>
      </c>
      <c r="D122" s="7" t="s">
        <v>480</v>
      </c>
      <c r="E122" s="8" t="s">
        <v>481</v>
      </c>
      <c r="F122" s="6" t="s">
        <v>482</v>
      </c>
      <c r="G122" s="9">
        <f>IF(A122=1,"_",IF(C122="_","???",C122))</f>
        <v/>
      </c>
      <c r="H122" s="10" t="s">
        <v>12</v>
      </c>
      <c r="I122" s="11" t="s">
        <v>12</v>
      </c>
      <c r="J122" s="12"/>
    </row>
    <row r="123" spans="1:10" ht="60" customHeight="1">
      <c r="A123" s="6" t="s">
        <v>483</v>
      </c>
      <c r="B123" s="6" t="s">
        <v>16</v>
      </c>
      <c r="C123" s="6" t="s">
        <v>126</v>
      </c>
      <c r="D123" s="7" t="s">
        <v>28</v>
      </c>
      <c r="E123" s="8" t="s">
        <v>484</v>
      </c>
      <c r="F123" s="6" t="s">
        <v>485</v>
      </c>
      <c r="G123" s="9">
        <f>IF(A123=1,"_",IF(C123="_","???",C123))</f>
        <v/>
      </c>
      <c r="H123" s="10" t="s">
        <v>12</v>
      </c>
      <c r="I123" s="11" t="s">
        <v>12</v>
      </c>
      <c r="J123" s="12"/>
    </row>
    <row r="124" spans="1:10" ht="60" customHeight="1">
      <c r="A124" s="6" t="s">
        <v>486</v>
      </c>
      <c r="B124" s="6" t="s">
        <v>21</v>
      </c>
      <c r="C124" s="6" t="s">
        <v>487</v>
      </c>
      <c r="D124" s="7" t="s">
        <v>488</v>
      </c>
      <c r="E124" s="8" t="s">
        <v>489</v>
      </c>
      <c r="F124" s="6" t="s">
        <v>490</v>
      </c>
      <c r="G124" s="9">
        <f>IF(A124=1,"_",IF(C124="_","???",C124))</f>
        <v/>
      </c>
      <c r="H124" s="10" t="s">
        <v>12</v>
      </c>
      <c r="I124" s="11" t="s">
        <v>12</v>
      </c>
      <c r="J124" s="12"/>
    </row>
    <row r="125" spans="1:10" ht="60" customHeight="1">
      <c r="A125" s="6" t="s">
        <v>491</v>
      </c>
      <c r="B125" s="6" t="s">
        <v>11</v>
      </c>
      <c r="C125" s="6" t="s">
        <v>492</v>
      </c>
      <c r="D125" s="7" t="s">
        <v>493</v>
      </c>
      <c r="E125" s="8" t="s">
        <v>494</v>
      </c>
      <c r="F125" s="6" t="s">
        <v>495</v>
      </c>
      <c r="G125" s="9">
        <f>IF(A125=1,"_",IF(C125="_","???",C125))</f>
        <v/>
      </c>
      <c r="H125" s="10" t="s">
        <v>12</v>
      </c>
      <c r="I125" s="11" t="s">
        <v>12</v>
      </c>
      <c r="J125" s="12"/>
    </row>
    <row r="126" spans="1:10" ht="60" customHeight="1">
      <c r="A126" s="6" t="s">
        <v>496</v>
      </c>
      <c r="B126" s="6" t="s">
        <v>39</v>
      </c>
      <c r="C126" s="6" t="s">
        <v>12</v>
      </c>
      <c r="D126" s="7" t="s">
        <v>497</v>
      </c>
      <c r="E126" s="8" t="s">
        <v>498</v>
      </c>
      <c r="F126" s="6" t="s">
        <v>499</v>
      </c>
      <c r="G126" s="9">
        <f>IF(A126=1,"_",IF(C126="_","???",C126))</f>
        <v/>
      </c>
      <c r="H126" s="10" t="s">
        <v>12</v>
      </c>
      <c r="I126" s="11" t="s">
        <v>12</v>
      </c>
      <c r="J126" s="12"/>
    </row>
    <row r="127" spans="1:10" ht="60" customHeight="1">
      <c r="A127" s="6" t="s">
        <v>500</v>
      </c>
      <c r="B127" s="6" t="s">
        <v>31</v>
      </c>
      <c r="C127" s="6" t="s">
        <v>12</v>
      </c>
      <c r="D127" s="7" t="s">
        <v>501</v>
      </c>
      <c r="E127" s="8" t="s">
        <v>502</v>
      </c>
      <c r="F127" s="6" t="s">
        <v>503</v>
      </c>
      <c r="G127" s="9">
        <f>IF(A127=1,"_",IF(C127="_","???",C127))</f>
        <v/>
      </c>
      <c r="H127" s="10" t="s">
        <v>12</v>
      </c>
      <c r="I127" s="11" t="s">
        <v>12</v>
      </c>
      <c r="J127" s="12"/>
    </row>
    <row r="128" spans="1:10" ht="60" customHeight="1">
      <c r="A128" s="6" t="s">
        <v>504</v>
      </c>
      <c r="B128" s="6" t="s">
        <v>31</v>
      </c>
      <c r="C128" s="6" t="s">
        <v>12</v>
      </c>
      <c r="D128" s="7" t="s">
        <v>28</v>
      </c>
      <c r="E128" s="8" t="s">
        <v>505</v>
      </c>
      <c r="F128" s="6" t="s">
        <v>506</v>
      </c>
      <c r="G128" s="9">
        <f>IF(A128=1,"_",IF(C128="_","???",C128))</f>
        <v/>
      </c>
      <c r="H128" s="10" t="s">
        <v>12</v>
      </c>
      <c r="I128" s="11" t="s">
        <v>12</v>
      </c>
      <c r="J128" s="12"/>
    </row>
    <row r="129" spans="1:10" ht="60" customHeight="1">
      <c r="A129" s="6" t="s">
        <v>507</v>
      </c>
      <c r="B129" s="6" t="s">
        <v>66</v>
      </c>
      <c r="C129" s="6" t="s">
        <v>12</v>
      </c>
      <c r="D129" s="7" t="s">
        <v>508</v>
      </c>
      <c r="E129" s="8" t="s">
        <v>509</v>
      </c>
      <c r="F129" s="6" t="s">
        <v>510</v>
      </c>
      <c r="G129" s="9">
        <f>IF(A129=1,"_",IF(C129="_","???",C129))</f>
        <v/>
      </c>
      <c r="H129" s="10" t="s">
        <v>12</v>
      </c>
      <c r="I129" s="11" t="s">
        <v>12</v>
      </c>
      <c r="J129" s="12"/>
    </row>
    <row r="130" spans="1:10" ht="60" customHeight="1">
      <c r="A130" s="6" t="s">
        <v>511</v>
      </c>
      <c r="B130" s="6" t="s">
        <v>21</v>
      </c>
      <c r="C130" s="6" t="s">
        <v>126</v>
      </c>
      <c r="D130" s="7" t="s">
        <v>512</v>
      </c>
      <c r="E130" s="8" t="s">
        <v>513</v>
      </c>
      <c r="F130" s="6" t="s">
        <v>514</v>
      </c>
      <c r="G130" s="9">
        <f>IF(A130=1,"_",IF(C130="_","???",C130))</f>
        <v/>
      </c>
      <c r="H130" s="10" t="s">
        <v>12</v>
      </c>
      <c r="I130" s="11" t="s">
        <v>12</v>
      </c>
      <c r="J130" s="12"/>
    </row>
    <row r="131" spans="1:10" ht="60" customHeight="1">
      <c r="A131" s="6" t="s">
        <v>515</v>
      </c>
      <c r="B131" s="6" t="s">
        <v>26</v>
      </c>
      <c r="C131" s="6" t="s">
        <v>35</v>
      </c>
      <c r="D131" s="7" t="s">
        <v>207</v>
      </c>
      <c r="E131" s="8" t="s">
        <v>516</v>
      </c>
      <c r="F131" s="6" t="s">
        <v>517</v>
      </c>
      <c r="G131" s="9">
        <f>IF(A131=1,"_",IF(C131="_","???",C131))</f>
        <v/>
      </c>
      <c r="H131" s="10" t="s">
        <v>12</v>
      </c>
      <c r="I131" s="11" t="s">
        <v>12</v>
      </c>
      <c r="J131" s="12"/>
    </row>
    <row r="132" spans="1:10" ht="60" customHeight="1">
      <c r="A132" s="6" t="s">
        <v>518</v>
      </c>
      <c r="B132" s="6" t="s">
        <v>16</v>
      </c>
      <c r="C132" s="6" t="s">
        <v>487</v>
      </c>
      <c r="D132" s="7" t="s">
        <v>519</v>
      </c>
      <c r="E132" s="8" t="s">
        <v>520</v>
      </c>
      <c r="F132" s="6" t="s">
        <v>521</v>
      </c>
      <c r="G132" s="9">
        <f>IF(A132=1,"_",IF(C132="_","???",C132))</f>
        <v/>
      </c>
      <c r="H132" s="10" t="s">
        <v>12</v>
      </c>
      <c r="I132" s="11" t="s">
        <v>12</v>
      </c>
      <c r="J132" s="12"/>
    </row>
    <row r="133" spans="1:10" ht="60" customHeight="1">
      <c r="A133" s="6" t="s">
        <v>522</v>
      </c>
      <c r="B133" s="6" t="s">
        <v>31</v>
      </c>
      <c r="C133" s="6" t="s">
        <v>523</v>
      </c>
      <c r="D133" s="7" t="s">
        <v>113</v>
      </c>
      <c r="E133" s="8" t="s">
        <v>524</v>
      </c>
      <c r="F133" s="6" t="s">
        <v>525</v>
      </c>
      <c r="G133" s="9">
        <f>IF(A133=1,"_",IF(C133="_","???",C133))</f>
        <v/>
      </c>
      <c r="H133" s="10" t="s">
        <v>12</v>
      </c>
      <c r="I133" s="11" t="s">
        <v>12</v>
      </c>
      <c r="J133" s="12"/>
    </row>
    <row r="134" spans="1:10" ht="60" customHeight="1">
      <c r="A134" s="6" t="s">
        <v>526</v>
      </c>
      <c r="B134" s="6" t="s">
        <v>16</v>
      </c>
      <c r="C134" s="6" t="s">
        <v>12</v>
      </c>
      <c r="D134" s="7" t="s">
        <v>527</v>
      </c>
      <c r="E134" s="8" t="s">
        <v>528</v>
      </c>
      <c r="F134" s="6" t="s">
        <v>529</v>
      </c>
      <c r="G134" s="9">
        <f>IF(A134=1,"_",IF(C134="_","???",C134))</f>
        <v/>
      </c>
      <c r="H134" s="10" t="s">
        <v>12</v>
      </c>
      <c r="I134" s="11" t="s">
        <v>12</v>
      </c>
      <c r="J134" s="12"/>
    </row>
    <row r="135" spans="1:10" ht="60" customHeight="1">
      <c r="A135" s="6" t="s">
        <v>530</v>
      </c>
      <c r="B135" s="6" t="s">
        <v>21</v>
      </c>
      <c r="C135" s="6" t="s">
        <v>35</v>
      </c>
      <c r="D135" s="7" t="s">
        <v>531</v>
      </c>
      <c r="E135" s="8" t="s">
        <v>532</v>
      </c>
      <c r="F135" s="6" t="s">
        <v>533</v>
      </c>
      <c r="G135" s="9">
        <f>IF(A135=1,"_",IF(C135="_","???",C135))</f>
        <v/>
      </c>
      <c r="H135" s="10" t="s">
        <v>12</v>
      </c>
      <c r="I135" s="11" t="s">
        <v>12</v>
      </c>
      <c r="J135" s="12"/>
    </row>
    <row r="136" spans="1:10" ht="60" customHeight="1">
      <c r="A136" s="6" t="s">
        <v>534</v>
      </c>
      <c r="B136" s="6" t="s">
        <v>16</v>
      </c>
      <c r="C136" s="6" t="s">
        <v>35</v>
      </c>
      <c r="D136" s="7" t="s">
        <v>535</v>
      </c>
      <c r="E136" s="8" t="s">
        <v>536</v>
      </c>
      <c r="F136" s="6" t="s">
        <v>537</v>
      </c>
      <c r="G136" s="9">
        <f>IF(A136=1,"_",IF(C136="_","???",C136))</f>
        <v/>
      </c>
      <c r="H136" s="10" t="s">
        <v>12</v>
      </c>
      <c r="I136" s="11" t="s">
        <v>12</v>
      </c>
      <c r="J136" s="12"/>
    </row>
    <row r="137" spans="1:10" ht="60" customHeight="1">
      <c r="A137" s="6" t="s">
        <v>538</v>
      </c>
      <c r="B137" s="6" t="s">
        <v>11</v>
      </c>
      <c r="C137" s="6" t="s">
        <v>539</v>
      </c>
      <c r="D137" s="7" t="s">
        <v>540</v>
      </c>
      <c r="E137" s="8" t="s">
        <v>541</v>
      </c>
      <c r="F137" s="6" t="s">
        <v>542</v>
      </c>
      <c r="G137" s="9">
        <f>IF(A137=1,"_",IF(C137="_","???",C137))</f>
        <v/>
      </c>
      <c r="H137" s="10" t="s">
        <v>12</v>
      </c>
      <c r="I137" s="11" t="s">
        <v>12</v>
      </c>
      <c r="J137" s="12"/>
    </row>
    <row r="138" spans="1:10" ht="60" customHeight="1">
      <c r="A138" s="6" t="s">
        <v>543</v>
      </c>
      <c r="B138" s="6" t="s">
        <v>31</v>
      </c>
      <c r="C138" s="6" t="s">
        <v>236</v>
      </c>
      <c r="D138" s="7" t="s">
        <v>544</v>
      </c>
      <c r="E138" s="8" t="s">
        <v>545</v>
      </c>
      <c r="F138" s="6" t="s">
        <v>546</v>
      </c>
      <c r="G138" s="9">
        <f>IF(A138=1,"_",IF(C138="_","???",C138))</f>
        <v/>
      </c>
      <c r="H138" s="10" t="s">
        <v>12</v>
      </c>
      <c r="I138" s="11" t="s">
        <v>12</v>
      </c>
      <c r="J138" s="12"/>
    </row>
    <row r="139" spans="1:10" ht="60" customHeight="1">
      <c r="A139" s="6" t="s">
        <v>547</v>
      </c>
      <c r="B139" s="6" t="s">
        <v>16</v>
      </c>
      <c r="C139" s="6" t="s">
        <v>35</v>
      </c>
      <c r="D139" s="7" t="s">
        <v>548</v>
      </c>
      <c r="E139" s="8" t="s">
        <v>549</v>
      </c>
      <c r="F139" s="6" t="s">
        <v>550</v>
      </c>
      <c r="G139" s="9">
        <f>IF(A139=1,"_",IF(C139="_","???",C139))</f>
        <v/>
      </c>
      <c r="H139" s="10" t="s">
        <v>12</v>
      </c>
      <c r="I139" s="11" t="s">
        <v>12</v>
      </c>
      <c r="J139" s="12"/>
    </row>
    <row r="140" spans="1:10" ht="60" customHeight="1">
      <c r="A140" s="6" t="s">
        <v>551</v>
      </c>
      <c r="B140" s="6" t="s">
        <v>26</v>
      </c>
      <c r="C140" s="6" t="s">
        <v>12</v>
      </c>
      <c r="D140" s="7" t="s">
        <v>113</v>
      </c>
      <c r="E140" s="8" t="s">
        <v>552</v>
      </c>
      <c r="F140" s="6" t="s">
        <v>553</v>
      </c>
      <c r="G140" s="9">
        <f>IF(A140=1,"_",IF(C140="_","???",C140))</f>
        <v/>
      </c>
      <c r="H140" s="10" t="s">
        <v>12</v>
      </c>
      <c r="I140" s="11" t="s">
        <v>12</v>
      </c>
      <c r="J140" s="12"/>
    </row>
    <row r="141" spans="1:10" ht="60" customHeight="1">
      <c r="A141" s="6" t="s">
        <v>554</v>
      </c>
      <c r="B141" s="6" t="s">
        <v>17</v>
      </c>
      <c r="C141" s="6" t="s">
        <v>12</v>
      </c>
      <c r="D141" s="7" t="s">
        <v>555</v>
      </c>
      <c r="E141" s="8" t="s">
        <v>556</v>
      </c>
      <c r="F141" s="6" t="s">
        <v>557</v>
      </c>
      <c r="G141" s="9">
        <f>IF(A141=1,"_",IF(C141="_","???",C141))</f>
        <v/>
      </c>
      <c r="H141" s="10" t="s">
        <v>12</v>
      </c>
      <c r="I141" s="11" t="s">
        <v>12</v>
      </c>
      <c r="J141" s="12"/>
    </row>
    <row r="142" spans="1:10" ht="60" customHeight="1">
      <c r="A142" s="6" t="s">
        <v>558</v>
      </c>
      <c r="B142" s="6" t="s">
        <v>44</v>
      </c>
      <c r="C142" s="6" t="s">
        <v>12</v>
      </c>
      <c r="D142" s="7" t="s">
        <v>113</v>
      </c>
      <c r="E142" s="8" t="s">
        <v>559</v>
      </c>
      <c r="F142" s="6" t="s">
        <v>560</v>
      </c>
      <c r="G142" s="9">
        <f>IF(A142=1,"_",IF(C142="_","???",C142))</f>
        <v/>
      </c>
      <c r="H142" s="10" t="s">
        <v>12</v>
      </c>
      <c r="I142" s="11" t="s">
        <v>12</v>
      </c>
      <c r="J142" s="12"/>
    </row>
    <row r="143" spans="1:10" ht="60" customHeight="1">
      <c r="A143" s="6" t="s">
        <v>561</v>
      </c>
      <c r="B143" s="6" t="s">
        <v>10</v>
      </c>
      <c r="C143" s="6" t="s">
        <v>157</v>
      </c>
      <c r="D143" s="7" t="s">
        <v>562</v>
      </c>
      <c r="E143" s="8" t="s">
        <v>563</v>
      </c>
      <c r="F143" s="6" t="s">
        <v>564</v>
      </c>
      <c r="G143" s="9">
        <f>IF(A143=1,"_",IF(C143="_","???",C143))</f>
        <v/>
      </c>
      <c r="H143" s="10" t="s">
        <v>12</v>
      </c>
      <c r="I143" s="11" t="s">
        <v>12</v>
      </c>
      <c r="J143" s="12"/>
    </row>
    <row r="144" spans="1:10" ht="60" customHeight="1">
      <c r="A144" s="6" t="s">
        <v>565</v>
      </c>
      <c r="B144" s="6" t="s">
        <v>21</v>
      </c>
      <c r="C144" s="6" t="s">
        <v>12</v>
      </c>
      <c r="D144" s="7" t="s">
        <v>566</v>
      </c>
      <c r="E144" s="8" t="s">
        <v>567</v>
      </c>
      <c r="F144" s="6" t="s">
        <v>568</v>
      </c>
      <c r="G144" s="9">
        <f>IF(A144=1,"_",IF(C144="_","???",C144))</f>
        <v/>
      </c>
      <c r="H144" s="10" t="s">
        <v>12</v>
      </c>
      <c r="I144" s="11" t="s">
        <v>12</v>
      </c>
      <c r="J144" s="12"/>
    </row>
    <row r="145" spans="1:10" ht="60" customHeight="1">
      <c r="A145" s="6" t="s">
        <v>569</v>
      </c>
      <c r="B145" s="6" t="s">
        <v>26</v>
      </c>
      <c r="C145" s="6" t="s">
        <v>35</v>
      </c>
      <c r="D145" s="7" t="s">
        <v>570</v>
      </c>
      <c r="E145" s="8" t="s">
        <v>571</v>
      </c>
      <c r="F145" s="6" t="s">
        <v>572</v>
      </c>
      <c r="G145" s="9">
        <f>IF(A145=1,"_",IF(C145="_","???",C145))</f>
        <v/>
      </c>
      <c r="H145" s="10" t="s">
        <v>12</v>
      </c>
      <c r="I145" s="11" t="s">
        <v>12</v>
      </c>
      <c r="J145" s="12"/>
    </row>
    <row r="146" spans="1:10" ht="60" customHeight="1">
      <c r="A146" s="6" t="s">
        <v>573</v>
      </c>
      <c r="B146" s="6" t="s">
        <v>26</v>
      </c>
      <c r="C146" s="6" t="s">
        <v>574</v>
      </c>
      <c r="D146" s="7" t="s">
        <v>575</v>
      </c>
      <c r="E146" s="8" t="s">
        <v>576</v>
      </c>
      <c r="F146" s="6" t="s">
        <v>577</v>
      </c>
      <c r="G146" s="9">
        <f>IF(A146=1,"_",IF(C146="_","???",C146))</f>
        <v/>
      </c>
      <c r="H146" s="10" t="s">
        <v>12</v>
      </c>
      <c r="I146" s="11" t="s">
        <v>12</v>
      </c>
      <c r="J146" s="12"/>
    </row>
    <row r="147" spans="1:10" ht="60" customHeight="1">
      <c r="A147" s="6" t="s">
        <v>578</v>
      </c>
      <c r="B147" s="6" t="s">
        <v>39</v>
      </c>
      <c r="C147" s="6" t="s">
        <v>12</v>
      </c>
      <c r="D147" s="7" t="s">
        <v>357</v>
      </c>
      <c r="E147" s="8" t="s">
        <v>579</v>
      </c>
      <c r="F147" s="6" t="s">
        <v>580</v>
      </c>
      <c r="G147" s="9">
        <f>IF(A147=1,"_",IF(C147="_","???",C147))</f>
        <v/>
      </c>
      <c r="H147" s="10" t="s">
        <v>12</v>
      </c>
      <c r="I147" s="11" t="s">
        <v>12</v>
      </c>
      <c r="J147" s="12"/>
    </row>
    <row r="148" spans="1:10" ht="60" customHeight="1">
      <c r="A148" s="6" t="s">
        <v>581</v>
      </c>
      <c r="B148" s="6" t="s">
        <v>17</v>
      </c>
      <c r="C148" s="6" t="s">
        <v>12</v>
      </c>
      <c r="D148" s="7" t="s">
        <v>582</v>
      </c>
      <c r="E148" s="8" t="s">
        <v>583</v>
      </c>
      <c r="F148" s="6" t="s">
        <v>584</v>
      </c>
      <c r="G148" s="9">
        <f>IF(A148=1,"_",IF(C148="_","???",C148))</f>
        <v/>
      </c>
      <c r="H148" s="10" t="s">
        <v>12</v>
      </c>
      <c r="I148" s="11" t="s">
        <v>12</v>
      </c>
      <c r="J148" s="12"/>
    </row>
    <row r="149" spans="1:10" ht="60" customHeight="1">
      <c r="A149" s="6" t="s">
        <v>585</v>
      </c>
      <c r="B149" s="6" t="s">
        <v>16</v>
      </c>
      <c r="C149" s="6" t="s">
        <v>12</v>
      </c>
      <c r="D149" s="7" t="s">
        <v>185</v>
      </c>
      <c r="E149" s="8" t="s">
        <v>586</v>
      </c>
      <c r="F149" s="6" t="s">
        <v>587</v>
      </c>
      <c r="G149" s="9">
        <f>IF(A149=1,"_",IF(C149="_","???",C149))</f>
        <v/>
      </c>
      <c r="H149" s="10" t="s">
        <v>12</v>
      </c>
      <c r="I149" s="11" t="s">
        <v>12</v>
      </c>
      <c r="J149" s="12"/>
    </row>
    <row r="150" spans="1:10" ht="60" customHeight="1">
      <c r="A150" s="6" t="s">
        <v>588</v>
      </c>
      <c r="B150" s="6" t="s">
        <v>21</v>
      </c>
      <c r="C150" s="6" t="s">
        <v>12</v>
      </c>
      <c r="D150" s="7" t="s">
        <v>589</v>
      </c>
      <c r="E150" s="8" t="s">
        <v>590</v>
      </c>
      <c r="F150" s="6" t="s">
        <v>591</v>
      </c>
      <c r="G150" s="9">
        <f>IF(A150=1,"_",IF(C150="_","???",C150))</f>
        <v/>
      </c>
      <c r="H150" s="10" t="s">
        <v>12</v>
      </c>
      <c r="I150" s="11" t="s">
        <v>12</v>
      </c>
      <c r="J150" s="12"/>
    </row>
    <row r="151" spans="1:10" ht="60" customHeight="1">
      <c r="A151" s="6" t="s">
        <v>592</v>
      </c>
      <c r="B151" s="6" t="s">
        <v>16</v>
      </c>
      <c r="C151" s="6" t="s">
        <v>12</v>
      </c>
      <c r="D151" s="7" t="s">
        <v>593</v>
      </c>
      <c r="E151" s="8" t="s">
        <v>594</v>
      </c>
      <c r="F151" s="6" t="s">
        <v>595</v>
      </c>
      <c r="G151" s="9">
        <f>IF(A151=1,"_",IF(C151="_","???",C151))</f>
        <v/>
      </c>
      <c r="H151" s="10" t="s">
        <v>12</v>
      </c>
      <c r="I151" s="11" t="s">
        <v>12</v>
      </c>
      <c r="J151" s="12"/>
    </row>
    <row r="152" spans="1:10" ht="60" customHeight="1">
      <c r="A152" s="6" t="s">
        <v>596</v>
      </c>
      <c r="B152" s="6" t="s">
        <v>44</v>
      </c>
      <c r="C152" s="6" t="s">
        <v>12</v>
      </c>
      <c r="D152" s="7" t="s">
        <v>28</v>
      </c>
      <c r="E152" s="8" t="s">
        <v>597</v>
      </c>
      <c r="F152" s="6" t="s">
        <v>598</v>
      </c>
      <c r="G152" s="9">
        <f>IF(A152=1,"_",IF(C152="_","???",C152))</f>
        <v/>
      </c>
      <c r="H152" s="10" t="s">
        <v>12</v>
      </c>
      <c r="I152" s="11" t="s">
        <v>12</v>
      </c>
      <c r="J152" s="12"/>
    </row>
    <row r="153" spans="1:10" ht="60" customHeight="1">
      <c r="A153" s="6" t="s">
        <v>599</v>
      </c>
      <c r="B153" s="6" t="s">
        <v>26</v>
      </c>
      <c r="C153" s="6" t="s">
        <v>12</v>
      </c>
      <c r="D153" s="7" t="s">
        <v>600</v>
      </c>
      <c r="E153" s="8" t="s">
        <v>601</v>
      </c>
      <c r="F153" s="6" t="s">
        <v>602</v>
      </c>
      <c r="G153" s="9">
        <f>IF(A153=1,"_",IF(C153="_","???",C153))</f>
        <v/>
      </c>
      <c r="H153" s="10" t="s">
        <v>12</v>
      </c>
      <c r="I153" s="11" t="s">
        <v>12</v>
      </c>
      <c r="J153" s="12"/>
    </row>
    <row r="154" spans="1:10" ht="60" customHeight="1">
      <c r="A154" s="6" t="s">
        <v>603</v>
      </c>
      <c r="B154" s="6" t="s">
        <v>26</v>
      </c>
      <c r="C154" s="6" t="s">
        <v>12</v>
      </c>
      <c r="D154" s="7" t="s">
        <v>71</v>
      </c>
      <c r="E154" s="8" t="s">
        <v>604</v>
      </c>
      <c r="F154" s="6" t="s">
        <v>605</v>
      </c>
      <c r="G154" s="9">
        <f>IF(A154=1,"_",IF(C154="_","???",C154))</f>
        <v/>
      </c>
      <c r="H154" s="10" t="s">
        <v>12</v>
      </c>
      <c r="I154" s="11" t="s">
        <v>12</v>
      </c>
      <c r="J154" s="12"/>
    </row>
    <row r="155" spans="1:10" ht="60" customHeight="1">
      <c r="A155" s="6" t="s">
        <v>606</v>
      </c>
      <c r="B155" s="6" t="s">
        <v>26</v>
      </c>
      <c r="C155" s="6" t="s">
        <v>126</v>
      </c>
      <c r="D155" s="7" t="s">
        <v>311</v>
      </c>
      <c r="E155" s="8" t="s">
        <v>607</v>
      </c>
      <c r="F155" s="6" t="s">
        <v>608</v>
      </c>
      <c r="G155" s="9">
        <f>IF(A155=1,"_",IF(C155="_","???",C155))</f>
        <v/>
      </c>
      <c r="H155" s="10" t="s">
        <v>12</v>
      </c>
      <c r="I155" s="11" t="s">
        <v>12</v>
      </c>
      <c r="J155" s="12"/>
    </row>
    <row r="156" spans="1:10" ht="60" customHeight="1">
      <c r="A156" s="6" t="s">
        <v>609</v>
      </c>
      <c r="B156" s="6" t="s">
        <v>16</v>
      </c>
      <c r="C156" s="6" t="s">
        <v>35</v>
      </c>
      <c r="D156" s="7" t="s">
        <v>311</v>
      </c>
      <c r="E156" s="8" t="s">
        <v>610</v>
      </c>
      <c r="F156" s="6" t="s">
        <v>611</v>
      </c>
      <c r="G156" s="9">
        <f>IF(A156=1,"_",IF(C156="_","???",C156))</f>
        <v/>
      </c>
      <c r="H156" s="10" t="s">
        <v>12</v>
      </c>
      <c r="I156" s="11" t="s">
        <v>12</v>
      </c>
      <c r="J156" s="12"/>
    </row>
    <row r="157" spans="1:10" ht="60" customHeight="1">
      <c r="A157" s="6" t="s">
        <v>612</v>
      </c>
      <c r="B157" s="6" t="s">
        <v>16</v>
      </c>
      <c r="C157" s="6" t="s">
        <v>12</v>
      </c>
      <c r="D157" s="7" t="s">
        <v>613</v>
      </c>
      <c r="E157" s="8" t="s">
        <v>614</v>
      </c>
      <c r="F157" s="6" t="s">
        <v>615</v>
      </c>
      <c r="G157" s="9">
        <f>IF(A157=1,"_",IF(C157="_","???",C157))</f>
        <v/>
      </c>
      <c r="H157" s="10" t="s">
        <v>12</v>
      </c>
      <c r="I157" s="11" t="s">
        <v>12</v>
      </c>
      <c r="J157" s="12"/>
    </row>
    <row r="158" spans="1:10" ht="60" customHeight="1">
      <c r="A158" s="6" t="s">
        <v>616</v>
      </c>
      <c r="B158" s="6" t="s">
        <v>21</v>
      </c>
      <c r="C158" s="6" t="s">
        <v>12</v>
      </c>
      <c r="D158" s="7" t="s">
        <v>617</v>
      </c>
      <c r="E158" s="8" t="s">
        <v>618</v>
      </c>
      <c r="F158" s="6" t="s">
        <v>619</v>
      </c>
      <c r="G158" s="9">
        <f>IF(A158=1,"_",IF(C158="_","???",C158))</f>
        <v/>
      </c>
      <c r="H158" s="10" t="s">
        <v>12</v>
      </c>
      <c r="I158" s="11" t="s">
        <v>12</v>
      </c>
      <c r="J158" s="12"/>
    </row>
    <row r="159" spans="1:10" ht="60" customHeight="1">
      <c r="A159" s="6" t="s">
        <v>620</v>
      </c>
      <c r="B159" s="6" t="s">
        <v>21</v>
      </c>
      <c r="C159" s="6" t="s">
        <v>430</v>
      </c>
      <c r="D159" s="7" t="s">
        <v>621</v>
      </c>
      <c r="E159" s="8" t="s">
        <v>622</v>
      </c>
      <c r="F159" s="6" t="s">
        <v>623</v>
      </c>
      <c r="G159" s="9">
        <f>IF(A159=1,"_",IF(C159="_","???",C159))</f>
        <v/>
      </c>
      <c r="H159" s="10" t="s">
        <v>12</v>
      </c>
      <c r="I159" s="11" t="s">
        <v>12</v>
      </c>
      <c r="J159" s="12"/>
    </row>
    <row r="160" spans="1:10" ht="60" customHeight="1">
      <c r="A160" s="6" t="s">
        <v>624</v>
      </c>
      <c r="B160" s="6" t="s">
        <v>16</v>
      </c>
      <c r="C160" s="6" t="s">
        <v>236</v>
      </c>
      <c r="D160" s="7" t="s">
        <v>625</v>
      </c>
      <c r="E160" s="8" t="s">
        <v>626</v>
      </c>
      <c r="F160" s="6" t="s">
        <v>627</v>
      </c>
      <c r="G160" s="9">
        <f>IF(A160=1,"_",IF(C160="_","???",C160))</f>
        <v/>
      </c>
      <c r="H160" s="10" t="s">
        <v>12</v>
      </c>
      <c r="I160" s="11" t="s">
        <v>12</v>
      </c>
      <c r="J160" s="12"/>
    </row>
    <row r="161" spans="1:10" ht="60" customHeight="1">
      <c r="A161" s="6" t="s">
        <v>628</v>
      </c>
      <c r="B161" s="6" t="s">
        <v>21</v>
      </c>
      <c r="C161" s="6" t="s">
        <v>35</v>
      </c>
      <c r="D161" s="7" t="s">
        <v>629</v>
      </c>
      <c r="E161" s="8" t="s">
        <v>630</v>
      </c>
      <c r="F161" s="6" t="s">
        <v>631</v>
      </c>
      <c r="G161" s="9">
        <f>IF(A161=1,"_",IF(C161="_","???",C161))</f>
        <v/>
      </c>
      <c r="H161" s="10" t="s">
        <v>12</v>
      </c>
      <c r="I161" s="11" t="s">
        <v>12</v>
      </c>
      <c r="J161" s="12"/>
    </row>
    <row r="162" spans="1:10" ht="60" customHeight="1">
      <c r="A162" s="6" t="s">
        <v>632</v>
      </c>
      <c r="B162" s="6" t="s">
        <v>26</v>
      </c>
      <c r="C162" s="6" t="s">
        <v>35</v>
      </c>
      <c r="D162" s="7" t="s">
        <v>67</v>
      </c>
      <c r="E162" s="8" t="s">
        <v>633</v>
      </c>
      <c r="F162" s="6" t="s">
        <v>634</v>
      </c>
      <c r="G162" s="9">
        <f>IF(A162=1,"_",IF(C162="_","???",C162))</f>
        <v/>
      </c>
      <c r="H162" s="10" t="s">
        <v>12</v>
      </c>
      <c r="I162" s="11" t="s">
        <v>12</v>
      </c>
      <c r="J162" s="12"/>
    </row>
    <row r="163" spans="1:10" ht="60" customHeight="1">
      <c r="A163" s="6" t="s">
        <v>635</v>
      </c>
      <c r="B163" s="6" t="s">
        <v>31</v>
      </c>
      <c r="C163" s="6" t="s">
        <v>393</v>
      </c>
      <c r="D163" s="7" t="s">
        <v>28</v>
      </c>
      <c r="E163" s="8" t="s">
        <v>636</v>
      </c>
      <c r="F163" s="6" t="s">
        <v>637</v>
      </c>
      <c r="G163" s="9">
        <f>IF(A163=1,"_",IF(C163="_","???",C163))</f>
        <v/>
      </c>
      <c r="H163" s="10" t="s">
        <v>12</v>
      </c>
      <c r="I163" s="11" t="s">
        <v>12</v>
      </c>
      <c r="J163" s="12"/>
    </row>
    <row r="164" spans="1:10" ht="60" customHeight="1">
      <c r="A164" s="6" t="s">
        <v>638</v>
      </c>
      <c r="B164" s="6" t="s">
        <v>21</v>
      </c>
      <c r="C164" s="6" t="s">
        <v>12</v>
      </c>
      <c r="D164" s="7" t="s">
        <v>311</v>
      </c>
      <c r="E164" s="8" t="s">
        <v>639</v>
      </c>
      <c r="F164" s="6" t="s">
        <v>640</v>
      </c>
      <c r="G164" s="9">
        <f>IF(A164=1,"_",IF(C164="_","???",C164))</f>
        <v/>
      </c>
      <c r="H164" s="10" t="s">
        <v>12</v>
      </c>
      <c r="I164" s="11" t="s">
        <v>12</v>
      </c>
      <c r="J164" s="12"/>
    </row>
    <row r="165" spans="1:10" ht="60" customHeight="1">
      <c r="A165" s="6" t="s">
        <v>641</v>
      </c>
      <c r="B165" s="6" t="s">
        <v>39</v>
      </c>
      <c r="C165" s="6" t="s">
        <v>35</v>
      </c>
      <c r="D165" s="7" t="s">
        <v>642</v>
      </c>
      <c r="E165" s="8" t="s">
        <v>643</v>
      </c>
      <c r="F165" s="6" t="s">
        <v>644</v>
      </c>
      <c r="G165" s="9">
        <f>IF(A165=1,"_",IF(C165="_","???",C165))</f>
        <v/>
      </c>
      <c r="H165" s="10" t="s">
        <v>12</v>
      </c>
      <c r="I165" s="11" t="s">
        <v>12</v>
      </c>
      <c r="J165" s="12"/>
    </row>
    <row r="166" spans="1:10" ht="60" customHeight="1">
      <c r="A166" s="6" t="s">
        <v>645</v>
      </c>
      <c r="B166" s="6" t="s">
        <v>16</v>
      </c>
      <c r="C166" s="6" t="s">
        <v>12</v>
      </c>
      <c r="D166" s="7" t="s">
        <v>646</v>
      </c>
      <c r="E166" s="8" t="s">
        <v>647</v>
      </c>
      <c r="F166" s="6" t="s">
        <v>648</v>
      </c>
      <c r="G166" s="9">
        <f>IF(A166=1,"_",IF(C166="_","???",C166))</f>
        <v/>
      </c>
      <c r="H166" s="10" t="s">
        <v>12</v>
      </c>
      <c r="I166" s="11" t="s">
        <v>12</v>
      </c>
      <c r="J166" s="12"/>
    </row>
    <row r="167" spans="1:10" ht="60" customHeight="1">
      <c r="A167" s="6" t="s">
        <v>649</v>
      </c>
      <c r="B167" s="6" t="s">
        <v>16</v>
      </c>
      <c r="C167" s="6" t="s">
        <v>430</v>
      </c>
      <c r="D167" s="7" t="s">
        <v>650</v>
      </c>
      <c r="E167" s="8" t="s">
        <v>651</v>
      </c>
      <c r="F167" s="6" t="s">
        <v>652</v>
      </c>
      <c r="G167" s="9">
        <f>IF(A167=1,"_",IF(C167="_","???",C167))</f>
        <v/>
      </c>
      <c r="H167" s="10" t="s">
        <v>12</v>
      </c>
      <c r="I167" s="11" t="s">
        <v>12</v>
      </c>
      <c r="J167" s="12"/>
    </row>
    <row r="168" spans="1:10" ht="60" customHeight="1">
      <c r="A168" s="6" t="s">
        <v>653</v>
      </c>
      <c r="B168" s="6" t="s">
        <v>31</v>
      </c>
      <c r="C168" s="6" t="s">
        <v>12</v>
      </c>
      <c r="D168" s="7" t="s">
        <v>207</v>
      </c>
      <c r="E168" s="8" t="s">
        <v>654</v>
      </c>
      <c r="F168" s="6" t="s">
        <v>655</v>
      </c>
      <c r="G168" s="9">
        <f>IF(A168=1,"_",IF(C168="_","???",C168))</f>
        <v/>
      </c>
      <c r="H168" s="10" t="s">
        <v>12</v>
      </c>
      <c r="I168" s="11" t="s">
        <v>12</v>
      </c>
      <c r="J168" s="12"/>
    </row>
    <row r="169" spans="1:10" ht="60" customHeight="1">
      <c r="A169" s="6" t="s">
        <v>656</v>
      </c>
      <c r="B169" s="6" t="s">
        <v>16</v>
      </c>
      <c r="C169" s="6" t="s">
        <v>12</v>
      </c>
      <c r="D169" s="7" t="s">
        <v>185</v>
      </c>
      <c r="E169" s="8" t="s">
        <v>657</v>
      </c>
      <c r="F169" s="6" t="s">
        <v>658</v>
      </c>
      <c r="G169" s="9">
        <f>IF(A169=1,"_",IF(C169="_","???",C169))</f>
        <v/>
      </c>
      <c r="H169" s="10" t="s">
        <v>12</v>
      </c>
      <c r="I169" s="11" t="s">
        <v>12</v>
      </c>
      <c r="J169" s="12"/>
    </row>
    <row r="170" spans="1:10" ht="60" customHeight="1">
      <c r="A170" s="6" t="s">
        <v>659</v>
      </c>
      <c r="B170" s="6" t="s">
        <v>31</v>
      </c>
      <c r="C170" s="6" t="s">
        <v>35</v>
      </c>
      <c r="D170" s="7" t="s">
        <v>660</v>
      </c>
      <c r="E170" s="8" t="s">
        <v>661</v>
      </c>
      <c r="F170" s="6" t="s">
        <v>662</v>
      </c>
      <c r="G170" s="9">
        <f>IF(A170=1,"_",IF(C170="_","???",C170))</f>
        <v/>
      </c>
      <c r="H170" s="10" t="s">
        <v>12</v>
      </c>
      <c r="I170" s="11" t="s">
        <v>12</v>
      </c>
      <c r="J170" s="12"/>
    </row>
    <row r="171" spans="1:10" ht="60" customHeight="1">
      <c r="A171" s="6" t="s">
        <v>663</v>
      </c>
      <c r="B171" s="6" t="s">
        <v>21</v>
      </c>
      <c r="C171" s="6" t="s">
        <v>126</v>
      </c>
      <c r="D171" s="7" t="s">
        <v>137</v>
      </c>
      <c r="E171" s="8" t="s">
        <v>664</v>
      </c>
      <c r="F171" s="6" t="s">
        <v>665</v>
      </c>
      <c r="G171" s="9">
        <f>IF(A171=1,"_",IF(C171="_","???",C171))</f>
        <v/>
      </c>
      <c r="H171" s="10" t="s">
        <v>12</v>
      </c>
      <c r="I171" s="11" t="s">
        <v>12</v>
      </c>
      <c r="J171" s="12"/>
    </row>
    <row r="172" spans="1:10" ht="60" customHeight="1">
      <c r="A172" s="6" t="s">
        <v>666</v>
      </c>
      <c r="B172" s="6" t="s">
        <v>22</v>
      </c>
      <c r="C172" s="6" t="s">
        <v>75</v>
      </c>
      <c r="D172" s="7" t="s">
        <v>28</v>
      </c>
      <c r="E172" s="8" t="s">
        <v>667</v>
      </c>
      <c r="F172" s="6" t="s">
        <v>668</v>
      </c>
      <c r="G172" s="9">
        <f>IF(A172=1,"_",IF(C172="_","???",C172))</f>
        <v/>
      </c>
      <c r="H172" s="10" t="s">
        <v>12</v>
      </c>
      <c r="I172" s="11" t="s">
        <v>12</v>
      </c>
      <c r="J172" s="12"/>
    </row>
    <row r="173" spans="1:10" ht="60" customHeight="1">
      <c r="A173" s="6" t="s">
        <v>669</v>
      </c>
      <c r="B173" s="6" t="s">
        <v>21</v>
      </c>
      <c r="C173" s="6" t="s">
        <v>430</v>
      </c>
      <c r="D173" s="7" t="s">
        <v>575</v>
      </c>
      <c r="E173" s="8" t="s">
        <v>670</v>
      </c>
      <c r="F173" s="6" t="s">
        <v>671</v>
      </c>
      <c r="G173" s="9">
        <f>IF(A173=1,"_",IF(C173="_","???",C173))</f>
        <v/>
      </c>
      <c r="H173" s="10" t="s">
        <v>12</v>
      </c>
      <c r="I173" s="11" t="s">
        <v>12</v>
      </c>
      <c r="J173" s="12"/>
    </row>
    <row r="174" spans="1:10" ht="60" customHeight="1">
      <c r="A174" s="6" t="s">
        <v>672</v>
      </c>
      <c r="B174" s="6" t="s">
        <v>10</v>
      </c>
      <c r="C174" s="6" t="s">
        <v>12</v>
      </c>
      <c r="D174" s="7" t="s">
        <v>613</v>
      </c>
      <c r="E174" s="8" t="s">
        <v>673</v>
      </c>
      <c r="F174" s="6" t="s">
        <v>674</v>
      </c>
      <c r="G174" s="9">
        <f>IF(A174=1,"_",IF(C174="_","???",C174))</f>
        <v/>
      </c>
      <c r="H174" s="10" t="s">
        <v>12</v>
      </c>
      <c r="I174" s="11" t="s">
        <v>12</v>
      </c>
      <c r="J174" s="12"/>
    </row>
    <row r="175" spans="1:10" ht="60" customHeight="1">
      <c r="A175" s="6" t="s">
        <v>675</v>
      </c>
      <c r="B175" s="6" t="s">
        <v>62</v>
      </c>
      <c r="C175" s="6" t="s">
        <v>12</v>
      </c>
      <c r="D175" s="7" t="s">
        <v>311</v>
      </c>
      <c r="E175" s="8" t="s">
        <v>676</v>
      </c>
      <c r="F175" s="6" t="s">
        <v>677</v>
      </c>
      <c r="G175" s="9">
        <f>IF(A175=1,"_",IF(C175="_","???",C175))</f>
        <v/>
      </c>
      <c r="H175" s="10" t="s">
        <v>12</v>
      </c>
      <c r="I175" s="11" t="s">
        <v>12</v>
      </c>
      <c r="J175" s="12"/>
    </row>
    <row r="176" spans="1:10" ht="60" customHeight="1">
      <c r="A176" s="6" t="s">
        <v>678</v>
      </c>
      <c r="B176" s="6" t="s">
        <v>16</v>
      </c>
      <c r="C176" s="6" t="s">
        <v>12</v>
      </c>
      <c r="D176" s="7" t="s">
        <v>137</v>
      </c>
      <c r="E176" s="8" t="s">
        <v>679</v>
      </c>
      <c r="F176" s="6" t="s">
        <v>680</v>
      </c>
      <c r="G176" s="9">
        <f>IF(A176=1,"_",IF(C176="_","???",C176))</f>
        <v/>
      </c>
      <c r="H176" s="10" t="s">
        <v>12</v>
      </c>
      <c r="I176" s="11" t="s">
        <v>12</v>
      </c>
      <c r="J176" s="12"/>
    </row>
    <row r="177" spans="1:10" ht="60" customHeight="1">
      <c r="A177" s="6" t="s">
        <v>681</v>
      </c>
      <c r="B177" s="6" t="s">
        <v>26</v>
      </c>
      <c r="C177" s="6" t="s">
        <v>12</v>
      </c>
      <c r="D177" s="7" t="s">
        <v>682</v>
      </c>
      <c r="E177" s="8" t="s">
        <v>683</v>
      </c>
      <c r="F177" s="6" t="s">
        <v>684</v>
      </c>
      <c r="G177" s="9">
        <f>IF(A177=1,"_",IF(C177="_","???",C177))</f>
        <v/>
      </c>
      <c r="H177" s="10" t="s">
        <v>12</v>
      </c>
      <c r="I177" s="11" t="s">
        <v>12</v>
      </c>
      <c r="J177" s="12"/>
    </row>
    <row r="178" spans="1:10" ht="60" customHeight="1">
      <c r="A178" s="6" t="s">
        <v>685</v>
      </c>
      <c r="B178" s="6" t="s">
        <v>21</v>
      </c>
      <c r="C178" s="6" t="s">
        <v>12</v>
      </c>
      <c r="D178" s="7" t="s">
        <v>153</v>
      </c>
      <c r="E178" s="8" t="s">
        <v>686</v>
      </c>
      <c r="F178" s="6" t="s">
        <v>687</v>
      </c>
      <c r="G178" s="9">
        <f>IF(A178=1,"_",IF(C178="_","???",C178))</f>
        <v/>
      </c>
      <c r="H178" s="10" t="s">
        <v>12</v>
      </c>
      <c r="I178" s="11" t="s">
        <v>12</v>
      </c>
      <c r="J178" s="12"/>
    </row>
    <row r="179" spans="1:10" ht="60" customHeight="1">
      <c r="A179" s="6" t="s">
        <v>688</v>
      </c>
      <c r="B179" s="6" t="s">
        <v>31</v>
      </c>
      <c r="C179" s="6" t="s">
        <v>12</v>
      </c>
      <c r="D179" s="7" t="s">
        <v>689</v>
      </c>
      <c r="E179" s="8" t="s">
        <v>690</v>
      </c>
      <c r="F179" s="6" t="s">
        <v>691</v>
      </c>
      <c r="G179" s="9">
        <f>IF(A179=1,"_",IF(C179="_","???",C179))</f>
        <v/>
      </c>
      <c r="H179" s="10" t="s">
        <v>12</v>
      </c>
      <c r="I179" s="11" t="s">
        <v>12</v>
      </c>
      <c r="J179" s="12"/>
    </row>
    <row r="180" spans="1:10" ht="60" customHeight="1">
      <c r="A180" s="6" t="s">
        <v>692</v>
      </c>
      <c r="B180" s="6" t="s">
        <v>16</v>
      </c>
      <c r="C180" s="6" t="s">
        <v>136</v>
      </c>
      <c r="D180" s="7" t="s">
        <v>693</v>
      </c>
      <c r="E180" s="8" t="s">
        <v>694</v>
      </c>
      <c r="F180" s="6" t="s">
        <v>695</v>
      </c>
      <c r="G180" s="9">
        <f>IF(A180=1,"_",IF(C180="_","???",C180))</f>
        <v/>
      </c>
      <c r="H180" s="10" t="s">
        <v>12</v>
      </c>
      <c r="I180" s="11" t="s">
        <v>12</v>
      </c>
      <c r="J180" s="12"/>
    </row>
    <row r="181" spans="1:10" ht="60" customHeight="1">
      <c r="A181" s="6" t="s">
        <v>696</v>
      </c>
      <c r="B181" s="6" t="s">
        <v>16</v>
      </c>
      <c r="C181" s="6" t="s">
        <v>697</v>
      </c>
      <c r="D181" s="7" t="s">
        <v>28</v>
      </c>
      <c r="E181" s="8" t="s">
        <v>698</v>
      </c>
      <c r="F181" s="6" t="s">
        <v>699</v>
      </c>
      <c r="G181" s="9">
        <f>IF(A181=1,"_",IF(C181="_","???",C181))</f>
        <v/>
      </c>
      <c r="H181" s="10" t="s">
        <v>12</v>
      </c>
      <c r="I181" s="11" t="s">
        <v>12</v>
      </c>
      <c r="J181" s="12"/>
    </row>
    <row r="182" spans="1:10" ht="60" customHeight="1">
      <c r="A182" s="6" t="s">
        <v>700</v>
      </c>
      <c r="B182" s="6" t="s">
        <v>31</v>
      </c>
      <c r="C182" s="6" t="s">
        <v>136</v>
      </c>
      <c r="D182" s="7" t="s">
        <v>701</v>
      </c>
      <c r="E182" s="8" t="s">
        <v>702</v>
      </c>
      <c r="F182" s="6" t="s">
        <v>703</v>
      </c>
      <c r="G182" s="9">
        <f>IF(A182=1,"_",IF(C182="_","???",C182))</f>
        <v/>
      </c>
      <c r="H182" s="10" t="s">
        <v>12</v>
      </c>
      <c r="I182" s="11" t="s">
        <v>12</v>
      </c>
      <c r="J182" s="12"/>
    </row>
    <row r="183" spans="1:10" ht="60" customHeight="1">
      <c r="A183" s="6" t="s">
        <v>704</v>
      </c>
      <c r="B183" s="6" t="s">
        <v>21</v>
      </c>
      <c r="C183" s="6" t="s">
        <v>12</v>
      </c>
      <c r="D183" s="7" t="s">
        <v>705</v>
      </c>
      <c r="E183" s="8" t="s">
        <v>706</v>
      </c>
      <c r="F183" s="6" t="s">
        <v>707</v>
      </c>
      <c r="G183" s="9">
        <f>IF(A183=1,"_",IF(C183="_","???",C183))</f>
        <v/>
      </c>
      <c r="H183" s="10" t="s">
        <v>12</v>
      </c>
      <c r="I183" s="11" t="s">
        <v>12</v>
      </c>
      <c r="J183" s="12"/>
    </row>
    <row r="184" spans="1:10" ht="60" customHeight="1">
      <c r="A184" s="6" t="s">
        <v>708</v>
      </c>
      <c r="B184" s="6" t="s">
        <v>26</v>
      </c>
      <c r="C184" s="6" t="s">
        <v>393</v>
      </c>
      <c r="D184" s="7" t="s">
        <v>185</v>
      </c>
      <c r="E184" s="8" t="s">
        <v>709</v>
      </c>
      <c r="F184" s="6" t="s">
        <v>710</v>
      </c>
      <c r="G184" s="9">
        <f>IF(A184=1,"_",IF(C184="_","???",C184))</f>
        <v/>
      </c>
      <c r="H184" s="10" t="s">
        <v>12</v>
      </c>
      <c r="I184" s="11" t="s">
        <v>12</v>
      </c>
      <c r="J184" s="12"/>
    </row>
    <row r="185" spans="1:10" ht="60" customHeight="1">
      <c r="A185" s="6" t="s">
        <v>711</v>
      </c>
      <c r="B185" s="6" t="s">
        <v>39</v>
      </c>
      <c r="C185" s="6" t="s">
        <v>12</v>
      </c>
      <c r="D185" s="7" t="s">
        <v>712</v>
      </c>
      <c r="E185" s="8" t="s">
        <v>713</v>
      </c>
      <c r="F185" s="6" t="s">
        <v>714</v>
      </c>
      <c r="G185" s="9">
        <f>IF(A185=1,"_",IF(C185="_","???",C185))</f>
        <v/>
      </c>
      <c r="H185" s="10" t="s">
        <v>12</v>
      </c>
      <c r="I185" s="11" t="s">
        <v>12</v>
      </c>
      <c r="J185" s="12"/>
    </row>
    <row r="186" spans="1:10" ht="60" customHeight="1">
      <c r="A186" s="6" t="s">
        <v>715</v>
      </c>
      <c r="B186" s="6" t="s">
        <v>16</v>
      </c>
      <c r="C186" s="6" t="s">
        <v>12</v>
      </c>
      <c r="D186" s="7" t="s">
        <v>716</v>
      </c>
      <c r="E186" s="8" t="s">
        <v>717</v>
      </c>
      <c r="F186" s="6" t="s">
        <v>718</v>
      </c>
      <c r="G186" s="9">
        <f>IF(A186=1,"_",IF(C186="_","???",C186))</f>
        <v/>
      </c>
      <c r="H186" s="10" t="s">
        <v>12</v>
      </c>
      <c r="I186" s="11" t="s">
        <v>12</v>
      </c>
      <c r="J186" s="12"/>
    </row>
    <row r="187" spans="1:10" ht="60" customHeight="1">
      <c r="A187" s="6" t="s">
        <v>719</v>
      </c>
      <c r="B187" s="6" t="s">
        <v>66</v>
      </c>
      <c r="C187" s="6" t="s">
        <v>35</v>
      </c>
      <c r="D187" s="7" t="s">
        <v>720</v>
      </c>
      <c r="E187" s="8" t="s">
        <v>721</v>
      </c>
      <c r="F187" s="6" t="s">
        <v>722</v>
      </c>
      <c r="G187" s="9">
        <f>IF(A187=1,"_",IF(C187="_","???",C187))</f>
        <v/>
      </c>
      <c r="H187" s="10" t="s">
        <v>12</v>
      </c>
      <c r="I187" s="11" t="s">
        <v>12</v>
      </c>
      <c r="J187" s="12"/>
    </row>
    <row r="188" spans="1:10" ht="60" customHeight="1">
      <c r="A188" s="6" t="s">
        <v>723</v>
      </c>
      <c r="B188" s="6" t="s">
        <v>26</v>
      </c>
      <c r="C188" s="6" t="s">
        <v>126</v>
      </c>
      <c r="D188" s="7" t="s">
        <v>724</v>
      </c>
      <c r="E188" s="8" t="s">
        <v>725</v>
      </c>
      <c r="F188" s="6" t="s">
        <v>726</v>
      </c>
      <c r="G188" s="9">
        <f>IF(A188=1,"_",IF(C188="_","???",C188))</f>
        <v/>
      </c>
      <c r="H188" s="10" t="s">
        <v>12</v>
      </c>
      <c r="I188" s="11" t="s">
        <v>12</v>
      </c>
      <c r="J188" s="12"/>
    </row>
    <row r="189" spans="1:10" ht="60" customHeight="1">
      <c r="A189" s="6" t="s">
        <v>727</v>
      </c>
      <c r="B189" s="6" t="s">
        <v>26</v>
      </c>
      <c r="C189" s="6" t="s">
        <v>445</v>
      </c>
      <c r="D189" s="7" t="s">
        <v>728</v>
      </c>
      <c r="E189" s="8" t="s">
        <v>729</v>
      </c>
      <c r="F189" s="6" t="s">
        <v>730</v>
      </c>
      <c r="G189" s="9">
        <f>IF(A189=1,"_",IF(C189="_","???",C189))</f>
        <v/>
      </c>
      <c r="H189" s="10" t="s">
        <v>12</v>
      </c>
      <c r="I189" s="11" t="s">
        <v>12</v>
      </c>
      <c r="J189" s="12"/>
    </row>
    <row r="190" spans="1:10" ht="60" customHeight="1">
      <c r="A190" s="6" t="s">
        <v>731</v>
      </c>
      <c r="B190" s="6" t="s">
        <v>26</v>
      </c>
      <c r="C190" s="6" t="s">
        <v>12</v>
      </c>
      <c r="D190" s="7" t="s">
        <v>732</v>
      </c>
      <c r="E190" s="8" t="s">
        <v>733</v>
      </c>
      <c r="F190" s="6" t="s">
        <v>734</v>
      </c>
      <c r="G190" s="9">
        <f>IF(A190=1,"_",IF(C190="_","???",C190))</f>
        <v/>
      </c>
      <c r="H190" s="10" t="s">
        <v>12</v>
      </c>
      <c r="I190" s="11" t="s">
        <v>12</v>
      </c>
      <c r="J190" s="12"/>
    </row>
    <row r="191" spans="1:10" ht="60" customHeight="1">
      <c r="A191" s="6" t="s">
        <v>735</v>
      </c>
      <c r="B191" s="6" t="s">
        <v>31</v>
      </c>
      <c r="C191" s="6" t="s">
        <v>12</v>
      </c>
      <c r="D191" s="7" t="s">
        <v>185</v>
      </c>
      <c r="E191" s="8" t="s">
        <v>736</v>
      </c>
      <c r="F191" s="6" t="s">
        <v>737</v>
      </c>
      <c r="G191" s="9">
        <f>IF(A191=1,"_",IF(C191="_","???",C191))</f>
        <v/>
      </c>
      <c r="H191" s="10" t="s">
        <v>12</v>
      </c>
      <c r="I191" s="11" t="s">
        <v>12</v>
      </c>
      <c r="J191" s="12"/>
    </row>
    <row r="192" spans="1:10" ht="60" customHeight="1">
      <c r="A192" s="6" t="s">
        <v>738</v>
      </c>
      <c r="B192" s="6" t="s">
        <v>16</v>
      </c>
      <c r="C192" s="6" t="s">
        <v>236</v>
      </c>
      <c r="D192" s="7" t="s">
        <v>739</v>
      </c>
      <c r="E192" s="8" t="s">
        <v>740</v>
      </c>
      <c r="F192" s="6" t="s">
        <v>741</v>
      </c>
      <c r="G192" s="9">
        <f>IF(A192=1,"_",IF(C192="_","???",C192))</f>
        <v/>
      </c>
      <c r="H192" s="10" t="s">
        <v>12</v>
      </c>
      <c r="I192" s="11" t="s">
        <v>12</v>
      </c>
      <c r="J192" s="12"/>
    </row>
    <row r="193" spans="1:10" ht="60" customHeight="1">
      <c r="A193" s="6" t="s">
        <v>742</v>
      </c>
      <c r="B193" s="6" t="s">
        <v>39</v>
      </c>
      <c r="C193" s="6" t="s">
        <v>126</v>
      </c>
      <c r="D193" s="7" t="s">
        <v>743</v>
      </c>
      <c r="E193" s="8" t="s">
        <v>744</v>
      </c>
      <c r="F193" s="6" t="s">
        <v>745</v>
      </c>
      <c r="G193" s="9">
        <f>IF(A193=1,"_",IF(C193="_","???",C193))</f>
        <v/>
      </c>
      <c r="H193" s="10" t="s">
        <v>12</v>
      </c>
      <c r="I193" s="11" t="s">
        <v>12</v>
      </c>
      <c r="J193" s="12"/>
    </row>
    <row r="194" spans="1:10" ht="60" customHeight="1">
      <c r="A194" s="6" t="s">
        <v>746</v>
      </c>
      <c r="B194" s="6" t="s">
        <v>26</v>
      </c>
      <c r="C194" s="6" t="s">
        <v>12</v>
      </c>
      <c r="D194" s="7" t="s">
        <v>747</v>
      </c>
      <c r="E194" s="8" t="s">
        <v>748</v>
      </c>
      <c r="F194" s="6" t="s">
        <v>749</v>
      </c>
      <c r="G194" s="9">
        <f>IF(A194=1,"_",IF(C194="_","???",C194))</f>
        <v/>
      </c>
      <c r="H194" s="10" t="s">
        <v>12</v>
      </c>
      <c r="I194" s="11" t="s">
        <v>12</v>
      </c>
      <c r="J194" s="12"/>
    </row>
    <row r="195" spans="1:10" ht="60" customHeight="1">
      <c r="A195" s="6" t="s">
        <v>750</v>
      </c>
      <c r="B195" s="6" t="s">
        <v>21</v>
      </c>
      <c r="C195" s="6" t="s">
        <v>12</v>
      </c>
      <c r="D195" s="7" t="s">
        <v>732</v>
      </c>
      <c r="E195" s="8" t="s">
        <v>751</v>
      </c>
      <c r="F195" s="6" t="s">
        <v>752</v>
      </c>
      <c r="G195" s="9">
        <f>IF(A195=1,"_",IF(C195="_","???",C195))</f>
        <v/>
      </c>
      <c r="H195" s="10" t="s">
        <v>12</v>
      </c>
      <c r="I195" s="11" t="s">
        <v>12</v>
      </c>
      <c r="J195" s="12"/>
    </row>
    <row r="196" spans="1:10" ht="60" customHeight="1">
      <c r="A196" s="6" t="s">
        <v>753</v>
      </c>
      <c r="B196" s="6" t="s">
        <v>31</v>
      </c>
      <c r="C196" s="6" t="s">
        <v>754</v>
      </c>
      <c r="D196" s="7" t="s">
        <v>755</v>
      </c>
      <c r="E196" s="8" t="s">
        <v>756</v>
      </c>
      <c r="F196" s="6" t="s">
        <v>757</v>
      </c>
      <c r="G196" s="9">
        <f>IF(A196=1,"_",IF(C196="_","???",C196))</f>
        <v/>
      </c>
      <c r="H196" s="10" t="s">
        <v>12</v>
      </c>
      <c r="I196" s="11" t="s">
        <v>12</v>
      </c>
      <c r="J196" s="12"/>
    </row>
    <row r="197" spans="1:10" ht="60" customHeight="1">
      <c r="A197" s="6" t="s">
        <v>758</v>
      </c>
      <c r="B197" s="6" t="s">
        <v>31</v>
      </c>
      <c r="C197" s="6" t="s">
        <v>754</v>
      </c>
      <c r="D197" s="7" t="s">
        <v>759</v>
      </c>
      <c r="E197" s="8" t="s">
        <v>760</v>
      </c>
      <c r="F197" s="6" t="s">
        <v>761</v>
      </c>
      <c r="G197" s="9">
        <f>IF(A197=1,"_",IF(C197="_","???",C197))</f>
        <v/>
      </c>
      <c r="H197" s="10" t="s">
        <v>12</v>
      </c>
      <c r="I197" s="11" t="s">
        <v>12</v>
      </c>
      <c r="J197" s="12"/>
    </row>
    <row r="198" spans="1:10" ht="60" customHeight="1">
      <c r="A198" s="6" t="s">
        <v>762</v>
      </c>
      <c r="B198" s="6" t="s">
        <v>16</v>
      </c>
      <c r="C198" s="6" t="s">
        <v>12</v>
      </c>
      <c r="D198" s="7" t="s">
        <v>763</v>
      </c>
      <c r="E198" s="8" t="s">
        <v>764</v>
      </c>
      <c r="F198" s="6" t="s">
        <v>765</v>
      </c>
      <c r="G198" s="9">
        <f>IF(A198=1,"_",IF(C198="_","???",C198))</f>
        <v/>
      </c>
      <c r="H198" s="10" t="s">
        <v>12</v>
      </c>
      <c r="I198" s="11" t="s">
        <v>12</v>
      </c>
      <c r="J198" s="12"/>
    </row>
    <row r="199" spans="1:10" ht="60" customHeight="1">
      <c r="A199" s="6" t="s">
        <v>766</v>
      </c>
      <c r="B199" s="6" t="s">
        <v>26</v>
      </c>
      <c r="C199" s="6" t="s">
        <v>12</v>
      </c>
      <c r="D199" s="7" t="s">
        <v>767</v>
      </c>
      <c r="E199" s="8" t="s">
        <v>768</v>
      </c>
      <c r="F199" s="6" t="s">
        <v>769</v>
      </c>
      <c r="G199" s="9">
        <f>IF(A199=1,"_",IF(C199="_","???",C199))</f>
        <v/>
      </c>
      <c r="H199" s="10" t="s">
        <v>12</v>
      </c>
      <c r="I199" s="11" t="s">
        <v>12</v>
      </c>
      <c r="J199" s="12"/>
    </row>
    <row r="200" spans="1:10" ht="60" customHeight="1">
      <c r="A200" s="6" t="s">
        <v>770</v>
      </c>
      <c r="B200" s="6" t="s">
        <v>26</v>
      </c>
      <c r="C200" s="6" t="s">
        <v>12</v>
      </c>
      <c r="D200" s="7" t="s">
        <v>192</v>
      </c>
      <c r="E200" s="8" t="s">
        <v>771</v>
      </c>
      <c r="F200" s="6" t="s">
        <v>772</v>
      </c>
      <c r="G200" s="9">
        <f>IF(A200=1,"_",IF(C200="_","???",C200))</f>
        <v/>
      </c>
      <c r="H200" s="10" t="s">
        <v>12</v>
      </c>
      <c r="I200" s="11" t="s">
        <v>12</v>
      </c>
      <c r="J200" s="12"/>
    </row>
    <row r="201" spans="1:10" ht="60" customHeight="1">
      <c r="A201" s="6" t="s">
        <v>773</v>
      </c>
      <c r="B201" s="6" t="s">
        <v>44</v>
      </c>
      <c r="C201" s="6" t="s">
        <v>12</v>
      </c>
      <c r="D201" s="7" t="s">
        <v>774</v>
      </c>
      <c r="E201" s="8" t="s">
        <v>775</v>
      </c>
      <c r="F201" s="6" t="s">
        <v>776</v>
      </c>
      <c r="G201" s="9">
        <f>IF(A201=1,"_",IF(C201="_","???",C201))</f>
        <v/>
      </c>
      <c r="H201" s="10" t="s">
        <v>12</v>
      </c>
      <c r="I201" s="11" t="s">
        <v>12</v>
      </c>
      <c r="J201" s="12"/>
    </row>
    <row r="202" spans="1:10" ht="60" customHeight="1">
      <c r="A202" s="6" t="s">
        <v>777</v>
      </c>
      <c r="B202" s="6" t="s">
        <v>44</v>
      </c>
      <c r="C202" s="6" t="s">
        <v>12</v>
      </c>
      <c r="D202" s="7" t="s">
        <v>778</v>
      </c>
      <c r="E202" s="8" t="s">
        <v>779</v>
      </c>
      <c r="F202" s="6" t="s">
        <v>780</v>
      </c>
      <c r="G202" s="9">
        <f>IF(A202=1,"_",IF(C202="_","???",C202))</f>
        <v/>
      </c>
      <c r="H202" s="10" t="s">
        <v>12</v>
      </c>
      <c r="I202" s="11" t="s">
        <v>12</v>
      </c>
      <c r="J202" s="12"/>
    </row>
    <row r="203" spans="1:10" ht="60" customHeight="1">
      <c r="A203" s="6" t="s">
        <v>781</v>
      </c>
      <c r="B203" s="6" t="s">
        <v>16</v>
      </c>
      <c r="C203" s="6" t="s">
        <v>35</v>
      </c>
      <c r="D203" s="7" t="s">
        <v>782</v>
      </c>
      <c r="E203" s="8" t="s">
        <v>783</v>
      </c>
      <c r="F203" s="6" t="s">
        <v>784</v>
      </c>
      <c r="G203" s="9">
        <f>IF(A203=1,"_",IF(C203="_","???",C203))</f>
        <v/>
      </c>
      <c r="H203" s="10" t="s">
        <v>12</v>
      </c>
      <c r="I203" s="11" t="s">
        <v>12</v>
      </c>
      <c r="J203" s="12"/>
    </row>
    <row r="204" spans="1:10" ht="60" customHeight="1">
      <c r="A204" s="6" t="s">
        <v>785</v>
      </c>
      <c r="B204" s="6" t="s">
        <v>26</v>
      </c>
      <c r="C204" s="6" t="s">
        <v>12</v>
      </c>
      <c r="D204" s="7" t="s">
        <v>786</v>
      </c>
      <c r="E204" s="8" t="s">
        <v>787</v>
      </c>
      <c r="F204" s="6" t="s">
        <v>788</v>
      </c>
      <c r="G204" s="9">
        <f>IF(A204=1,"_",IF(C204="_","???",C204))</f>
        <v/>
      </c>
      <c r="H204" s="10" t="s">
        <v>12</v>
      </c>
      <c r="I204" s="11" t="s">
        <v>12</v>
      </c>
      <c r="J204" s="12"/>
    </row>
    <row r="205" spans="1:10" ht="60" customHeight="1">
      <c r="A205" s="6" t="s">
        <v>789</v>
      </c>
      <c r="B205" s="6" t="s">
        <v>93</v>
      </c>
      <c r="C205" s="6" t="s">
        <v>126</v>
      </c>
      <c r="D205" s="7" t="s">
        <v>790</v>
      </c>
      <c r="E205" s="8" t="s">
        <v>791</v>
      </c>
      <c r="F205" s="6" t="s">
        <v>792</v>
      </c>
      <c r="G205" s="9">
        <f>IF(A205=1,"_",IF(C205="_","???",C205))</f>
        <v/>
      </c>
      <c r="H205" s="10" t="s">
        <v>12</v>
      </c>
      <c r="I205" s="11" t="s">
        <v>12</v>
      </c>
      <c r="J205" s="12"/>
    </row>
    <row r="206" spans="1:10" ht="60" customHeight="1">
      <c r="A206" s="6" t="s">
        <v>793</v>
      </c>
      <c r="B206" s="6" t="s">
        <v>16</v>
      </c>
      <c r="C206" s="6" t="s">
        <v>445</v>
      </c>
      <c r="D206" s="7" t="s">
        <v>794</v>
      </c>
      <c r="E206" s="8" t="s">
        <v>795</v>
      </c>
      <c r="F206" s="6" t="s">
        <v>796</v>
      </c>
      <c r="G206" s="9">
        <f>IF(A206=1,"_",IF(C206="_","???",C206))</f>
        <v/>
      </c>
      <c r="H206" s="10" t="s">
        <v>12</v>
      </c>
      <c r="I206" s="11" t="s">
        <v>12</v>
      </c>
      <c r="J206" s="12"/>
    </row>
    <row r="207" spans="1:10" ht="60" customHeight="1">
      <c r="A207" s="6" t="s">
        <v>797</v>
      </c>
      <c r="B207" s="6" t="s">
        <v>70</v>
      </c>
      <c r="C207" s="6" t="s">
        <v>12</v>
      </c>
      <c r="D207" s="7" t="s">
        <v>798</v>
      </c>
      <c r="E207" s="8" t="s">
        <v>799</v>
      </c>
      <c r="F207" s="6" t="s">
        <v>800</v>
      </c>
      <c r="G207" s="9">
        <f>IF(A207=1,"_",IF(C207="_","???",C207))</f>
        <v/>
      </c>
      <c r="H207" s="10" t="s">
        <v>12</v>
      </c>
      <c r="I207" s="11" t="s">
        <v>12</v>
      </c>
      <c r="J207" s="12"/>
    </row>
    <row r="208" spans="1:10" ht="60" customHeight="1">
      <c r="A208" s="6" t="s">
        <v>801</v>
      </c>
      <c r="B208" s="6" t="s">
        <v>16</v>
      </c>
      <c r="C208" s="6" t="s">
        <v>126</v>
      </c>
      <c r="D208" s="7" t="s">
        <v>802</v>
      </c>
      <c r="E208" s="8" t="s">
        <v>803</v>
      </c>
      <c r="F208" s="6" t="s">
        <v>804</v>
      </c>
      <c r="G208" s="9">
        <f>IF(A208=1,"_",IF(C208="_","???",C208))</f>
        <v/>
      </c>
      <c r="H208" s="10" t="s">
        <v>12</v>
      </c>
      <c r="I208" s="11" t="s">
        <v>12</v>
      </c>
      <c r="J208" s="12"/>
    </row>
    <row r="209" spans="1:10" ht="60" customHeight="1">
      <c r="A209" s="6" t="s">
        <v>805</v>
      </c>
      <c r="B209" s="6" t="s">
        <v>16</v>
      </c>
      <c r="C209" s="6" t="s">
        <v>12</v>
      </c>
      <c r="D209" s="7" t="s">
        <v>806</v>
      </c>
      <c r="E209" s="8" t="s">
        <v>807</v>
      </c>
      <c r="F209" s="6" t="s">
        <v>808</v>
      </c>
      <c r="G209" s="9">
        <f>IF(A209=1,"_",IF(C209="_","???",C209))</f>
        <v/>
      </c>
      <c r="H209" s="10" t="s">
        <v>12</v>
      </c>
      <c r="I209" s="11" t="s">
        <v>12</v>
      </c>
      <c r="J209" s="12"/>
    </row>
    <row r="210" spans="1:10" ht="60" customHeight="1">
      <c r="A210" s="6" t="s">
        <v>809</v>
      </c>
      <c r="B210" s="6" t="s">
        <v>16</v>
      </c>
      <c r="C210" s="6" t="s">
        <v>121</v>
      </c>
      <c r="D210" s="7" t="s">
        <v>810</v>
      </c>
      <c r="E210" s="8" t="s">
        <v>811</v>
      </c>
      <c r="F210" s="6" t="s">
        <v>812</v>
      </c>
      <c r="G210" s="9">
        <f>IF(A210=1,"_",IF(C210="_","???",C210))</f>
        <v/>
      </c>
      <c r="H210" s="10" t="s">
        <v>12</v>
      </c>
      <c r="I210" s="11" t="s">
        <v>12</v>
      </c>
      <c r="J210" s="12"/>
    </row>
    <row r="211" spans="1:10" ht="60" customHeight="1">
      <c r="A211" s="6" t="s">
        <v>813</v>
      </c>
      <c r="B211" s="6" t="s">
        <v>49</v>
      </c>
      <c r="C211" s="6" t="s">
        <v>35</v>
      </c>
      <c r="D211" s="7" t="s">
        <v>810</v>
      </c>
      <c r="E211" s="8" t="s">
        <v>814</v>
      </c>
      <c r="F211" s="6" t="s">
        <v>815</v>
      </c>
      <c r="G211" s="9">
        <f>IF(A211=1,"_",IF(C211="_","???",C211))</f>
        <v/>
      </c>
      <c r="H211" s="10" t="s">
        <v>12</v>
      </c>
      <c r="I211" s="11" t="s">
        <v>12</v>
      </c>
      <c r="J211" s="12"/>
    </row>
    <row r="212" spans="1:10" ht="60" customHeight="1">
      <c r="A212" s="6" t="s">
        <v>816</v>
      </c>
      <c r="B212" s="6" t="s">
        <v>16</v>
      </c>
      <c r="C212" s="6" t="s">
        <v>393</v>
      </c>
      <c r="D212" s="7" t="s">
        <v>113</v>
      </c>
      <c r="E212" s="8" t="s">
        <v>817</v>
      </c>
      <c r="F212" s="6" t="s">
        <v>818</v>
      </c>
      <c r="G212" s="9">
        <f>IF(A212=1,"_",IF(C212="_","???",C212))</f>
        <v/>
      </c>
      <c r="H212" s="10" t="s">
        <v>12</v>
      </c>
      <c r="I212" s="11" t="s">
        <v>12</v>
      </c>
      <c r="J212" s="12"/>
    </row>
    <row r="213" spans="1:10" ht="60" customHeight="1">
      <c r="A213" s="6" t="s">
        <v>819</v>
      </c>
      <c r="B213" s="6" t="s">
        <v>11</v>
      </c>
      <c r="C213" s="6" t="s">
        <v>126</v>
      </c>
      <c r="D213" s="7" t="s">
        <v>820</v>
      </c>
      <c r="E213" s="8" t="s">
        <v>821</v>
      </c>
      <c r="F213" s="6" t="s">
        <v>822</v>
      </c>
      <c r="G213" s="9">
        <f>IF(A213=1,"_",IF(C213="_","???",C213))</f>
        <v/>
      </c>
      <c r="H213" s="10" t="s">
        <v>12</v>
      </c>
      <c r="I213" s="11" t="s">
        <v>12</v>
      </c>
      <c r="J213" s="12"/>
    </row>
    <row r="214" spans="1:10" ht="60" customHeight="1">
      <c r="A214" s="6" t="s">
        <v>823</v>
      </c>
      <c r="B214" s="6" t="s">
        <v>16</v>
      </c>
      <c r="C214" s="6" t="s">
        <v>12</v>
      </c>
      <c r="D214" s="7" t="s">
        <v>311</v>
      </c>
      <c r="E214" s="8" t="s">
        <v>824</v>
      </c>
      <c r="F214" s="6" t="s">
        <v>825</v>
      </c>
      <c r="G214" s="9">
        <f>IF(A214=1,"_",IF(C214="_","???",C214))</f>
        <v/>
      </c>
      <c r="H214" s="10" t="s">
        <v>12</v>
      </c>
      <c r="I214" s="11" t="s">
        <v>12</v>
      </c>
      <c r="J214" s="12"/>
    </row>
    <row r="215" spans="1:10" ht="60" customHeight="1">
      <c r="A215" s="6" t="s">
        <v>826</v>
      </c>
      <c r="B215" s="6" t="s">
        <v>21</v>
      </c>
      <c r="C215" s="6" t="s">
        <v>12</v>
      </c>
      <c r="D215" s="7" t="s">
        <v>827</v>
      </c>
      <c r="E215" s="8" t="s">
        <v>828</v>
      </c>
      <c r="F215" s="6" t="s">
        <v>829</v>
      </c>
      <c r="G215" s="9">
        <f>IF(A215=1,"_",IF(C215="_","???",C215))</f>
        <v/>
      </c>
      <c r="H215" s="10" t="s">
        <v>12</v>
      </c>
      <c r="I215" s="11" t="s">
        <v>12</v>
      </c>
      <c r="J215" s="12"/>
    </row>
    <row r="216" spans="1:10" ht="60" customHeight="1">
      <c r="A216" s="6" t="s">
        <v>830</v>
      </c>
      <c r="B216" s="6" t="s">
        <v>16</v>
      </c>
      <c r="C216" s="6" t="s">
        <v>831</v>
      </c>
      <c r="D216" s="7" t="s">
        <v>137</v>
      </c>
      <c r="E216" s="8" t="s">
        <v>832</v>
      </c>
      <c r="F216" s="6" t="s">
        <v>833</v>
      </c>
      <c r="G216" s="9">
        <f>IF(A216=1,"_",IF(C216="_","???",C216))</f>
        <v/>
      </c>
      <c r="H216" s="10" t="s">
        <v>12</v>
      </c>
      <c r="I216" s="11" t="s">
        <v>12</v>
      </c>
      <c r="J216" s="12"/>
    </row>
    <row r="217" spans="1:10" ht="60" customHeight="1">
      <c r="A217" s="6" t="s">
        <v>834</v>
      </c>
      <c r="B217" s="6" t="s">
        <v>108</v>
      </c>
      <c r="C217" s="6" t="s">
        <v>121</v>
      </c>
      <c r="D217" s="7" t="s">
        <v>835</v>
      </c>
      <c r="E217" s="8" t="s">
        <v>836</v>
      </c>
      <c r="F217" s="6" t="s">
        <v>837</v>
      </c>
      <c r="G217" s="9">
        <f>IF(A217=1,"_",IF(C217="_","???",C217))</f>
        <v/>
      </c>
      <c r="H217" s="10" t="s">
        <v>12</v>
      </c>
      <c r="I217" s="11" t="s">
        <v>12</v>
      </c>
      <c r="J217" s="12"/>
    </row>
    <row r="218" spans="1:10" ht="60" customHeight="1">
      <c r="A218" s="6" t="s">
        <v>838</v>
      </c>
      <c r="B218" s="6" t="s">
        <v>16</v>
      </c>
      <c r="C218" s="6" t="s">
        <v>12</v>
      </c>
      <c r="D218" s="7" t="s">
        <v>839</v>
      </c>
      <c r="E218" s="8" t="s">
        <v>840</v>
      </c>
      <c r="F218" s="6" t="s">
        <v>841</v>
      </c>
      <c r="G218" s="9">
        <f>IF(A218=1,"_",IF(C218="_","???",C218))</f>
        <v/>
      </c>
      <c r="H218" s="10" t="s">
        <v>12</v>
      </c>
      <c r="I218" s="11" t="s">
        <v>12</v>
      </c>
      <c r="J218" s="12"/>
    </row>
    <row r="219" spans="1:10" ht="60" customHeight="1">
      <c r="A219" s="6" t="s">
        <v>842</v>
      </c>
      <c r="B219" s="6" t="s">
        <v>21</v>
      </c>
      <c r="C219" s="6" t="s">
        <v>12</v>
      </c>
      <c r="D219" s="7" t="s">
        <v>843</v>
      </c>
      <c r="E219" s="8" t="s">
        <v>844</v>
      </c>
      <c r="F219" s="6" t="s">
        <v>845</v>
      </c>
      <c r="G219" s="9">
        <f>IF(A219=1,"_",IF(C219="_","???",C219))</f>
        <v/>
      </c>
      <c r="H219" s="10" t="s">
        <v>12</v>
      </c>
      <c r="I219" s="11" t="s">
        <v>12</v>
      </c>
      <c r="J219" s="12"/>
    </row>
    <row r="220" spans="1:10" ht="60" customHeight="1">
      <c r="A220" s="6" t="s">
        <v>846</v>
      </c>
      <c r="B220" s="6" t="s">
        <v>39</v>
      </c>
      <c r="C220" s="6" t="s">
        <v>121</v>
      </c>
      <c r="D220" s="7" t="s">
        <v>847</v>
      </c>
      <c r="E220" s="8" t="s">
        <v>848</v>
      </c>
      <c r="F220" s="6" t="s">
        <v>849</v>
      </c>
      <c r="G220" s="9">
        <f>IF(A220=1,"_",IF(C220="_","???",C220))</f>
        <v/>
      </c>
      <c r="H220" s="10" t="s">
        <v>12</v>
      </c>
      <c r="I220" s="11" t="s">
        <v>12</v>
      </c>
      <c r="J220" s="12"/>
    </row>
    <row r="221" spans="1:10" ht="60" customHeight="1">
      <c r="A221" s="6" t="s">
        <v>850</v>
      </c>
      <c r="B221" s="6" t="s">
        <v>31</v>
      </c>
      <c r="C221" s="6" t="s">
        <v>35</v>
      </c>
      <c r="D221" s="7" t="s">
        <v>851</v>
      </c>
      <c r="E221" s="8" t="s">
        <v>852</v>
      </c>
      <c r="F221" s="6" t="s">
        <v>853</v>
      </c>
      <c r="G221" s="9">
        <f>IF(A221=1,"_",IF(C221="_","???",C221))</f>
        <v/>
      </c>
      <c r="H221" s="10" t="s">
        <v>12</v>
      </c>
      <c r="I221" s="11" t="s">
        <v>12</v>
      </c>
      <c r="J221" s="12"/>
    </row>
    <row r="222" spans="1:10" ht="60" customHeight="1">
      <c r="A222" s="6" t="s">
        <v>854</v>
      </c>
      <c r="B222" s="6" t="s">
        <v>16</v>
      </c>
      <c r="C222" s="6" t="s">
        <v>35</v>
      </c>
      <c r="D222" s="7" t="s">
        <v>137</v>
      </c>
      <c r="E222" s="8" t="s">
        <v>855</v>
      </c>
      <c r="F222" s="6" t="s">
        <v>856</v>
      </c>
      <c r="G222" s="9">
        <f>IF(A222=1,"_",IF(C222="_","???",C222))</f>
        <v/>
      </c>
      <c r="H222" s="10" t="s">
        <v>12</v>
      </c>
      <c r="I222" s="11" t="s">
        <v>12</v>
      </c>
      <c r="J222" s="12"/>
    </row>
    <row r="223" spans="1:10" ht="60" customHeight="1">
      <c r="A223" s="6" t="s">
        <v>857</v>
      </c>
      <c r="B223" s="6" t="s">
        <v>16</v>
      </c>
      <c r="C223" s="6" t="s">
        <v>126</v>
      </c>
      <c r="D223" s="7" t="s">
        <v>858</v>
      </c>
      <c r="E223" s="8" t="s">
        <v>859</v>
      </c>
      <c r="F223" s="6" t="s">
        <v>860</v>
      </c>
      <c r="G223" s="9">
        <f>IF(A223=1,"_",IF(C223="_","???",C223))</f>
        <v/>
      </c>
      <c r="H223" s="10" t="s">
        <v>12</v>
      </c>
      <c r="I223" s="11" t="s">
        <v>12</v>
      </c>
      <c r="J223" s="12"/>
    </row>
    <row r="224" spans="1:10" ht="60" customHeight="1">
      <c r="A224" s="6" t="s">
        <v>861</v>
      </c>
      <c r="B224" s="6" t="s">
        <v>39</v>
      </c>
      <c r="C224" s="6" t="s">
        <v>430</v>
      </c>
      <c r="D224" s="7" t="s">
        <v>311</v>
      </c>
      <c r="E224" s="8" t="s">
        <v>862</v>
      </c>
      <c r="F224" s="6" t="s">
        <v>863</v>
      </c>
      <c r="G224" s="9">
        <f>IF(A224=1,"_",IF(C224="_","???",C224))</f>
        <v/>
      </c>
      <c r="H224" s="10" t="s">
        <v>12</v>
      </c>
      <c r="I224" s="11" t="s">
        <v>12</v>
      </c>
      <c r="J224" s="12"/>
    </row>
    <row r="225" spans="1:10" ht="60" customHeight="1">
      <c r="A225" s="6" t="s">
        <v>864</v>
      </c>
      <c r="B225" s="6" t="s">
        <v>86</v>
      </c>
      <c r="C225" s="6" t="s">
        <v>12</v>
      </c>
      <c r="D225" s="7" t="s">
        <v>865</v>
      </c>
      <c r="E225" s="8" t="s">
        <v>866</v>
      </c>
      <c r="F225" s="6" t="s">
        <v>867</v>
      </c>
      <c r="G225" s="9">
        <f>IF(A225=1,"_",IF(C225="_","???",C225))</f>
        <v/>
      </c>
      <c r="H225" s="10" t="s">
        <v>12</v>
      </c>
      <c r="I225" s="11" t="s">
        <v>12</v>
      </c>
      <c r="J225" s="12"/>
    </row>
    <row r="226" spans="1:10" ht="60" customHeight="1">
      <c r="A226" s="6" t="s">
        <v>868</v>
      </c>
      <c r="B226" s="6" t="s">
        <v>26</v>
      </c>
      <c r="C226" s="6" t="s">
        <v>869</v>
      </c>
      <c r="D226" s="7" t="s">
        <v>311</v>
      </c>
      <c r="E226" s="8" t="s">
        <v>870</v>
      </c>
      <c r="F226" s="6" t="s">
        <v>871</v>
      </c>
      <c r="G226" s="9">
        <f>IF(A226=1,"_",IF(C226="_","???",C226))</f>
        <v/>
      </c>
      <c r="H226" s="10" t="s">
        <v>12</v>
      </c>
      <c r="I226" s="11" t="s">
        <v>12</v>
      </c>
      <c r="J226" s="12"/>
    </row>
    <row r="227" spans="1:10" ht="60" customHeight="1">
      <c r="A227" s="6" t="s">
        <v>872</v>
      </c>
      <c r="B227" s="6" t="s">
        <v>21</v>
      </c>
      <c r="C227" s="6" t="s">
        <v>393</v>
      </c>
      <c r="D227" s="7" t="s">
        <v>311</v>
      </c>
      <c r="E227" s="8" t="s">
        <v>873</v>
      </c>
      <c r="F227" s="6" t="s">
        <v>874</v>
      </c>
      <c r="G227" s="9">
        <f>IF(A227=1,"_",IF(C227="_","???",C227))</f>
        <v/>
      </c>
      <c r="H227" s="10" t="s">
        <v>12</v>
      </c>
      <c r="I227" s="11" t="s">
        <v>12</v>
      </c>
      <c r="J227" s="12"/>
    </row>
    <row r="228" spans="1:10" ht="60" customHeight="1">
      <c r="A228" s="6" t="s">
        <v>875</v>
      </c>
      <c r="B228" s="6" t="s">
        <v>21</v>
      </c>
      <c r="C228" s="6" t="s">
        <v>12</v>
      </c>
      <c r="D228" s="7" t="s">
        <v>876</v>
      </c>
      <c r="E228" s="8" t="s">
        <v>877</v>
      </c>
      <c r="F228" s="6" t="s">
        <v>878</v>
      </c>
      <c r="G228" s="9">
        <f>IF(A228=1,"_",IF(C228="_","???",C228))</f>
        <v/>
      </c>
      <c r="H228" s="10" t="s">
        <v>12</v>
      </c>
      <c r="I228" s="11" t="s">
        <v>12</v>
      </c>
      <c r="J228" s="12"/>
    </row>
    <row r="229" spans="1:10" ht="60" customHeight="1">
      <c r="A229" s="6" t="s">
        <v>879</v>
      </c>
      <c r="B229" s="6" t="s">
        <v>26</v>
      </c>
      <c r="C229" s="6" t="s">
        <v>880</v>
      </c>
      <c r="D229" s="7" t="s">
        <v>881</v>
      </c>
      <c r="E229" s="8" t="s">
        <v>882</v>
      </c>
      <c r="F229" s="6" t="s">
        <v>883</v>
      </c>
      <c r="G229" s="9">
        <f>IF(A229=1,"_",IF(C229="_","???",C229))</f>
        <v/>
      </c>
      <c r="H229" s="10" t="s">
        <v>12</v>
      </c>
      <c r="I229" s="11" t="s">
        <v>12</v>
      </c>
      <c r="J229" s="12"/>
    </row>
    <row r="230" spans="1:10" ht="60" customHeight="1">
      <c r="A230" s="6" t="s">
        <v>884</v>
      </c>
      <c r="B230" s="6" t="s">
        <v>16</v>
      </c>
      <c r="C230" s="6" t="s">
        <v>35</v>
      </c>
      <c r="D230" s="7" t="s">
        <v>885</v>
      </c>
      <c r="E230" s="8" t="s">
        <v>886</v>
      </c>
      <c r="F230" s="6" t="s">
        <v>887</v>
      </c>
      <c r="G230" s="9">
        <f>IF(A230=1,"_",IF(C230="_","???",C230))</f>
        <v/>
      </c>
      <c r="H230" s="10" t="s">
        <v>12</v>
      </c>
      <c r="I230" s="11" t="s">
        <v>12</v>
      </c>
      <c r="J230" s="12"/>
    </row>
    <row r="231" spans="1:10" ht="60" customHeight="1">
      <c r="A231" s="6" t="s">
        <v>888</v>
      </c>
      <c r="B231" s="6" t="s">
        <v>16</v>
      </c>
      <c r="C231" s="6" t="s">
        <v>12</v>
      </c>
      <c r="D231" s="7" t="s">
        <v>137</v>
      </c>
      <c r="E231" s="8" t="s">
        <v>889</v>
      </c>
      <c r="F231" s="6" t="s">
        <v>890</v>
      </c>
      <c r="G231" s="9">
        <f>IF(A231=1,"_",IF(C231="_","???",C231))</f>
        <v/>
      </c>
      <c r="H231" s="10" t="s">
        <v>12</v>
      </c>
      <c r="I231" s="11" t="s">
        <v>12</v>
      </c>
      <c r="J231" s="12"/>
    </row>
    <row r="232" spans="1:10" ht="60" customHeight="1">
      <c r="A232" s="6" t="s">
        <v>891</v>
      </c>
      <c r="B232" s="6" t="s">
        <v>21</v>
      </c>
      <c r="C232" s="6" t="s">
        <v>12</v>
      </c>
      <c r="D232" s="7" t="s">
        <v>892</v>
      </c>
      <c r="E232" s="8" t="s">
        <v>893</v>
      </c>
      <c r="F232" s="6" t="s">
        <v>894</v>
      </c>
      <c r="G232" s="9">
        <f>IF(A232=1,"_",IF(C232="_","???",C232))</f>
        <v/>
      </c>
      <c r="H232" s="10" t="s">
        <v>12</v>
      </c>
      <c r="I232" s="11" t="s">
        <v>12</v>
      </c>
      <c r="J232" s="12"/>
    </row>
    <row r="233" spans="1:10" ht="60" customHeight="1">
      <c r="A233" s="6" t="s">
        <v>895</v>
      </c>
      <c r="B233" s="6" t="s">
        <v>31</v>
      </c>
      <c r="C233" s="6" t="s">
        <v>896</v>
      </c>
      <c r="D233" s="7" t="s">
        <v>682</v>
      </c>
      <c r="E233" s="8" t="s">
        <v>897</v>
      </c>
      <c r="F233" s="6" t="s">
        <v>898</v>
      </c>
      <c r="G233" s="9">
        <f>IF(A233=1,"_",IF(C233="_","???",C233))</f>
        <v/>
      </c>
      <c r="H233" s="10" t="s">
        <v>12</v>
      </c>
      <c r="I233" s="11" t="s">
        <v>12</v>
      </c>
      <c r="J233" s="12"/>
    </row>
    <row r="234" spans="1:10" ht="60" customHeight="1">
      <c r="A234" s="6" t="s">
        <v>899</v>
      </c>
      <c r="B234" s="6" t="s">
        <v>17</v>
      </c>
      <c r="C234" s="6" t="s">
        <v>12</v>
      </c>
      <c r="D234" s="7" t="s">
        <v>531</v>
      </c>
      <c r="E234" s="8" t="s">
        <v>900</v>
      </c>
      <c r="F234" s="6" t="s">
        <v>901</v>
      </c>
      <c r="G234" s="9">
        <f>IF(A234=1,"_",IF(C234="_","???",C234))</f>
        <v/>
      </c>
      <c r="H234" s="10" t="s">
        <v>12</v>
      </c>
      <c r="I234" s="11" t="s">
        <v>12</v>
      </c>
      <c r="J234" s="12"/>
    </row>
    <row r="235" spans="1:10" ht="60" customHeight="1">
      <c r="A235" s="6" t="s">
        <v>902</v>
      </c>
      <c r="B235" s="6" t="s">
        <v>26</v>
      </c>
      <c r="C235" s="6" t="s">
        <v>12</v>
      </c>
      <c r="D235" s="7" t="s">
        <v>903</v>
      </c>
      <c r="E235" s="8" t="s">
        <v>904</v>
      </c>
      <c r="F235" s="6" t="s">
        <v>905</v>
      </c>
      <c r="G235" s="9">
        <f>IF(A235=1,"_",IF(C235="_","???",C235))</f>
        <v/>
      </c>
      <c r="H235" s="10" t="s">
        <v>12</v>
      </c>
      <c r="I235" s="11" t="s">
        <v>12</v>
      </c>
      <c r="J235" s="12"/>
    </row>
    <row r="236" spans="1:10" ht="60" customHeight="1">
      <c r="A236" s="6" t="s">
        <v>906</v>
      </c>
      <c r="B236" s="6" t="s">
        <v>17</v>
      </c>
      <c r="C236" s="6" t="s">
        <v>12</v>
      </c>
      <c r="D236" s="7" t="s">
        <v>137</v>
      </c>
      <c r="E236" s="8" t="s">
        <v>907</v>
      </c>
      <c r="F236" s="6" t="s">
        <v>908</v>
      </c>
      <c r="G236" s="9">
        <f>IF(A236=1,"_",IF(C236="_","???",C236))</f>
        <v/>
      </c>
      <c r="H236" s="10" t="s">
        <v>12</v>
      </c>
      <c r="I236" s="11" t="s">
        <v>12</v>
      </c>
      <c r="J236" s="12"/>
    </row>
    <row r="237" spans="1:10" ht="60" customHeight="1">
      <c r="A237" s="6" t="s">
        <v>909</v>
      </c>
      <c r="B237" s="6" t="s">
        <v>16</v>
      </c>
      <c r="C237" s="6" t="s">
        <v>12</v>
      </c>
      <c r="D237" s="7" t="s">
        <v>910</v>
      </c>
      <c r="E237" s="8" t="s">
        <v>911</v>
      </c>
      <c r="F237" s="6" t="s">
        <v>912</v>
      </c>
      <c r="G237" s="9">
        <f>IF(A237=1,"_",IF(C237="_","???",C237))</f>
        <v/>
      </c>
      <c r="H237" s="10" t="s">
        <v>12</v>
      </c>
      <c r="I237" s="11" t="s">
        <v>12</v>
      </c>
      <c r="J237" s="12"/>
    </row>
    <row r="238" spans="1:10" ht="60" customHeight="1">
      <c r="A238" s="6" t="s">
        <v>913</v>
      </c>
      <c r="B238" s="6" t="s">
        <v>21</v>
      </c>
      <c r="C238" s="6" t="s">
        <v>914</v>
      </c>
      <c r="D238" s="7" t="s">
        <v>79</v>
      </c>
      <c r="E238" s="8" t="s">
        <v>915</v>
      </c>
      <c r="F238" s="6" t="s">
        <v>916</v>
      </c>
      <c r="G238" s="9">
        <f>IF(A238=1,"_",IF(C238="_","???",C238))</f>
        <v/>
      </c>
      <c r="H238" s="10" t="s">
        <v>12</v>
      </c>
      <c r="I238" s="11" t="s">
        <v>12</v>
      </c>
      <c r="J238" s="12"/>
    </row>
    <row r="239" spans="1:10" ht="60" customHeight="1">
      <c r="A239" s="6" t="s">
        <v>917</v>
      </c>
      <c r="B239" s="6" t="s">
        <v>16</v>
      </c>
      <c r="C239" s="6" t="s">
        <v>12</v>
      </c>
      <c r="D239" s="7" t="s">
        <v>918</v>
      </c>
      <c r="E239" s="8" t="s">
        <v>919</v>
      </c>
      <c r="F239" s="6" t="s">
        <v>920</v>
      </c>
      <c r="G239" s="9">
        <f>IF(A239=1,"_",IF(C239="_","???",C239))</f>
        <v/>
      </c>
      <c r="H239" s="10" t="s">
        <v>12</v>
      </c>
      <c r="I239" s="11" t="s">
        <v>12</v>
      </c>
      <c r="J239" s="12"/>
    </row>
    <row r="240" spans="1:10" ht="60" customHeight="1">
      <c r="A240" s="6" t="s">
        <v>921</v>
      </c>
      <c r="B240" s="6" t="s">
        <v>26</v>
      </c>
      <c r="C240" s="6" t="s">
        <v>35</v>
      </c>
      <c r="D240" s="7" t="s">
        <v>922</v>
      </c>
      <c r="E240" s="8" t="s">
        <v>923</v>
      </c>
      <c r="F240" s="6" t="s">
        <v>924</v>
      </c>
      <c r="G240" s="9">
        <f>IF(A240=1,"_",IF(C240="_","???",C240))</f>
        <v/>
      </c>
      <c r="H240" s="10" t="s">
        <v>12</v>
      </c>
      <c r="I240" s="11" t="s">
        <v>12</v>
      </c>
      <c r="J240" s="12"/>
    </row>
    <row r="241" spans="1:10" ht="60" customHeight="1">
      <c r="A241" s="6" t="s">
        <v>925</v>
      </c>
      <c r="B241" s="6" t="s">
        <v>44</v>
      </c>
      <c r="C241" s="6" t="s">
        <v>12</v>
      </c>
      <c r="D241" s="7" t="s">
        <v>613</v>
      </c>
      <c r="E241" s="8" t="s">
        <v>926</v>
      </c>
      <c r="F241" s="6" t="s">
        <v>927</v>
      </c>
      <c r="G241" s="9">
        <f>IF(A241=1,"_",IF(C241="_","???",C241))</f>
        <v/>
      </c>
      <c r="H241" s="10" t="s">
        <v>12</v>
      </c>
      <c r="I241" s="11" t="s">
        <v>12</v>
      </c>
      <c r="J241" s="12"/>
    </row>
    <row r="242" spans="1:10" ht="60" customHeight="1">
      <c r="A242" s="6" t="s">
        <v>928</v>
      </c>
      <c r="B242" s="6" t="s">
        <v>21</v>
      </c>
      <c r="C242" s="6" t="s">
        <v>12</v>
      </c>
      <c r="D242" s="7" t="s">
        <v>299</v>
      </c>
      <c r="E242" s="8" t="s">
        <v>929</v>
      </c>
      <c r="F242" s="6" t="s">
        <v>930</v>
      </c>
      <c r="G242" s="9">
        <f>IF(A242=1,"_",IF(C242="_","???",C242))</f>
        <v/>
      </c>
      <c r="H242" s="10" t="s">
        <v>12</v>
      </c>
      <c r="I242" s="11" t="s">
        <v>12</v>
      </c>
      <c r="J242" s="12"/>
    </row>
    <row r="243" spans="1:10" ht="60" customHeight="1">
      <c r="A243" s="6" t="s">
        <v>931</v>
      </c>
      <c r="B243" s="6" t="s">
        <v>26</v>
      </c>
      <c r="C243" s="6" t="s">
        <v>12</v>
      </c>
      <c r="D243" s="7" t="s">
        <v>932</v>
      </c>
      <c r="E243" s="8" t="s">
        <v>933</v>
      </c>
      <c r="F243" s="6" t="s">
        <v>934</v>
      </c>
      <c r="G243" s="9">
        <f>IF(A243=1,"_",IF(C243="_","???",C243))</f>
        <v/>
      </c>
      <c r="H243" s="10" t="s">
        <v>12</v>
      </c>
      <c r="I243" s="11" t="s">
        <v>12</v>
      </c>
      <c r="J243" s="12"/>
    </row>
    <row r="244" spans="1:10" ht="60" customHeight="1">
      <c r="A244" s="6" t="s">
        <v>935</v>
      </c>
      <c r="B244" s="6" t="s">
        <v>16</v>
      </c>
      <c r="C244" s="6" t="s">
        <v>35</v>
      </c>
      <c r="D244" s="7" t="s">
        <v>936</v>
      </c>
      <c r="E244" s="8" t="s">
        <v>937</v>
      </c>
      <c r="F244" s="6" t="s">
        <v>938</v>
      </c>
      <c r="G244" s="9">
        <f>IF(A244=1,"_",IF(C244="_","???",C244))</f>
        <v/>
      </c>
      <c r="H244" s="10" t="s">
        <v>12</v>
      </c>
      <c r="I244" s="11" t="s">
        <v>12</v>
      </c>
      <c r="J244" s="12"/>
    </row>
    <row r="245" spans="1:10" ht="60" customHeight="1">
      <c r="A245" s="6" t="s">
        <v>939</v>
      </c>
      <c r="B245" s="6" t="s">
        <v>10</v>
      </c>
      <c r="C245" s="6" t="s">
        <v>136</v>
      </c>
      <c r="D245" s="7" t="s">
        <v>940</v>
      </c>
      <c r="E245" s="8" t="s">
        <v>941</v>
      </c>
      <c r="F245" s="6" t="s">
        <v>942</v>
      </c>
      <c r="G245" s="9">
        <f>IF(A245=1,"_",IF(C245="_","???",C245))</f>
        <v/>
      </c>
      <c r="H245" s="10" t="s">
        <v>12</v>
      </c>
      <c r="I245" s="11" t="s">
        <v>12</v>
      </c>
      <c r="J245" s="12"/>
    </row>
    <row r="246" spans="1:10" ht="60" customHeight="1">
      <c r="A246" s="6" t="s">
        <v>943</v>
      </c>
      <c r="B246" s="6" t="s">
        <v>17</v>
      </c>
      <c r="C246" s="6" t="s">
        <v>12</v>
      </c>
      <c r="D246" s="7" t="s">
        <v>944</v>
      </c>
      <c r="E246" s="8" t="s">
        <v>945</v>
      </c>
      <c r="F246" s="6" t="s">
        <v>946</v>
      </c>
      <c r="G246" s="9">
        <f>IF(A246=1,"_",IF(C246="_","???",C246))</f>
        <v/>
      </c>
      <c r="H246" s="10" t="s">
        <v>12</v>
      </c>
      <c r="I246" s="11" t="s">
        <v>12</v>
      </c>
      <c r="J246" s="12"/>
    </row>
    <row r="247" spans="1:10" ht="60" customHeight="1">
      <c r="A247" s="6" t="s">
        <v>947</v>
      </c>
      <c r="B247" s="6" t="s">
        <v>39</v>
      </c>
      <c r="C247" s="6" t="s">
        <v>35</v>
      </c>
      <c r="D247" s="7" t="s">
        <v>299</v>
      </c>
      <c r="E247" s="8" t="s">
        <v>948</v>
      </c>
      <c r="F247" s="6" t="s">
        <v>949</v>
      </c>
      <c r="G247" s="9">
        <f>IF(A247=1,"_",IF(C247="_","???",C247))</f>
        <v/>
      </c>
      <c r="H247" s="10" t="s">
        <v>12</v>
      </c>
      <c r="I247" s="11" t="s">
        <v>12</v>
      </c>
      <c r="J247" s="12"/>
    </row>
    <row r="248" spans="1:10" ht="60" customHeight="1">
      <c r="A248" s="6" t="s">
        <v>950</v>
      </c>
      <c r="B248" s="6" t="s">
        <v>21</v>
      </c>
      <c r="C248" s="6" t="s">
        <v>12</v>
      </c>
      <c r="D248" s="7" t="s">
        <v>843</v>
      </c>
      <c r="E248" s="8" t="s">
        <v>951</v>
      </c>
      <c r="F248" s="6" t="s">
        <v>952</v>
      </c>
      <c r="G248" s="9">
        <f>IF(A248=1,"_",IF(C248="_","???",C248))</f>
        <v/>
      </c>
      <c r="H248" s="10" t="s">
        <v>12</v>
      </c>
      <c r="I248" s="11" t="s">
        <v>12</v>
      </c>
      <c r="J248" s="12"/>
    </row>
    <row r="249" spans="1:10" ht="60" customHeight="1">
      <c r="A249" s="6" t="s">
        <v>953</v>
      </c>
      <c r="B249" s="6" t="s">
        <v>17</v>
      </c>
      <c r="C249" s="6" t="s">
        <v>157</v>
      </c>
      <c r="D249" s="7" t="s">
        <v>932</v>
      </c>
      <c r="E249" s="8" t="s">
        <v>954</v>
      </c>
      <c r="F249" s="6" t="s">
        <v>955</v>
      </c>
      <c r="G249" s="9">
        <f>IF(A249=1,"_",IF(C249="_","???",C249))</f>
        <v/>
      </c>
      <c r="H249" s="10" t="s">
        <v>12</v>
      </c>
      <c r="I249" s="11" t="s">
        <v>12</v>
      </c>
      <c r="J249" s="12"/>
    </row>
    <row r="250" spans="1:10" ht="60" customHeight="1">
      <c r="A250" s="6" t="s">
        <v>956</v>
      </c>
      <c r="B250" s="6" t="s">
        <v>44</v>
      </c>
      <c r="C250" s="6" t="s">
        <v>136</v>
      </c>
      <c r="D250" s="7" t="s">
        <v>957</v>
      </c>
      <c r="E250" s="8" t="s">
        <v>958</v>
      </c>
      <c r="F250" s="6" t="s">
        <v>959</v>
      </c>
      <c r="G250" s="9">
        <f>IF(A250=1,"_",IF(C250="_","???",C250))</f>
        <v/>
      </c>
      <c r="H250" s="10" t="s">
        <v>12</v>
      </c>
      <c r="I250" s="11" t="s">
        <v>12</v>
      </c>
      <c r="J250" s="12"/>
    </row>
    <row r="251" spans="1:10" ht="60" customHeight="1">
      <c r="A251" s="6" t="s">
        <v>960</v>
      </c>
      <c r="B251" s="6" t="s">
        <v>62</v>
      </c>
      <c r="C251" s="6" t="s">
        <v>157</v>
      </c>
      <c r="D251" s="7" t="s">
        <v>961</v>
      </c>
      <c r="E251" s="8" t="s">
        <v>962</v>
      </c>
      <c r="F251" s="6" t="s">
        <v>963</v>
      </c>
      <c r="G251" s="9">
        <f>IF(A251=1,"_",IF(C251="_","???",C251))</f>
        <v/>
      </c>
      <c r="H251" s="10" t="s">
        <v>12</v>
      </c>
      <c r="I251" s="11" t="s">
        <v>12</v>
      </c>
      <c r="J251" s="12"/>
    </row>
    <row r="252" spans="1:10" ht="60" customHeight="1">
      <c r="A252" s="6" t="s">
        <v>964</v>
      </c>
      <c r="B252" s="6" t="s">
        <v>49</v>
      </c>
      <c r="C252" s="6" t="s">
        <v>398</v>
      </c>
      <c r="D252" s="7" t="s">
        <v>965</v>
      </c>
      <c r="E252" s="8" t="s">
        <v>966</v>
      </c>
      <c r="F252" s="6" t="s">
        <v>967</v>
      </c>
      <c r="G252" s="9">
        <f>IF(A252=1,"_",IF(C252="_","???",C252))</f>
        <v/>
      </c>
      <c r="H252" s="10" t="s">
        <v>12</v>
      </c>
      <c r="I252" s="11" t="s">
        <v>12</v>
      </c>
      <c r="J252" s="12"/>
    </row>
    <row r="253" spans="1:10" ht="60" customHeight="1">
      <c r="A253" s="6" t="s">
        <v>968</v>
      </c>
      <c r="B253" s="6" t="s">
        <v>21</v>
      </c>
      <c r="C253" s="6" t="s">
        <v>136</v>
      </c>
      <c r="D253" s="7" t="s">
        <v>113</v>
      </c>
      <c r="E253" s="8" t="s">
        <v>969</v>
      </c>
      <c r="F253" s="6" t="s">
        <v>970</v>
      </c>
      <c r="G253" s="9">
        <f>IF(A253=1,"_",IF(C253="_","???",C253))</f>
        <v/>
      </c>
      <c r="H253" s="10" t="s">
        <v>12</v>
      </c>
      <c r="I253" s="11" t="s">
        <v>12</v>
      </c>
      <c r="J253" s="12"/>
    </row>
    <row r="254" spans="1:10" ht="60" customHeight="1">
      <c r="A254" s="6" t="s">
        <v>971</v>
      </c>
      <c r="B254" s="6" t="s">
        <v>16</v>
      </c>
      <c r="C254" s="6" t="s">
        <v>12</v>
      </c>
      <c r="D254" s="7" t="s">
        <v>972</v>
      </c>
      <c r="E254" s="8" t="s">
        <v>973</v>
      </c>
      <c r="F254" s="6" t="s">
        <v>974</v>
      </c>
      <c r="G254" s="9">
        <f>IF(A254=1,"_",IF(C254="_","???",C254))</f>
        <v/>
      </c>
      <c r="H254" s="10" t="s">
        <v>12</v>
      </c>
      <c r="I254" s="11" t="s">
        <v>12</v>
      </c>
      <c r="J254" s="12"/>
    </row>
    <row r="255" spans="1:10" ht="60" customHeight="1">
      <c r="A255" s="6" t="s">
        <v>975</v>
      </c>
      <c r="B255" s="6" t="s">
        <v>26</v>
      </c>
      <c r="C255" s="6" t="s">
        <v>126</v>
      </c>
      <c r="D255" s="7" t="s">
        <v>79</v>
      </c>
      <c r="E255" s="8" t="s">
        <v>976</v>
      </c>
      <c r="F255" s="6" t="s">
        <v>977</v>
      </c>
      <c r="G255" s="9">
        <f>IF(A255=1,"_",IF(C255="_","???",C255))</f>
        <v/>
      </c>
      <c r="H255" s="10" t="s">
        <v>12</v>
      </c>
      <c r="I255" s="11" t="s">
        <v>12</v>
      </c>
      <c r="J255" s="12"/>
    </row>
    <row r="256" spans="1:10" ht="60" customHeight="1">
      <c r="A256" s="6" t="s">
        <v>978</v>
      </c>
      <c r="B256" s="6" t="s">
        <v>17</v>
      </c>
      <c r="C256" s="6" t="s">
        <v>523</v>
      </c>
      <c r="D256" s="7" t="s">
        <v>113</v>
      </c>
      <c r="E256" s="8" t="s">
        <v>979</v>
      </c>
      <c r="F256" s="6" t="s">
        <v>980</v>
      </c>
      <c r="G256" s="9">
        <f>IF(A256=1,"_",IF(C256="_","???",C256))</f>
        <v/>
      </c>
      <c r="H256" s="10" t="s">
        <v>12</v>
      </c>
      <c r="I256" s="11" t="s">
        <v>12</v>
      </c>
      <c r="J256" s="12"/>
    </row>
    <row r="257" spans="1:10" ht="60" customHeight="1">
      <c r="A257" s="6" t="s">
        <v>981</v>
      </c>
      <c r="B257" s="6" t="s">
        <v>39</v>
      </c>
      <c r="C257" s="6" t="s">
        <v>12</v>
      </c>
      <c r="D257" s="7" t="s">
        <v>982</v>
      </c>
      <c r="E257" s="8" t="s">
        <v>983</v>
      </c>
      <c r="F257" s="6" t="s">
        <v>984</v>
      </c>
      <c r="G257" s="9">
        <f>IF(A257=1,"_",IF(C257="_","???",C257))</f>
        <v/>
      </c>
      <c r="H257" s="10" t="s">
        <v>12</v>
      </c>
      <c r="I257" s="11" t="s">
        <v>12</v>
      </c>
      <c r="J257" s="12"/>
    </row>
    <row r="258" spans="1:10" ht="60" customHeight="1">
      <c r="A258" s="6" t="s">
        <v>985</v>
      </c>
      <c r="B258" s="6" t="s">
        <v>10</v>
      </c>
      <c r="C258" s="6" t="s">
        <v>12</v>
      </c>
      <c r="D258" s="7" t="s">
        <v>986</v>
      </c>
      <c r="E258" s="8" t="s">
        <v>987</v>
      </c>
      <c r="F258" s="6" t="s">
        <v>988</v>
      </c>
      <c r="G258" s="9">
        <f>IF(A258=1,"_",IF(C258="_","???",C258))</f>
        <v/>
      </c>
      <c r="H258" s="10" t="s">
        <v>12</v>
      </c>
      <c r="I258" s="11" t="s">
        <v>12</v>
      </c>
      <c r="J258" s="12"/>
    </row>
    <row r="259" spans="1:10" ht="60" customHeight="1">
      <c r="A259" s="6" t="s">
        <v>989</v>
      </c>
      <c r="B259" s="6" t="s">
        <v>26</v>
      </c>
      <c r="C259" s="6" t="s">
        <v>430</v>
      </c>
      <c r="D259" s="7" t="s">
        <v>990</v>
      </c>
      <c r="E259" s="8" t="s">
        <v>991</v>
      </c>
      <c r="F259" s="6" t="s">
        <v>992</v>
      </c>
      <c r="G259" s="9">
        <f>IF(A259=1,"_",IF(C259="_","???",C259))</f>
        <v/>
      </c>
      <c r="H259" s="10" t="s">
        <v>12</v>
      </c>
      <c r="I259" s="11" t="s">
        <v>12</v>
      </c>
      <c r="J259" s="12"/>
    </row>
    <row r="260" spans="1:10" ht="60" customHeight="1">
      <c r="A260" s="6" t="s">
        <v>993</v>
      </c>
      <c r="B260" s="6" t="s">
        <v>16</v>
      </c>
      <c r="C260" s="6" t="s">
        <v>914</v>
      </c>
      <c r="D260" s="7" t="s">
        <v>994</v>
      </c>
      <c r="E260" s="8" t="s">
        <v>995</v>
      </c>
      <c r="F260" s="6" t="s">
        <v>996</v>
      </c>
      <c r="G260" s="9">
        <f>IF(A260=1,"_",IF(C260="_","???",C260))</f>
        <v/>
      </c>
      <c r="H260" s="10" t="s">
        <v>12</v>
      </c>
      <c r="I260" s="11" t="s">
        <v>12</v>
      </c>
      <c r="J260" s="12"/>
    </row>
    <row r="261" spans="1:10" ht="60" customHeight="1">
      <c r="A261" s="6" t="s">
        <v>997</v>
      </c>
      <c r="B261" s="6" t="s">
        <v>16</v>
      </c>
      <c r="C261" s="6" t="s">
        <v>12</v>
      </c>
      <c r="D261" s="7" t="s">
        <v>137</v>
      </c>
      <c r="E261" s="8" t="s">
        <v>998</v>
      </c>
      <c r="F261" s="6" t="s">
        <v>999</v>
      </c>
      <c r="G261" s="9">
        <f>IF(A261=1,"_",IF(C261="_","???",C261))</f>
        <v/>
      </c>
      <c r="H261" s="10" t="s">
        <v>12</v>
      </c>
      <c r="I261" s="11" t="s">
        <v>12</v>
      </c>
      <c r="J261" s="12"/>
    </row>
    <row r="262" spans="1:10" ht="60" customHeight="1">
      <c r="A262" s="6" t="s">
        <v>1000</v>
      </c>
      <c r="B262" s="6" t="s">
        <v>26</v>
      </c>
      <c r="C262" s="6" t="s">
        <v>12</v>
      </c>
      <c r="D262" s="7" t="s">
        <v>1001</v>
      </c>
      <c r="E262" s="8" t="s">
        <v>1002</v>
      </c>
      <c r="F262" s="6" t="s">
        <v>1003</v>
      </c>
      <c r="G262" s="9">
        <f>IF(A262=1,"_",IF(C262="_","???",C262))</f>
        <v/>
      </c>
      <c r="H262" s="10" t="s">
        <v>12</v>
      </c>
      <c r="I262" s="11" t="s">
        <v>12</v>
      </c>
      <c r="J262" s="12"/>
    </row>
    <row r="263" spans="1:10" ht="60" customHeight="1">
      <c r="A263" s="6" t="s">
        <v>1004</v>
      </c>
      <c r="B263" s="6" t="s">
        <v>16</v>
      </c>
      <c r="C263" s="6" t="s">
        <v>12</v>
      </c>
      <c r="D263" s="7" t="s">
        <v>137</v>
      </c>
      <c r="E263" s="8" t="s">
        <v>1005</v>
      </c>
      <c r="F263" s="6" t="s">
        <v>1006</v>
      </c>
      <c r="G263" s="9">
        <f>IF(A263=1,"_",IF(C263="_","???",C263))</f>
        <v/>
      </c>
      <c r="H263" s="10" t="s">
        <v>12</v>
      </c>
      <c r="I263" s="11" t="s">
        <v>12</v>
      </c>
      <c r="J263" s="12"/>
    </row>
    <row r="264" spans="1:10" ht="60" customHeight="1">
      <c r="A264" s="6" t="s">
        <v>1007</v>
      </c>
      <c r="B264" s="6" t="s">
        <v>31</v>
      </c>
      <c r="C264" s="6" t="s">
        <v>157</v>
      </c>
      <c r="D264" s="7" t="s">
        <v>185</v>
      </c>
      <c r="E264" s="8" t="s">
        <v>1008</v>
      </c>
      <c r="F264" s="6" t="s">
        <v>1009</v>
      </c>
      <c r="G264" s="9">
        <f>IF(A264=1,"_",IF(C264="_","???",C264))</f>
        <v/>
      </c>
      <c r="H264" s="10" t="s">
        <v>12</v>
      </c>
      <c r="I264" s="11" t="s">
        <v>12</v>
      </c>
      <c r="J264" s="12"/>
    </row>
    <row r="265" spans="1:10" ht="60" customHeight="1">
      <c r="A265" s="6" t="s">
        <v>1010</v>
      </c>
      <c r="B265" s="6" t="s">
        <v>31</v>
      </c>
      <c r="C265" s="6" t="s">
        <v>523</v>
      </c>
      <c r="D265" s="7" t="s">
        <v>1011</v>
      </c>
      <c r="E265" s="8" t="s">
        <v>1012</v>
      </c>
      <c r="F265" s="6" t="s">
        <v>1013</v>
      </c>
      <c r="G265" s="9">
        <f>IF(A265=1,"_",IF(C265="_","???",C265))</f>
        <v/>
      </c>
      <c r="H265" s="10" t="s">
        <v>12</v>
      </c>
      <c r="I265" s="11" t="s">
        <v>12</v>
      </c>
      <c r="J265" s="12"/>
    </row>
    <row r="266" spans="1:10" ht="60" customHeight="1">
      <c r="A266" s="6" t="s">
        <v>1014</v>
      </c>
      <c r="B266" s="6" t="s">
        <v>44</v>
      </c>
      <c r="C266" s="6" t="s">
        <v>880</v>
      </c>
      <c r="D266" s="7" t="s">
        <v>1015</v>
      </c>
      <c r="E266" s="8" t="s">
        <v>1016</v>
      </c>
      <c r="F266" s="6" t="s">
        <v>1017</v>
      </c>
      <c r="G266" s="9">
        <f>IF(A266=1,"_",IF(C266="_","???",C266))</f>
        <v/>
      </c>
      <c r="H266" s="10" t="s">
        <v>12</v>
      </c>
      <c r="I266" s="11" t="s">
        <v>12</v>
      </c>
      <c r="J266" s="12"/>
    </row>
    <row r="267" spans="1:10" ht="60" customHeight="1">
      <c r="A267" s="6" t="s">
        <v>1018</v>
      </c>
      <c r="B267" s="6" t="s">
        <v>31</v>
      </c>
      <c r="C267" s="6" t="s">
        <v>12</v>
      </c>
      <c r="D267" s="7" t="s">
        <v>137</v>
      </c>
      <c r="E267" s="8" t="s">
        <v>1019</v>
      </c>
      <c r="F267" s="6" t="s">
        <v>1020</v>
      </c>
      <c r="G267" s="9">
        <f>IF(A267=1,"_",IF(C267="_","???",C267))</f>
        <v/>
      </c>
      <c r="H267" s="10" t="s">
        <v>12</v>
      </c>
      <c r="I267" s="11" t="s">
        <v>12</v>
      </c>
      <c r="J267" s="12"/>
    </row>
    <row r="268" spans="1:10" ht="60" customHeight="1">
      <c r="A268" s="6" t="s">
        <v>1021</v>
      </c>
      <c r="B268" s="6" t="s">
        <v>26</v>
      </c>
      <c r="C268" s="6" t="s">
        <v>12</v>
      </c>
      <c r="D268" s="7" t="s">
        <v>613</v>
      </c>
      <c r="E268" s="8" t="s">
        <v>1022</v>
      </c>
      <c r="F268" s="6" t="s">
        <v>1023</v>
      </c>
      <c r="G268" s="9">
        <f>IF(A268=1,"_",IF(C268="_","???",C268))</f>
        <v/>
      </c>
      <c r="H268" s="10" t="s">
        <v>12</v>
      </c>
      <c r="I268" s="11" t="s">
        <v>12</v>
      </c>
      <c r="J268" s="12"/>
    </row>
    <row r="269" spans="1:10" ht="60" customHeight="1">
      <c r="A269" s="6" t="s">
        <v>1024</v>
      </c>
      <c r="B269" s="6" t="s">
        <v>66</v>
      </c>
      <c r="C269" s="6" t="s">
        <v>12</v>
      </c>
      <c r="D269" s="7" t="s">
        <v>149</v>
      </c>
      <c r="E269" s="8" t="s">
        <v>1025</v>
      </c>
      <c r="F269" s="6" t="s">
        <v>1026</v>
      </c>
      <c r="G269" s="9">
        <f>IF(A269=1,"_",IF(C269="_","???",C269))</f>
        <v/>
      </c>
      <c r="H269" s="10" t="s">
        <v>12</v>
      </c>
      <c r="I269" s="11" t="s">
        <v>12</v>
      </c>
      <c r="J269" s="12"/>
    </row>
    <row r="270" spans="1:10" ht="60" customHeight="1">
      <c r="A270" s="6" t="s">
        <v>1027</v>
      </c>
      <c r="B270" s="6" t="s">
        <v>31</v>
      </c>
      <c r="C270" s="6" t="s">
        <v>12</v>
      </c>
      <c r="D270" s="7" t="s">
        <v>512</v>
      </c>
      <c r="E270" s="8" t="s">
        <v>1028</v>
      </c>
      <c r="F270" s="6" t="s">
        <v>1029</v>
      </c>
      <c r="G270" s="9">
        <f>IF(A270=1,"_",IF(C270="_","???",C270))</f>
        <v/>
      </c>
      <c r="H270" s="10" t="s">
        <v>12</v>
      </c>
      <c r="I270" s="11" t="s">
        <v>12</v>
      </c>
      <c r="J270" s="12"/>
    </row>
    <row r="271" spans="1:10" ht="60" customHeight="1">
      <c r="A271" s="6" t="s">
        <v>1030</v>
      </c>
      <c r="B271" s="6" t="s">
        <v>21</v>
      </c>
      <c r="C271" s="6" t="s">
        <v>12</v>
      </c>
      <c r="D271" s="7" t="s">
        <v>105</v>
      </c>
      <c r="E271" s="8" t="s">
        <v>1031</v>
      </c>
      <c r="F271" s="6" t="s">
        <v>1032</v>
      </c>
      <c r="G271" s="9">
        <f>IF(A271=1,"_",IF(C271="_","???",C271))</f>
        <v/>
      </c>
      <c r="H271" s="10" t="s">
        <v>12</v>
      </c>
      <c r="I271" s="11" t="s">
        <v>12</v>
      </c>
      <c r="J271" s="12"/>
    </row>
    <row r="272" spans="1:10" ht="60" customHeight="1">
      <c r="A272" s="6" t="s">
        <v>1033</v>
      </c>
      <c r="B272" s="6" t="s">
        <v>16</v>
      </c>
      <c r="C272" s="6" t="s">
        <v>12</v>
      </c>
      <c r="D272" s="7" t="s">
        <v>1034</v>
      </c>
      <c r="E272" s="8" t="s">
        <v>1035</v>
      </c>
      <c r="F272" s="6" t="s">
        <v>1036</v>
      </c>
      <c r="G272" s="9">
        <f>IF(A272=1,"_",IF(C272="_","???",C272))</f>
        <v/>
      </c>
      <c r="H272" s="10" t="s">
        <v>12</v>
      </c>
      <c r="I272" s="11" t="s">
        <v>12</v>
      </c>
      <c r="J272" s="12"/>
    </row>
    <row r="273" spans="1:10" ht="60" customHeight="1">
      <c r="A273" s="6" t="s">
        <v>1037</v>
      </c>
      <c r="B273" s="6" t="s">
        <v>21</v>
      </c>
      <c r="C273" s="6" t="s">
        <v>12</v>
      </c>
      <c r="D273" s="7" t="s">
        <v>137</v>
      </c>
      <c r="E273" s="8" t="s">
        <v>1038</v>
      </c>
      <c r="F273" s="6" t="s">
        <v>1039</v>
      </c>
      <c r="G273" s="9">
        <f>IF(A273=1,"_",IF(C273="_","???",C273))</f>
        <v/>
      </c>
      <c r="H273" s="10" t="s">
        <v>12</v>
      </c>
      <c r="I273" s="11" t="s">
        <v>12</v>
      </c>
      <c r="J273" s="12"/>
    </row>
    <row r="274" spans="1:10" ht="60" customHeight="1">
      <c r="A274" s="6" t="s">
        <v>1040</v>
      </c>
      <c r="B274" s="6" t="s">
        <v>39</v>
      </c>
      <c r="C274" s="6" t="s">
        <v>12</v>
      </c>
      <c r="D274" s="7" t="s">
        <v>1041</v>
      </c>
      <c r="E274" s="8" t="s">
        <v>1042</v>
      </c>
      <c r="F274" s="6" t="s">
        <v>1043</v>
      </c>
      <c r="G274" s="9">
        <f>IF(A274=1,"_",IF(C274="_","???",C274))</f>
        <v/>
      </c>
      <c r="H274" s="10" t="s">
        <v>12</v>
      </c>
      <c r="I274" s="11" t="s">
        <v>12</v>
      </c>
      <c r="J274" s="12"/>
    </row>
    <row r="275" spans="1:10" ht="60" customHeight="1">
      <c r="A275" s="6" t="s">
        <v>1044</v>
      </c>
      <c r="B275" s="6" t="s">
        <v>21</v>
      </c>
      <c r="C275" s="6" t="s">
        <v>35</v>
      </c>
      <c r="D275" s="7" t="s">
        <v>1045</v>
      </c>
      <c r="E275" s="8" t="s">
        <v>1046</v>
      </c>
      <c r="F275" s="6" t="s">
        <v>1047</v>
      </c>
      <c r="G275" s="9">
        <f>IF(A275=1,"_",IF(C275="_","???",C275))</f>
        <v/>
      </c>
      <c r="H275" s="10" t="s">
        <v>12</v>
      </c>
      <c r="I275" s="11" t="s">
        <v>12</v>
      </c>
      <c r="J275" s="12"/>
    </row>
    <row r="276" spans="1:10" ht="60" customHeight="1">
      <c r="A276" s="6" t="s">
        <v>1048</v>
      </c>
      <c r="B276" s="6" t="s">
        <v>21</v>
      </c>
      <c r="C276" s="6" t="s">
        <v>126</v>
      </c>
      <c r="D276" s="7" t="s">
        <v>137</v>
      </c>
      <c r="E276" s="8" t="s">
        <v>1049</v>
      </c>
      <c r="F276" s="6" t="s">
        <v>1050</v>
      </c>
      <c r="G276" s="9">
        <f>IF(A276=1,"_",IF(C276="_","???",C276))</f>
        <v/>
      </c>
      <c r="H276" s="10" t="s">
        <v>12</v>
      </c>
      <c r="I276" s="11" t="s">
        <v>12</v>
      </c>
      <c r="J276" s="12"/>
    </row>
    <row r="277" spans="1:10" ht="60" customHeight="1">
      <c r="A277" s="6" t="s">
        <v>1051</v>
      </c>
      <c r="B277" s="6" t="s">
        <v>66</v>
      </c>
      <c r="C277" s="6" t="s">
        <v>1052</v>
      </c>
      <c r="D277" s="7" t="s">
        <v>1053</v>
      </c>
      <c r="E277" s="8" t="s">
        <v>1054</v>
      </c>
      <c r="F277" s="6" t="s">
        <v>1055</v>
      </c>
      <c r="G277" s="9">
        <f>IF(A277=1,"_",IF(C277="_","???",C277))</f>
        <v/>
      </c>
      <c r="H277" s="10" t="s">
        <v>12</v>
      </c>
      <c r="I277" s="11" t="s">
        <v>12</v>
      </c>
      <c r="J277" s="12"/>
    </row>
    <row r="278" spans="1:10" ht="60" customHeight="1">
      <c r="A278" s="6" t="s">
        <v>1056</v>
      </c>
      <c r="B278" s="6" t="s">
        <v>16</v>
      </c>
      <c r="C278" s="6" t="s">
        <v>35</v>
      </c>
      <c r="D278" s="7" t="s">
        <v>1057</v>
      </c>
      <c r="E278" s="8" t="s">
        <v>1058</v>
      </c>
      <c r="F278" s="6" t="s">
        <v>1059</v>
      </c>
      <c r="G278" s="9">
        <f>IF(A278=1,"_",IF(C278="_","???",C278))</f>
        <v/>
      </c>
      <c r="H278" s="10" t="s">
        <v>12</v>
      </c>
      <c r="I278" s="11" t="s">
        <v>12</v>
      </c>
      <c r="J278" s="12"/>
    </row>
    <row r="279" spans="1:10" ht="60" customHeight="1">
      <c r="A279" s="6" t="s">
        <v>1060</v>
      </c>
      <c r="B279" s="6" t="s">
        <v>31</v>
      </c>
      <c r="C279" s="6" t="s">
        <v>126</v>
      </c>
      <c r="D279" s="7" t="s">
        <v>1061</v>
      </c>
      <c r="E279" s="8" t="s">
        <v>1062</v>
      </c>
      <c r="F279" s="6" t="s">
        <v>1063</v>
      </c>
      <c r="G279" s="9">
        <f>IF(A279=1,"_",IF(C279="_","???",C279))</f>
        <v/>
      </c>
      <c r="H279" s="10" t="s">
        <v>12</v>
      </c>
      <c r="I279" s="11" t="s">
        <v>12</v>
      </c>
      <c r="J279" s="12"/>
    </row>
    <row r="280" spans="1:10" ht="60" customHeight="1">
      <c r="A280" s="6" t="s">
        <v>1064</v>
      </c>
      <c r="B280" s="6" t="s">
        <v>16</v>
      </c>
      <c r="C280" s="6" t="s">
        <v>75</v>
      </c>
      <c r="D280" s="7" t="s">
        <v>1065</v>
      </c>
      <c r="E280" s="8" t="s">
        <v>1066</v>
      </c>
      <c r="F280" s="6" t="s">
        <v>1067</v>
      </c>
      <c r="G280" s="9">
        <f>IF(A280=1,"_",IF(C280="_","???",C280))</f>
        <v/>
      </c>
      <c r="H280" s="10" t="s">
        <v>12</v>
      </c>
      <c r="I280" s="11" t="s">
        <v>12</v>
      </c>
      <c r="J280" s="12"/>
    </row>
    <row r="281" spans="1:10" ht="60" customHeight="1">
      <c r="A281" s="6" t="s">
        <v>1068</v>
      </c>
      <c r="B281" s="6" t="s">
        <v>26</v>
      </c>
      <c r="C281" s="6" t="s">
        <v>12</v>
      </c>
      <c r="D281" s="7" t="s">
        <v>682</v>
      </c>
      <c r="E281" s="8" t="s">
        <v>1069</v>
      </c>
      <c r="F281" s="6" t="s">
        <v>1070</v>
      </c>
      <c r="G281" s="9">
        <f>IF(A281=1,"_",IF(C281="_","???",C281))</f>
        <v/>
      </c>
      <c r="H281" s="10" t="s">
        <v>12</v>
      </c>
      <c r="I281" s="11" t="s">
        <v>12</v>
      </c>
      <c r="J281" s="12"/>
    </row>
    <row r="282" spans="1:10" ht="60" customHeight="1">
      <c r="A282" s="6" t="s">
        <v>1071</v>
      </c>
      <c r="B282" s="6" t="s">
        <v>16</v>
      </c>
      <c r="C282" s="6" t="s">
        <v>12</v>
      </c>
      <c r="D282" s="7" t="s">
        <v>682</v>
      </c>
      <c r="E282" s="8" t="s">
        <v>1072</v>
      </c>
      <c r="F282" s="6" t="s">
        <v>1073</v>
      </c>
      <c r="G282" s="9">
        <f>IF(A282=1,"_",IF(C282="_","???",C282))</f>
        <v/>
      </c>
      <c r="H282" s="10" t="s">
        <v>12</v>
      </c>
      <c r="I282" s="11" t="s">
        <v>12</v>
      </c>
      <c r="J282" s="12"/>
    </row>
    <row r="283" spans="1:10" ht="60" customHeight="1">
      <c r="A283" s="6" t="s">
        <v>1074</v>
      </c>
      <c r="B283" s="6" t="s">
        <v>21</v>
      </c>
      <c r="C283" s="6" t="s">
        <v>35</v>
      </c>
      <c r="D283" s="7" t="s">
        <v>1075</v>
      </c>
      <c r="E283" s="8" t="s">
        <v>1076</v>
      </c>
      <c r="F283" s="6" t="s">
        <v>1077</v>
      </c>
      <c r="G283" s="9">
        <f>IF(A283=1,"_",IF(C283="_","???",C283))</f>
        <v/>
      </c>
      <c r="H283" s="10" t="s">
        <v>12</v>
      </c>
      <c r="I283" s="11" t="s">
        <v>12</v>
      </c>
      <c r="J283" s="12"/>
    </row>
    <row r="284" spans="1:10" ht="60" customHeight="1">
      <c r="A284" s="6" t="s">
        <v>1078</v>
      </c>
      <c r="B284" s="6" t="s">
        <v>26</v>
      </c>
      <c r="C284" s="6" t="s">
        <v>12</v>
      </c>
      <c r="D284" s="7" t="s">
        <v>1079</v>
      </c>
      <c r="E284" s="8" t="s">
        <v>1080</v>
      </c>
      <c r="F284" s="6" t="s">
        <v>1081</v>
      </c>
      <c r="G284" s="9">
        <f>IF(A284=1,"_",IF(C284="_","???",C284))</f>
        <v/>
      </c>
      <c r="H284" s="10" t="s">
        <v>12</v>
      </c>
      <c r="I284" s="11" t="s">
        <v>12</v>
      </c>
      <c r="J284" s="12"/>
    </row>
    <row r="285" spans="1:10" ht="60" customHeight="1">
      <c r="A285" s="6" t="s">
        <v>1082</v>
      </c>
      <c r="B285" s="6" t="s">
        <v>10</v>
      </c>
      <c r="C285" s="6" t="s">
        <v>12</v>
      </c>
      <c r="D285" s="7" t="s">
        <v>497</v>
      </c>
      <c r="E285" s="8" t="s">
        <v>1083</v>
      </c>
      <c r="F285" s="6" t="s">
        <v>1084</v>
      </c>
      <c r="G285" s="9">
        <f>IF(A285=1,"_",IF(C285="_","???",C285))</f>
        <v/>
      </c>
      <c r="H285" s="10" t="s">
        <v>12</v>
      </c>
      <c r="I285" s="11" t="s">
        <v>12</v>
      </c>
      <c r="J285" s="12"/>
    </row>
    <row r="286" spans="1:10" ht="60" customHeight="1">
      <c r="A286" s="6" t="s">
        <v>1085</v>
      </c>
      <c r="B286" s="6" t="s">
        <v>39</v>
      </c>
      <c r="C286" s="6" t="s">
        <v>12</v>
      </c>
      <c r="D286" s="7" t="s">
        <v>1086</v>
      </c>
      <c r="E286" s="8" t="s">
        <v>1087</v>
      </c>
      <c r="F286" s="6" t="s">
        <v>1088</v>
      </c>
      <c r="G286" s="9">
        <f>IF(A286=1,"_",IF(C286="_","???",C286))</f>
        <v/>
      </c>
      <c r="H286" s="10" t="s">
        <v>12</v>
      </c>
      <c r="I286" s="11" t="s">
        <v>12</v>
      </c>
      <c r="J286" s="12"/>
    </row>
    <row r="287" spans="1:10" ht="60" customHeight="1">
      <c r="A287" s="6" t="s">
        <v>1089</v>
      </c>
      <c r="B287" s="6" t="s">
        <v>26</v>
      </c>
      <c r="C287" s="6" t="s">
        <v>12</v>
      </c>
      <c r="D287" s="7" t="s">
        <v>1090</v>
      </c>
      <c r="E287" s="8" t="s">
        <v>1091</v>
      </c>
      <c r="F287" s="6" t="s">
        <v>1092</v>
      </c>
      <c r="G287" s="9">
        <f>IF(A287=1,"_",IF(C287="_","???",C287))</f>
        <v/>
      </c>
      <c r="H287" s="10" t="s">
        <v>12</v>
      </c>
      <c r="I287" s="11" t="s">
        <v>12</v>
      </c>
      <c r="J287" s="12"/>
    </row>
    <row r="288" spans="1:10" ht="60" customHeight="1">
      <c r="A288" s="6" t="s">
        <v>1093</v>
      </c>
      <c r="B288" s="6" t="s">
        <v>16</v>
      </c>
      <c r="C288" s="6" t="s">
        <v>35</v>
      </c>
      <c r="D288" s="7" t="s">
        <v>1094</v>
      </c>
      <c r="E288" s="8" t="s">
        <v>1095</v>
      </c>
      <c r="F288" s="6" t="s">
        <v>1096</v>
      </c>
      <c r="G288" s="9">
        <f>IF(A288=1,"_",IF(C288="_","???",C288))</f>
        <v/>
      </c>
      <c r="H288" s="10" t="s">
        <v>12</v>
      </c>
      <c r="I288" s="11" t="s">
        <v>12</v>
      </c>
      <c r="J288" s="12"/>
    </row>
    <row r="289" spans="1:10" ht="60" customHeight="1">
      <c r="A289" s="6" t="s">
        <v>1097</v>
      </c>
      <c r="B289" s="6" t="s">
        <v>21</v>
      </c>
      <c r="C289" s="6" t="s">
        <v>126</v>
      </c>
      <c r="D289" s="7" t="s">
        <v>1098</v>
      </c>
      <c r="E289" s="8" t="s">
        <v>1099</v>
      </c>
      <c r="F289" s="6" t="s">
        <v>1100</v>
      </c>
      <c r="G289" s="9">
        <f>IF(A289=1,"_",IF(C289="_","???",C289))</f>
        <v/>
      </c>
      <c r="H289" s="10" t="s">
        <v>12</v>
      </c>
      <c r="I289" s="11" t="s">
        <v>12</v>
      </c>
      <c r="J289" s="12"/>
    </row>
    <row r="290" spans="1:10" ht="60" customHeight="1">
      <c r="A290" s="6" t="s">
        <v>1101</v>
      </c>
      <c r="B290" s="6" t="s">
        <v>21</v>
      </c>
      <c r="C290" s="6" t="s">
        <v>12</v>
      </c>
      <c r="D290" s="7" t="s">
        <v>1102</v>
      </c>
      <c r="E290" s="8" t="s">
        <v>1103</v>
      </c>
      <c r="F290" s="6" t="s">
        <v>1104</v>
      </c>
      <c r="G290" s="9">
        <f>IF(A290=1,"_",IF(C290="_","???",C290))</f>
        <v/>
      </c>
      <c r="H290" s="10" t="s">
        <v>12</v>
      </c>
      <c r="I290" s="11" t="s">
        <v>12</v>
      </c>
      <c r="J290" s="12"/>
    </row>
    <row r="291" spans="1:10" ht="60" customHeight="1">
      <c r="A291" s="6" t="s">
        <v>1105</v>
      </c>
      <c r="B291" s="6" t="s">
        <v>21</v>
      </c>
      <c r="C291" s="6" t="s">
        <v>12</v>
      </c>
      <c r="D291" s="7" t="s">
        <v>1106</v>
      </c>
      <c r="E291" s="8" t="s">
        <v>1107</v>
      </c>
      <c r="F291" s="6" t="s">
        <v>1108</v>
      </c>
      <c r="G291" s="9">
        <f>IF(A291=1,"_",IF(C291="_","???",C291))</f>
        <v/>
      </c>
      <c r="H291" s="10" t="s">
        <v>12</v>
      </c>
      <c r="I291" s="11" t="s">
        <v>12</v>
      </c>
      <c r="J291" s="12"/>
    </row>
    <row r="292" spans="1:10" ht="60" customHeight="1">
      <c r="A292" s="6" t="s">
        <v>1109</v>
      </c>
      <c r="B292" s="6" t="s">
        <v>44</v>
      </c>
      <c r="C292" s="6" t="s">
        <v>75</v>
      </c>
      <c r="D292" s="7" t="s">
        <v>371</v>
      </c>
      <c r="E292" s="8" t="s">
        <v>1110</v>
      </c>
      <c r="F292" s="6" t="s">
        <v>1111</v>
      </c>
      <c r="G292" s="9">
        <f>IF(A292=1,"_",IF(C292="_","???",C292))</f>
        <v/>
      </c>
      <c r="H292" s="10" t="s">
        <v>12</v>
      </c>
      <c r="I292" s="11" t="s">
        <v>12</v>
      </c>
      <c r="J292" s="12"/>
    </row>
    <row r="293" spans="1:10" ht="60" customHeight="1">
      <c r="A293" s="6" t="s">
        <v>1112</v>
      </c>
      <c r="B293" s="6" t="s">
        <v>16</v>
      </c>
      <c r="C293" s="6" t="s">
        <v>126</v>
      </c>
      <c r="D293" s="7" t="s">
        <v>137</v>
      </c>
      <c r="E293" s="8" t="s">
        <v>1113</v>
      </c>
      <c r="F293" s="6" t="s">
        <v>1114</v>
      </c>
      <c r="G293" s="9">
        <f>IF(A293=1,"_",IF(C293="_","???",C293))</f>
        <v/>
      </c>
      <c r="H293" s="10" t="s">
        <v>12</v>
      </c>
      <c r="I293" s="11" t="s">
        <v>12</v>
      </c>
      <c r="J293" s="12"/>
    </row>
    <row r="294" spans="1:10" ht="60" customHeight="1">
      <c r="A294" s="6" t="s">
        <v>1115</v>
      </c>
      <c r="B294" s="6" t="s">
        <v>16</v>
      </c>
      <c r="C294" s="6" t="s">
        <v>12</v>
      </c>
      <c r="D294" s="7" t="s">
        <v>1116</v>
      </c>
      <c r="E294" s="8" t="s">
        <v>1117</v>
      </c>
      <c r="F294" s="6" t="s">
        <v>1118</v>
      </c>
      <c r="G294" s="9">
        <f>IF(A294=1,"_",IF(C294="_","???",C294))</f>
        <v/>
      </c>
      <c r="H294" s="10" t="s">
        <v>12</v>
      </c>
      <c r="I294" s="11" t="s">
        <v>12</v>
      </c>
      <c r="J294" s="12"/>
    </row>
    <row r="295" spans="1:10" ht="60" customHeight="1">
      <c r="A295" s="6" t="s">
        <v>1119</v>
      </c>
      <c r="B295" s="6" t="s">
        <v>16</v>
      </c>
      <c r="C295" s="6" t="s">
        <v>12</v>
      </c>
      <c r="D295" s="7" t="s">
        <v>1120</v>
      </c>
      <c r="E295" s="8" t="s">
        <v>1121</v>
      </c>
      <c r="F295" s="6" t="s">
        <v>1122</v>
      </c>
      <c r="G295" s="9">
        <f>IF(A295=1,"_",IF(C295="_","???",C295))</f>
        <v/>
      </c>
      <c r="H295" s="10" t="s">
        <v>12</v>
      </c>
      <c r="I295" s="11" t="s">
        <v>12</v>
      </c>
      <c r="J295" s="12"/>
    </row>
    <row r="296" spans="1:10" ht="60" customHeight="1">
      <c r="A296" s="6" t="s">
        <v>1123</v>
      </c>
      <c r="B296" s="6" t="s">
        <v>16</v>
      </c>
      <c r="C296" s="6" t="s">
        <v>35</v>
      </c>
      <c r="D296" s="7" t="s">
        <v>299</v>
      </c>
      <c r="E296" s="8" t="s">
        <v>1124</v>
      </c>
      <c r="F296" s="6" t="s">
        <v>1125</v>
      </c>
      <c r="G296" s="9">
        <f>IF(A296=1,"_",IF(C296="_","???",C296))</f>
        <v/>
      </c>
      <c r="H296" s="10" t="s">
        <v>12</v>
      </c>
      <c r="I296" s="11" t="s">
        <v>12</v>
      </c>
      <c r="J296" s="12"/>
    </row>
    <row r="297" spans="1:10" ht="60" customHeight="1">
      <c r="A297" s="6" t="s">
        <v>1126</v>
      </c>
      <c r="B297" s="6" t="s">
        <v>26</v>
      </c>
      <c r="C297" s="6" t="s">
        <v>430</v>
      </c>
      <c r="D297" s="7" t="s">
        <v>1127</v>
      </c>
      <c r="E297" s="8" t="s">
        <v>1128</v>
      </c>
      <c r="F297" s="6" t="s">
        <v>1129</v>
      </c>
      <c r="G297" s="9">
        <f>IF(A297=1,"_",IF(C297="_","???",C297))</f>
        <v/>
      </c>
      <c r="H297" s="10" t="s">
        <v>12</v>
      </c>
      <c r="I297" s="11" t="s">
        <v>12</v>
      </c>
      <c r="J297" s="12"/>
    </row>
    <row r="298" spans="1:10" ht="60" customHeight="1">
      <c r="A298" s="6" t="s">
        <v>1130</v>
      </c>
      <c r="B298" s="6" t="s">
        <v>21</v>
      </c>
      <c r="C298" s="6" t="s">
        <v>157</v>
      </c>
      <c r="D298" s="7" t="s">
        <v>311</v>
      </c>
      <c r="E298" s="8" t="s">
        <v>1131</v>
      </c>
      <c r="F298" s="6" t="s">
        <v>1132</v>
      </c>
      <c r="G298" s="9">
        <f>IF(A298=1,"_",IF(C298="_","???",C298))</f>
        <v/>
      </c>
      <c r="H298" s="10" t="s">
        <v>12</v>
      </c>
      <c r="I298" s="11" t="s">
        <v>12</v>
      </c>
      <c r="J298" s="12"/>
    </row>
    <row r="299" spans="1:10" ht="60" customHeight="1">
      <c r="A299" s="6" t="s">
        <v>1133</v>
      </c>
      <c r="B299" s="6" t="s">
        <v>16</v>
      </c>
      <c r="C299" s="6" t="s">
        <v>35</v>
      </c>
      <c r="D299" s="7" t="s">
        <v>892</v>
      </c>
      <c r="E299" s="8" t="s">
        <v>1134</v>
      </c>
      <c r="F299" s="6" t="s">
        <v>1135</v>
      </c>
      <c r="G299" s="9">
        <f>IF(A299=1,"_",IF(C299="_","???",C299))</f>
        <v/>
      </c>
      <c r="H299" s="10" t="s">
        <v>12</v>
      </c>
      <c r="I299" s="11" t="s">
        <v>12</v>
      </c>
      <c r="J299" s="12"/>
    </row>
    <row r="300" spans="1:10" ht="60" customHeight="1">
      <c r="A300" s="6" t="s">
        <v>1136</v>
      </c>
      <c r="B300" s="6" t="s">
        <v>26</v>
      </c>
      <c r="C300" s="6" t="s">
        <v>35</v>
      </c>
      <c r="D300" s="7" t="s">
        <v>1137</v>
      </c>
      <c r="E300" s="8" t="s">
        <v>1138</v>
      </c>
      <c r="F300" s="6" t="s">
        <v>1139</v>
      </c>
      <c r="G300" s="9">
        <f>IF(A300=1,"_",IF(C300="_","???",C300))</f>
        <v/>
      </c>
      <c r="H300" s="10" t="s">
        <v>12</v>
      </c>
      <c r="I300" s="11" t="s">
        <v>12</v>
      </c>
      <c r="J300" s="12"/>
    </row>
    <row r="301" spans="1:10" ht="60" customHeight="1">
      <c r="A301" s="6" t="s">
        <v>1140</v>
      </c>
      <c r="B301" s="6" t="s">
        <v>78</v>
      </c>
      <c r="C301" s="6" t="s">
        <v>12</v>
      </c>
      <c r="D301" s="7" t="s">
        <v>28</v>
      </c>
      <c r="E301" s="8" t="s">
        <v>1141</v>
      </c>
      <c r="F301" s="6" t="s">
        <v>1142</v>
      </c>
      <c r="G301" s="9">
        <f>IF(A301=1,"_",IF(C301="_","???",C301))</f>
        <v/>
      </c>
      <c r="H301" s="10" t="s">
        <v>12</v>
      </c>
      <c r="I301" s="11" t="s">
        <v>12</v>
      </c>
      <c r="J301" s="12"/>
    </row>
    <row r="302" spans="1:10" ht="60" customHeight="1">
      <c r="A302" s="6" t="s">
        <v>1143</v>
      </c>
      <c r="B302" s="6" t="s">
        <v>21</v>
      </c>
      <c r="C302" s="6" t="s">
        <v>430</v>
      </c>
      <c r="D302" s="7" t="s">
        <v>1144</v>
      </c>
      <c r="E302" s="8" t="s">
        <v>1145</v>
      </c>
      <c r="F302" s="6" t="s">
        <v>1146</v>
      </c>
      <c r="G302" s="9">
        <f>IF(A302=1,"_",IF(C302="_","???",C302))</f>
        <v/>
      </c>
      <c r="H302" s="10" t="s">
        <v>12</v>
      </c>
      <c r="I302" s="11" t="s">
        <v>12</v>
      </c>
      <c r="J302" s="12"/>
    </row>
    <row r="303" spans="1:10" ht="60" customHeight="1">
      <c r="A303" s="6" t="s">
        <v>1147</v>
      </c>
      <c r="B303" s="6" t="s">
        <v>16</v>
      </c>
      <c r="C303" s="6" t="s">
        <v>12</v>
      </c>
      <c r="D303" s="7" t="s">
        <v>1148</v>
      </c>
      <c r="E303" s="8" t="s">
        <v>1149</v>
      </c>
      <c r="F303" s="6" t="s">
        <v>1150</v>
      </c>
      <c r="G303" s="9">
        <f>IF(A303=1,"_",IF(C303="_","???",C303))</f>
        <v/>
      </c>
      <c r="H303" s="10" t="s">
        <v>12</v>
      </c>
      <c r="I303" s="11" t="s">
        <v>12</v>
      </c>
      <c r="J303" s="12"/>
    </row>
    <row r="304" spans="1:10" ht="60" customHeight="1">
      <c r="A304" s="6" t="s">
        <v>1151</v>
      </c>
      <c r="B304" s="6" t="s">
        <v>16</v>
      </c>
      <c r="C304" s="6" t="s">
        <v>434</v>
      </c>
      <c r="D304" s="7" t="s">
        <v>1152</v>
      </c>
      <c r="E304" s="8" t="s">
        <v>1153</v>
      </c>
      <c r="F304" s="6" t="s">
        <v>1154</v>
      </c>
      <c r="G304" s="9">
        <f>IF(A304=1,"_",IF(C304="_","???",C304))</f>
        <v/>
      </c>
      <c r="H304" s="10" t="s">
        <v>12</v>
      </c>
      <c r="I304" s="11" t="s">
        <v>12</v>
      </c>
      <c r="J304" s="12"/>
    </row>
    <row r="305" spans="1:10" ht="60" customHeight="1">
      <c r="A305" s="6" t="s">
        <v>1155</v>
      </c>
      <c r="B305" s="6" t="s">
        <v>82</v>
      </c>
      <c r="C305" s="6" t="s">
        <v>75</v>
      </c>
      <c r="D305" s="7" t="s">
        <v>137</v>
      </c>
      <c r="E305" s="8" t="s">
        <v>1156</v>
      </c>
      <c r="F305" s="6" t="s">
        <v>1157</v>
      </c>
      <c r="G305" s="9">
        <f>IF(A305=1,"_",IF(C305="_","???",C305))</f>
        <v/>
      </c>
      <c r="H305" s="10" t="s">
        <v>12</v>
      </c>
      <c r="I305" s="11" t="s">
        <v>12</v>
      </c>
      <c r="J305" s="12"/>
    </row>
    <row r="306" spans="1:10" ht="60" customHeight="1">
      <c r="A306" s="6" t="s">
        <v>1158</v>
      </c>
      <c r="B306" s="6" t="s">
        <v>16</v>
      </c>
      <c r="C306" s="6" t="s">
        <v>12</v>
      </c>
      <c r="D306" s="7" t="s">
        <v>1159</v>
      </c>
      <c r="E306" s="8" t="s">
        <v>1160</v>
      </c>
      <c r="F306" s="6" t="s">
        <v>1161</v>
      </c>
      <c r="G306" s="9">
        <f>IF(A306=1,"_",IF(C306="_","???",C306))</f>
        <v/>
      </c>
      <c r="H306" s="10" t="s">
        <v>12</v>
      </c>
      <c r="I306" s="11" t="s">
        <v>12</v>
      </c>
      <c r="J306" s="12"/>
    </row>
    <row r="307" spans="1:10" ht="60" customHeight="1">
      <c r="A307" s="6" t="s">
        <v>1162</v>
      </c>
      <c r="B307" s="6" t="s">
        <v>17</v>
      </c>
      <c r="C307" s="6" t="s">
        <v>136</v>
      </c>
      <c r="D307" s="7" t="s">
        <v>1163</v>
      </c>
      <c r="E307" s="8" t="s">
        <v>1164</v>
      </c>
      <c r="F307" s="6" t="s">
        <v>1165</v>
      </c>
      <c r="G307" s="9">
        <f>IF(A307=1,"_",IF(C307="_","???",C307))</f>
        <v/>
      </c>
      <c r="H307" s="10" t="s">
        <v>12</v>
      </c>
      <c r="I307" s="11" t="s">
        <v>12</v>
      </c>
      <c r="J307" s="12"/>
    </row>
    <row r="308" spans="1:10" ht="60" customHeight="1">
      <c r="A308" s="6" t="s">
        <v>1166</v>
      </c>
      <c r="B308" s="6" t="s">
        <v>16</v>
      </c>
      <c r="C308" s="6" t="s">
        <v>12</v>
      </c>
      <c r="D308" s="7" t="s">
        <v>1167</v>
      </c>
      <c r="E308" s="8" t="s">
        <v>1168</v>
      </c>
      <c r="F308" s="6" t="s">
        <v>1169</v>
      </c>
      <c r="G308" s="9">
        <f>IF(A308=1,"_",IF(C308="_","???",C308))</f>
        <v/>
      </c>
      <c r="H308" s="10" t="s">
        <v>12</v>
      </c>
      <c r="I308" s="11" t="s">
        <v>12</v>
      </c>
      <c r="J308" s="12"/>
    </row>
    <row r="309" spans="1:10" ht="60" customHeight="1">
      <c r="A309" s="6" t="s">
        <v>1170</v>
      </c>
      <c r="B309" s="6" t="s">
        <v>21</v>
      </c>
      <c r="C309" s="6" t="s">
        <v>12</v>
      </c>
      <c r="D309" s="7" t="s">
        <v>1171</v>
      </c>
      <c r="E309" s="8" t="s">
        <v>1172</v>
      </c>
      <c r="F309" s="6" t="s">
        <v>1173</v>
      </c>
      <c r="G309" s="9">
        <f>IF(A309=1,"_",IF(C309="_","???",C309))</f>
        <v/>
      </c>
      <c r="H309" s="10" t="s">
        <v>12</v>
      </c>
      <c r="I309" s="11" t="s">
        <v>12</v>
      </c>
      <c r="J309" s="12"/>
    </row>
    <row r="310" spans="1:10" ht="60" customHeight="1">
      <c r="A310" s="6" t="s">
        <v>1174</v>
      </c>
      <c r="B310" s="6" t="s">
        <v>16</v>
      </c>
      <c r="C310" s="6" t="s">
        <v>12</v>
      </c>
      <c r="D310" s="7" t="s">
        <v>1163</v>
      </c>
      <c r="E310" s="8" t="s">
        <v>1175</v>
      </c>
      <c r="F310" s="6" t="s">
        <v>1176</v>
      </c>
      <c r="G310" s="9">
        <f>IF(A310=1,"_",IF(C310="_","???",C310))</f>
        <v/>
      </c>
      <c r="H310" s="10" t="s">
        <v>12</v>
      </c>
      <c r="I310" s="11" t="s">
        <v>12</v>
      </c>
      <c r="J310" s="12"/>
    </row>
    <row r="311" spans="1:10" ht="60" customHeight="1">
      <c r="A311" s="6" t="s">
        <v>1177</v>
      </c>
      <c r="B311" s="6" t="s">
        <v>16</v>
      </c>
      <c r="C311" s="6" t="s">
        <v>12</v>
      </c>
      <c r="D311" s="7" t="s">
        <v>105</v>
      </c>
      <c r="E311" s="8" t="s">
        <v>1178</v>
      </c>
      <c r="F311" s="6" t="s">
        <v>1179</v>
      </c>
      <c r="G311" s="9">
        <f>IF(A311=1,"_",IF(C311="_","???",C311))</f>
        <v/>
      </c>
      <c r="H311" s="10" t="s">
        <v>12</v>
      </c>
      <c r="I311" s="11" t="s">
        <v>12</v>
      </c>
      <c r="J311" s="12"/>
    </row>
    <row r="312" spans="1:10" ht="60" customHeight="1">
      <c r="A312" s="6" t="s">
        <v>1180</v>
      </c>
      <c r="B312" s="6" t="s">
        <v>16</v>
      </c>
      <c r="C312" s="6" t="s">
        <v>12</v>
      </c>
      <c r="D312" s="7" t="s">
        <v>1181</v>
      </c>
      <c r="E312" s="8" t="s">
        <v>1182</v>
      </c>
      <c r="F312" s="6" t="s">
        <v>1183</v>
      </c>
      <c r="G312" s="9">
        <f>IF(A312=1,"_",IF(C312="_","???",C312))</f>
        <v/>
      </c>
      <c r="H312" s="10" t="s">
        <v>12</v>
      </c>
      <c r="I312" s="11" t="s">
        <v>12</v>
      </c>
      <c r="J312" s="12"/>
    </row>
    <row r="313" spans="1:10" ht="60" customHeight="1">
      <c r="A313" s="6" t="s">
        <v>1184</v>
      </c>
      <c r="B313" s="6" t="s">
        <v>26</v>
      </c>
      <c r="C313" s="6" t="s">
        <v>12</v>
      </c>
      <c r="D313" s="7" t="s">
        <v>1185</v>
      </c>
      <c r="E313" s="8" t="s">
        <v>1186</v>
      </c>
      <c r="F313" s="6" t="s">
        <v>1187</v>
      </c>
      <c r="G313" s="9">
        <f>IF(A313=1,"_",IF(C313="_","???",C313))</f>
        <v/>
      </c>
      <c r="H313" s="10" t="s">
        <v>12</v>
      </c>
      <c r="I313" s="11" t="s">
        <v>12</v>
      </c>
      <c r="J313" s="12"/>
    </row>
    <row r="314" spans="1:10" ht="60" customHeight="1">
      <c r="A314" s="6" t="s">
        <v>1188</v>
      </c>
      <c r="B314" s="6" t="s">
        <v>44</v>
      </c>
      <c r="C314" s="6" t="s">
        <v>12</v>
      </c>
      <c r="D314" s="7" t="s">
        <v>28</v>
      </c>
      <c r="E314" s="8" t="s">
        <v>1189</v>
      </c>
      <c r="F314" s="6" t="s">
        <v>1190</v>
      </c>
      <c r="G314" s="9">
        <f>IF(A314=1,"_",IF(C314="_","???",C314))</f>
        <v/>
      </c>
      <c r="H314" s="10" t="s">
        <v>12</v>
      </c>
      <c r="I314" s="11" t="s">
        <v>12</v>
      </c>
      <c r="J314" s="12"/>
    </row>
    <row r="315" spans="1:10" ht="60" customHeight="1">
      <c r="A315" s="6" t="s">
        <v>1191</v>
      </c>
      <c r="B315" s="6" t="s">
        <v>10</v>
      </c>
      <c r="C315" s="6" t="s">
        <v>12</v>
      </c>
      <c r="D315" s="7" t="s">
        <v>527</v>
      </c>
      <c r="E315" s="8" t="s">
        <v>1192</v>
      </c>
      <c r="F315" s="6" t="s">
        <v>1193</v>
      </c>
      <c r="G315" s="9">
        <f>IF(A315=1,"_",IF(C315="_","???",C315))</f>
        <v/>
      </c>
      <c r="H315" s="10" t="s">
        <v>12</v>
      </c>
      <c r="I315" s="11" t="s">
        <v>12</v>
      </c>
      <c r="J315" s="12"/>
    </row>
    <row r="316" spans="1:10" ht="60" customHeight="1">
      <c r="A316" s="6" t="s">
        <v>1194</v>
      </c>
      <c r="B316" s="6" t="s">
        <v>26</v>
      </c>
      <c r="C316" s="6" t="s">
        <v>12</v>
      </c>
      <c r="D316" s="7" t="s">
        <v>311</v>
      </c>
      <c r="E316" s="8" t="s">
        <v>1195</v>
      </c>
      <c r="F316" s="6" t="s">
        <v>1196</v>
      </c>
      <c r="G316" s="9">
        <f>IF(A316=1,"_",IF(C316="_","???",C316))</f>
        <v/>
      </c>
      <c r="H316" s="10" t="s">
        <v>12</v>
      </c>
      <c r="I316" s="11" t="s">
        <v>12</v>
      </c>
      <c r="J316" s="12"/>
    </row>
    <row r="317" spans="1:10" ht="60" customHeight="1">
      <c r="A317" s="6" t="s">
        <v>1197</v>
      </c>
      <c r="B317" s="6" t="s">
        <v>49</v>
      </c>
      <c r="C317" s="6" t="s">
        <v>12</v>
      </c>
      <c r="D317" s="7" t="s">
        <v>291</v>
      </c>
      <c r="E317" s="8" t="s">
        <v>1198</v>
      </c>
      <c r="F317" s="6" t="s">
        <v>1199</v>
      </c>
      <c r="G317" s="9">
        <f>IF(A317=1,"_",IF(C317="_","???",C317))</f>
        <v/>
      </c>
      <c r="H317" s="10" t="s">
        <v>12</v>
      </c>
      <c r="I317" s="11" t="s">
        <v>12</v>
      </c>
      <c r="J317" s="12"/>
    </row>
    <row r="318" spans="1:10" ht="60" customHeight="1">
      <c r="A318" s="6" t="s">
        <v>1200</v>
      </c>
      <c r="B318" s="6" t="s">
        <v>31</v>
      </c>
      <c r="C318" s="6" t="s">
        <v>126</v>
      </c>
      <c r="D318" s="7" t="s">
        <v>1201</v>
      </c>
      <c r="E318" s="8" t="s">
        <v>1202</v>
      </c>
      <c r="F318" s="6" t="s">
        <v>1203</v>
      </c>
      <c r="G318" s="9">
        <f>IF(A318=1,"_",IF(C318="_","???",C318))</f>
        <v/>
      </c>
      <c r="H318" s="10" t="s">
        <v>12</v>
      </c>
      <c r="I318" s="11" t="s">
        <v>12</v>
      </c>
      <c r="J318" s="12"/>
    </row>
    <row r="319" spans="1:10" ht="60" customHeight="1">
      <c r="A319" s="6" t="s">
        <v>1204</v>
      </c>
      <c r="B319" s="6" t="s">
        <v>31</v>
      </c>
      <c r="C319" s="6" t="s">
        <v>487</v>
      </c>
      <c r="D319" s="7" t="s">
        <v>1205</v>
      </c>
      <c r="E319" s="8" t="s">
        <v>1206</v>
      </c>
      <c r="F319" s="6" t="s">
        <v>1207</v>
      </c>
      <c r="G319" s="9">
        <f>IF(A319=1,"_",IF(C319="_","???",C319))</f>
        <v/>
      </c>
      <c r="H319" s="10" t="s">
        <v>12</v>
      </c>
      <c r="I319" s="11" t="s">
        <v>12</v>
      </c>
      <c r="J319" s="12"/>
    </row>
    <row r="320" spans="1:10" ht="60" customHeight="1">
      <c r="A320" s="6" t="s">
        <v>1208</v>
      </c>
      <c r="B320" s="6" t="s">
        <v>26</v>
      </c>
      <c r="C320" s="6" t="s">
        <v>12</v>
      </c>
      <c r="D320" s="7" t="s">
        <v>1163</v>
      </c>
      <c r="E320" s="8" t="s">
        <v>1209</v>
      </c>
      <c r="F320" s="6" t="s">
        <v>1210</v>
      </c>
      <c r="G320" s="9">
        <f>IF(A320=1,"_",IF(C320="_","???",C320))</f>
        <v/>
      </c>
      <c r="H320" s="10" t="s">
        <v>12</v>
      </c>
      <c r="I320" s="11" t="s">
        <v>12</v>
      </c>
      <c r="J320" s="12"/>
    </row>
    <row r="321" spans="1:10" ht="60" customHeight="1">
      <c r="A321" s="6" t="s">
        <v>1211</v>
      </c>
      <c r="B321" s="6" t="s">
        <v>49</v>
      </c>
      <c r="C321" s="6" t="s">
        <v>12</v>
      </c>
      <c r="D321" s="7" t="s">
        <v>28</v>
      </c>
      <c r="E321" s="8" t="s">
        <v>1212</v>
      </c>
      <c r="F321" s="6" t="s">
        <v>1213</v>
      </c>
      <c r="G321" s="9">
        <f>IF(A321=1,"_",IF(C321="_","???",C321))</f>
        <v/>
      </c>
      <c r="H321" s="10" t="s">
        <v>12</v>
      </c>
      <c r="I321" s="11" t="s">
        <v>12</v>
      </c>
      <c r="J321" s="12"/>
    </row>
    <row r="322" spans="1:10" ht="60" customHeight="1">
      <c r="A322" s="6" t="s">
        <v>1214</v>
      </c>
      <c r="B322" s="6" t="s">
        <v>21</v>
      </c>
      <c r="C322" s="6" t="s">
        <v>126</v>
      </c>
      <c r="D322" s="7" t="s">
        <v>145</v>
      </c>
      <c r="E322" s="8" t="s">
        <v>1215</v>
      </c>
      <c r="F322" s="6" t="s">
        <v>1216</v>
      </c>
      <c r="G322" s="9">
        <f>IF(A322=1,"_",IF(C322="_","???",C322))</f>
        <v/>
      </c>
      <c r="H322" s="10" t="s">
        <v>12</v>
      </c>
      <c r="I322" s="11" t="s">
        <v>12</v>
      </c>
      <c r="J322" s="12"/>
    </row>
    <row r="323" spans="1:10" ht="60" customHeight="1">
      <c r="A323" s="6" t="s">
        <v>1217</v>
      </c>
      <c r="B323" s="6" t="s">
        <v>70</v>
      </c>
      <c r="C323" s="6" t="s">
        <v>539</v>
      </c>
      <c r="D323" s="7" t="s">
        <v>858</v>
      </c>
      <c r="E323" s="8" t="s">
        <v>1218</v>
      </c>
      <c r="F323" s="6" t="s">
        <v>1219</v>
      </c>
      <c r="G323" s="9">
        <f>IF(A323=1,"_",IF(C323="_","???",C323))</f>
        <v/>
      </c>
      <c r="H323" s="10" t="s">
        <v>12</v>
      </c>
      <c r="I323" s="11" t="s">
        <v>12</v>
      </c>
      <c r="J323" s="12"/>
    </row>
    <row r="324" spans="1:10" ht="60" customHeight="1">
      <c r="A324" s="6" t="s">
        <v>1220</v>
      </c>
      <c r="B324" s="6" t="s">
        <v>16</v>
      </c>
      <c r="C324" s="6" t="s">
        <v>12</v>
      </c>
      <c r="D324" s="7" t="s">
        <v>1221</v>
      </c>
      <c r="E324" s="8" t="s">
        <v>1222</v>
      </c>
      <c r="F324" s="6" t="s">
        <v>1223</v>
      </c>
      <c r="G324" s="9">
        <f>IF(A324=1,"_",IF(C324="_","???",C324))</f>
        <v/>
      </c>
      <c r="H324" s="10" t="s">
        <v>12</v>
      </c>
      <c r="I324" s="11" t="s">
        <v>12</v>
      </c>
      <c r="J324" s="12"/>
    </row>
    <row r="325" spans="1:10" ht="60" customHeight="1">
      <c r="A325" s="6" t="s">
        <v>1224</v>
      </c>
      <c r="B325" s="6" t="s">
        <v>39</v>
      </c>
      <c r="C325" s="6" t="s">
        <v>12</v>
      </c>
      <c r="D325" s="7" t="s">
        <v>79</v>
      </c>
      <c r="E325" s="8" t="s">
        <v>1225</v>
      </c>
      <c r="F325" s="6" t="s">
        <v>1226</v>
      </c>
      <c r="G325" s="9">
        <f>IF(A325=1,"_",IF(C325="_","???",C325))</f>
        <v/>
      </c>
      <c r="H325" s="10" t="s">
        <v>12</v>
      </c>
      <c r="I325" s="11" t="s">
        <v>12</v>
      </c>
      <c r="J325" s="12"/>
    </row>
    <row r="326" spans="1:10" ht="60" customHeight="1">
      <c r="A326" s="6" t="s">
        <v>1227</v>
      </c>
      <c r="B326" s="6" t="s">
        <v>21</v>
      </c>
      <c r="C326" s="6" t="s">
        <v>430</v>
      </c>
      <c r="D326" s="7" t="s">
        <v>207</v>
      </c>
      <c r="E326" s="8" t="s">
        <v>1228</v>
      </c>
      <c r="F326" s="6" t="s">
        <v>1229</v>
      </c>
      <c r="G326" s="9">
        <f>IF(A326=1,"_",IF(C326="_","???",C326))</f>
        <v/>
      </c>
      <c r="H326" s="10" t="s">
        <v>12</v>
      </c>
      <c r="I326" s="11" t="s">
        <v>12</v>
      </c>
      <c r="J326" s="12"/>
    </row>
    <row r="327" spans="1:10" ht="60" customHeight="1">
      <c r="A327" s="6" t="s">
        <v>1230</v>
      </c>
      <c r="B327" s="6" t="s">
        <v>10</v>
      </c>
      <c r="C327" s="6" t="s">
        <v>35</v>
      </c>
      <c r="D327" s="7" t="s">
        <v>1231</v>
      </c>
      <c r="E327" s="8" t="s">
        <v>1232</v>
      </c>
      <c r="F327" s="6" t="s">
        <v>1233</v>
      </c>
      <c r="G327" s="9">
        <f>IF(A327=1,"_",IF(C327="_","???",C327))</f>
        <v/>
      </c>
      <c r="H327" s="10" t="s">
        <v>12</v>
      </c>
      <c r="I327" s="11" t="s">
        <v>12</v>
      </c>
      <c r="J327" s="12"/>
    </row>
    <row r="328" spans="1:10" ht="60" customHeight="1">
      <c r="A328" s="6" t="s">
        <v>1234</v>
      </c>
      <c r="B328" s="6" t="s">
        <v>21</v>
      </c>
      <c r="C328" s="6" t="s">
        <v>12</v>
      </c>
      <c r="D328" s="7" t="s">
        <v>1235</v>
      </c>
      <c r="E328" s="8" t="s">
        <v>1236</v>
      </c>
      <c r="F328" s="6" t="s">
        <v>1237</v>
      </c>
      <c r="G328" s="9">
        <f>IF(A328=1,"_",IF(C328="_","???",C328))</f>
        <v/>
      </c>
      <c r="H328" s="10" t="s">
        <v>12</v>
      </c>
      <c r="I328" s="11" t="s">
        <v>12</v>
      </c>
      <c r="J328" s="12"/>
    </row>
    <row r="329" spans="1:10" ht="60" customHeight="1">
      <c r="A329" s="6" t="s">
        <v>1238</v>
      </c>
      <c r="B329" s="6" t="s">
        <v>44</v>
      </c>
      <c r="C329" s="6" t="s">
        <v>12</v>
      </c>
      <c r="D329" s="7" t="s">
        <v>137</v>
      </c>
      <c r="E329" s="8" t="s">
        <v>1239</v>
      </c>
      <c r="F329" s="6" t="s">
        <v>1240</v>
      </c>
      <c r="G329" s="9">
        <f>IF(A329=1,"_",IF(C329="_","???",C329))</f>
        <v/>
      </c>
      <c r="H329" s="10" t="s">
        <v>12</v>
      </c>
      <c r="I329" s="11" t="s">
        <v>12</v>
      </c>
      <c r="J329" s="12"/>
    </row>
    <row r="330" spans="1:10" ht="60" customHeight="1">
      <c r="A330" s="6" t="s">
        <v>1241</v>
      </c>
      <c r="B330" s="6" t="s">
        <v>21</v>
      </c>
      <c r="C330" s="6" t="s">
        <v>126</v>
      </c>
      <c r="D330" s="7" t="s">
        <v>137</v>
      </c>
      <c r="E330" s="8" t="s">
        <v>1242</v>
      </c>
      <c r="F330" s="6" t="s">
        <v>1243</v>
      </c>
      <c r="G330" s="9">
        <f>IF(A330=1,"_",IF(C330="_","???",C330))</f>
        <v/>
      </c>
      <c r="H330" s="10" t="s">
        <v>12</v>
      </c>
      <c r="I330" s="11" t="s">
        <v>12</v>
      </c>
      <c r="J330" s="12"/>
    </row>
    <row r="331" spans="1:10" ht="60" customHeight="1">
      <c r="A331" s="6" t="s">
        <v>1244</v>
      </c>
      <c r="B331" s="6" t="s">
        <v>16</v>
      </c>
      <c r="C331" s="6" t="s">
        <v>12</v>
      </c>
      <c r="D331" s="7" t="s">
        <v>1245</v>
      </c>
      <c r="E331" s="8" t="s">
        <v>1246</v>
      </c>
      <c r="F331" s="6" t="s">
        <v>1247</v>
      </c>
      <c r="G331" s="9">
        <f>IF(A331=1,"_",IF(C331="_","???",C331))</f>
        <v/>
      </c>
      <c r="H331" s="10" t="s">
        <v>12</v>
      </c>
      <c r="I331" s="11" t="s">
        <v>12</v>
      </c>
      <c r="J331" s="12"/>
    </row>
    <row r="332" spans="1:10" ht="60" customHeight="1">
      <c r="A332" s="6" t="s">
        <v>1248</v>
      </c>
      <c r="B332" s="6" t="s">
        <v>66</v>
      </c>
      <c r="C332" s="6" t="s">
        <v>12</v>
      </c>
      <c r="D332" s="7" t="s">
        <v>311</v>
      </c>
      <c r="E332" s="8" t="s">
        <v>1249</v>
      </c>
      <c r="F332" s="6" t="s">
        <v>1250</v>
      </c>
      <c r="G332" s="9">
        <f>IF(A332=1,"_",IF(C332="_","???",C332))</f>
        <v/>
      </c>
      <c r="H332" s="10" t="s">
        <v>12</v>
      </c>
      <c r="I332" s="11" t="s">
        <v>12</v>
      </c>
      <c r="J332" s="12"/>
    </row>
    <row r="333" spans="1:10" ht="60" customHeight="1">
      <c r="A333" s="6" t="s">
        <v>1251</v>
      </c>
      <c r="B333" s="6" t="s">
        <v>17</v>
      </c>
      <c r="C333" s="6" t="s">
        <v>35</v>
      </c>
      <c r="D333" s="7" t="s">
        <v>982</v>
      </c>
      <c r="E333" s="8" t="s">
        <v>1252</v>
      </c>
      <c r="F333" s="6" t="s">
        <v>1253</v>
      </c>
      <c r="G333" s="9">
        <f>IF(A333=1,"_",IF(C333="_","???",C333))</f>
        <v/>
      </c>
      <c r="H333" s="10" t="s">
        <v>12</v>
      </c>
      <c r="I333" s="11" t="s">
        <v>12</v>
      </c>
      <c r="J333" s="12"/>
    </row>
    <row r="334" spans="1:10" ht="60" customHeight="1">
      <c r="A334" s="6" t="s">
        <v>1254</v>
      </c>
      <c r="B334" s="6" t="s">
        <v>74</v>
      </c>
      <c r="C334" s="6" t="s">
        <v>12</v>
      </c>
      <c r="D334" s="7" t="s">
        <v>28</v>
      </c>
      <c r="E334" s="8" t="s">
        <v>1255</v>
      </c>
      <c r="F334" s="6" t="s">
        <v>1256</v>
      </c>
      <c r="G334" s="9">
        <f>IF(A334=1,"_",IF(C334="_","???",C334))</f>
        <v/>
      </c>
      <c r="H334" s="10" t="s">
        <v>12</v>
      </c>
      <c r="I334" s="11" t="s">
        <v>12</v>
      </c>
      <c r="J334" s="12"/>
    </row>
    <row r="335" spans="1:10" ht="60" customHeight="1">
      <c r="A335" s="6" t="s">
        <v>1257</v>
      </c>
      <c r="B335" s="6" t="s">
        <v>49</v>
      </c>
      <c r="C335" s="6" t="s">
        <v>157</v>
      </c>
      <c r="D335" s="7" t="s">
        <v>1258</v>
      </c>
      <c r="E335" s="8" t="s">
        <v>1259</v>
      </c>
      <c r="F335" s="6" t="s">
        <v>1260</v>
      </c>
      <c r="G335" s="9">
        <f>IF(A335=1,"_",IF(C335="_","???",C335))</f>
        <v/>
      </c>
      <c r="H335" s="10" t="s">
        <v>12</v>
      </c>
      <c r="I335" s="11" t="s">
        <v>12</v>
      </c>
      <c r="J335" s="12"/>
    </row>
    <row r="336" spans="1:10" ht="60" customHeight="1">
      <c r="A336" s="6" t="s">
        <v>1261</v>
      </c>
      <c r="B336" s="6" t="s">
        <v>10</v>
      </c>
      <c r="C336" s="6" t="s">
        <v>126</v>
      </c>
      <c r="D336" s="7" t="s">
        <v>1262</v>
      </c>
      <c r="E336" s="8" t="s">
        <v>1263</v>
      </c>
      <c r="F336" s="6" t="s">
        <v>1264</v>
      </c>
      <c r="G336" s="9">
        <f>IF(A336=1,"_",IF(C336="_","???",C336))</f>
        <v/>
      </c>
      <c r="H336" s="10" t="s">
        <v>12</v>
      </c>
      <c r="I336" s="11" t="s">
        <v>12</v>
      </c>
      <c r="J336" s="12"/>
    </row>
    <row r="337" spans="1:10" ht="60" customHeight="1">
      <c r="A337" s="6" t="s">
        <v>1265</v>
      </c>
      <c r="B337" s="6" t="s">
        <v>26</v>
      </c>
      <c r="C337" s="6" t="s">
        <v>121</v>
      </c>
      <c r="D337" s="7" t="s">
        <v>570</v>
      </c>
      <c r="E337" s="8" t="s">
        <v>1266</v>
      </c>
      <c r="F337" s="6" t="s">
        <v>1267</v>
      </c>
      <c r="G337" s="9">
        <f>IF(A337=1,"_",IF(C337="_","???",C337))</f>
        <v/>
      </c>
      <c r="H337" s="10" t="s">
        <v>12</v>
      </c>
      <c r="I337" s="11" t="s">
        <v>12</v>
      </c>
      <c r="J337" s="12"/>
    </row>
    <row r="338" spans="1:10" ht="60" customHeight="1">
      <c r="A338" s="6" t="s">
        <v>1268</v>
      </c>
      <c r="B338" s="6" t="s">
        <v>27</v>
      </c>
      <c r="C338" s="6" t="s">
        <v>12</v>
      </c>
      <c r="D338" s="7" t="s">
        <v>28</v>
      </c>
      <c r="E338" s="8" t="s">
        <v>1269</v>
      </c>
      <c r="F338" s="6" t="s">
        <v>1270</v>
      </c>
      <c r="G338" s="9">
        <f>IF(A338=1,"_",IF(C338="_","???",C338))</f>
        <v/>
      </c>
      <c r="H338" s="10" t="s">
        <v>12</v>
      </c>
      <c r="I338" s="11" t="s">
        <v>12</v>
      </c>
      <c r="J338" s="12"/>
    </row>
    <row r="339" spans="1:10" ht="60" customHeight="1">
      <c r="A339" s="6" t="s">
        <v>1271</v>
      </c>
      <c r="B339" s="6" t="s">
        <v>44</v>
      </c>
      <c r="C339" s="6" t="s">
        <v>539</v>
      </c>
      <c r="D339" s="7" t="s">
        <v>1272</v>
      </c>
      <c r="E339" s="8" t="s">
        <v>1273</v>
      </c>
      <c r="F339" s="6" t="s">
        <v>1274</v>
      </c>
      <c r="G339" s="9">
        <f>IF(A339=1,"_",IF(C339="_","???",C339))</f>
        <v/>
      </c>
      <c r="H339" s="10" t="s">
        <v>12</v>
      </c>
      <c r="I339" s="11" t="s">
        <v>12</v>
      </c>
      <c r="J339" s="12"/>
    </row>
    <row r="340" spans="1:10" ht="60" customHeight="1">
      <c r="A340" s="6" t="s">
        <v>1275</v>
      </c>
      <c r="B340" s="6" t="s">
        <v>17</v>
      </c>
      <c r="C340" s="6" t="s">
        <v>1276</v>
      </c>
      <c r="D340" s="7" t="s">
        <v>693</v>
      </c>
      <c r="E340" s="8" t="s">
        <v>1277</v>
      </c>
      <c r="F340" s="6" t="s">
        <v>1278</v>
      </c>
      <c r="G340" s="9">
        <f>IF(A340=1,"_",IF(C340="_","???",C340))</f>
        <v/>
      </c>
      <c r="H340" s="10" t="s">
        <v>12</v>
      </c>
      <c r="I340" s="11" t="s">
        <v>12</v>
      </c>
      <c r="J340" s="12"/>
    </row>
    <row r="341" spans="1:10" ht="60" customHeight="1">
      <c r="A341" s="6" t="s">
        <v>1279</v>
      </c>
      <c r="B341" s="6" t="s">
        <v>26</v>
      </c>
      <c r="C341" s="6" t="s">
        <v>1280</v>
      </c>
      <c r="D341" s="7" t="s">
        <v>79</v>
      </c>
      <c r="E341" s="8" t="s">
        <v>1281</v>
      </c>
      <c r="F341" s="6" t="s">
        <v>1282</v>
      </c>
      <c r="G341" s="9">
        <f>IF(A341=1,"_",IF(C341="_","???",C341))</f>
        <v/>
      </c>
      <c r="H341" s="10" t="s">
        <v>12</v>
      </c>
      <c r="I341" s="11" t="s">
        <v>12</v>
      </c>
      <c r="J341" s="12"/>
    </row>
    <row r="342" spans="1:10" ht="60" customHeight="1">
      <c r="A342" s="6" t="s">
        <v>1283</v>
      </c>
      <c r="B342" s="6" t="s">
        <v>10</v>
      </c>
      <c r="C342" s="6" t="s">
        <v>35</v>
      </c>
      <c r="D342" s="7" t="s">
        <v>1284</v>
      </c>
      <c r="E342" s="8" t="s">
        <v>1285</v>
      </c>
      <c r="F342" s="6" t="s">
        <v>1286</v>
      </c>
      <c r="G342" s="9">
        <f>IF(A342=1,"_",IF(C342="_","???",C342))</f>
        <v/>
      </c>
      <c r="H342" s="10" t="s">
        <v>12</v>
      </c>
      <c r="I342" s="11" t="s">
        <v>12</v>
      </c>
      <c r="J342" s="12"/>
    </row>
    <row r="343" spans="1:10" ht="60" customHeight="1">
      <c r="A343" s="6" t="s">
        <v>1287</v>
      </c>
      <c r="B343" s="6" t="s">
        <v>66</v>
      </c>
      <c r="C343" s="6" t="s">
        <v>126</v>
      </c>
      <c r="D343" s="7" t="s">
        <v>1288</v>
      </c>
      <c r="E343" s="8" t="s">
        <v>1289</v>
      </c>
      <c r="F343" s="6" t="s">
        <v>1290</v>
      </c>
      <c r="G343" s="9">
        <f>IF(A343=1,"_",IF(C343="_","???",C343))</f>
        <v/>
      </c>
      <c r="H343" s="10" t="s">
        <v>12</v>
      </c>
      <c r="I343" s="11" t="s">
        <v>12</v>
      </c>
      <c r="J343" s="12"/>
    </row>
    <row r="344" spans="1:10" ht="60" customHeight="1">
      <c r="A344" s="6" t="s">
        <v>1291</v>
      </c>
      <c r="B344" s="6" t="s">
        <v>39</v>
      </c>
      <c r="C344" s="6" t="s">
        <v>12</v>
      </c>
      <c r="D344" s="7" t="s">
        <v>1292</v>
      </c>
      <c r="E344" s="8" t="s">
        <v>1293</v>
      </c>
      <c r="F344" s="6" t="s">
        <v>1294</v>
      </c>
      <c r="G344" s="9">
        <f>IF(A344=1,"_",IF(C344="_","???",C344))</f>
        <v/>
      </c>
      <c r="H344" s="10" t="s">
        <v>12</v>
      </c>
      <c r="I344" s="11" t="s">
        <v>12</v>
      </c>
      <c r="J344" s="12"/>
    </row>
    <row r="345" spans="1:10" ht="60" customHeight="1">
      <c r="A345" s="6" t="s">
        <v>1295</v>
      </c>
      <c r="B345" s="6" t="s">
        <v>21</v>
      </c>
      <c r="C345" s="6" t="s">
        <v>697</v>
      </c>
      <c r="D345" s="7" t="s">
        <v>1292</v>
      </c>
      <c r="E345" s="8" t="s">
        <v>1296</v>
      </c>
      <c r="F345" s="6" t="s">
        <v>1297</v>
      </c>
      <c r="G345" s="9">
        <f>IF(A345=1,"_",IF(C345="_","???",C345))</f>
        <v/>
      </c>
      <c r="H345" s="10" t="s">
        <v>12</v>
      </c>
      <c r="I345" s="11" t="s">
        <v>12</v>
      </c>
      <c r="J345" s="12"/>
    </row>
    <row r="346" spans="1:10" ht="60" customHeight="1">
      <c r="A346" s="6" t="s">
        <v>1298</v>
      </c>
      <c r="B346" s="6" t="s">
        <v>16</v>
      </c>
      <c r="C346" s="6" t="s">
        <v>121</v>
      </c>
      <c r="D346" s="7" t="s">
        <v>1299</v>
      </c>
      <c r="E346" s="8" t="s">
        <v>1300</v>
      </c>
      <c r="F346" s="6" t="s">
        <v>1301</v>
      </c>
      <c r="G346" s="9">
        <f>IF(A346=1,"_",IF(C346="_","???",C346))</f>
        <v/>
      </c>
      <c r="H346" s="10" t="s">
        <v>12</v>
      </c>
      <c r="I346" s="11" t="s">
        <v>12</v>
      </c>
      <c r="J346" s="12"/>
    </row>
    <row r="347" spans="1:10" ht="60" customHeight="1">
      <c r="A347" s="6" t="s">
        <v>1302</v>
      </c>
      <c r="B347" s="6" t="s">
        <v>26</v>
      </c>
      <c r="C347" s="6" t="s">
        <v>12</v>
      </c>
      <c r="D347" s="7" t="s">
        <v>1303</v>
      </c>
      <c r="E347" s="8" t="s">
        <v>1304</v>
      </c>
      <c r="F347" s="6" t="s">
        <v>1305</v>
      </c>
      <c r="G347" s="9">
        <f>IF(A347=1,"_",IF(C347="_","???",C347))</f>
        <v/>
      </c>
      <c r="H347" s="10" t="s">
        <v>12</v>
      </c>
      <c r="I347" s="11" t="s">
        <v>12</v>
      </c>
      <c r="J347" s="12"/>
    </row>
    <row r="348" spans="1:10" ht="60" customHeight="1">
      <c r="A348" s="6" t="s">
        <v>1306</v>
      </c>
      <c r="B348" s="6" t="s">
        <v>21</v>
      </c>
      <c r="C348" s="6" t="s">
        <v>126</v>
      </c>
      <c r="D348" s="7" t="s">
        <v>105</v>
      </c>
      <c r="E348" s="8" t="s">
        <v>1307</v>
      </c>
      <c r="F348" s="6" t="s">
        <v>1308</v>
      </c>
      <c r="G348" s="9">
        <f>IF(A348=1,"_",IF(C348="_","???",C348))</f>
        <v/>
      </c>
      <c r="H348" s="10" t="s">
        <v>12</v>
      </c>
      <c r="I348" s="11" t="s">
        <v>12</v>
      </c>
      <c r="J348" s="12"/>
    </row>
    <row r="349" spans="1:10" ht="60" customHeight="1">
      <c r="A349" s="6" t="s">
        <v>1309</v>
      </c>
      <c r="B349" s="6" t="s">
        <v>21</v>
      </c>
      <c r="C349" s="6" t="s">
        <v>12</v>
      </c>
      <c r="D349" s="7" t="s">
        <v>851</v>
      </c>
      <c r="E349" s="8" t="s">
        <v>1310</v>
      </c>
      <c r="F349" s="6" t="s">
        <v>1311</v>
      </c>
      <c r="G349" s="9">
        <f>IF(A349=1,"_",IF(C349="_","???",C349))</f>
        <v/>
      </c>
      <c r="H349" s="10" t="s">
        <v>12</v>
      </c>
      <c r="I349" s="11" t="s">
        <v>12</v>
      </c>
      <c r="J349" s="12"/>
    </row>
    <row r="350" spans="1:10" ht="60" customHeight="1">
      <c r="A350" s="6" t="s">
        <v>1312</v>
      </c>
      <c r="B350" s="6" t="s">
        <v>26</v>
      </c>
      <c r="C350" s="6" t="s">
        <v>1276</v>
      </c>
      <c r="D350" s="7" t="s">
        <v>137</v>
      </c>
      <c r="E350" s="8" t="s">
        <v>1313</v>
      </c>
      <c r="F350" s="6" t="s">
        <v>1314</v>
      </c>
      <c r="G350" s="9">
        <f>IF(A350=1,"_",IF(C350="_","???",C350))</f>
        <v/>
      </c>
      <c r="H350" s="10" t="s">
        <v>12</v>
      </c>
      <c r="I350" s="11" t="s">
        <v>12</v>
      </c>
      <c r="J350" s="12"/>
    </row>
    <row r="351" spans="1:10" ht="60" customHeight="1">
      <c r="A351" s="6" t="s">
        <v>1315</v>
      </c>
      <c r="B351" s="6" t="s">
        <v>17</v>
      </c>
      <c r="C351" s="6" t="s">
        <v>12</v>
      </c>
      <c r="D351" s="7" t="s">
        <v>28</v>
      </c>
      <c r="E351" s="8" t="s">
        <v>1316</v>
      </c>
      <c r="F351" s="6" t="s">
        <v>1317</v>
      </c>
      <c r="G351" s="9">
        <f>IF(A351=1,"_",IF(C351="_","???",C351))</f>
        <v/>
      </c>
      <c r="H351" s="10" t="s">
        <v>12</v>
      </c>
      <c r="I351" s="11" t="s">
        <v>12</v>
      </c>
      <c r="J351" s="12"/>
    </row>
    <row r="352" spans="1:10" ht="60" customHeight="1">
      <c r="A352" s="6" t="s">
        <v>1318</v>
      </c>
      <c r="B352" s="6" t="s">
        <v>21</v>
      </c>
      <c r="C352" s="6" t="s">
        <v>12</v>
      </c>
      <c r="D352" s="7" t="s">
        <v>1319</v>
      </c>
      <c r="E352" s="8" t="s">
        <v>1320</v>
      </c>
      <c r="F352" s="6" t="s">
        <v>1321</v>
      </c>
      <c r="G352" s="9">
        <f>IF(A352=1,"_",IF(C352="_","???",C352))</f>
        <v/>
      </c>
      <c r="H352" s="10" t="s">
        <v>12</v>
      </c>
      <c r="I352" s="11" t="s">
        <v>12</v>
      </c>
      <c r="J352" s="12"/>
    </row>
    <row r="353" spans="1:10" ht="60" customHeight="1">
      <c r="A353" s="6" t="s">
        <v>1322</v>
      </c>
      <c r="B353" s="6" t="s">
        <v>31</v>
      </c>
      <c r="C353" s="6" t="s">
        <v>126</v>
      </c>
      <c r="D353" s="7" t="s">
        <v>1323</v>
      </c>
      <c r="E353" s="8" t="s">
        <v>1324</v>
      </c>
      <c r="F353" s="6" t="s">
        <v>1325</v>
      </c>
      <c r="G353" s="9">
        <f>IF(A353=1,"_",IF(C353="_","???",C353))</f>
        <v/>
      </c>
      <c r="H353" s="10" t="s">
        <v>12</v>
      </c>
      <c r="I353" s="11" t="s">
        <v>12</v>
      </c>
      <c r="J353" s="12"/>
    </row>
    <row r="354" spans="1:10" ht="60" customHeight="1">
      <c r="A354" s="6" t="s">
        <v>1326</v>
      </c>
      <c r="B354" s="6" t="s">
        <v>26</v>
      </c>
      <c r="C354" s="6" t="s">
        <v>12</v>
      </c>
      <c r="D354" s="7" t="s">
        <v>145</v>
      </c>
      <c r="E354" s="8" t="s">
        <v>1327</v>
      </c>
      <c r="F354" s="6" t="s">
        <v>1328</v>
      </c>
      <c r="G354" s="9">
        <f>IF(A354=1,"_",IF(C354="_","???",C354))</f>
        <v/>
      </c>
      <c r="H354" s="10" t="s">
        <v>12</v>
      </c>
      <c r="I354" s="11" t="s">
        <v>12</v>
      </c>
      <c r="J354" s="12"/>
    </row>
    <row r="355" spans="1:10" ht="60" customHeight="1">
      <c r="A355" s="6" t="s">
        <v>1329</v>
      </c>
      <c r="B355" s="6" t="s">
        <v>31</v>
      </c>
      <c r="C355" s="6" t="s">
        <v>12</v>
      </c>
      <c r="D355" s="7" t="s">
        <v>137</v>
      </c>
      <c r="E355" s="8" t="s">
        <v>1330</v>
      </c>
      <c r="F355" s="6" t="s">
        <v>1331</v>
      </c>
      <c r="G355" s="9">
        <f>IF(A355=1,"_",IF(C355="_","???",C355))</f>
        <v/>
      </c>
      <c r="H355" s="10" t="s">
        <v>12</v>
      </c>
      <c r="I355" s="11" t="s">
        <v>12</v>
      </c>
      <c r="J355" s="12"/>
    </row>
    <row r="356" spans="1:10" ht="60" customHeight="1">
      <c r="A356" s="6" t="s">
        <v>1332</v>
      </c>
      <c r="B356" s="6" t="s">
        <v>66</v>
      </c>
      <c r="C356" s="6" t="s">
        <v>12</v>
      </c>
      <c r="D356" s="7" t="s">
        <v>1333</v>
      </c>
      <c r="E356" s="8" t="s">
        <v>1334</v>
      </c>
      <c r="F356" s="6" t="s">
        <v>1335</v>
      </c>
      <c r="G356" s="9">
        <f>IF(A356=1,"_",IF(C356="_","???",C356))</f>
        <v/>
      </c>
      <c r="H356" s="10" t="s">
        <v>12</v>
      </c>
      <c r="I356" s="11" t="s">
        <v>12</v>
      </c>
      <c r="J356" s="12"/>
    </row>
    <row r="357" spans="1:10" ht="60" customHeight="1">
      <c r="A357" s="6" t="s">
        <v>1336</v>
      </c>
      <c r="B357" s="6" t="s">
        <v>16</v>
      </c>
      <c r="C357" s="6" t="s">
        <v>35</v>
      </c>
      <c r="D357" s="7" t="s">
        <v>990</v>
      </c>
      <c r="E357" s="8" t="s">
        <v>1337</v>
      </c>
      <c r="F357" s="6" t="s">
        <v>1338</v>
      </c>
      <c r="G357" s="9">
        <f>IF(A357=1,"_",IF(C357="_","???",C357))</f>
        <v/>
      </c>
      <c r="H357" s="10" t="s">
        <v>12</v>
      </c>
      <c r="I357" s="11" t="s">
        <v>12</v>
      </c>
      <c r="J357" s="12"/>
    </row>
    <row r="358" spans="1:10" ht="60" customHeight="1">
      <c r="A358" s="6" t="s">
        <v>1339</v>
      </c>
      <c r="B358" s="6" t="s">
        <v>31</v>
      </c>
      <c r="C358" s="6" t="s">
        <v>12</v>
      </c>
      <c r="D358" s="7" t="s">
        <v>1340</v>
      </c>
      <c r="E358" s="8" t="s">
        <v>1341</v>
      </c>
      <c r="F358" s="6" t="s">
        <v>1342</v>
      </c>
      <c r="G358" s="9">
        <f>IF(A358=1,"_",IF(C358="_","???",C358))</f>
        <v/>
      </c>
      <c r="H358" s="10" t="s">
        <v>12</v>
      </c>
      <c r="I358" s="11" t="s">
        <v>12</v>
      </c>
      <c r="J358" s="12"/>
    </row>
    <row r="359" spans="1:10" ht="60" customHeight="1">
      <c r="A359" s="6" t="s">
        <v>1343</v>
      </c>
      <c r="B359" s="6" t="s">
        <v>26</v>
      </c>
      <c r="C359" s="6" t="s">
        <v>35</v>
      </c>
      <c r="D359" s="7" t="s">
        <v>1344</v>
      </c>
      <c r="E359" s="8" t="s">
        <v>1345</v>
      </c>
      <c r="F359" s="6" t="s">
        <v>1346</v>
      </c>
      <c r="G359" s="9">
        <f>IF(A359=1,"_",IF(C359="_","???",C359))</f>
        <v/>
      </c>
      <c r="H359" s="10" t="s">
        <v>12</v>
      </c>
      <c r="I359" s="11" t="s">
        <v>12</v>
      </c>
      <c r="J359" s="12"/>
    </row>
    <row r="360" spans="1:10" ht="60" customHeight="1">
      <c r="A360" s="6" t="s">
        <v>1347</v>
      </c>
      <c r="B360" s="6" t="s">
        <v>49</v>
      </c>
      <c r="C360" s="6" t="s">
        <v>12</v>
      </c>
      <c r="D360" s="7" t="s">
        <v>1348</v>
      </c>
      <c r="E360" s="8" t="s">
        <v>1349</v>
      </c>
      <c r="F360" s="6" t="s">
        <v>1350</v>
      </c>
      <c r="G360" s="9">
        <f>IF(A360=1,"_",IF(C360="_","???",C360))</f>
        <v/>
      </c>
      <c r="H360" s="10" t="s">
        <v>12</v>
      </c>
      <c r="I360" s="11" t="s">
        <v>12</v>
      </c>
      <c r="J360" s="12"/>
    </row>
    <row r="361" spans="1:10" ht="60" customHeight="1">
      <c r="A361" s="6" t="s">
        <v>1351</v>
      </c>
      <c r="B361" s="6" t="s">
        <v>26</v>
      </c>
      <c r="C361" s="6" t="s">
        <v>35</v>
      </c>
      <c r="D361" s="7" t="s">
        <v>1352</v>
      </c>
      <c r="E361" s="8" t="s">
        <v>1353</v>
      </c>
      <c r="F361" s="6" t="s">
        <v>1354</v>
      </c>
      <c r="G361" s="9">
        <f>IF(A361=1,"_",IF(C361="_","???",C361))</f>
        <v/>
      </c>
      <c r="H361" s="10" t="s">
        <v>12</v>
      </c>
      <c r="I361" s="11" t="s">
        <v>12</v>
      </c>
      <c r="J361" s="12"/>
    </row>
    <row r="362" spans="1:10" ht="60" customHeight="1">
      <c r="A362" s="6" t="s">
        <v>1355</v>
      </c>
      <c r="B362" s="6" t="s">
        <v>21</v>
      </c>
      <c r="C362" s="6" t="s">
        <v>136</v>
      </c>
      <c r="D362" s="7" t="s">
        <v>79</v>
      </c>
      <c r="E362" s="8" t="s">
        <v>1356</v>
      </c>
      <c r="F362" s="6" t="s">
        <v>1357</v>
      </c>
      <c r="G362" s="9">
        <f>IF(A362=1,"_",IF(C362="_","???",C362))</f>
        <v/>
      </c>
      <c r="H362" s="10" t="s">
        <v>12</v>
      </c>
      <c r="I362" s="11" t="s">
        <v>12</v>
      </c>
      <c r="J362" s="12"/>
    </row>
    <row r="363" spans="1:10" ht="60" customHeight="1">
      <c r="A363" s="6" t="s">
        <v>1358</v>
      </c>
      <c r="B363" s="6" t="s">
        <v>16</v>
      </c>
      <c r="C363" s="6" t="s">
        <v>430</v>
      </c>
      <c r="D363" s="7" t="s">
        <v>1359</v>
      </c>
      <c r="E363" s="8" t="s">
        <v>1360</v>
      </c>
      <c r="F363" s="6" t="s">
        <v>1361</v>
      </c>
      <c r="G363" s="9">
        <f>IF(A363=1,"_",IF(C363="_","???",C363))</f>
        <v/>
      </c>
      <c r="H363" s="10" t="s">
        <v>12</v>
      </c>
      <c r="I363" s="11" t="s">
        <v>12</v>
      </c>
      <c r="J363" s="12"/>
    </row>
    <row r="364" spans="1:10" ht="60" customHeight="1">
      <c r="A364" s="6" t="s">
        <v>1362</v>
      </c>
      <c r="B364" s="6" t="s">
        <v>108</v>
      </c>
      <c r="C364" s="6" t="s">
        <v>126</v>
      </c>
      <c r="D364" s="7" t="s">
        <v>613</v>
      </c>
      <c r="E364" s="8" t="s">
        <v>1363</v>
      </c>
      <c r="F364" s="6" t="s">
        <v>1364</v>
      </c>
      <c r="G364" s="9">
        <f>IF(A364=1,"_",IF(C364="_","???",C364))</f>
        <v/>
      </c>
      <c r="H364" s="10" t="s">
        <v>12</v>
      </c>
      <c r="I364" s="11" t="s">
        <v>12</v>
      </c>
      <c r="J364" s="12"/>
    </row>
    <row r="365" spans="1:10" ht="60" customHeight="1">
      <c r="A365" s="6" t="s">
        <v>1365</v>
      </c>
      <c r="B365" s="6" t="s">
        <v>16</v>
      </c>
      <c r="C365" s="6" t="s">
        <v>12</v>
      </c>
      <c r="D365" s="7" t="s">
        <v>1366</v>
      </c>
      <c r="E365" s="8" t="s">
        <v>1367</v>
      </c>
      <c r="F365" s="6" t="s">
        <v>1368</v>
      </c>
      <c r="G365" s="9">
        <f>IF(A365=1,"_",IF(C365="_","???",C365))</f>
        <v/>
      </c>
      <c r="H365" s="10" t="s">
        <v>12</v>
      </c>
      <c r="I365" s="11" t="s">
        <v>12</v>
      </c>
      <c r="J365" s="12"/>
    </row>
    <row r="366" spans="1:10" ht="60" customHeight="1">
      <c r="A366" s="6" t="s">
        <v>1369</v>
      </c>
      <c r="B366" s="6" t="s">
        <v>16</v>
      </c>
      <c r="C366" s="6" t="s">
        <v>434</v>
      </c>
      <c r="D366" s="7" t="s">
        <v>1370</v>
      </c>
      <c r="E366" s="8" t="s">
        <v>1371</v>
      </c>
      <c r="F366" s="6" t="s">
        <v>1372</v>
      </c>
      <c r="G366" s="9">
        <f>IF(A366=1,"_",IF(C366="_","???",C366))</f>
        <v/>
      </c>
      <c r="H366" s="10" t="s">
        <v>12</v>
      </c>
      <c r="I366" s="11" t="s">
        <v>12</v>
      </c>
      <c r="J366" s="12"/>
    </row>
    <row r="367" spans="1:10" ht="60" customHeight="1">
      <c r="A367" s="6" t="s">
        <v>1373</v>
      </c>
      <c r="B367" s="6" t="s">
        <v>21</v>
      </c>
      <c r="C367" s="6" t="s">
        <v>12</v>
      </c>
      <c r="D367" s="7" t="s">
        <v>1374</v>
      </c>
      <c r="E367" s="8" t="s">
        <v>1375</v>
      </c>
      <c r="F367" s="6" t="s">
        <v>1376</v>
      </c>
      <c r="G367" s="9">
        <f>IF(A367=1,"_",IF(C367="_","???",C367))</f>
        <v/>
      </c>
      <c r="H367" s="10" t="s">
        <v>12</v>
      </c>
      <c r="I367" s="11" t="s">
        <v>12</v>
      </c>
      <c r="J367" s="12"/>
    </row>
    <row r="368" spans="1:10" ht="60" customHeight="1">
      <c r="A368" s="6" t="s">
        <v>1377</v>
      </c>
      <c r="B368" s="6" t="s">
        <v>21</v>
      </c>
      <c r="C368" s="6" t="s">
        <v>12</v>
      </c>
      <c r="D368" s="7" t="s">
        <v>105</v>
      </c>
      <c r="E368" s="8" t="s">
        <v>1378</v>
      </c>
      <c r="F368" s="6" t="s">
        <v>1379</v>
      </c>
      <c r="G368" s="9">
        <f>IF(A368=1,"_",IF(C368="_","???",C368))</f>
        <v/>
      </c>
      <c r="H368" s="10" t="s">
        <v>12</v>
      </c>
      <c r="I368" s="11" t="s">
        <v>12</v>
      </c>
      <c r="J368" s="12"/>
    </row>
    <row r="369" spans="1:10" ht="60" customHeight="1">
      <c r="A369" s="6" t="s">
        <v>1380</v>
      </c>
      <c r="B369" s="6" t="s">
        <v>16</v>
      </c>
      <c r="C369" s="6" t="s">
        <v>35</v>
      </c>
      <c r="D369" s="7" t="s">
        <v>318</v>
      </c>
      <c r="E369" s="8" t="s">
        <v>1381</v>
      </c>
      <c r="F369" s="6" t="s">
        <v>1382</v>
      </c>
      <c r="G369" s="9">
        <f>IF(A369=1,"_",IF(C369="_","???",C369))</f>
        <v/>
      </c>
      <c r="H369" s="10" t="s">
        <v>12</v>
      </c>
      <c r="I369" s="11" t="s">
        <v>12</v>
      </c>
      <c r="J369" s="12"/>
    </row>
    <row r="370" spans="1:10" ht="60" customHeight="1">
      <c r="A370" s="6" t="s">
        <v>1383</v>
      </c>
      <c r="B370" s="6" t="s">
        <v>26</v>
      </c>
      <c r="C370" s="6" t="s">
        <v>12</v>
      </c>
      <c r="D370" s="7" t="s">
        <v>207</v>
      </c>
      <c r="E370" s="8" t="s">
        <v>1384</v>
      </c>
      <c r="F370" s="6" t="s">
        <v>1385</v>
      </c>
      <c r="G370" s="9">
        <f>IF(A370=1,"_",IF(C370="_","???",C370))</f>
        <v/>
      </c>
      <c r="H370" s="10" t="s">
        <v>12</v>
      </c>
      <c r="I370" s="11" t="s">
        <v>12</v>
      </c>
      <c r="J370" s="12"/>
    </row>
    <row r="371" spans="1:10" ht="60" customHeight="1">
      <c r="A371" s="6" t="s">
        <v>1386</v>
      </c>
      <c r="B371" s="6" t="s">
        <v>26</v>
      </c>
      <c r="C371" s="6" t="s">
        <v>253</v>
      </c>
      <c r="D371" s="7" t="s">
        <v>1387</v>
      </c>
      <c r="E371" s="8" t="s">
        <v>1388</v>
      </c>
      <c r="F371" s="6" t="s">
        <v>1389</v>
      </c>
      <c r="G371" s="9">
        <f>IF(A371=1,"_",IF(C371="_","???",C371))</f>
        <v/>
      </c>
      <c r="H371" s="10" t="s">
        <v>12</v>
      </c>
      <c r="I371" s="11" t="s">
        <v>12</v>
      </c>
      <c r="J371" s="12"/>
    </row>
    <row r="372" spans="1:10" ht="60" customHeight="1">
      <c r="A372" s="6" t="s">
        <v>1390</v>
      </c>
      <c r="B372" s="6" t="s">
        <v>27</v>
      </c>
      <c r="C372" s="6" t="s">
        <v>831</v>
      </c>
      <c r="D372" s="7" t="s">
        <v>446</v>
      </c>
      <c r="E372" s="8" t="s">
        <v>1391</v>
      </c>
      <c r="F372" s="6" t="s">
        <v>1392</v>
      </c>
      <c r="G372" s="9">
        <f>IF(A372=1,"_",IF(C372="_","???",C372))</f>
        <v/>
      </c>
      <c r="H372" s="10" t="s">
        <v>12</v>
      </c>
      <c r="I372" s="11" t="s">
        <v>12</v>
      </c>
      <c r="J372" s="12"/>
    </row>
    <row r="373" spans="1:10" ht="60" customHeight="1">
      <c r="A373" s="6" t="s">
        <v>1393</v>
      </c>
      <c r="B373" s="6" t="s">
        <v>10</v>
      </c>
      <c r="C373" s="6" t="s">
        <v>12</v>
      </c>
      <c r="D373" s="7" t="s">
        <v>105</v>
      </c>
      <c r="E373" s="8" t="s">
        <v>1394</v>
      </c>
      <c r="F373" s="6" t="s">
        <v>1395</v>
      </c>
      <c r="G373" s="9">
        <f>IF(A373=1,"_",IF(C373="_","???",C373))</f>
        <v/>
      </c>
      <c r="H373" s="10" t="s">
        <v>12</v>
      </c>
      <c r="I373" s="11" t="s">
        <v>12</v>
      </c>
      <c r="J373" s="12"/>
    </row>
    <row r="374" spans="1:10" ht="60" customHeight="1">
      <c r="A374" s="6" t="s">
        <v>1396</v>
      </c>
      <c r="B374" s="6" t="s">
        <v>21</v>
      </c>
      <c r="C374" s="6" t="s">
        <v>121</v>
      </c>
      <c r="D374" s="7" t="s">
        <v>1397</v>
      </c>
      <c r="E374" s="8" t="s">
        <v>1398</v>
      </c>
      <c r="F374" s="6" t="s">
        <v>1399</v>
      </c>
      <c r="G374" s="9">
        <f>IF(A374=1,"_",IF(C374="_","???",C374))</f>
        <v/>
      </c>
      <c r="H374" s="10" t="s">
        <v>12</v>
      </c>
      <c r="I374" s="11" t="s">
        <v>12</v>
      </c>
      <c r="J374" s="12"/>
    </row>
    <row r="375" spans="1:10" ht="60" customHeight="1">
      <c r="A375" s="6" t="s">
        <v>1400</v>
      </c>
      <c r="B375" s="6" t="s">
        <v>39</v>
      </c>
      <c r="C375" s="6" t="s">
        <v>487</v>
      </c>
      <c r="D375" s="7" t="s">
        <v>1401</v>
      </c>
      <c r="E375" s="8" t="s">
        <v>1402</v>
      </c>
      <c r="F375" s="6" t="s">
        <v>1403</v>
      </c>
      <c r="G375" s="9">
        <f>IF(A375=1,"_",IF(C375="_","???",C375))</f>
        <v/>
      </c>
      <c r="H375" s="10" t="s">
        <v>12</v>
      </c>
      <c r="I375" s="11" t="s">
        <v>12</v>
      </c>
      <c r="J375" s="12"/>
    </row>
    <row r="376" spans="1:10" ht="60" customHeight="1">
      <c r="A376" s="6" t="s">
        <v>1404</v>
      </c>
      <c r="B376" s="6" t="s">
        <v>22</v>
      </c>
      <c r="C376" s="6" t="s">
        <v>12</v>
      </c>
      <c r="D376" s="7" t="s">
        <v>1405</v>
      </c>
      <c r="E376" s="8" t="s">
        <v>1406</v>
      </c>
      <c r="F376" s="6" t="s">
        <v>1407</v>
      </c>
      <c r="G376" s="9">
        <f>IF(A376=1,"_",IF(C376="_","???",C376))</f>
        <v/>
      </c>
      <c r="H376" s="10" t="s">
        <v>12</v>
      </c>
      <c r="I376" s="11" t="s">
        <v>12</v>
      </c>
      <c r="J376" s="12"/>
    </row>
    <row r="377" spans="1:10" ht="60" customHeight="1">
      <c r="A377" s="6" t="s">
        <v>1408</v>
      </c>
      <c r="B377" s="6" t="s">
        <v>16</v>
      </c>
      <c r="C377" s="6" t="s">
        <v>35</v>
      </c>
      <c r="D377" s="7" t="s">
        <v>137</v>
      </c>
      <c r="E377" s="8" t="s">
        <v>1409</v>
      </c>
      <c r="F377" s="6" t="s">
        <v>1410</v>
      </c>
      <c r="G377" s="9">
        <f>IF(A377=1,"_",IF(C377="_","???",C377))</f>
        <v/>
      </c>
      <c r="H377" s="10" t="s">
        <v>12</v>
      </c>
      <c r="I377" s="11" t="s">
        <v>12</v>
      </c>
      <c r="J377" s="12"/>
    </row>
    <row r="378" spans="1:10" ht="60" customHeight="1">
      <c r="A378" s="6" t="s">
        <v>1411</v>
      </c>
      <c r="B378" s="6" t="s">
        <v>26</v>
      </c>
      <c r="C378" s="6" t="s">
        <v>126</v>
      </c>
      <c r="D378" s="7" t="s">
        <v>682</v>
      </c>
      <c r="E378" s="8" t="s">
        <v>1412</v>
      </c>
      <c r="F378" s="6" t="s">
        <v>1413</v>
      </c>
      <c r="G378" s="9">
        <f>IF(A378=1,"_",IF(C378="_","???",C378))</f>
        <v/>
      </c>
      <c r="H378" s="10" t="s">
        <v>12</v>
      </c>
      <c r="I378" s="11" t="s">
        <v>12</v>
      </c>
      <c r="J378" s="12"/>
    </row>
    <row r="379" spans="1:10" ht="60" customHeight="1">
      <c r="A379" s="6" t="s">
        <v>1414</v>
      </c>
      <c r="B379" s="6" t="s">
        <v>17</v>
      </c>
      <c r="C379" s="6" t="s">
        <v>12</v>
      </c>
      <c r="D379" s="7" t="s">
        <v>1415</v>
      </c>
      <c r="E379" s="8" t="s">
        <v>1416</v>
      </c>
      <c r="F379" s="6" t="s">
        <v>1417</v>
      </c>
      <c r="G379" s="9">
        <f>IF(A379=1,"_",IF(C379="_","???",C379))</f>
        <v/>
      </c>
      <c r="H379" s="10" t="s">
        <v>12</v>
      </c>
      <c r="I379" s="11" t="s">
        <v>12</v>
      </c>
      <c r="J379" s="12"/>
    </row>
    <row r="380" spans="1:10" ht="60" customHeight="1">
      <c r="A380" s="6" t="s">
        <v>1418</v>
      </c>
      <c r="B380" s="6" t="s">
        <v>16</v>
      </c>
      <c r="C380" s="6" t="s">
        <v>35</v>
      </c>
      <c r="D380" s="7" t="s">
        <v>1419</v>
      </c>
      <c r="E380" s="8" t="s">
        <v>1420</v>
      </c>
      <c r="F380" s="6" t="s">
        <v>1421</v>
      </c>
      <c r="G380" s="9">
        <f>IF(A380=1,"_",IF(C380="_","???",C380))</f>
        <v/>
      </c>
      <c r="H380" s="10" t="s">
        <v>12</v>
      </c>
      <c r="I380" s="11" t="s">
        <v>12</v>
      </c>
      <c r="J380" s="12"/>
    </row>
    <row r="381" spans="1:10" ht="60" customHeight="1">
      <c r="A381" s="6" t="s">
        <v>1422</v>
      </c>
      <c r="B381" s="6" t="s">
        <v>31</v>
      </c>
      <c r="C381" s="6" t="s">
        <v>35</v>
      </c>
      <c r="D381" s="7" t="s">
        <v>1423</v>
      </c>
      <c r="E381" s="8" t="s">
        <v>1424</v>
      </c>
      <c r="F381" s="6" t="s">
        <v>1425</v>
      </c>
      <c r="G381" s="9">
        <f>IF(A381=1,"_",IF(C381="_","???",C381))</f>
        <v/>
      </c>
      <c r="H381" s="10" t="s">
        <v>12</v>
      </c>
      <c r="I381" s="11" t="s">
        <v>12</v>
      </c>
      <c r="J381" s="12"/>
    </row>
    <row r="382" spans="1:10" ht="60" customHeight="1">
      <c r="A382" s="6" t="s">
        <v>1426</v>
      </c>
      <c r="B382" s="6" t="s">
        <v>39</v>
      </c>
      <c r="C382" s="6" t="s">
        <v>136</v>
      </c>
      <c r="D382" s="7" t="s">
        <v>1427</v>
      </c>
      <c r="E382" s="8" t="s">
        <v>1428</v>
      </c>
      <c r="F382" s="6" t="s">
        <v>1429</v>
      </c>
      <c r="G382" s="9">
        <f>IF(A382=1,"_",IF(C382="_","???",C382))</f>
        <v/>
      </c>
      <c r="H382" s="10" t="s">
        <v>12</v>
      </c>
      <c r="I382" s="11" t="s">
        <v>12</v>
      </c>
      <c r="J382" s="12"/>
    </row>
    <row r="383" spans="1:10" ht="60" customHeight="1">
      <c r="A383" s="6" t="s">
        <v>1430</v>
      </c>
      <c r="B383" s="6" t="s">
        <v>44</v>
      </c>
      <c r="C383" s="6" t="s">
        <v>253</v>
      </c>
      <c r="D383" s="7" t="s">
        <v>1431</v>
      </c>
      <c r="E383" s="8" t="s">
        <v>1432</v>
      </c>
      <c r="F383" s="6" t="s">
        <v>1433</v>
      </c>
      <c r="G383" s="9">
        <f>IF(A383=1,"_",IF(C383="_","???",C383))</f>
        <v/>
      </c>
      <c r="H383" s="10" t="s">
        <v>12</v>
      </c>
      <c r="I383" s="11" t="s">
        <v>12</v>
      </c>
      <c r="J383" s="12"/>
    </row>
    <row r="384" spans="1:10" ht="60" customHeight="1">
      <c r="A384" s="6" t="s">
        <v>1434</v>
      </c>
      <c r="B384" s="6" t="s">
        <v>21</v>
      </c>
      <c r="C384" s="6" t="s">
        <v>126</v>
      </c>
      <c r="D384" s="7" t="s">
        <v>1435</v>
      </c>
      <c r="E384" s="8" t="s">
        <v>1436</v>
      </c>
      <c r="F384" s="6" t="s">
        <v>1437</v>
      </c>
      <c r="G384" s="9">
        <f>IF(A384=1,"_",IF(C384="_","???",C384))</f>
        <v/>
      </c>
      <c r="H384" s="10" t="s">
        <v>12</v>
      </c>
      <c r="I384" s="11" t="s">
        <v>12</v>
      </c>
      <c r="J384" s="12"/>
    </row>
    <row r="385" spans="1:10" ht="60" customHeight="1">
      <c r="A385" s="6" t="s">
        <v>1438</v>
      </c>
      <c r="B385" s="6" t="s">
        <v>21</v>
      </c>
      <c r="C385" s="6" t="s">
        <v>35</v>
      </c>
      <c r="D385" s="7" t="s">
        <v>1439</v>
      </c>
      <c r="E385" s="8" t="s">
        <v>1440</v>
      </c>
      <c r="F385" s="6" t="s">
        <v>1441</v>
      </c>
      <c r="G385" s="9">
        <f>IF(A385=1,"_",IF(C385="_","???",C385))</f>
        <v/>
      </c>
      <c r="H385" s="10" t="s">
        <v>12</v>
      </c>
      <c r="I385" s="11" t="s">
        <v>12</v>
      </c>
      <c r="J385" s="12"/>
    </row>
    <row r="386" spans="1:10" ht="60" customHeight="1">
      <c r="A386" s="6" t="s">
        <v>1442</v>
      </c>
      <c r="B386" s="6" t="s">
        <v>16</v>
      </c>
      <c r="C386" s="6" t="s">
        <v>12</v>
      </c>
      <c r="D386" s="7" t="s">
        <v>1443</v>
      </c>
      <c r="E386" s="8" t="s">
        <v>1444</v>
      </c>
      <c r="F386" s="6" t="s">
        <v>1445</v>
      </c>
      <c r="G386" s="9">
        <f>IF(A386=1,"_",IF(C386="_","???",C386))</f>
        <v/>
      </c>
      <c r="H386" s="10" t="s">
        <v>12</v>
      </c>
      <c r="I386" s="11" t="s">
        <v>12</v>
      </c>
      <c r="J386" s="12"/>
    </row>
    <row r="387" spans="1:10" ht="60" customHeight="1">
      <c r="A387" s="6" t="s">
        <v>1446</v>
      </c>
      <c r="B387" s="6" t="s">
        <v>44</v>
      </c>
      <c r="C387" s="6" t="s">
        <v>35</v>
      </c>
      <c r="D387" s="7" t="s">
        <v>1447</v>
      </c>
      <c r="E387" s="8" t="s">
        <v>1448</v>
      </c>
      <c r="F387" s="6" t="s">
        <v>1449</v>
      </c>
      <c r="G387" s="9">
        <f>IF(A387=1,"_",IF(C387="_","???",C387))</f>
        <v/>
      </c>
      <c r="H387" s="10" t="s">
        <v>12</v>
      </c>
      <c r="I387" s="11" t="s">
        <v>12</v>
      </c>
      <c r="J387" s="12"/>
    </row>
    <row r="388" spans="1:10" ht="60" customHeight="1">
      <c r="A388" s="6" t="s">
        <v>1450</v>
      </c>
      <c r="B388" s="6" t="s">
        <v>44</v>
      </c>
      <c r="C388" s="6" t="s">
        <v>12</v>
      </c>
      <c r="D388" s="7" t="s">
        <v>105</v>
      </c>
      <c r="E388" s="8" t="s">
        <v>1451</v>
      </c>
      <c r="F388" s="6" t="s">
        <v>1452</v>
      </c>
      <c r="G388" s="9">
        <f>IF(A388=1,"_",IF(C388="_","???",C388))</f>
        <v/>
      </c>
      <c r="H388" s="10" t="s">
        <v>12</v>
      </c>
      <c r="I388" s="11" t="s">
        <v>12</v>
      </c>
      <c r="J388" s="12"/>
    </row>
    <row r="389" spans="1:10" ht="60" customHeight="1">
      <c r="A389" s="6" t="s">
        <v>1453</v>
      </c>
      <c r="B389" s="6" t="s">
        <v>16</v>
      </c>
      <c r="C389" s="6" t="s">
        <v>12</v>
      </c>
      <c r="D389" s="7" t="s">
        <v>1454</v>
      </c>
      <c r="E389" s="8" t="s">
        <v>1455</v>
      </c>
      <c r="F389" s="6" t="s">
        <v>1456</v>
      </c>
      <c r="G389" s="9">
        <f>IF(A389=1,"_",IF(C389="_","???",C389))</f>
        <v/>
      </c>
      <c r="H389" s="10" t="s">
        <v>12</v>
      </c>
      <c r="I389" s="11" t="s">
        <v>12</v>
      </c>
      <c r="J389" s="12"/>
    </row>
    <row r="390" spans="1:10" ht="60" customHeight="1">
      <c r="A390" s="6" t="s">
        <v>1457</v>
      </c>
      <c r="B390" s="6" t="s">
        <v>26</v>
      </c>
      <c r="C390" s="6" t="s">
        <v>126</v>
      </c>
      <c r="D390" s="7" t="s">
        <v>1458</v>
      </c>
      <c r="E390" s="8" t="s">
        <v>1459</v>
      </c>
      <c r="F390" s="6" t="s">
        <v>1460</v>
      </c>
      <c r="G390" s="9">
        <f>IF(A390=1,"_",IF(C390="_","???",C390))</f>
        <v/>
      </c>
      <c r="H390" s="10" t="s">
        <v>12</v>
      </c>
      <c r="I390" s="11" t="s">
        <v>12</v>
      </c>
      <c r="J390" s="12"/>
    </row>
    <row r="391" spans="1:10" ht="60" customHeight="1">
      <c r="A391" s="6" t="s">
        <v>1461</v>
      </c>
      <c r="B391" s="6" t="s">
        <v>27</v>
      </c>
      <c r="C391" s="6" t="s">
        <v>523</v>
      </c>
      <c r="D391" s="7" t="s">
        <v>1462</v>
      </c>
      <c r="E391" s="8" t="s">
        <v>1463</v>
      </c>
      <c r="F391" s="6" t="s">
        <v>1464</v>
      </c>
      <c r="G391" s="9">
        <f>IF(A391=1,"_",IF(C391="_","???",C391))</f>
        <v/>
      </c>
      <c r="H391" s="10" t="s">
        <v>12</v>
      </c>
      <c r="I391" s="11" t="s">
        <v>12</v>
      </c>
      <c r="J391" s="12"/>
    </row>
    <row r="392" spans="1:10" ht="60" customHeight="1">
      <c r="A392" s="6" t="s">
        <v>1465</v>
      </c>
      <c r="B392" s="6" t="s">
        <v>21</v>
      </c>
      <c r="C392" s="6" t="s">
        <v>12</v>
      </c>
      <c r="D392" s="7" t="s">
        <v>1466</v>
      </c>
      <c r="E392" s="8" t="s">
        <v>1467</v>
      </c>
      <c r="F392" s="6" t="s">
        <v>1468</v>
      </c>
      <c r="G392" s="9">
        <f>IF(A392=1,"_",IF(C392="_","???",C392))</f>
        <v/>
      </c>
      <c r="H392" s="10" t="s">
        <v>12</v>
      </c>
      <c r="I392" s="11" t="s">
        <v>12</v>
      </c>
      <c r="J392" s="12"/>
    </row>
    <row r="393" spans="1:10" ht="60" customHeight="1">
      <c r="A393" s="6" t="s">
        <v>1469</v>
      </c>
      <c r="B393" s="6" t="s">
        <v>16</v>
      </c>
      <c r="C393" s="6" t="s">
        <v>12</v>
      </c>
      <c r="D393" s="7" t="s">
        <v>311</v>
      </c>
      <c r="E393" s="8" t="s">
        <v>1470</v>
      </c>
      <c r="F393" s="6" t="s">
        <v>1471</v>
      </c>
      <c r="G393" s="9">
        <f>IF(A393=1,"_",IF(C393="_","???",C393))</f>
        <v/>
      </c>
      <c r="H393" s="10" t="s">
        <v>12</v>
      </c>
      <c r="I393" s="11" t="s">
        <v>12</v>
      </c>
      <c r="J393" s="12"/>
    </row>
    <row r="394" spans="1:10" ht="60" customHeight="1">
      <c r="A394" s="6" t="s">
        <v>1472</v>
      </c>
      <c r="B394" s="6" t="s">
        <v>21</v>
      </c>
      <c r="C394" s="6" t="s">
        <v>35</v>
      </c>
      <c r="D394" s="7" t="s">
        <v>1473</v>
      </c>
      <c r="E394" s="8" t="s">
        <v>1474</v>
      </c>
      <c r="F394" s="6" t="s">
        <v>1475</v>
      </c>
      <c r="G394" s="9">
        <f>IF(A394=1,"_",IF(C394="_","???",C394))</f>
        <v/>
      </c>
      <c r="H394" s="10" t="s">
        <v>12</v>
      </c>
      <c r="I394" s="11" t="s">
        <v>12</v>
      </c>
      <c r="J394" s="12"/>
    </row>
    <row r="395" spans="1:10" ht="60" customHeight="1">
      <c r="A395" s="6" t="s">
        <v>1476</v>
      </c>
      <c r="B395" s="6" t="s">
        <v>39</v>
      </c>
      <c r="C395" s="6" t="s">
        <v>121</v>
      </c>
      <c r="D395" s="7" t="s">
        <v>1477</v>
      </c>
      <c r="E395" s="8" t="s">
        <v>1478</v>
      </c>
      <c r="F395" s="6" t="s">
        <v>1479</v>
      </c>
      <c r="G395" s="9">
        <f>IF(A395=1,"_",IF(C395="_","???",C395))</f>
        <v/>
      </c>
      <c r="H395" s="10" t="s">
        <v>12</v>
      </c>
      <c r="I395" s="11" t="s">
        <v>12</v>
      </c>
      <c r="J395" s="12"/>
    </row>
    <row r="396" spans="1:10" ht="60" customHeight="1">
      <c r="A396" s="6" t="s">
        <v>1480</v>
      </c>
      <c r="B396" s="6" t="s">
        <v>39</v>
      </c>
      <c r="C396" s="6" t="s">
        <v>126</v>
      </c>
      <c r="D396" s="7" t="s">
        <v>13</v>
      </c>
      <c r="E396" s="8" t="s">
        <v>1481</v>
      </c>
      <c r="F396" s="6" t="s">
        <v>1482</v>
      </c>
      <c r="G396" s="9">
        <f>IF(A396=1,"_",IF(C396="_","???",C396))</f>
        <v/>
      </c>
      <c r="H396" s="10" t="s">
        <v>12</v>
      </c>
      <c r="I396" s="11" t="s">
        <v>12</v>
      </c>
      <c r="J396" s="12"/>
    </row>
    <row r="397" spans="1:10" ht="60" customHeight="1">
      <c r="A397" s="6" t="s">
        <v>1483</v>
      </c>
      <c r="B397" s="6" t="s">
        <v>70</v>
      </c>
      <c r="C397" s="6" t="s">
        <v>12</v>
      </c>
      <c r="D397" s="7" t="s">
        <v>892</v>
      </c>
      <c r="E397" s="8" t="s">
        <v>1484</v>
      </c>
      <c r="F397" s="6" t="s">
        <v>1485</v>
      </c>
      <c r="G397" s="9">
        <f>IF(A397=1,"_",IF(C397="_","???",C397))</f>
        <v/>
      </c>
      <c r="H397" s="10" t="s">
        <v>12</v>
      </c>
      <c r="I397" s="11" t="s">
        <v>12</v>
      </c>
      <c r="J397" s="12"/>
    </row>
    <row r="398" spans="1:10" ht="60" customHeight="1">
      <c r="A398" s="6" t="s">
        <v>1486</v>
      </c>
      <c r="B398" s="6" t="s">
        <v>66</v>
      </c>
      <c r="C398" s="6" t="s">
        <v>75</v>
      </c>
      <c r="D398" s="7" t="s">
        <v>1487</v>
      </c>
      <c r="E398" s="8" t="s">
        <v>1488</v>
      </c>
      <c r="F398" s="6" t="s">
        <v>1489</v>
      </c>
      <c r="G398" s="9">
        <f>IF(A398=1,"_",IF(C398="_","???",C398))</f>
        <v/>
      </c>
      <c r="H398" s="10" t="s">
        <v>12</v>
      </c>
      <c r="I398" s="11" t="s">
        <v>12</v>
      </c>
      <c r="J398" s="12"/>
    </row>
    <row r="399" spans="1:10" ht="60" customHeight="1">
      <c r="A399" s="6" t="s">
        <v>1490</v>
      </c>
      <c r="B399" s="6" t="s">
        <v>16</v>
      </c>
      <c r="C399" s="6" t="s">
        <v>35</v>
      </c>
      <c r="D399" s="7" t="s">
        <v>493</v>
      </c>
      <c r="E399" s="8" t="s">
        <v>1491</v>
      </c>
      <c r="F399" s="6" t="s">
        <v>1492</v>
      </c>
      <c r="G399" s="9">
        <f>IF(A399=1,"_",IF(C399="_","???",C399))</f>
        <v/>
      </c>
      <c r="H399" s="10" t="s">
        <v>12</v>
      </c>
      <c r="I399" s="11" t="s">
        <v>12</v>
      </c>
      <c r="J399" s="12"/>
    </row>
    <row r="400" spans="1:10" ht="60" customHeight="1">
      <c r="A400" s="6" t="s">
        <v>1493</v>
      </c>
      <c r="B400" s="6" t="s">
        <v>21</v>
      </c>
      <c r="C400" s="6" t="s">
        <v>12</v>
      </c>
      <c r="D400" s="7" t="s">
        <v>158</v>
      </c>
      <c r="E400" s="8" t="s">
        <v>1494</v>
      </c>
      <c r="F400" s="6" t="s">
        <v>1495</v>
      </c>
      <c r="G400" s="9">
        <f>IF(A400=1,"_",IF(C400="_","???",C400))</f>
        <v/>
      </c>
      <c r="H400" s="10" t="s">
        <v>12</v>
      </c>
      <c r="I400" s="11" t="s">
        <v>12</v>
      </c>
      <c r="J400" s="12"/>
    </row>
    <row r="401" spans="1:10" ht="60" customHeight="1">
      <c r="A401" s="6" t="s">
        <v>1496</v>
      </c>
      <c r="B401" s="6" t="s">
        <v>26</v>
      </c>
      <c r="C401" s="6" t="s">
        <v>12</v>
      </c>
      <c r="D401" s="7" t="s">
        <v>1497</v>
      </c>
      <c r="E401" s="8" t="s">
        <v>1498</v>
      </c>
      <c r="F401" s="6" t="s">
        <v>1499</v>
      </c>
      <c r="G401" s="9">
        <f>IF(A401=1,"_",IF(C401="_","???",C401))</f>
        <v/>
      </c>
      <c r="H401" s="10" t="s">
        <v>12</v>
      </c>
      <c r="I401" s="11" t="s">
        <v>12</v>
      </c>
      <c r="J401" s="12"/>
    </row>
    <row r="402" spans="1:10" ht="60" customHeight="1">
      <c r="A402" s="6" t="s">
        <v>1500</v>
      </c>
      <c r="B402" s="6" t="s">
        <v>26</v>
      </c>
      <c r="C402" s="6" t="s">
        <v>12</v>
      </c>
      <c r="D402" s="7" t="s">
        <v>1501</v>
      </c>
      <c r="E402" s="8" t="s">
        <v>1502</v>
      </c>
      <c r="F402" s="6" t="s">
        <v>1503</v>
      </c>
      <c r="G402" s="9">
        <f>IF(A402=1,"_",IF(C402="_","???",C402))</f>
        <v/>
      </c>
      <c r="H402" s="10" t="s">
        <v>12</v>
      </c>
      <c r="I402" s="11" t="s">
        <v>12</v>
      </c>
      <c r="J402" s="12"/>
    </row>
    <row r="403" spans="1:10" ht="60" customHeight="1">
      <c r="A403" s="6" t="s">
        <v>1504</v>
      </c>
      <c r="B403" s="6" t="s">
        <v>16</v>
      </c>
      <c r="C403" s="6" t="s">
        <v>12</v>
      </c>
      <c r="D403" s="7" t="s">
        <v>1505</v>
      </c>
      <c r="E403" s="8" t="s">
        <v>1506</v>
      </c>
      <c r="F403" s="6" t="s">
        <v>1507</v>
      </c>
      <c r="G403" s="9">
        <f>IF(A403=1,"_",IF(C403="_","???",C403))</f>
        <v/>
      </c>
      <c r="H403" s="10" t="s">
        <v>12</v>
      </c>
      <c r="I403" s="11" t="s">
        <v>12</v>
      </c>
      <c r="J403" s="12"/>
    </row>
    <row r="404" spans="1:10" ht="60" customHeight="1">
      <c r="A404" s="6" t="s">
        <v>1508</v>
      </c>
      <c r="B404" s="6" t="s">
        <v>27</v>
      </c>
      <c r="C404" s="6" t="s">
        <v>12</v>
      </c>
      <c r="D404" s="7" t="s">
        <v>1509</v>
      </c>
      <c r="E404" s="8" t="s">
        <v>1510</v>
      </c>
      <c r="F404" s="6" t="s">
        <v>1511</v>
      </c>
      <c r="G404" s="9">
        <f>IF(A404=1,"_",IF(C404="_","???",C404))</f>
        <v/>
      </c>
      <c r="H404" s="10" t="s">
        <v>12</v>
      </c>
      <c r="I404" s="11" t="s">
        <v>12</v>
      </c>
      <c r="J404" s="12"/>
    </row>
    <row r="405" spans="1:10" ht="60" customHeight="1">
      <c r="A405" s="6" t="s">
        <v>1512</v>
      </c>
      <c r="B405" s="6" t="s">
        <v>31</v>
      </c>
      <c r="C405" s="6" t="s">
        <v>126</v>
      </c>
      <c r="D405" s="7" t="s">
        <v>1513</v>
      </c>
      <c r="E405" s="8" t="s">
        <v>1514</v>
      </c>
      <c r="F405" s="6" t="s">
        <v>1515</v>
      </c>
      <c r="G405" s="9">
        <f>IF(A405=1,"_",IF(C405="_","???",C405))</f>
        <v/>
      </c>
      <c r="H405" s="10" t="s">
        <v>12</v>
      </c>
      <c r="I405" s="11" t="s">
        <v>12</v>
      </c>
      <c r="J405" s="12"/>
    </row>
    <row r="406" spans="1:10" ht="60" customHeight="1">
      <c r="A406" s="6" t="s">
        <v>1516</v>
      </c>
      <c r="B406" s="6" t="s">
        <v>31</v>
      </c>
      <c r="C406" s="6" t="s">
        <v>12</v>
      </c>
      <c r="D406" s="7" t="s">
        <v>28</v>
      </c>
      <c r="E406" s="8" t="s">
        <v>1517</v>
      </c>
      <c r="F406" s="6" t="s">
        <v>1518</v>
      </c>
      <c r="G406" s="9">
        <f>IF(A406=1,"_",IF(C406="_","???",C406))</f>
        <v/>
      </c>
      <c r="H406" s="10" t="s">
        <v>12</v>
      </c>
      <c r="I406" s="11" t="s">
        <v>12</v>
      </c>
      <c r="J406" s="12"/>
    </row>
    <row r="407" spans="1:10" ht="60" customHeight="1">
      <c r="A407" s="6" t="s">
        <v>1519</v>
      </c>
      <c r="B407" s="6" t="s">
        <v>17</v>
      </c>
      <c r="C407" s="6" t="s">
        <v>430</v>
      </c>
      <c r="D407" s="7" t="s">
        <v>207</v>
      </c>
      <c r="E407" s="8" t="s">
        <v>1520</v>
      </c>
      <c r="F407" s="6" t="s">
        <v>1521</v>
      </c>
      <c r="G407" s="9">
        <f>IF(A407=1,"_",IF(C407="_","???",C407))</f>
        <v/>
      </c>
      <c r="H407" s="10" t="s">
        <v>12</v>
      </c>
      <c r="I407" s="11" t="s">
        <v>12</v>
      </c>
      <c r="J407" s="12"/>
    </row>
    <row r="408" spans="1:10" ht="60" customHeight="1">
      <c r="A408" s="6" t="s">
        <v>1522</v>
      </c>
      <c r="B408" s="6" t="s">
        <v>21</v>
      </c>
      <c r="C408" s="6" t="s">
        <v>126</v>
      </c>
      <c r="D408" s="7" t="s">
        <v>137</v>
      </c>
      <c r="E408" s="8" t="s">
        <v>1523</v>
      </c>
      <c r="F408" s="6" t="s">
        <v>1524</v>
      </c>
      <c r="G408" s="9">
        <f>IF(A408=1,"_",IF(C408="_","???",C408))</f>
        <v/>
      </c>
      <c r="H408" s="10" t="s">
        <v>12</v>
      </c>
      <c r="I408" s="11" t="s">
        <v>12</v>
      </c>
      <c r="J408" s="12"/>
    </row>
    <row r="409" spans="1:10" ht="60" customHeight="1">
      <c r="A409" s="6" t="s">
        <v>1525</v>
      </c>
      <c r="B409" s="6" t="s">
        <v>26</v>
      </c>
      <c r="C409" s="6" t="s">
        <v>12</v>
      </c>
      <c r="D409" s="7" t="s">
        <v>79</v>
      </c>
      <c r="E409" s="8" t="s">
        <v>1526</v>
      </c>
      <c r="F409" s="6" t="s">
        <v>1527</v>
      </c>
      <c r="G409" s="9">
        <f>IF(A409=1,"_",IF(C409="_","???",C409))</f>
        <v/>
      </c>
      <c r="H409" s="10" t="s">
        <v>12</v>
      </c>
      <c r="I409" s="11" t="s">
        <v>12</v>
      </c>
      <c r="J409" s="12"/>
    </row>
    <row r="410" spans="1:10" ht="60" customHeight="1">
      <c r="A410" s="6" t="s">
        <v>1528</v>
      </c>
      <c r="B410" s="6" t="s">
        <v>26</v>
      </c>
      <c r="C410" s="6" t="s">
        <v>12</v>
      </c>
      <c r="D410" s="7" t="s">
        <v>1529</v>
      </c>
      <c r="E410" s="8" t="s">
        <v>1530</v>
      </c>
      <c r="F410" s="6" t="s">
        <v>1531</v>
      </c>
      <c r="G410" s="9">
        <f>IF(A410=1,"_",IF(C410="_","???",C410))</f>
        <v/>
      </c>
      <c r="H410" s="10" t="s">
        <v>12</v>
      </c>
      <c r="I410" s="11" t="s">
        <v>12</v>
      </c>
      <c r="J410" s="12"/>
    </row>
    <row r="411" spans="1:10" ht="60" customHeight="1">
      <c r="A411" s="6" t="s">
        <v>1532</v>
      </c>
      <c r="B411" s="6" t="s">
        <v>66</v>
      </c>
      <c r="C411" s="6" t="s">
        <v>12</v>
      </c>
      <c r="D411" s="7" t="s">
        <v>1533</v>
      </c>
      <c r="E411" s="8" t="s">
        <v>1534</v>
      </c>
      <c r="F411" s="6" t="s">
        <v>1535</v>
      </c>
      <c r="G411" s="9">
        <f>IF(A411=1,"_",IF(C411="_","???",C411))</f>
        <v/>
      </c>
      <c r="H411" s="10" t="s">
        <v>12</v>
      </c>
      <c r="I411" s="11" t="s">
        <v>12</v>
      </c>
      <c r="J411" s="12"/>
    </row>
    <row r="412" spans="1:10" ht="60" customHeight="1">
      <c r="A412" s="6" t="s">
        <v>1536</v>
      </c>
      <c r="B412" s="6" t="s">
        <v>22</v>
      </c>
      <c r="C412" s="6" t="s">
        <v>75</v>
      </c>
      <c r="D412" s="7" t="s">
        <v>1537</v>
      </c>
      <c r="E412" s="8" t="s">
        <v>1538</v>
      </c>
      <c r="F412" s="6" t="s">
        <v>1539</v>
      </c>
      <c r="G412" s="9">
        <f>IF(A412=1,"_",IF(C412="_","???",C412))</f>
        <v/>
      </c>
      <c r="H412" s="10" t="s">
        <v>12</v>
      </c>
      <c r="I412" s="11" t="s">
        <v>12</v>
      </c>
      <c r="J412" s="12"/>
    </row>
    <row r="413" spans="1:10" ht="60" customHeight="1">
      <c r="A413" s="6" t="s">
        <v>1540</v>
      </c>
      <c r="B413" s="6" t="s">
        <v>16</v>
      </c>
      <c r="C413" s="6" t="s">
        <v>487</v>
      </c>
      <c r="D413" s="7" t="s">
        <v>50</v>
      </c>
      <c r="E413" s="8" t="s">
        <v>1541</v>
      </c>
      <c r="F413" s="6" t="s">
        <v>1542</v>
      </c>
      <c r="G413" s="9">
        <f>IF(A413=1,"_",IF(C413="_","???",C413))</f>
        <v/>
      </c>
      <c r="H413" s="10" t="s">
        <v>12</v>
      </c>
      <c r="I413" s="11" t="s">
        <v>12</v>
      </c>
      <c r="J413" s="12"/>
    </row>
    <row r="414" spans="1:10" ht="60" customHeight="1">
      <c r="A414" s="6" t="s">
        <v>1543</v>
      </c>
      <c r="B414" s="6" t="s">
        <v>49</v>
      </c>
      <c r="C414" s="6" t="s">
        <v>12</v>
      </c>
      <c r="D414" s="7" t="s">
        <v>1544</v>
      </c>
      <c r="E414" s="8" t="s">
        <v>1545</v>
      </c>
      <c r="F414" s="6" t="s">
        <v>1546</v>
      </c>
      <c r="G414" s="9">
        <f>IF(A414=1,"_",IF(C414="_","???",C414))</f>
        <v/>
      </c>
      <c r="H414" s="10" t="s">
        <v>12</v>
      </c>
      <c r="I414" s="11" t="s">
        <v>12</v>
      </c>
      <c r="J414" s="12"/>
    </row>
    <row r="415" spans="1:10" ht="60" customHeight="1">
      <c r="A415" s="6" t="s">
        <v>1547</v>
      </c>
      <c r="B415" s="6" t="s">
        <v>17</v>
      </c>
      <c r="C415" s="6" t="s">
        <v>12</v>
      </c>
      <c r="D415" s="7" t="s">
        <v>113</v>
      </c>
      <c r="E415" s="8" t="s">
        <v>1548</v>
      </c>
      <c r="F415" s="6" t="s">
        <v>1549</v>
      </c>
      <c r="G415" s="9">
        <f>IF(A415=1,"_",IF(C415="_","???",C415))</f>
        <v/>
      </c>
      <c r="H415" s="10" t="s">
        <v>12</v>
      </c>
      <c r="I415" s="11" t="s">
        <v>12</v>
      </c>
      <c r="J415" s="12"/>
    </row>
    <row r="416" spans="1:10" ht="60" customHeight="1">
      <c r="A416" s="6" t="s">
        <v>1550</v>
      </c>
      <c r="B416" s="6" t="s">
        <v>82</v>
      </c>
      <c r="C416" s="6" t="s">
        <v>12</v>
      </c>
      <c r="D416" s="7" t="s">
        <v>1551</v>
      </c>
      <c r="E416" s="8" t="s">
        <v>1552</v>
      </c>
      <c r="F416" s="6" t="s">
        <v>1553</v>
      </c>
      <c r="G416" s="9">
        <f>IF(A416=1,"_",IF(C416="_","???",C416))</f>
        <v/>
      </c>
      <c r="H416" s="10" t="s">
        <v>12</v>
      </c>
      <c r="I416" s="11" t="s">
        <v>12</v>
      </c>
      <c r="J416" s="12"/>
    </row>
    <row r="417" spans="1:10" ht="60" customHeight="1">
      <c r="A417" s="6" t="s">
        <v>1554</v>
      </c>
      <c r="B417" s="6" t="s">
        <v>26</v>
      </c>
      <c r="C417" s="6" t="s">
        <v>35</v>
      </c>
      <c r="D417" s="7" t="s">
        <v>1555</v>
      </c>
      <c r="E417" s="8" t="s">
        <v>1556</v>
      </c>
      <c r="F417" s="6" t="s">
        <v>1557</v>
      </c>
      <c r="G417" s="9">
        <f>IF(A417=1,"_",IF(C417="_","???",C417))</f>
        <v/>
      </c>
      <c r="H417" s="10" t="s">
        <v>12</v>
      </c>
      <c r="I417" s="11" t="s">
        <v>12</v>
      </c>
      <c r="J417" s="12"/>
    </row>
    <row r="418" spans="1:10" ht="60" customHeight="1">
      <c r="A418" s="6" t="s">
        <v>1558</v>
      </c>
      <c r="B418" s="6" t="s">
        <v>21</v>
      </c>
      <c r="C418" s="6" t="s">
        <v>35</v>
      </c>
      <c r="D418" s="7" t="s">
        <v>1559</v>
      </c>
      <c r="E418" s="8" t="s">
        <v>1560</v>
      </c>
      <c r="F418" s="6" t="s">
        <v>1561</v>
      </c>
      <c r="G418" s="9">
        <f>IF(A418=1,"_",IF(C418="_","???",C418))</f>
        <v/>
      </c>
      <c r="H418" s="10" t="s">
        <v>12</v>
      </c>
      <c r="I418" s="11" t="s">
        <v>12</v>
      </c>
      <c r="J418" s="12"/>
    </row>
    <row r="419" spans="1:10" ht="60" customHeight="1">
      <c r="A419" s="6" t="s">
        <v>1562</v>
      </c>
      <c r="B419" s="6" t="s">
        <v>26</v>
      </c>
      <c r="C419" s="6" t="s">
        <v>157</v>
      </c>
      <c r="D419" s="7" t="s">
        <v>1563</v>
      </c>
      <c r="E419" s="8" t="s">
        <v>1564</v>
      </c>
      <c r="F419" s="6" t="s">
        <v>1565</v>
      </c>
      <c r="G419" s="9">
        <f>IF(A419=1,"_",IF(C419="_","???",C419))</f>
        <v/>
      </c>
      <c r="H419" s="10" t="s">
        <v>12</v>
      </c>
      <c r="I419" s="11" t="s">
        <v>12</v>
      </c>
      <c r="J419" s="12"/>
    </row>
    <row r="420" spans="1:10" ht="60" customHeight="1">
      <c r="A420" s="6" t="s">
        <v>1566</v>
      </c>
      <c r="B420" s="6" t="s">
        <v>11</v>
      </c>
      <c r="C420" s="6" t="s">
        <v>12</v>
      </c>
      <c r="D420" s="7" t="s">
        <v>28</v>
      </c>
      <c r="E420" s="8" t="s">
        <v>1567</v>
      </c>
      <c r="F420" s="6" t="s">
        <v>1568</v>
      </c>
      <c r="G420" s="9">
        <f>IF(A420=1,"_",IF(C420="_","???",C420))</f>
        <v/>
      </c>
      <c r="H420" s="10" t="s">
        <v>12</v>
      </c>
      <c r="I420" s="11" t="s">
        <v>12</v>
      </c>
      <c r="J420" s="12"/>
    </row>
    <row r="421" spans="1:10" ht="60" customHeight="1">
      <c r="A421" s="6" t="s">
        <v>1569</v>
      </c>
      <c r="B421" s="6" t="s">
        <v>31</v>
      </c>
      <c r="C421" s="6" t="s">
        <v>121</v>
      </c>
      <c r="D421" s="7" t="s">
        <v>1570</v>
      </c>
      <c r="E421" s="8" t="s">
        <v>1571</v>
      </c>
      <c r="F421" s="6" t="s">
        <v>1572</v>
      </c>
      <c r="G421" s="9">
        <f>IF(A421=1,"_",IF(C421="_","???",C421))</f>
        <v/>
      </c>
      <c r="H421" s="10" t="s">
        <v>12</v>
      </c>
      <c r="I421" s="11" t="s">
        <v>12</v>
      </c>
      <c r="J421" s="12"/>
    </row>
    <row r="422" spans="1:10" ht="60" customHeight="1">
      <c r="A422" s="6" t="s">
        <v>1573</v>
      </c>
      <c r="B422" s="6" t="s">
        <v>16</v>
      </c>
      <c r="C422" s="6" t="s">
        <v>1574</v>
      </c>
      <c r="D422" s="7" t="s">
        <v>1575</v>
      </c>
      <c r="E422" s="8" t="s">
        <v>1576</v>
      </c>
      <c r="F422" s="6" t="s">
        <v>1577</v>
      </c>
      <c r="G422" s="9">
        <f>IF(A422=1,"_",IF(C422="_","???",C422))</f>
        <v/>
      </c>
      <c r="H422" s="10" t="s">
        <v>12</v>
      </c>
      <c r="I422" s="11" t="s">
        <v>12</v>
      </c>
      <c r="J422" s="12"/>
    </row>
    <row r="423" spans="1:10" ht="60" customHeight="1">
      <c r="A423" s="6" t="s">
        <v>1578</v>
      </c>
      <c r="B423" s="6" t="s">
        <v>16</v>
      </c>
      <c r="C423" s="6" t="s">
        <v>121</v>
      </c>
      <c r="D423" s="7" t="s">
        <v>1579</v>
      </c>
      <c r="E423" s="8" t="s">
        <v>1580</v>
      </c>
      <c r="F423" s="6" t="s">
        <v>1581</v>
      </c>
      <c r="G423" s="9">
        <f>IF(A423=1,"_",IF(C423="_","???",C423))</f>
        <v/>
      </c>
      <c r="H423" s="10" t="s">
        <v>12</v>
      </c>
      <c r="I423" s="11" t="s">
        <v>12</v>
      </c>
      <c r="J423" s="12"/>
    </row>
    <row r="424" spans="1:10" ht="60" customHeight="1">
      <c r="A424" s="6" t="s">
        <v>1582</v>
      </c>
      <c r="B424" s="6" t="s">
        <v>10</v>
      </c>
      <c r="C424" s="6" t="s">
        <v>12</v>
      </c>
      <c r="D424" s="7" t="s">
        <v>137</v>
      </c>
      <c r="E424" s="8" t="s">
        <v>1583</v>
      </c>
      <c r="F424" s="6" t="s">
        <v>1584</v>
      </c>
      <c r="G424" s="9">
        <f>IF(A424=1,"_",IF(C424="_","???",C424))</f>
        <v/>
      </c>
      <c r="H424" s="10" t="s">
        <v>12</v>
      </c>
      <c r="I424" s="11" t="s">
        <v>12</v>
      </c>
      <c r="J424" s="12"/>
    </row>
    <row r="425" spans="1:10" ht="60" customHeight="1">
      <c r="A425" s="6" t="s">
        <v>1585</v>
      </c>
      <c r="B425" s="6" t="s">
        <v>21</v>
      </c>
      <c r="C425" s="6" t="s">
        <v>12</v>
      </c>
      <c r="D425" s="7" t="s">
        <v>1586</v>
      </c>
      <c r="E425" s="8" t="s">
        <v>1587</v>
      </c>
      <c r="F425" s="6" t="s">
        <v>1588</v>
      </c>
      <c r="G425" s="9">
        <f>IF(A425=1,"_",IF(C425="_","???",C425))</f>
        <v/>
      </c>
      <c r="H425" s="10" t="s">
        <v>12</v>
      </c>
      <c r="I425" s="11" t="s">
        <v>12</v>
      </c>
      <c r="J425" s="12"/>
    </row>
    <row r="426" spans="1:10" ht="60" customHeight="1">
      <c r="A426" s="6" t="s">
        <v>1589</v>
      </c>
      <c r="B426" s="6" t="s">
        <v>21</v>
      </c>
      <c r="C426" s="6" t="s">
        <v>12</v>
      </c>
      <c r="D426" s="7" t="s">
        <v>67</v>
      </c>
      <c r="E426" s="8" t="s">
        <v>1590</v>
      </c>
      <c r="F426" s="6" t="s">
        <v>1591</v>
      </c>
      <c r="G426" s="9">
        <f>IF(A426=1,"_",IF(C426="_","???",C426))</f>
        <v/>
      </c>
      <c r="H426" s="10" t="s">
        <v>12</v>
      </c>
      <c r="I426" s="11" t="s">
        <v>12</v>
      </c>
      <c r="J426" s="12"/>
    </row>
    <row r="427" spans="1:10" ht="60" customHeight="1">
      <c r="A427" s="6" t="s">
        <v>1592</v>
      </c>
      <c r="B427" s="6" t="s">
        <v>21</v>
      </c>
      <c r="C427" s="6" t="s">
        <v>35</v>
      </c>
      <c r="D427" s="7" t="s">
        <v>621</v>
      </c>
      <c r="E427" s="8" t="s">
        <v>1593</v>
      </c>
      <c r="F427" s="6" t="s">
        <v>1594</v>
      </c>
      <c r="G427" s="9">
        <f>IF(A427=1,"_",IF(C427="_","???",C427))</f>
        <v/>
      </c>
      <c r="H427" s="10" t="s">
        <v>12</v>
      </c>
      <c r="I427" s="11" t="s">
        <v>12</v>
      </c>
      <c r="J427" s="12"/>
    </row>
    <row r="428" spans="1:10" ht="60" customHeight="1">
      <c r="A428" s="6" t="s">
        <v>1595</v>
      </c>
      <c r="B428" s="6" t="s">
        <v>108</v>
      </c>
      <c r="C428" s="6" t="s">
        <v>75</v>
      </c>
      <c r="D428" s="7" t="s">
        <v>1596</v>
      </c>
      <c r="E428" s="8" t="s">
        <v>1597</v>
      </c>
      <c r="F428" s="6" t="s">
        <v>1598</v>
      </c>
      <c r="G428" s="9">
        <f>IF(A428=1,"_",IF(C428="_","???",C428))</f>
        <v/>
      </c>
      <c r="H428" s="10" t="s">
        <v>12</v>
      </c>
      <c r="I428" s="11" t="s">
        <v>12</v>
      </c>
      <c r="J428" s="12"/>
    </row>
    <row r="429" spans="1:10" ht="60" customHeight="1">
      <c r="A429" s="6" t="s">
        <v>1599</v>
      </c>
      <c r="B429" s="6" t="s">
        <v>17</v>
      </c>
      <c r="C429" s="6" t="s">
        <v>75</v>
      </c>
      <c r="D429" s="7" t="s">
        <v>1600</v>
      </c>
      <c r="E429" s="8" t="s">
        <v>1601</v>
      </c>
      <c r="F429" s="6" t="s">
        <v>1602</v>
      </c>
      <c r="G429" s="9">
        <f>IF(A429=1,"_",IF(C429="_","???",C429))</f>
        <v/>
      </c>
      <c r="H429" s="10" t="s">
        <v>12</v>
      </c>
      <c r="I429" s="11" t="s">
        <v>12</v>
      </c>
      <c r="J429" s="12"/>
    </row>
    <row r="430" spans="1:10" ht="60" customHeight="1">
      <c r="A430" s="6" t="s">
        <v>1603</v>
      </c>
      <c r="B430" s="6" t="s">
        <v>16</v>
      </c>
      <c r="C430" s="6" t="s">
        <v>12</v>
      </c>
      <c r="D430" s="7" t="s">
        <v>446</v>
      </c>
      <c r="E430" s="8" t="s">
        <v>1604</v>
      </c>
      <c r="F430" s="6" t="s">
        <v>1605</v>
      </c>
      <c r="G430" s="9">
        <f>IF(A430=1,"_",IF(C430="_","???",C430))</f>
        <v/>
      </c>
      <c r="H430" s="10" t="s">
        <v>12</v>
      </c>
      <c r="I430" s="11" t="s">
        <v>12</v>
      </c>
      <c r="J430" s="12"/>
    </row>
    <row r="431" spans="1:10" ht="60" customHeight="1">
      <c r="A431" s="6" t="s">
        <v>1606</v>
      </c>
      <c r="B431" s="6" t="s">
        <v>90</v>
      </c>
      <c r="C431" s="6" t="s">
        <v>35</v>
      </c>
      <c r="D431" s="7" t="s">
        <v>1607</v>
      </c>
      <c r="E431" s="8" t="s">
        <v>1608</v>
      </c>
      <c r="F431" s="6" t="s">
        <v>1609</v>
      </c>
      <c r="G431" s="9">
        <f>IF(A431=1,"_",IF(C431="_","???",C431))</f>
        <v/>
      </c>
      <c r="H431" s="10" t="s">
        <v>12</v>
      </c>
      <c r="I431" s="11" t="s">
        <v>12</v>
      </c>
      <c r="J431" s="12"/>
    </row>
    <row r="432" spans="1:10" ht="60" customHeight="1">
      <c r="A432" s="6" t="s">
        <v>1610</v>
      </c>
      <c r="B432" s="6" t="s">
        <v>21</v>
      </c>
      <c r="C432" s="6" t="s">
        <v>12</v>
      </c>
      <c r="D432" s="7" t="s">
        <v>276</v>
      </c>
      <c r="E432" s="8" t="s">
        <v>1611</v>
      </c>
      <c r="F432" s="6" t="s">
        <v>1612</v>
      </c>
      <c r="G432" s="9">
        <f>IF(A432=1,"_",IF(C432="_","???",C432))</f>
        <v/>
      </c>
      <c r="H432" s="10" t="s">
        <v>12</v>
      </c>
      <c r="I432" s="11" t="s">
        <v>12</v>
      </c>
      <c r="J432" s="12"/>
    </row>
    <row r="433" spans="1:10" ht="60" customHeight="1">
      <c r="A433" s="6" t="s">
        <v>1613</v>
      </c>
      <c r="B433" s="6" t="s">
        <v>26</v>
      </c>
      <c r="C433" s="6" t="s">
        <v>12</v>
      </c>
      <c r="D433" s="7" t="s">
        <v>1614</v>
      </c>
      <c r="E433" s="8" t="s">
        <v>1615</v>
      </c>
      <c r="F433" s="6" t="s">
        <v>1616</v>
      </c>
      <c r="G433" s="9">
        <f>IF(A433=1,"_",IF(C433="_","???",C433))</f>
        <v/>
      </c>
      <c r="H433" s="10" t="s">
        <v>12</v>
      </c>
      <c r="I433" s="11" t="s">
        <v>12</v>
      </c>
      <c r="J433" s="12"/>
    </row>
    <row r="434" spans="1:10" ht="60" customHeight="1">
      <c r="A434" s="6" t="s">
        <v>1617</v>
      </c>
      <c r="B434" s="6" t="s">
        <v>16</v>
      </c>
      <c r="C434" s="6" t="s">
        <v>430</v>
      </c>
      <c r="D434" s="7" t="s">
        <v>318</v>
      </c>
      <c r="E434" s="8" t="s">
        <v>1618</v>
      </c>
      <c r="F434" s="6" t="s">
        <v>1619</v>
      </c>
      <c r="G434" s="9">
        <f>IF(A434=1,"_",IF(C434="_","???",C434))</f>
        <v/>
      </c>
      <c r="H434" s="10" t="s">
        <v>12</v>
      </c>
      <c r="I434" s="11" t="s">
        <v>12</v>
      </c>
      <c r="J434" s="12"/>
    </row>
    <row r="435" spans="1:10" ht="60" customHeight="1">
      <c r="A435" s="6" t="s">
        <v>1620</v>
      </c>
      <c r="B435" s="6" t="s">
        <v>21</v>
      </c>
      <c r="C435" s="6" t="s">
        <v>12</v>
      </c>
      <c r="D435" s="7" t="s">
        <v>454</v>
      </c>
      <c r="E435" s="8" t="s">
        <v>1621</v>
      </c>
      <c r="F435" s="6" t="s">
        <v>1622</v>
      </c>
      <c r="G435" s="9">
        <f>IF(A435=1,"_",IF(C435="_","???",C435))</f>
        <v/>
      </c>
      <c r="H435" s="10" t="s">
        <v>12</v>
      </c>
      <c r="I435" s="11" t="s">
        <v>12</v>
      </c>
      <c r="J435" s="12"/>
    </row>
    <row r="436" spans="1:10" ht="60" customHeight="1">
      <c r="A436" s="6" t="s">
        <v>1623</v>
      </c>
      <c r="B436" s="6" t="s">
        <v>16</v>
      </c>
      <c r="C436" s="6" t="s">
        <v>12</v>
      </c>
      <c r="D436" s="7" t="s">
        <v>1624</v>
      </c>
      <c r="E436" s="8" t="s">
        <v>1625</v>
      </c>
      <c r="F436" s="6" t="s">
        <v>1626</v>
      </c>
      <c r="G436" s="9">
        <f>IF(A436=1,"_",IF(C436="_","???",C436))</f>
        <v/>
      </c>
      <c r="H436" s="10" t="s">
        <v>12</v>
      </c>
      <c r="I436" s="11" t="s">
        <v>12</v>
      </c>
      <c r="J436" s="12"/>
    </row>
    <row r="437" spans="1:10" ht="60" customHeight="1">
      <c r="A437" s="6" t="s">
        <v>1627</v>
      </c>
      <c r="B437" s="6" t="s">
        <v>17</v>
      </c>
      <c r="C437" s="6" t="s">
        <v>12</v>
      </c>
      <c r="D437" s="7" t="s">
        <v>299</v>
      </c>
      <c r="E437" s="8" t="s">
        <v>1628</v>
      </c>
      <c r="F437" s="6" t="s">
        <v>1629</v>
      </c>
      <c r="G437" s="9">
        <f>IF(A437=1,"_",IF(C437="_","???",C437))</f>
        <v/>
      </c>
      <c r="H437" s="10" t="s">
        <v>12</v>
      </c>
      <c r="I437" s="11" t="s">
        <v>12</v>
      </c>
      <c r="J4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0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1630</v>
      </c>
      <c r="B1" s="13" t="s">
        <v>1631</v>
      </c>
      <c r="C1" s="13" t="s">
        <v>1632</v>
      </c>
      <c r="D1" s="13" t="s">
        <v>1633</v>
      </c>
      <c r="E1" s="14" t="s">
        <v>1634</v>
      </c>
      <c r="F1" s="15" t="s">
        <v>1635</v>
      </c>
      <c r="G1" s="16" t="s">
        <v>1636</v>
      </c>
      <c r="H1" s="17" t="s">
        <v>1637</v>
      </c>
      <c r="I1" s="18" t="s">
        <v>1638</v>
      </c>
      <c r="J1" s="18" t="s">
        <v>1639</v>
      </c>
      <c r="K1" s="18" t="s">
        <v>1640</v>
      </c>
      <c r="L1" s="19" t="s">
        <v>9</v>
      </c>
    </row>
    <row r="2" spans="1:12">
      <c r="A2" s="20" t="s">
        <v>1641</v>
      </c>
    </row>
    <row r="3" spans="1:12">
      <c r="A3" s="20" t="s">
        <v>1642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1643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1644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1645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531</v>
      </c>
      <c r="B7" s="27" t="s">
        <v>1646</v>
      </c>
      <c r="C7" s="27" t="s">
        <v>1647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1648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1649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1650</v>
      </c>
      <c r="B10" s="27" t="s">
        <v>1651</v>
      </c>
      <c r="C10" s="27" t="s">
        <v>1647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1652</v>
      </c>
      <c r="B12" s="27" t="s">
        <v>1653</v>
      </c>
      <c r="C12" s="27" t="s">
        <v>1654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1655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1656</v>
      </c>
      <c r="B14" s="27" t="s">
        <v>1657</v>
      </c>
      <c r="C14" s="27" t="s">
        <v>1658</v>
      </c>
      <c r="D14" s="27" t="s">
        <v>1659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1660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1661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1662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1663</v>
      </c>
      <c r="B19" s="27" t="s">
        <v>1664</v>
      </c>
      <c r="C19" s="27" t="s">
        <v>1647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1666</v>
      </c>
      <c r="B21" s="27" t="s">
        <v>1667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1668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1649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1670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1671</v>
      </c>
      <c r="B26" s="27" t="s">
        <v>1653</v>
      </c>
      <c r="C26" s="27" t="s">
        <v>1647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1648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1672</v>
      </c>
      <c r="B28" s="27" t="s">
        <v>1673</v>
      </c>
      <c r="C28" s="27" t="s">
        <v>1654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1675</v>
      </c>
    </row>
    <row r="32" spans="1:12">
      <c r="A32" s="20" t="s">
        <v>1676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1677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1644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1678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1679</v>
      </c>
      <c r="B36" s="27" t="s">
        <v>1646</v>
      </c>
      <c r="C36" s="27" t="s">
        <v>1680</v>
      </c>
      <c r="D36" s="27" t="s">
        <v>1659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1681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1656</v>
      </c>
      <c r="B38" s="27" t="s">
        <v>1657</v>
      </c>
      <c r="C38" s="27" t="s">
        <v>1658</v>
      </c>
      <c r="D38" s="27" t="s">
        <v>1659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1660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1649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1682</v>
      </c>
      <c r="B41" s="27" t="s">
        <v>1664</v>
      </c>
      <c r="C41" s="27" t="s">
        <v>1647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1665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1683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1045</v>
      </c>
      <c r="B44" s="27" t="s">
        <v>1651</v>
      </c>
      <c r="C44" s="27" t="s">
        <v>1654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1665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1684</v>
      </c>
      <c r="B46" s="27" t="s">
        <v>1651</v>
      </c>
      <c r="C46" s="27" t="s">
        <v>1654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1685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1686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1649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1687</v>
      </c>
      <c r="B51" s="27" t="s">
        <v>1688</v>
      </c>
      <c r="C51" s="27" t="s">
        <v>1654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1689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1690</v>
      </c>
      <c r="B54" s="27" t="s">
        <v>1653</v>
      </c>
      <c r="C54" s="27" t="s">
        <v>1647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1674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1691</v>
      </c>
    </row>
    <row r="58" spans="1:12">
      <c r="A58" s="20" t="s">
        <v>1692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1693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1694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1695</v>
      </c>
      <c r="B61" s="27" t="s">
        <v>1646</v>
      </c>
      <c r="C61" s="27" t="s">
        <v>1680</v>
      </c>
      <c r="D61" s="27" t="s">
        <v>1659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1696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1693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1697</v>
      </c>
      <c r="B64" s="27" t="s">
        <v>1651</v>
      </c>
      <c r="C64" s="27" t="s">
        <v>1680</v>
      </c>
      <c r="D64" s="27" t="s">
        <v>1659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1648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1693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1698</v>
      </c>
      <c r="B67" s="27" t="s">
        <v>1653</v>
      </c>
      <c r="C67" s="27" t="s">
        <v>1680</v>
      </c>
      <c r="D67" s="27" t="s">
        <v>1659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1649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1701</v>
      </c>
      <c r="B71" s="27" t="s">
        <v>1657</v>
      </c>
      <c r="C71" s="27" t="s">
        <v>1647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1648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1649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1702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1703</v>
      </c>
      <c r="B75" s="27" t="s">
        <v>1651</v>
      </c>
      <c r="C75" s="27" t="s">
        <v>1647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1674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row>
    <row r="78" spans="1:12">
      <c r="A78" s="20" t="s">
        <v>1704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1705</v>
      </c>
    </row>
    <row r="80" spans="1:12">
      <c r="A80" s="20" t="s">
        <v>149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1706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1707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1649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1708</v>
      </c>
      <c r="B84" s="27" t="s">
        <v>1709</v>
      </c>
      <c r="C84" s="27" t="s">
        <v>1647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1710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1711</v>
      </c>
      <c r="B86" s="27" t="s">
        <v>1653</v>
      </c>
      <c r="C86" s="27" t="s">
        <v>1654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1665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149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1712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527</v>
      </c>
      <c r="B90" s="27" t="s">
        <v>1646</v>
      </c>
      <c r="C90" s="27" t="s">
        <v>1713</v>
      </c>
      <c r="D90" s="27" t="s">
        <v>1659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1674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1704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1714</v>
      </c>
    </row>
    <row r="95" spans="1:12">
      <c r="A95" s="20" t="s">
        <v>149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1715</v>
      </c>
      <c r="B96" s="27" t="s">
        <v>1646</v>
      </c>
      <c r="C96" s="27" t="s">
        <v>1658</v>
      </c>
      <c r="D96" s="27" t="s">
        <v>1659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1716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1717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1693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1695</v>
      </c>
      <c r="B101" s="27" t="s">
        <v>1664</v>
      </c>
      <c r="C101" s="27" t="s">
        <v>1680</v>
      </c>
      <c r="D101" s="27" t="s">
        <v>1659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1674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149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1718</v>
      </c>
    </row>
    <row r="106" spans="1:12">
      <c r="A106" s="20" t="s">
        <v>1719</v>
      </c>
      <c r="B106" s="27" t="s">
        <v>1646</v>
      </c>
      <c r="C106" s="27" t="s">
        <v>1658</v>
      </c>
      <c r="D106" s="27" t="s">
        <v>1659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1720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1721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1693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1722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1723</v>
      </c>
      <c r="B111" s="27" t="s">
        <v>1664</v>
      </c>
      <c r="C111" s="27" t="s">
        <v>1680</v>
      </c>
      <c r="D111" s="27" t="s">
        <v>1659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1644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1724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1725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1726</v>
      </c>
      <c r="B115" s="27" t="s">
        <v>1653</v>
      </c>
      <c r="C115" s="27" t="s">
        <v>1727</v>
      </c>
      <c r="D115" s="27" t="s">
        <v>1659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1728</v>
      </c>
      <c r="B116" s="27" t="s">
        <v>1651</v>
      </c>
      <c r="C116" s="27" t="s">
        <v>1729</v>
      </c>
      <c r="D116" s="27" t="s">
        <v>1659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1730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1693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1731</v>
      </c>
      <c r="B119" s="27" t="s">
        <v>1653</v>
      </c>
      <c r="C119" s="27" t="s">
        <v>1680</v>
      </c>
      <c r="D119" s="27" t="s">
        <v>1659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1674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row>
    <row r="122" spans="1:12">
      <c r="A122" s="20" t="s">
        <v>1732</v>
      </c>
    </row>
    <row r="123" spans="1:12">
      <c r="A123" s="20" t="s">
        <v>1733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1693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1735</v>
      </c>
      <c r="B126" s="27" t="s">
        <v>1664</v>
      </c>
      <c r="C126" s="27" t="s">
        <v>1680</v>
      </c>
      <c r="D126" s="27" t="s">
        <v>1659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1715</v>
      </c>
      <c r="B127" s="27" t="s">
        <v>1646</v>
      </c>
      <c r="C127" s="27" t="s">
        <v>1658</v>
      </c>
      <c r="D127" s="27" t="s">
        <v>1659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1736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1737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1649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1738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493</v>
      </c>
      <c r="B132" s="27" t="s">
        <v>1657</v>
      </c>
      <c r="C132" s="27" t="s">
        <v>1647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1739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1740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1649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1741</v>
      </c>
      <c r="B136" s="27" t="s">
        <v>1664</v>
      </c>
      <c r="C136" s="27" t="s">
        <v>1647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1742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1693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1743</v>
      </c>
      <c r="B139" s="27" t="s">
        <v>1651</v>
      </c>
      <c r="C139" s="27" t="s">
        <v>1680</v>
      </c>
      <c r="D139" s="27" t="s">
        <v>1659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1665</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1644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1344</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1649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1744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497</v>
      </c>
      <c r="B145" s="27" t="s">
        <v>1745</v>
      </c>
      <c r="C145" s="27" t="s">
        <v>1647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1740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1693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1747</v>
      </c>
      <c r="B149" s="27" t="s">
        <v>1651</v>
      </c>
      <c r="C149" s="27" t="s">
        <v>1680</v>
      </c>
      <c r="D149" s="27" t="s">
        <v>1659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1674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1748</v>
      </c>
    </row>
    <row r="153" spans="1:12">
      <c r="A153" s="20" t="s">
        <v>1749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46</v>
      </c>
      <c r="B154" s="27" t="s">
        <v>1664</v>
      </c>
      <c r="C154" s="27" t="s">
        <v>1647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1750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1649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1751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1752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1665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1753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1754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1755</v>
      </c>
      <c r="B164" s="27" t="s">
        <v>1667</v>
      </c>
      <c r="C164" s="27" t="s">
        <v>1654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1756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1668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1693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1698</v>
      </c>
      <c r="B168" s="27" t="s">
        <v>1757</v>
      </c>
      <c r="C168" s="27" t="s">
        <v>1680</v>
      </c>
      <c r="D168" s="27" t="s">
        <v>1659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1665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1693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1758</v>
      </c>
      <c r="B171" s="27" t="s">
        <v>1651</v>
      </c>
      <c r="C171" s="27" t="s">
        <v>1680</v>
      </c>
      <c r="D171" s="27" t="s">
        <v>1659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1759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1710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1726</v>
      </c>
      <c r="B174" s="27" t="s">
        <v>1688</v>
      </c>
      <c r="C174" s="27" t="s">
        <v>1727</v>
      </c>
      <c r="D174" s="27" t="s">
        <v>1659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1760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1728</v>
      </c>
      <c r="B176" s="27" t="s">
        <v>1673</v>
      </c>
      <c r="C176" s="27" t="s">
        <v>1729</v>
      </c>
      <c r="D176" s="27" t="s">
        <v>1659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1674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1704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1761</v>
      </c>
    </row>
    <row r="181" spans="1:12">
      <c r="A181" s="20" t="s">
        <v>149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1762</v>
      </c>
      <c r="B182" s="27" t="s">
        <v>1646</v>
      </c>
      <c r="C182" s="27" t="s">
        <v>1763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1707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1693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1764</v>
      </c>
      <c r="B185" s="27" t="s">
        <v>1664</v>
      </c>
      <c r="C185" s="27" t="s">
        <v>1680</v>
      </c>
      <c r="D185" s="27" t="s">
        <v>1659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1665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1765</v>
      </c>
      <c r="B187" s="27" t="s">
        <v>1664</v>
      </c>
      <c r="C187" s="27" t="s">
        <v>1713</v>
      </c>
      <c r="D187" s="27" t="s">
        <v>1659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1766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149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1767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527</v>
      </c>
      <c r="B191" s="27" t="s">
        <v>1745</v>
      </c>
      <c r="C191" s="27" t="s">
        <v>1713</v>
      </c>
      <c r="D191" s="27" t="s">
        <v>1659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1768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1674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row>
    <row r="195" spans="1:12">
      <c r="A195" s="20" t="s">
        <v>1769</v>
      </c>
    </row>
    <row r="196" spans="1:12">
      <c r="A196" s="20" t="s">
        <v>1676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1738</v>
      </c>
      <c r="B197" s="27" t="s">
        <v>1646</v>
      </c>
      <c r="C197" s="27" t="s">
        <v>1680</v>
      </c>
      <c r="D197" s="27" t="s">
        <v>1659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1770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1726</v>
      </c>
      <c r="B199" s="27" t="s">
        <v>1651</v>
      </c>
      <c r="C199" s="27" t="s">
        <v>1727</v>
      </c>
      <c r="D199" s="27" t="s">
        <v>1659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1771</v>
      </c>
      <c r="B200" s="27" t="s">
        <v>1657</v>
      </c>
      <c r="C200" s="27" t="s">
        <v>1729</v>
      </c>
      <c r="D200" s="27" t="s">
        <v>1659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1725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1726</v>
      </c>
      <c r="B202" s="27" t="s">
        <v>1651</v>
      </c>
      <c r="C202" s="27" t="s">
        <v>1727</v>
      </c>
      <c r="D202" s="27" t="s">
        <v>1659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1772</v>
      </c>
      <c r="B203" s="27" t="s">
        <v>1664</v>
      </c>
      <c r="C203" s="27" t="s">
        <v>1729</v>
      </c>
      <c r="D203" s="27" t="s">
        <v>1659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1644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1773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1649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1775</v>
      </c>
      <c r="B208" s="27" t="s">
        <v>1745</v>
      </c>
      <c r="C208" s="27" t="s">
        <v>1647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1648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1776</v>
      </c>
      <c r="B210" s="27" t="s">
        <v>1653</v>
      </c>
      <c r="C210" s="27" t="s">
        <v>1654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1674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1704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1777</v>
      </c>
    </row>
    <row r="215" spans="1:12">
      <c r="A215" s="20" t="s">
        <v>149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1715</v>
      </c>
      <c r="B216" s="27" t="s">
        <v>1646</v>
      </c>
      <c r="C216" s="27" t="s">
        <v>1658</v>
      </c>
      <c r="D216" s="27" t="s">
        <v>1659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1778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1779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1780</v>
      </c>
      <c r="B219" s="27" t="s">
        <v>1709</v>
      </c>
      <c r="C219" s="27" t="s">
        <v>1658</v>
      </c>
      <c r="D219" s="27" t="s">
        <v>1659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1665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71</v>
      </c>
      <c r="B223" s="27" t="s">
        <v>1745</v>
      </c>
      <c r="C223" s="27" t="s">
        <v>1654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1674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1704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1781</v>
      </c>
    </row>
    <row r="228" spans="1:12">
      <c r="A228" s="20" t="s">
        <v>1782</v>
      </c>
      <c r="B228" s="27" t="s">
        <v>1646</v>
      </c>
      <c r="C228" s="27" t="s">
        <v>1658</v>
      </c>
      <c r="D228" s="27" t="s">
        <v>1659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1783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1784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1649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1774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1785</v>
      </c>
      <c r="B233" s="27" t="s">
        <v>1664</v>
      </c>
      <c r="C233" s="27" t="s">
        <v>1647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1665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1644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1715</v>
      </c>
      <c r="B236" s="27" t="s">
        <v>1709</v>
      </c>
      <c r="C236" s="27" t="s">
        <v>1658</v>
      </c>
      <c r="D236" s="27" t="s">
        <v>1659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1397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1786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1787</v>
      </c>
      <c r="B240" s="27" t="s">
        <v>1673</v>
      </c>
      <c r="C240" s="27" t="s">
        <v>1727</v>
      </c>
      <c r="D240" s="27" t="s">
        <v>1659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v>
      </c>
      <c r="B241" s="27" t="s">
        <v>1667</v>
      </c>
      <c r="C241" s="27" t="s">
        <v>1729</v>
      </c>
      <c r="D241" s="27" t="s">
        <v>1659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1788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1789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1790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1791</v>
      </c>
      <c r="B246" s="27" t="s">
        <v>1792</v>
      </c>
      <c r="C246" s="27" t="s">
        <v>1658</v>
      </c>
      <c r="D246" s="27" t="s">
        <v>1659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1793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1674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149</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1704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1794</v>
      </c>
    </row>
    <row r="253" spans="1:12">
      <c r="A253" s="20" t="s">
        <v>149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1795</v>
      </c>
      <c r="B254" s="27" t="s">
        <v>1664</v>
      </c>
      <c r="C254" s="27" t="s">
        <v>1727</v>
      </c>
      <c r="D254" s="27" t="s">
        <v>1659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63</v>
      </c>
      <c r="B255" s="27" t="s">
        <v>1664</v>
      </c>
      <c r="C255" s="27" t="s">
        <v>1729</v>
      </c>
      <c r="D255" s="27" t="s">
        <v>1659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1665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1765</v>
      </c>
      <c r="B257" s="27" t="s">
        <v>1664</v>
      </c>
      <c r="C257" s="27" t="s">
        <v>1713</v>
      </c>
      <c r="D257" s="27" t="s">
        <v>1659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1766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row>
    <row r="260" spans="1:12">
      <c r="A260" s="20" t="s">
        <v>1704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1796</v>
      </c>
    </row>
    <row r="262" spans="1:12">
      <c r="A262" s="20" t="s">
        <v>1715</v>
      </c>
      <c r="B262" s="27" t="s">
        <v>1646</v>
      </c>
      <c r="C262" s="27" t="s">
        <v>1658</v>
      </c>
      <c r="D262" s="27" t="s">
        <v>1659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1797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1798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311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1799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1780</v>
      </c>
      <c r="B267" s="27" t="s">
        <v>1709</v>
      </c>
      <c r="C267" s="27" t="s">
        <v>1658</v>
      </c>
      <c r="D267" s="27" t="s">
        <v>1659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1756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1649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v>
      </c>
      <c r="B270" s="27" t="s">
        <v>1745</v>
      </c>
      <c r="C270" s="27" t="s">
        <v>1647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1710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1800</v>
      </c>
      <c r="B272" s="27" t="s">
        <v>1673</v>
      </c>
      <c r="C272" s="27" t="s">
        <v>1727</v>
      </c>
      <c r="D272" s="27" t="s">
        <v>1659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1801</v>
      </c>
      <c r="B273" s="27" t="s">
        <v>1653</v>
      </c>
      <c r="C273" s="27" t="s">
        <v>1729</v>
      </c>
      <c r="D273" s="27" t="s">
        <v>1659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149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1704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1802</v>
      </c>
    </row>
    <row r="279" spans="1:12">
      <c r="A279" s="20" t="s">
        <v>149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1803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1665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71</v>
      </c>
      <c r="B282" s="27" t="s">
        <v>1664</v>
      </c>
      <c r="C282" s="27" t="s">
        <v>1654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1665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1791</v>
      </c>
      <c r="B284" s="27" t="s">
        <v>1709</v>
      </c>
      <c r="C284" s="27" t="s">
        <v>1658</v>
      </c>
      <c r="D284" s="27" t="s">
        <v>1659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1804</v>
      </c>
      <c r="B286" s="27" t="s">
        <v>1709</v>
      </c>
      <c r="C286" s="27" t="s">
        <v>1805</v>
      </c>
      <c r="D286" s="27" t="s">
        <v>1659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1806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1807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1045</v>
      </c>
      <c r="B290" s="27" t="s">
        <v>1651</v>
      </c>
      <c r="C290" s="27" t="s">
        <v>1654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1644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1693</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1808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1809</v>
      </c>
      <c r="B294" s="27" t="s">
        <v>1651</v>
      </c>
      <c r="C294" s="27" t="s">
        <v>1680</v>
      </c>
      <c r="D294" s="27" t="s">
        <v>1659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1710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1693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1810</v>
      </c>
      <c r="B297" s="27" t="s">
        <v>1653</v>
      </c>
      <c r="C297" s="27" t="s">
        <v>1680</v>
      </c>
      <c r="D297" s="27" t="s">
        <v>1659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1704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1811</v>
      </c>
    </row>
    <row r="302" spans="1:12">
      <c r="A302" s="20" t="s">
        <v>1812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1813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1780</v>
      </c>
      <c r="B304" s="27" t="s">
        <v>1709</v>
      </c>
      <c r="C304" s="27" t="s">
        <v>1658</v>
      </c>
      <c r="D304" s="27" t="s">
        <v>1659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1724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1717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1693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1695</v>
      </c>
      <c r="B308" s="27" t="s">
        <v>1651</v>
      </c>
      <c r="C308" s="27" t="s">
        <v>1680</v>
      </c>
      <c r="D308" s="27" t="s">
        <v>1659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1715</v>
      </c>
      <c r="B309" s="27" t="s">
        <v>1646</v>
      </c>
      <c r="C309" s="27" t="s">
        <v>1658</v>
      </c>
      <c r="D309" s="27" t="s">
        <v>1659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1799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1791</v>
      </c>
      <c r="B311" s="27" t="s">
        <v>1709</v>
      </c>
      <c r="C311" s="27" t="s">
        <v>1658</v>
      </c>
      <c r="D311" s="27" t="s">
        <v>1659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1756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1674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149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1704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1815</v>
      </c>
    </row>
    <row r="320" spans="1:12">
      <c r="A320" s="20" t="s">
        <v>149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1816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1148</v>
      </c>
      <c r="B322" s="27" t="s">
        <v>1646</v>
      </c>
      <c r="C322" s="27" t="s">
        <v>1763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1756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1814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1704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1817</v>
      </c>
    </row>
    <row r="331" spans="1:12">
      <c r="A331" s="20" t="s">
        <v>149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1676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83</v>
      </c>
      <c r="B333" s="27" t="s">
        <v>1664</v>
      </c>
      <c r="C333" s="27" t="s">
        <v>1713</v>
      </c>
      <c r="D333" s="27" t="s">
        <v>1659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1665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v>
      </c>
      <c r="B335" s="27" t="s">
        <v>1664</v>
      </c>
      <c r="C335" s="27" t="s">
        <v>1818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1665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1819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1820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1715</v>
      </c>
      <c r="B339" s="27" t="s">
        <v>1792</v>
      </c>
      <c r="C339" s="27" t="s">
        <v>1658</v>
      </c>
      <c r="D339" s="27" t="s">
        <v>1659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105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1704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1821</v>
      </c>
    </row>
    <row r="345" spans="1:12">
      <c r="A345" s="20" t="s">
        <v>1782</v>
      </c>
      <c r="B345" s="27" t="s">
        <v>1646</v>
      </c>
      <c r="C345" s="27" t="s">
        <v>1658</v>
      </c>
      <c r="D345" s="27" t="s">
        <v>1659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1793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1717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1693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1695</v>
      </c>
      <c r="B349" s="27" t="s">
        <v>1664</v>
      </c>
      <c r="C349" s="27" t="s">
        <v>1680</v>
      </c>
      <c r="D349" s="27" t="s">
        <v>1659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1704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1822</v>
      </c>
    </row>
    <row r="355" spans="1:12">
      <c r="A355" s="20" t="s">
        <v>149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1762</v>
      </c>
      <c r="B356" s="27" t="s">
        <v>1646</v>
      </c>
      <c r="C356" s="27" t="s">
        <v>1763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1793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1695</v>
      </c>
      <c r="B360" s="27" t="s">
        <v>1664</v>
      </c>
      <c r="C360" s="27" t="s">
        <v>1680</v>
      </c>
      <c r="D360" s="27" t="s">
        <v>1659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1665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1644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1813</v>
      </c>
      <c r="B363" s="27" t="s">
        <v>1664</v>
      </c>
      <c r="C363" s="27" t="s">
        <v>1763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149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1704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1823</v>
      </c>
    </row>
    <row r="369" spans="1:12">
      <c r="A369" s="20" t="s">
        <v>149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1782</v>
      </c>
      <c r="B370" s="27" t="s">
        <v>1646</v>
      </c>
      <c r="C370" s="27" t="s">
        <v>1658</v>
      </c>
      <c r="D370" s="27" t="s">
        <v>1659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1793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1824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1826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1827</v>
      </c>
      <c r="B375" s="27" t="s">
        <v>1664</v>
      </c>
      <c r="C375" s="27" t="s">
        <v>1818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1828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1674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1829</v>
      </c>
    </row>
    <row r="380" spans="1:12">
      <c r="A380" s="20" t="s">
        <v>1676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1703</v>
      </c>
      <c r="B381" s="27" t="s">
        <v>1646</v>
      </c>
      <c r="C381" s="27" t="s">
        <v>1680</v>
      </c>
      <c r="D381" s="27" t="s">
        <v>1659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1793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1824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1830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1674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1831</v>
      </c>
    </row>
    <row r="388" spans="1:12">
      <c r="A388" s="20" t="s">
        <v>1715</v>
      </c>
      <c r="B388" s="27" t="s">
        <v>1646</v>
      </c>
      <c r="C388" s="27" t="s">
        <v>1658</v>
      </c>
      <c r="D388" s="27" t="s">
        <v>1659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1793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1832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1833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1710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1693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1741</v>
      </c>
      <c r="B394" s="27" t="s">
        <v>1651</v>
      </c>
      <c r="C394" s="27" t="s">
        <v>1680</v>
      </c>
      <c r="D394" s="27" t="s">
        <v>1659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1674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1834</v>
      </c>
    </row>
    <row r="398" spans="1:12">
      <c r="A398" s="20" t="s">
        <v>1715</v>
      </c>
      <c r="B398" s="27" t="s">
        <v>1646</v>
      </c>
      <c r="C398" s="27" t="s">
        <v>1658</v>
      </c>
      <c r="D398" s="27" t="s">
        <v>1659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1397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1786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1148</v>
      </c>
      <c r="B402" s="27" t="s">
        <v>1657</v>
      </c>
      <c r="C402" s="27" t="s">
        <v>1763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1835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1836</v>
      </c>
      <c r="B404" s="27" t="s">
        <v>1757</v>
      </c>
      <c r="C404" s="27" t="s">
        <v>1658</v>
      </c>
      <c r="D404" s="27" t="s">
        <v>1659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1739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1665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1837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1699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1793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480</v>
      </c>
      <c r="B412" s="27" t="s">
        <v>1792</v>
      </c>
      <c r="C412" s="27" t="s">
        <v>1647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1838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1710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1717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1836</v>
      </c>
      <c r="B416" s="27" t="s">
        <v>1839</v>
      </c>
      <c r="C416" s="27" t="s">
        <v>1658</v>
      </c>
      <c r="D416" s="27" t="s">
        <v>1659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1840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1693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1841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1731</v>
      </c>
      <c r="B420" s="27" t="s">
        <v>1839</v>
      </c>
      <c r="C420" s="27" t="s">
        <v>1680</v>
      </c>
      <c r="D420" s="27" t="s">
        <v>1659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1674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1842</v>
      </c>
    </row>
    <row r="424" spans="1:12">
      <c r="A424" s="20" t="s">
        <v>109</v>
      </c>
      <c r="B424" s="27" t="s">
        <v>1664</v>
      </c>
      <c r="C424" s="27" t="s">
        <v>1713</v>
      </c>
      <c r="D424" s="27" t="s">
        <v>1659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1665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v>
      </c>
      <c r="B426" s="27" t="s">
        <v>1664</v>
      </c>
      <c r="C426" s="27" t="s">
        <v>1654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1148</v>
      </c>
      <c r="B428" s="27" t="s">
        <v>1664</v>
      </c>
      <c r="C428" s="27" t="s">
        <v>1763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1649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480</v>
      </c>
      <c r="B430" s="27" t="s">
        <v>1667</v>
      </c>
      <c r="C430" s="27" t="s">
        <v>1647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1791</v>
      </c>
      <c r="B431" s="27" t="s">
        <v>1709</v>
      </c>
      <c r="C431" s="27" t="s">
        <v>1658</v>
      </c>
      <c r="D431" s="27" t="s">
        <v>1659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1793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row>
    <row r="435" spans="1:12">
      <c r="A435" s="20" t="s">
        <v>1704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1844</v>
      </c>
    </row>
    <row r="437" spans="1:12">
      <c r="A437" s="20" t="s">
        <v>1715</v>
      </c>
      <c r="B437" s="27" t="s">
        <v>1646</v>
      </c>
      <c r="C437" s="27" t="s">
        <v>1658</v>
      </c>
      <c r="D437" s="27" t="s">
        <v>1659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1716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113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1791</v>
      </c>
      <c r="B440" s="27" t="s">
        <v>1657</v>
      </c>
      <c r="C440" s="27" t="s">
        <v>1658</v>
      </c>
      <c r="D440" s="27" t="s">
        <v>1659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1710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1787</v>
      </c>
      <c r="B442" s="27" t="s">
        <v>1651</v>
      </c>
      <c r="C442" s="27" t="s">
        <v>1727</v>
      </c>
      <c r="D442" s="27" t="s">
        <v>1659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1845</v>
      </c>
      <c r="B443" s="27" t="s">
        <v>1664</v>
      </c>
      <c r="C443" s="27" t="s">
        <v>1729</v>
      </c>
      <c r="D443" s="27" t="s">
        <v>1659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1674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1704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1846</v>
      </c>
    </row>
    <row r="449" spans="1:12">
      <c r="A449" s="20" t="s">
        <v>149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117</v>
      </c>
      <c r="B450" s="27" t="s">
        <v>1664</v>
      </c>
      <c r="C450" s="27" t="s">
        <v>1654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1665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1847</v>
      </c>
      <c r="B452" s="27" t="s">
        <v>1664</v>
      </c>
      <c r="C452" s="27" t="s">
        <v>1654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1665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1765</v>
      </c>
      <c r="B454" s="27" t="s">
        <v>1664</v>
      </c>
      <c r="C454" s="27" t="s">
        <v>1713</v>
      </c>
      <c r="D454" s="27" t="s">
        <v>1659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1674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1704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1848</v>
      </c>
    </row>
    <row r="459" spans="1:12">
      <c r="A459" s="20" t="s">
        <v>1849</v>
      </c>
      <c r="B459" s="27" t="s">
        <v>1646</v>
      </c>
      <c r="C459" s="27" t="s">
        <v>1805</v>
      </c>
      <c r="D459" s="27" t="s">
        <v>1659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1788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1798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1819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1649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1850</v>
      </c>
      <c r="B465" s="27" t="s">
        <v>1664</v>
      </c>
      <c r="C465" s="27" t="s">
        <v>1647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1851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1674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149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row>
    <row r="470" spans="1:12">
      <c r="A470" s="20" t="s">
        <v>1704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1852</v>
      </c>
    </row>
    <row r="472" spans="1:12">
      <c r="A472" s="20" t="s">
        <v>149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1715</v>
      </c>
      <c r="B473" s="27" t="s">
        <v>1646</v>
      </c>
      <c r="C473" s="27" t="s">
        <v>1658</v>
      </c>
      <c r="D473" s="27" t="s">
        <v>1659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105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1665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71</v>
      </c>
      <c r="B476" s="27" t="s">
        <v>1657</v>
      </c>
      <c r="C476" s="27" t="s">
        <v>1654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1665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1715</v>
      </c>
      <c r="B478" s="27" t="s">
        <v>1709</v>
      </c>
      <c r="C478" s="27" t="s">
        <v>1658</v>
      </c>
      <c r="D478" s="27" t="s">
        <v>1659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1853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1837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1791</v>
      </c>
      <c r="B482" s="27" t="s">
        <v>1709</v>
      </c>
      <c r="C482" s="27" t="s">
        <v>1658</v>
      </c>
      <c r="D482" s="27" t="s">
        <v>1659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1836</v>
      </c>
      <c r="B484" s="27" t="s">
        <v>1745</v>
      </c>
      <c r="C484" s="27" t="s">
        <v>1658</v>
      </c>
      <c r="D484" s="27" t="s">
        <v>1659</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1665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71</v>
      </c>
      <c r="B486" s="27" t="s">
        <v>1653</v>
      </c>
      <c r="C486" s="27" t="s">
        <v>1654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1665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1644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1699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1707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1855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1856</v>
      </c>
      <c r="B492" s="27" t="s">
        <v>1709</v>
      </c>
      <c r="C492" s="27" t="s">
        <v>1818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1660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1857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1791</v>
      </c>
      <c r="B495" s="27" t="s">
        <v>1858</v>
      </c>
      <c r="C495" s="27" t="s">
        <v>1658</v>
      </c>
      <c r="D495" s="27" t="s">
        <v>1659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1674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1859</v>
      </c>
    </row>
    <row r="499" spans="1:12">
      <c r="A499" s="20" t="s">
        <v>1782</v>
      </c>
      <c r="B499" s="27" t="s">
        <v>1646</v>
      </c>
      <c r="C499" s="27" t="s">
        <v>1658</v>
      </c>
      <c r="D499" s="27" t="s">
        <v>1659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1793</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1786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1685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1665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1665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1860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1793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1791</v>
      </c>
      <c r="B508" s="27" t="s">
        <v>1709</v>
      </c>
      <c r="C508" s="27" t="s">
        <v>1658</v>
      </c>
      <c r="D508" s="27" t="s">
        <v>1659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1751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1665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1861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1862</v>
      </c>
      <c r="B513" s="27" t="s">
        <v>1664</v>
      </c>
      <c r="C513" s="27" t="s">
        <v>1647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1863</v>
      </c>
      <c r="B514" s="27" t="s">
        <v>1757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1715</v>
      </c>
      <c r="B515" s="27" t="s">
        <v>1667</v>
      </c>
      <c r="C515" s="27" t="s">
        <v>1658</v>
      </c>
      <c r="D515" s="27" t="s">
        <v>1659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1837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1649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1864</v>
      </c>
      <c r="B519" s="27" t="s">
        <v>1664</v>
      </c>
      <c r="C519" s="27" t="s">
        <v>1647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1648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1808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1865</v>
      </c>
      <c r="B522" s="27" t="s">
        <v>1651</v>
      </c>
      <c r="C522" s="27" t="s">
        <v>1654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1866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1867</v>
      </c>
      <c r="B524" s="27" t="s">
        <v>1651</v>
      </c>
      <c r="C524" s="27" t="s">
        <v>1654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1725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1649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1868</v>
      </c>
      <c r="B527" s="27" t="s">
        <v>1651</v>
      </c>
      <c r="C527" s="27" t="s">
        <v>1647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1648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1869</v>
      </c>
      <c r="B529" s="27" t="s">
        <v>1653</v>
      </c>
      <c r="C529" s="27" t="s">
        <v>1654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1710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1791</v>
      </c>
      <c r="B531" s="27" t="s">
        <v>1651</v>
      </c>
      <c r="C531" s="27" t="s">
        <v>1658</v>
      </c>
      <c r="D531" s="27" t="s">
        <v>1659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1674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1870</v>
      </c>
    </row>
    <row r="535" spans="1:12">
      <c r="A535" s="20" t="s">
        <v>1812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1793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1871</v>
      </c>
      <c r="B539" s="27" t="s">
        <v>1646</v>
      </c>
      <c r="C539" s="27" t="s">
        <v>1729</v>
      </c>
      <c r="D539" s="27" t="s">
        <v>1659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1648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1791</v>
      </c>
      <c r="B541" s="27" t="s">
        <v>1651</v>
      </c>
      <c r="C541" s="27" t="s">
        <v>1658</v>
      </c>
      <c r="D541" s="27" t="s">
        <v>1659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1791</v>
      </c>
      <c r="B543" s="27" t="s">
        <v>1709</v>
      </c>
      <c r="C543" s="27" t="s">
        <v>1658</v>
      </c>
      <c r="D543" s="27" t="s">
        <v>1659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1793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1872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1665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v>
      </c>
      <c r="B548" s="27" t="s">
        <v>1651</v>
      </c>
      <c r="C548" s="27" t="s">
        <v>1654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1674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1874</v>
      </c>
    </row>
    <row r="552" spans="1:12">
      <c r="A552" s="20" t="s">
        <v>1875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1693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570</v>
      </c>
      <c r="B554" s="27" t="s">
        <v>1646</v>
      </c>
      <c r="C554" s="27" t="s">
        <v>1729</v>
      </c>
      <c r="D554" s="27" t="s">
        <v>1659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1648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1791</v>
      </c>
      <c r="B556" s="27" t="s">
        <v>1651</v>
      </c>
      <c r="C556" s="27" t="s">
        <v>1658</v>
      </c>
      <c r="D556" s="27" t="s">
        <v>1659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1693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1876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1877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1878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141</v>
      </c>
      <c r="B562" s="27" t="s">
        <v>1664</v>
      </c>
      <c r="C562" s="27" t="s">
        <v>1680</v>
      </c>
      <c r="D562" s="27" t="s">
        <v>1659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1665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1644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1693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1879</v>
      </c>
      <c r="B566" s="27" t="s">
        <v>1664</v>
      </c>
      <c r="C566" s="27" t="s">
        <v>1680</v>
      </c>
      <c r="D566" s="27" t="s">
        <v>1659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1648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1751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1880</v>
      </c>
      <c r="B569" s="27" t="s">
        <v>1651</v>
      </c>
      <c r="C569" s="27" t="s">
        <v>1654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1866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1649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1881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1882</v>
      </c>
      <c r="B573" s="27" t="s">
        <v>1653</v>
      </c>
      <c r="C573" s="27" t="s">
        <v>1647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1674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1883</v>
      </c>
    </row>
    <row r="577" spans="1:12">
      <c r="A577" s="20" t="s">
        <v>1715</v>
      </c>
      <c r="B577" s="27" t="s">
        <v>1646</v>
      </c>
      <c r="C577" s="27" t="s">
        <v>1658</v>
      </c>
      <c r="D577" s="27" t="s">
        <v>1659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145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1780</v>
      </c>
      <c r="B579" s="27" t="s">
        <v>1657</v>
      </c>
      <c r="C579" s="27" t="s">
        <v>1658</v>
      </c>
      <c r="D579" s="27" t="s">
        <v>1659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1665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v>
      </c>
      <c r="B581" s="27" t="s">
        <v>1651</v>
      </c>
      <c r="C581" s="27" t="s">
        <v>1654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1665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1715</v>
      </c>
      <c r="B583" s="27" t="s">
        <v>1709</v>
      </c>
      <c r="C583" s="27" t="s">
        <v>1658</v>
      </c>
      <c r="D583" s="27" t="s">
        <v>1659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245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1786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835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1649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1884</v>
      </c>
      <c r="B588" s="27" t="s">
        <v>1745</v>
      </c>
      <c r="C588" s="27" t="s">
        <v>1647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1665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1885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1787</v>
      </c>
      <c r="B592" s="27" t="s">
        <v>1673</v>
      </c>
      <c r="C592" s="27" t="s">
        <v>1727</v>
      </c>
      <c r="D592" s="27" t="s">
        <v>1659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1886</v>
      </c>
      <c r="B593" s="27" t="s">
        <v>1757</v>
      </c>
      <c r="C593" s="27" t="s">
        <v>1729</v>
      </c>
      <c r="D593" s="27" t="s">
        <v>1659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1665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1791</v>
      </c>
      <c r="B596" s="27" t="s">
        <v>1792</v>
      </c>
      <c r="C596" s="27" t="s">
        <v>1658</v>
      </c>
      <c r="D596" s="27" t="s">
        <v>1659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1888</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1889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1644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1793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1674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1704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1891</v>
      </c>
    </row>
    <row r="606" spans="1:12">
      <c r="A606" s="20" t="s">
        <v>1892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1715</v>
      </c>
      <c r="B607" s="27" t="s">
        <v>1667</v>
      </c>
      <c r="C607" s="27" t="s">
        <v>1658</v>
      </c>
      <c r="D607" s="27" t="s">
        <v>1659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1893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1644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1840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1693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1894</v>
      </c>
      <c r="B612" s="27" t="s">
        <v>1653</v>
      </c>
      <c r="C612" s="27" t="s">
        <v>1680</v>
      </c>
      <c r="D612" s="27" t="s">
        <v>1659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1665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1837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158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162</v>
      </c>
      <c r="B616" s="27" t="s">
        <v>1858</v>
      </c>
      <c r="C616" s="27" t="s">
        <v>1713</v>
      </c>
      <c r="D616" s="27" t="s">
        <v>1659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1699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1793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1855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1895</v>
      </c>
      <c r="B620" s="27" t="s">
        <v>1896</v>
      </c>
      <c r="C620" s="27" t="s">
        <v>1818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1699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1674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149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row>
    <row r="625" spans="1:12">
      <c r="A625" s="20" t="s">
        <v>1704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1897</v>
      </c>
    </row>
    <row r="627" spans="1:12">
      <c r="A627" s="20" t="s">
        <v>149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1898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1715</v>
      </c>
      <c r="B629" s="27" t="s">
        <v>1709</v>
      </c>
      <c r="C629" s="27" t="s">
        <v>1658</v>
      </c>
      <c r="D629" s="27" t="s">
        <v>1659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1899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1786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1780</v>
      </c>
      <c r="B633" s="27" t="s">
        <v>1667</v>
      </c>
      <c r="C633" s="27" t="s">
        <v>1658</v>
      </c>
      <c r="D633" s="27" t="s">
        <v>1659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1900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1649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1790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1738</v>
      </c>
      <c r="B637" s="27" t="s">
        <v>1651</v>
      </c>
      <c r="C637" s="27" t="s">
        <v>1647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1665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1765</v>
      </c>
      <c r="B639" s="27" t="s">
        <v>1653</v>
      </c>
      <c r="C639" s="27" t="s">
        <v>1713</v>
      </c>
      <c r="D639" s="27" t="s">
        <v>1659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1665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1715</v>
      </c>
      <c r="B641" s="27" t="s">
        <v>1646</v>
      </c>
      <c r="C641" s="27" t="s">
        <v>1658</v>
      </c>
      <c r="D641" s="27" t="s">
        <v>1659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1797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153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1649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1685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1901</v>
      </c>
      <c r="B646" s="27" t="s">
        <v>1657</v>
      </c>
      <c r="C646" s="27" t="s">
        <v>1647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1780</v>
      </c>
      <c r="B648" s="27" t="s">
        <v>1664</v>
      </c>
      <c r="C648" s="27" t="s">
        <v>1658</v>
      </c>
      <c r="D648" s="27" t="s">
        <v>1659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1819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1804</v>
      </c>
      <c r="B650" s="27" t="s">
        <v>1664</v>
      </c>
      <c r="C650" s="27" t="s">
        <v>1805</v>
      </c>
      <c r="D650" s="27" t="s">
        <v>1659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1674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row>
    <row r="653" spans="1:12">
      <c r="A653" s="20" t="s">
        <v>1902</v>
      </c>
    </row>
    <row r="654" spans="1:12">
      <c r="A654" s="20" t="s">
        <v>1898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1791</v>
      </c>
      <c r="B655" s="27" t="s">
        <v>1646</v>
      </c>
      <c r="C655" s="27" t="s">
        <v>1658</v>
      </c>
      <c r="D655" s="27" t="s">
        <v>1659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1900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1693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83</v>
      </c>
      <c r="B658" s="27" t="s">
        <v>1709</v>
      </c>
      <c r="C658" s="27" t="s">
        <v>1713</v>
      </c>
      <c r="D658" s="27" t="s">
        <v>1659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1903</v>
      </c>
      <c r="B659" s="27" t="s">
        <v>1664</v>
      </c>
      <c r="C659" s="27" t="s">
        <v>1658</v>
      </c>
      <c r="D659" s="27" t="s">
        <v>1659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1649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1708</v>
      </c>
      <c r="B661" s="27" t="s">
        <v>1646</v>
      </c>
      <c r="C661" s="27" t="s">
        <v>1647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1730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1904</v>
      </c>
      <c r="B663" s="27" t="s">
        <v>1651</v>
      </c>
      <c r="C663" s="27" t="s">
        <v>1654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1797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1905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158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1906</v>
      </c>
    </row>
    <row r="669" spans="1:12">
      <c r="A669" s="20" t="s">
        <v>162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1863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1907</v>
      </c>
      <c r="B671" s="27" t="s">
        <v>1709</v>
      </c>
      <c r="C671" s="27" t="s">
        <v>1658</v>
      </c>
      <c r="D671" s="27" t="s">
        <v>1659</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245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1798</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1726</v>
      </c>
      <c r="B675" s="27" t="s">
        <v>1653</v>
      </c>
      <c r="C675" s="27" t="s">
        <v>1727</v>
      </c>
      <c r="D675" s="27" t="s">
        <v>1659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1908</v>
      </c>
      <c r="B676" s="27" t="s">
        <v>1745</v>
      </c>
      <c r="C676" s="27" t="s">
        <v>1729</v>
      </c>
      <c r="D676" s="27" t="s">
        <v>1659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1696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1909</v>
      </c>
      <c r="B678" s="27" t="s">
        <v>1651</v>
      </c>
      <c r="C678" s="27" t="s">
        <v>1658</v>
      </c>
      <c r="D678" s="27" t="s">
        <v>1659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1704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1910</v>
      </c>
    </row>
    <row r="683" spans="1:12">
      <c r="A683" s="20" t="s">
        <v>1715</v>
      </c>
      <c r="B683" s="27" t="s">
        <v>1646</v>
      </c>
      <c r="C683" s="27" t="s">
        <v>1658</v>
      </c>
      <c r="D683" s="27" t="s">
        <v>1659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1693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1911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1809</v>
      </c>
      <c r="B687" s="27" t="s">
        <v>1657</v>
      </c>
      <c r="C687" s="27" t="s">
        <v>1680</v>
      </c>
      <c r="D687" s="27" t="s">
        <v>1659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1788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1798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1649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1912</v>
      </c>
      <c r="B691" s="27" t="s">
        <v>1664</v>
      </c>
      <c r="C691" s="27" t="s">
        <v>1647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1644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1649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1913</v>
      </c>
      <c r="B694" s="27" t="s">
        <v>1651</v>
      </c>
      <c r="C694" s="27" t="s">
        <v>1647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1648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1914</v>
      </c>
      <c r="B696" s="27" t="s">
        <v>1653</v>
      </c>
      <c r="C696" s="27" t="s">
        <v>1654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1766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149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1704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1915</v>
      </c>
    </row>
    <row r="702" spans="1:12">
      <c r="A702" s="20" t="s">
        <v>149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1816</v>
      </c>
      <c r="B703" s="27" t="s">
        <v>1646</v>
      </c>
      <c r="C703" s="27" t="s">
        <v>1805</v>
      </c>
      <c r="D703" s="27" t="s">
        <v>1659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1717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1916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1665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1788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1917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1918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1919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1665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149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1712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405</v>
      </c>
      <c r="B715" s="27" t="s">
        <v>1646</v>
      </c>
      <c r="C715" s="27" t="s">
        <v>1713</v>
      </c>
      <c r="D715" s="27" t="s">
        <v>1659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1665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1920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1726</v>
      </c>
      <c r="B718" s="27" t="s">
        <v>1673</v>
      </c>
      <c r="C718" s="27" t="s">
        <v>1727</v>
      </c>
      <c r="D718" s="27" t="s">
        <v>1659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1921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1922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1923</v>
      </c>
      <c r="B721" s="27" t="s">
        <v>1757</v>
      </c>
      <c r="C721" s="27" t="s">
        <v>1729</v>
      </c>
      <c r="D721" s="27" t="s">
        <v>1659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1674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1704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1924</v>
      </c>
    </row>
    <row r="726" spans="1:12">
      <c r="A726" s="20" t="s">
        <v>149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1925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1665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1907</v>
      </c>
      <c r="B730" s="27" t="s">
        <v>1709</v>
      </c>
      <c r="C730" s="27" t="s">
        <v>1658</v>
      </c>
      <c r="D730" s="27" t="s">
        <v>1659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1926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1665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1927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1928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1929</v>
      </c>
      <c r="B736" s="27" t="s">
        <v>1651</v>
      </c>
      <c r="C736" s="27" t="s">
        <v>1647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1648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1693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1722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1930</v>
      </c>
      <c r="B740" s="27" t="s">
        <v>1653</v>
      </c>
      <c r="C740" s="27" t="s">
        <v>1680</v>
      </c>
      <c r="D740" s="27" t="s">
        <v>1659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1665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149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1931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1932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1933</v>
      </c>
      <c r="B746" s="27" t="s">
        <v>1657</v>
      </c>
      <c r="C746" s="27" t="s">
        <v>1647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1665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1715</v>
      </c>
      <c r="B748" s="27" t="s">
        <v>1646</v>
      </c>
      <c r="C748" s="27" t="s">
        <v>1658</v>
      </c>
      <c r="D748" s="27" t="s">
        <v>1659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1797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1674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1704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1934</v>
      </c>
    </row>
    <row r="755" spans="1:12">
      <c r="A755" s="20" t="s">
        <v>1898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1907</v>
      </c>
      <c r="B756" s="27" t="s">
        <v>1709</v>
      </c>
      <c r="C756" s="27" t="s">
        <v>1658</v>
      </c>
      <c r="D756" s="27" t="s">
        <v>1659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1793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1820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1730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1693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1935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1936</v>
      </c>
      <c r="B762" s="27" t="s">
        <v>1651</v>
      </c>
      <c r="C762" s="27" t="s">
        <v>1680</v>
      </c>
      <c r="D762" s="27" t="s">
        <v>1659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1789</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1726</v>
      </c>
      <c r="B764" s="27" t="s">
        <v>1653</v>
      </c>
      <c r="C764" s="27" t="s">
        <v>1727</v>
      </c>
      <c r="D764" s="27" t="s">
        <v>1659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1937</v>
      </c>
      <c r="B765" s="27" t="s">
        <v>1651</v>
      </c>
      <c r="C765" s="27" t="s">
        <v>1729</v>
      </c>
      <c r="D765" s="27" t="s">
        <v>1659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1907</v>
      </c>
      <c r="B766" s="27" t="s">
        <v>1646</v>
      </c>
      <c r="C766" s="27" t="s">
        <v>1658</v>
      </c>
      <c r="D766" s="27" t="s">
        <v>1659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1938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1939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1784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1649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1940</v>
      </c>
      <c r="B772" s="27" t="s">
        <v>1664</v>
      </c>
      <c r="C772" s="27" t="s">
        <v>1647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1674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149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row>
    <row r="776" spans="1:12">
      <c r="A776" s="20" t="s">
        <v>1704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1941</v>
      </c>
    </row>
    <row r="778" spans="1:12">
      <c r="A778" s="20" t="s">
        <v>149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1762</v>
      </c>
      <c r="B779" s="27" t="s">
        <v>1646</v>
      </c>
      <c r="C779" s="27" t="s">
        <v>1763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1942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1648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1909</v>
      </c>
      <c r="B782" s="27" t="s">
        <v>1664</v>
      </c>
      <c r="C782" s="27" t="s">
        <v>1658</v>
      </c>
      <c r="D782" s="27" t="s">
        <v>1659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1704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1943</v>
      </c>
    </row>
    <row r="788" spans="1:12">
      <c r="A788" s="20" t="s">
        <v>149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1719</v>
      </c>
      <c r="B789" s="27" t="s">
        <v>1646</v>
      </c>
      <c r="C789" s="27" t="s">
        <v>1658</v>
      </c>
      <c r="D789" s="27" t="s">
        <v>1659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1944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1660</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1945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1840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1693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1894</v>
      </c>
      <c r="B796" s="27" t="s">
        <v>1651</v>
      </c>
      <c r="C796" s="27" t="s">
        <v>1680</v>
      </c>
      <c r="D796" s="27" t="s">
        <v>1659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1644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1835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1819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1693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1946</v>
      </c>
      <c r="B801" s="27" t="s">
        <v>1651</v>
      </c>
      <c r="C801" s="27" t="s">
        <v>1680</v>
      </c>
      <c r="D801" s="27" t="s">
        <v>1659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1674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149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1704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1947</v>
      </c>
    </row>
    <row r="807" spans="1:12">
      <c r="A807" s="20" t="s">
        <v>149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1803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1665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149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1712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1693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1948</v>
      </c>
      <c r="B813" s="27" t="s">
        <v>1646</v>
      </c>
      <c r="C813" s="27" t="s">
        <v>1680</v>
      </c>
      <c r="D813" s="27" t="s">
        <v>1659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1725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1649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1949</v>
      </c>
      <c r="B816" s="27" t="s">
        <v>1651</v>
      </c>
      <c r="C816" s="27" t="s">
        <v>1647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1644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1950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480</v>
      </c>
      <c r="B819" s="27" t="s">
        <v>1653</v>
      </c>
      <c r="C819" s="27" t="s">
        <v>1654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1665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149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1951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1907</v>
      </c>
      <c r="B823" s="27" t="s">
        <v>1709</v>
      </c>
      <c r="C823" s="27" t="s">
        <v>1658</v>
      </c>
      <c r="D823" s="27" t="s">
        <v>1659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1952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311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1784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1665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1644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1953</v>
      </c>
      <c r="B829" s="27" t="s">
        <v>1651</v>
      </c>
      <c r="C829" s="27" t="s">
        <v>1763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1907</v>
      </c>
      <c r="B830" s="27" t="s">
        <v>1792</v>
      </c>
      <c r="C830" s="27" t="s">
        <v>1658</v>
      </c>
      <c r="D830" s="27" t="s">
        <v>1659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1952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311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1954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1665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1907</v>
      </c>
      <c r="B835" s="27" t="s">
        <v>1709</v>
      </c>
      <c r="C835" s="27" t="s">
        <v>1658</v>
      </c>
      <c r="D835" s="27" t="s">
        <v>1659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1707</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1890</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1819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1693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1955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1644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1956</v>
      </c>
      <c r="B843" s="27" t="s">
        <v>1709</v>
      </c>
      <c r="C843" s="27" t="s">
        <v>1658</v>
      </c>
      <c r="D843" s="27" t="s">
        <v>1659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311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265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1958</v>
      </c>
      <c r="B847" s="27" t="s">
        <v>1709</v>
      </c>
      <c r="C847" s="27" t="s">
        <v>1654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1959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1660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1674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1704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1960</v>
      </c>
    </row>
    <row r="855" spans="1:12">
      <c r="A855" s="20" t="s">
        <v>1961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1665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357</v>
      </c>
      <c r="B857" s="27" t="s">
        <v>1646</v>
      </c>
      <c r="C857" s="27" t="s">
        <v>1713</v>
      </c>
      <c r="D857" s="27" t="s">
        <v>1659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405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1665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1725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1800</v>
      </c>
      <c r="B861" s="27" t="s">
        <v>1651</v>
      </c>
      <c r="C861" s="27" t="s">
        <v>1727</v>
      </c>
      <c r="D861" s="27" t="s">
        <v>1659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1962</v>
      </c>
      <c r="B862" s="27" t="s">
        <v>1664</v>
      </c>
      <c r="C862" s="27" t="s">
        <v>1729</v>
      </c>
      <c r="D862" s="27" t="s">
        <v>1659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1665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1715</v>
      </c>
      <c r="B864" s="27" t="s">
        <v>1646</v>
      </c>
      <c r="C864" s="27" t="s">
        <v>1658</v>
      </c>
      <c r="D864" s="27" t="s">
        <v>1659</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1963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192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1780</v>
      </c>
      <c r="B867" s="27" t="s">
        <v>1657</v>
      </c>
      <c r="C867" s="27" t="s">
        <v>1658</v>
      </c>
      <c r="D867" s="27" t="s">
        <v>1659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1964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1693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1045</v>
      </c>
      <c r="B870" s="27" t="s">
        <v>1664</v>
      </c>
      <c r="C870" s="27" t="s">
        <v>1680</v>
      </c>
      <c r="D870" s="27" t="s">
        <v>1659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149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row>
    <row r="874" spans="1:12">
      <c r="A874" s="20" t="s">
        <v>1965</v>
      </c>
    </row>
    <row r="875" spans="1:12">
      <c r="A875" s="20" t="s">
        <v>1676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1966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1967</v>
      </c>
      <c r="B877" s="27" t="s">
        <v>1646</v>
      </c>
      <c r="C877" s="27" t="s">
        <v>1680</v>
      </c>
      <c r="D877" s="27" t="s">
        <v>1659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1644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1832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1968</v>
      </c>
      <c r="B881" s="27" t="s">
        <v>1651</v>
      </c>
      <c r="C881" s="27" t="s">
        <v>1654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1756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1969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1970</v>
      </c>
      <c r="B884" s="27" t="s">
        <v>1657</v>
      </c>
      <c r="C884" s="27" t="s">
        <v>1971</v>
      </c>
      <c r="D884" s="27" t="s">
        <v>1659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1660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1972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1973</v>
      </c>
      <c r="B888" s="27" t="s">
        <v>1664</v>
      </c>
      <c r="C888" s="27" t="s">
        <v>1647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1674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1974</v>
      </c>
    </row>
    <row r="892" spans="1:12">
      <c r="A892" s="20" t="s">
        <v>1975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1693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1976</v>
      </c>
      <c r="B894" s="27" t="s">
        <v>1646</v>
      </c>
      <c r="C894" s="27" t="s">
        <v>1680</v>
      </c>
      <c r="D894" s="27" t="s">
        <v>1659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1756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1655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1921</v>
      </c>
      <c r="B897" s="27" t="s">
        <v>1657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1977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1970</v>
      </c>
      <c r="B899" s="27" t="s">
        <v>1651</v>
      </c>
      <c r="C899" s="27" t="s">
        <v>1971</v>
      </c>
      <c r="D899" s="27" t="s">
        <v>1659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1725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1978</v>
      </c>
      <c r="B901" s="27" t="s">
        <v>1664</v>
      </c>
      <c r="C901" s="27" t="s">
        <v>1658</v>
      </c>
      <c r="D901" s="27" t="s">
        <v>1659</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1665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1644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1820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1693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1979</v>
      </c>
      <c r="B906" s="27" t="s">
        <v>1709</v>
      </c>
      <c r="C906" s="27" t="s">
        <v>1680</v>
      </c>
      <c r="D906" s="27" t="s">
        <v>1659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1980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1660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1693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1981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1982</v>
      </c>
      <c r="B911" s="27" t="s">
        <v>1653</v>
      </c>
      <c r="C911" s="27" t="s">
        <v>1680</v>
      </c>
      <c r="D911" s="27" t="s">
        <v>1659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1756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1784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1983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1984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1725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1693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1045</v>
      </c>
      <c r="B918" s="27" t="s">
        <v>1651</v>
      </c>
      <c r="C918" s="27" t="s">
        <v>1680</v>
      </c>
      <c r="D918" s="27" t="s">
        <v>1659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1674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1985</v>
      </c>
    </row>
    <row r="922" spans="1:12">
      <c r="A922" s="20" t="s">
        <v>1642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1790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1986</v>
      </c>
      <c r="B924" s="27" t="s">
        <v>1646</v>
      </c>
      <c r="C924" s="27" t="s">
        <v>1647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1648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1987</v>
      </c>
      <c r="B926" s="27" t="s">
        <v>1651</v>
      </c>
      <c r="C926" s="27" t="s">
        <v>1654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1725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1693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1988</v>
      </c>
      <c r="B929" s="27" t="s">
        <v>1653</v>
      </c>
      <c r="C929" s="27" t="s">
        <v>1729</v>
      </c>
      <c r="D929" s="27" t="s">
        <v>1659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1648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1989</v>
      </c>
      <c r="B931" s="27" t="s">
        <v>1673</v>
      </c>
      <c r="C931" s="27" t="s">
        <v>1713</v>
      </c>
      <c r="D931" s="27" t="s">
        <v>1659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1644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1990</v>
      </c>
      <c r="B933" s="27" t="s">
        <v>1688</v>
      </c>
      <c r="C933" s="27" t="s">
        <v>1713</v>
      </c>
      <c r="D933" s="27" t="s">
        <v>1659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1665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1991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1992</v>
      </c>
      <c r="B936" s="27" t="s">
        <v>1651</v>
      </c>
      <c r="C936" s="27" t="s">
        <v>1713</v>
      </c>
      <c r="D936" s="27" t="s">
        <v>1659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1665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1756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1784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1697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1993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1674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1994</v>
      </c>
    </row>
    <row r="945" spans="1:12">
      <c r="A945" s="20" t="s">
        <v>1995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1996</v>
      </c>
      <c r="B946" s="27" t="s">
        <v>1646</v>
      </c>
      <c r="C946" s="27" t="s">
        <v>1654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1756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1784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1997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1835</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1666</v>
      </c>
      <c r="B951" s="27" t="s">
        <v>1709</v>
      </c>
      <c r="C951" s="27" t="s">
        <v>1763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1998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1863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1989</v>
      </c>
      <c r="B954" s="27" t="s">
        <v>1667</v>
      </c>
      <c r="C954" s="27" t="s">
        <v>1713</v>
      </c>
      <c r="D954" s="27" t="s">
        <v>1659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1999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1970</v>
      </c>
      <c r="B956" s="27" t="s">
        <v>1757</v>
      </c>
      <c r="C956" s="27" t="s">
        <v>1971</v>
      </c>
      <c r="D956" s="27" t="s">
        <v>1659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1648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1726</v>
      </c>
      <c r="B958" s="27" t="s">
        <v>1688</v>
      </c>
      <c r="C958" s="27" t="s">
        <v>1727</v>
      </c>
      <c r="D958" s="27" t="s">
        <v>1659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2000</v>
      </c>
      <c r="B959" s="27" t="s">
        <v>1673</v>
      </c>
      <c r="C959" s="27" t="s">
        <v>1729</v>
      </c>
      <c r="D959" s="27" t="s">
        <v>1659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458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1863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1907</v>
      </c>
      <c r="B962" s="27" t="s">
        <v>2001</v>
      </c>
      <c r="C962" s="27" t="s">
        <v>1658</v>
      </c>
      <c r="D962" s="27" t="s">
        <v>1659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1793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1649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1790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2002</v>
      </c>
      <c r="B966" s="27" t="s">
        <v>1688</v>
      </c>
      <c r="C966" s="27" t="s">
        <v>1647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1674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row>
    <row r="969" spans="1:12">
      <c r="A969" s="20" t="s">
        <v>2003</v>
      </c>
    </row>
    <row r="970" spans="1:12">
      <c r="A970" s="20" t="s">
        <v>2004</v>
      </c>
      <c r="B970" s="27" t="s">
        <v>1664</v>
      </c>
      <c r="C970" s="27" t="s">
        <v>1729</v>
      </c>
      <c r="D970" s="27" t="s">
        <v>1659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1644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2005</v>
      </c>
      <c r="B972" s="27" t="s">
        <v>1664</v>
      </c>
      <c r="C972" s="27" t="s">
        <v>1654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1665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2006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2007</v>
      </c>
      <c r="B975" s="27" t="s">
        <v>1664</v>
      </c>
      <c r="C975" s="27" t="s">
        <v>1818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1665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1649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2008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2009</v>
      </c>
      <c r="B979" s="27" t="s">
        <v>1664</v>
      </c>
      <c r="C979" s="27" t="s">
        <v>1647</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1665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1826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1648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1978</v>
      </c>
      <c r="B983" s="27" t="s">
        <v>1664</v>
      </c>
      <c r="C983" s="27" t="s">
        <v>1658</v>
      </c>
      <c r="D983" s="27" t="s">
        <v>1659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1710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2010</v>
      </c>
      <c r="B985" s="27" t="s">
        <v>1664</v>
      </c>
      <c r="C985" s="27" t="s">
        <v>1713</v>
      </c>
      <c r="D985" s="27" t="s">
        <v>1659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1665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2011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2012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2013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2014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2015</v>
      </c>
      <c r="B992" s="27" t="s">
        <v>1664</v>
      </c>
      <c r="C992" s="27" t="s">
        <v>1647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1665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1644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1649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2016</v>
      </c>
      <c r="B996" s="27" t="s">
        <v>1709</v>
      </c>
      <c r="C996" s="27" t="s">
        <v>1647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1900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2017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1693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2018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2019</v>
      </c>
      <c r="B1001" s="27" t="s">
        <v>1664</v>
      </c>
      <c r="C1001" s="27" t="s">
        <v>1680</v>
      </c>
      <c r="D1001" s="27" t="s">
        <v>1659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1674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1704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2020</v>
      </c>
    </row>
    <row r="1006" spans="1:12">
      <c r="A1006" s="20" t="s">
        <v>149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2021</v>
      </c>
      <c r="B1007" s="27" t="s">
        <v>1646</v>
      </c>
      <c r="C1007" s="27" t="s">
        <v>1971</v>
      </c>
      <c r="D1007" s="27" t="s">
        <v>1659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1710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1820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1804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1665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1712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527</v>
      </c>
      <c r="B1014" s="27" t="s">
        <v>1646</v>
      </c>
      <c r="C1014" s="27" t="s">
        <v>1713</v>
      </c>
      <c r="D1014" s="27" t="s">
        <v>1659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1665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2022</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1665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1758</v>
      </c>
      <c r="B1018" s="27" t="s">
        <v>1757</v>
      </c>
      <c r="C1018" s="27" t="s">
        <v>1654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1710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1728</v>
      </c>
      <c r="B1020" s="27" t="s">
        <v>1673</v>
      </c>
      <c r="C1020" s="27" t="s">
        <v>1654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1665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1740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1747</v>
      </c>
      <c r="B1023" s="27" t="s">
        <v>1673</v>
      </c>
      <c r="C1023" s="27" t="s">
        <v>1654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1660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1747</v>
      </c>
      <c r="B1025" s="27" t="s">
        <v>1688</v>
      </c>
      <c r="C1025" s="27" t="s">
        <v>1654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1674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row>
    <row r="1028" spans="1:12">
      <c r="A1028" s="20" t="s">
        <v>1704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2023</v>
      </c>
    </row>
    <row r="1030" spans="1:12">
      <c r="A1030" s="20" t="s">
        <v>149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2024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2025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1665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357</v>
      </c>
      <c r="B1034" s="27" t="s">
        <v>1664</v>
      </c>
      <c r="C1034" s="27" t="s">
        <v>1713</v>
      </c>
      <c r="D1034" s="27" t="s">
        <v>1659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1665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1715</v>
      </c>
      <c r="B1037" s="27" t="s">
        <v>1646</v>
      </c>
      <c r="C1037" s="27" t="s">
        <v>1658</v>
      </c>
      <c r="D1037" s="27" t="s">
        <v>1659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218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1800</v>
      </c>
      <c r="B1039" s="27" t="s">
        <v>1651</v>
      </c>
      <c r="C1039" s="27" t="s">
        <v>1727</v>
      </c>
      <c r="D1039" s="27" t="s">
        <v>1659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2026</v>
      </c>
      <c r="B1040" s="27" t="s">
        <v>1657</v>
      </c>
      <c r="C1040" s="27" t="s">
        <v>1729</v>
      </c>
      <c r="D1040" s="27" t="s">
        <v>1659</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1660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1693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1810</v>
      </c>
      <c r="B1043" s="27" t="s">
        <v>1664</v>
      </c>
      <c r="C1043" s="27" t="s">
        <v>1680</v>
      </c>
      <c r="D1043" s="27" t="s">
        <v>1659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1674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149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2027</v>
      </c>
    </row>
    <row r="1048" spans="1:12">
      <c r="A1048" s="20" t="s">
        <v>1782</v>
      </c>
      <c r="B1048" s="27" t="s">
        <v>1646</v>
      </c>
      <c r="C1048" s="27" t="s">
        <v>1658</v>
      </c>
      <c r="D1048" s="27" t="s">
        <v>1659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1649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1670</v>
      </c>
      <c r="B1051" s="27" t="s">
        <v>1664</v>
      </c>
      <c r="C1051" s="27" t="s">
        <v>1647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1665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1661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2028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1747</v>
      </c>
      <c r="B1056" s="27" t="s">
        <v>1664</v>
      </c>
      <c r="C1056" s="27" t="s">
        <v>1654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1717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1693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2029</v>
      </c>
      <c r="B1059" s="27" t="s">
        <v>1651</v>
      </c>
      <c r="C1059" s="27" t="s">
        <v>1680</v>
      </c>
      <c r="D1059" s="27" t="s">
        <v>1659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1648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1693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1045</v>
      </c>
      <c r="B1062" s="27" t="s">
        <v>1653</v>
      </c>
      <c r="C1062" s="27" t="s">
        <v>1680</v>
      </c>
      <c r="D1062" s="27" t="s">
        <v>1659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1665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1725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1649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2030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2031</v>
      </c>
      <c r="B1067" s="27" t="s">
        <v>1664</v>
      </c>
      <c r="C1067" s="27" t="s">
        <v>1647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1895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2032</v>
      </c>
      <c r="B1070" s="27" t="s">
        <v>1651</v>
      </c>
      <c r="C1070" s="27" t="s">
        <v>1818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1665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1666</v>
      </c>
      <c r="B1072" s="27" t="s">
        <v>1667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2033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2034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1789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1649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1930</v>
      </c>
      <c r="B1077" s="27" t="s">
        <v>1653</v>
      </c>
      <c r="C1077" s="27" t="s">
        <v>1647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1819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1693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2035</v>
      </c>
      <c r="B1080" s="27" t="s">
        <v>1673</v>
      </c>
      <c r="C1080" s="27" t="s">
        <v>1680</v>
      </c>
      <c r="D1080" s="27" t="s">
        <v>1659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1674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2036</v>
      </c>
    </row>
    <row r="1084" spans="1:12">
      <c r="A1084" s="20" t="s">
        <v>1676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2037</v>
      </c>
      <c r="B1085" s="27" t="s">
        <v>1646</v>
      </c>
      <c r="C1085" s="27" t="s">
        <v>1680</v>
      </c>
      <c r="D1085" s="27" t="s">
        <v>1659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1793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2038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1725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2039</v>
      </c>
      <c r="B1089" s="27" t="s">
        <v>1664</v>
      </c>
      <c r="C1089" s="27" t="s">
        <v>1654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2040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2041</v>
      </c>
      <c r="B1092" s="27" t="s">
        <v>1664</v>
      </c>
      <c r="C1092" s="27" t="s">
        <v>1654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1644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2042</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2043</v>
      </c>
      <c r="B1095" s="27" t="s">
        <v>1651</v>
      </c>
      <c r="C1095" s="27" t="s">
        <v>1654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1665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1693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2044</v>
      </c>
      <c r="B1098" s="27" t="s">
        <v>1651</v>
      </c>
      <c r="C1098" s="27" t="s">
        <v>1729</v>
      </c>
      <c r="D1098" s="27" t="s">
        <v>1659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1648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2045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2046</v>
      </c>
      <c r="B1101" s="27" t="s">
        <v>1673</v>
      </c>
      <c r="C1101" s="27" t="s">
        <v>1654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1707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2047</v>
      </c>
      <c r="B1103" s="27" t="s">
        <v>1653</v>
      </c>
      <c r="C1103" s="27" t="s">
        <v>1729</v>
      </c>
      <c r="D1103" s="27" t="s">
        <v>1659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1674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1704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2048</v>
      </c>
    </row>
    <row r="1108" spans="1:12">
      <c r="A1108" s="20" t="s">
        <v>149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2049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1717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1804</v>
      </c>
      <c r="B1111" s="27" t="s">
        <v>1651</v>
      </c>
      <c r="C1111" s="27" t="s">
        <v>1805</v>
      </c>
      <c r="D1111" s="27" t="s">
        <v>1659</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1665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149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1712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527</v>
      </c>
      <c r="B1115" s="27" t="s">
        <v>1646</v>
      </c>
      <c r="C1115" s="27" t="s">
        <v>1713</v>
      </c>
      <c r="D1115" s="27" t="s">
        <v>1659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1674</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1704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2050</v>
      </c>
    </row>
    <row r="1120" spans="1:12">
      <c r="A1120" s="20" t="s">
        <v>149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1762</v>
      </c>
      <c r="B1121" s="27" t="s">
        <v>1657</v>
      </c>
      <c r="C1121" s="27" t="s">
        <v>1763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1397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1780</v>
      </c>
      <c r="B1123" s="27" t="s">
        <v>1646</v>
      </c>
      <c r="C1123" s="27" t="s">
        <v>1658</v>
      </c>
      <c r="D1123" s="27" t="s">
        <v>1659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207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1648</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1791</v>
      </c>
      <c r="B1126" s="27" t="s">
        <v>1664</v>
      </c>
      <c r="C1126" s="27" t="s">
        <v>1658</v>
      </c>
      <c r="D1126" s="27" t="s">
        <v>1659</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1766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149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2051</v>
      </c>
    </row>
    <row r="1131" spans="1:12">
      <c r="A1131" s="20" t="s">
        <v>1719</v>
      </c>
      <c r="B1131" s="27" t="s">
        <v>1646</v>
      </c>
      <c r="C1131" s="27" t="s">
        <v>1658</v>
      </c>
      <c r="D1131" s="27" t="s">
        <v>1659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2052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1739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1726</v>
      </c>
      <c r="B1134" s="27" t="s">
        <v>1651</v>
      </c>
      <c r="C1134" s="27" t="s">
        <v>1727</v>
      </c>
      <c r="D1134" s="27" t="s">
        <v>1659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1758</v>
      </c>
      <c r="B1135" s="27" t="s">
        <v>1657</v>
      </c>
      <c r="C1135" s="27" t="s">
        <v>1729</v>
      </c>
      <c r="D1135" s="27" t="s">
        <v>1659</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2053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2011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2054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1586</v>
      </c>
      <c r="B1139" s="27" t="s">
        <v>1664</v>
      </c>
      <c r="C1139" s="27" t="s">
        <v>1647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1666</v>
      </c>
      <c r="B1140" s="27" t="s">
        <v>1667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2055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1693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2029</v>
      </c>
      <c r="B1144" s="27" t="s">
        <v>1653</v>
      </c>
      <c r="C1144" s="27" t="s">
        <v>1680</v>
      </c>
      <c r="D1144" s="27" t="s">
        <v>1659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1648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1693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2056</v>
      </c>
      <c r="B1147" s="27" t="s">
        <v>1673</v>
      </c>
      <c r="C1147" s="27" t="s">
        <v>1680</v>
      </c>
      <c r="D1147" s="27" t="s">
        <v>1659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1674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2057</v>
      </c>
    </row>
    <row r="1151" spans="1:12">
      <c r="A1151" s="20" t="s">
        <v>1782</v>
      </c>
      <c r="B1151" s="27" t="s">
        <v>1646</v>
      </c>
      <c r="C1151" s="27" t="s">
        <v>1658</v>
      </c>
      <c r="D1151" s="27" t="s">
        <v>1659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1793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2058</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2059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1644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2060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1644</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2061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1863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1791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1793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2062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1660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1148</v>
      </c>
      <c r="B1165" s="27" t="s">
        <v>1673</v>
      </c>
      <c r="C1165" s="27" t="s">
        <v>1763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1791</v>
      </c>
      <c r="B1166" s="27" t="s">
        <v>2001</v>
      </c>
      <c r="C1166" s="27" t="s">
        <v>1658</v>
      </c>
      <c r="D1166" s="27" t="s">
        <v>1659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2063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311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1784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1674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2064</v>
      </c>
    </row>
    <row r="1173" spans="1:12">
      <c r="A1173" s="20" t="s">
        <v>2065</v>
      </c>
      <c r="B1173" s="27" t="s">
        <v>1646</v>
      </c>
      <c r="C1173" s="27" t="s">
        <v>2066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245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1837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1863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1791</v>
      </c>
      <c r="B1178" s="27" t="s">
        <v>1667</v>
      </c>
      <c r="C1178" s="27" t="s">
        <v>1658</v>
      </c>
      <c r="D1178" s="27" t="s">
        <v>1659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1793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1685</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1644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2067</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1644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1863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1791</v>
      </c>
      <c r="B1185" s="27" t="s">
        <v>1792</v>
      </c>
      <c r="C1185" s="27" t="s">
        <v>1658</v>
      </c>
      <c r="D1185" s="27" t="s">
        <v>1659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2068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2006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2069</v>
      </c>
      <c r="B1188" s="27" t="s">
        <v>1858</v>
      </c>
      <c r="C1188" s="27" t="s">
        <v>1818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1660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1649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2070</v>
      </c>
      <c r="B1191" s="27" t="s">
        <v>1673</v>
      </c>
      <c r="C1191" s="27" t="s">
        <v>1647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2071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2072</v>
      </c>
      <c r="B1194" s="27" t="s">
        <v>1858</v>
      </c>
      <c r="C1194" s="27" t="s">
        <v>1654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1674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row>
    <row r="1197" spans="1:12">
      <c r="A1197" s="20" t="s">
        <v>2073</v>
      </c>
    </row>
    <row r="1198" spans="1:12">
      <c r="A1198" s="20" t="s">
        <v>2074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2075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1665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1789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1715</v>
      </c>
      <c r="B1202" s="27" t="s">
        <v>1709</v>
      </c>
      <c r="C1202" s="27" t="s">
        <v>1658</v>
      </c>
      <c r="D1202" s="27" t="s">
        <v>1659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2076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1791</v>
      </c>
      <c r="B1204" s="27" t="s">
        <v>1745</v>
      </c>
      <c r="C1204" s="27" t="s">
        <v>1658</v>
      </c>
      <c r="D1204" s="27" t="s">
        <v>1659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1665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1715</v>
      </c>
      <c r="B1206" s="27" t="s">
        <v>1646</v>
      </c>
      <c r="C1206" s="27" t="s">
        <v>1658</v>
      </c>
      <c r="D1206" s="27" t="s">
        <v>1659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1799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1863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1791</v>
      </c>
      <c r="B1209" s="27" t="s">
        <v>1709</v>
      </c>
      <c r="C1209" s="27" t="s">
        <v>1658</v>
      </c>
      <c r="D1209" s="27" t="s">
        <v>1659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1793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1649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2077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2078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2079</v>
      </c>
      <c r="B1214" s="27" t="s">
        <v>1664</v>
      </c>
      <c r="C1214" s="27" t="s">
        <v>1647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1665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1644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2080</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1791</v>
      </c>
      <c r="B1218" s="27" t="s">
        <v>1709</v>
      </c>
      <c r="C1218" s="27" t="s">
        <v>1658</v>
      </c>
      <c r="D1218" s="27" t="s">
        <v>1659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2081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1649</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1917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2082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1644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2083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2084</v>
      </c>
      <c r="B1225" s="27" t="s">
        <v>1745</v>
      </c>
      <c r="C1225" s="27" t="s">
        <v>1647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1674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2085</v>
      </c>
    </row>
    <row r="1229" spans="1:12">
      <c r="A1229" s="20" t="s">
        <v>2086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1715</v>
      </c>
      <c r="B1230" s="27" t="s">
        <v>1646</v>
      </c>
      <c r="C1230" s="27" t="s">
        <v>1658</v>
      </c>
      <c r="D1230" s="27" t="s">
        <v>1659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1793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1697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1710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1563</v>
      </c>
      <c r="B1234" s="27" t="s">
        <v>1664</v>
      </c>
      <c r="C1234" s="27" t="s">
        <v>1654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1789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1660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2087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1791</v>
      </c>
      <c r="B1238" s="27" t="s">
        <v>1709</v>
      </c>
      <c r="C1238" s="27" t="s">
        <v>1658</v>
      </c>
      <c r="D1238" s="27" t="s">
        <v>1659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1793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2088</v>
      </c>
      <c r="B1240" s="27" t="s">
        <v>1664</v>
      </c>
      <c r="C1240" s="27" t="s">
        <v>1654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1977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2071</v>
      </c>
      <c r="B1242" s="27" t="s">
        <v>1651</v>
      </c>
      <c r="C1242" s="27" t="s">
        <v>1654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1674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row>
    <row r="1245" spans="1:12">
      <c r="A1245" s="20" t="s">
        <v>2089</v>
      </c>
    </row>
    <row r="1246" spans="1:12">
      <c r="A1246" s="20" t="s">
        <v>1642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2090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1366</v>
      </c>
      <c r="B1248" s="27" t="s">
        <v>1646</v>
      </c>
      <c r="C1248" s="27" t="s">
        <v>1647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1648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2091</v>
      </c>
      <c r="B1251" s="27" t="s">
        <v>1651</v>
      </c>
      <c r="C1251" s="27" t="s">
        <v>1654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1900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2092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1964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1693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2093</v>
      </c>
      <c r="B1256" s="27" t="s">
        <v>1664</v>
      </c>
      <c r="C1256" s="27" t="s">
        <v>1729</v>
      </c>
      <c r="D1256" s="27" t="s">
        <v>1659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1648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1791</v>
      </c>
      <c r="B1258" s="27" t="s">
        <v>1651</v>
      </c>
      <c r="C1258" s="27" t="s">
        <v>1658</v>
      </c>
      <c r="D1258" s="27" t="s">
        <v>1659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1674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row>
    <row r="1261" spans="1:12">
      <c r="A1261" s="20" t="s">
        <v>1704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2094</v>
      </c>
    </row>
    <row r="1263" spans="1:12">
      <c r="A1263" s="20" t="s">
        <v>149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2095</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283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1917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283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1665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2096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1843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1712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405</v>
      </c>
      <c r="B1274" s="27" t="s">
        <v>1646</v>
      </c>
      <c r="C1274" s="27" t="s">
        <v>1713</v>
      </c>
      <c r="D1274" s="27" t="s">
        <v>1659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1665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2097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1717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1804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2098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2099</v>
      </c>
      <c r="B1280" s="27" t="s">
        <v>1653</v>
      </c>
      <c r="C1280" s="27" t="s">
        <v>2100</v>
      </c>
      <c r="D1280" s="27" t="s">
        <v>1659</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1674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1704</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2101</v>
      </c>
    </row>
    <row r="1285" spans="1:12">
      <c r="A1285" s="20" t="s">
        <v>149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2102</v>
      </c>
      <c r="B1286" s="27" t="s">
        <v>1646</v>
      </c>
      <c r="C1286" s="27" t="s">
        <v>1971</v>
      </c>
      <c r="D1286" s="27" t="s">
        <v>1659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265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1766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149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row>
    <row r="1291" spans="1:12">
      <c r="A1291" s="20" t="s">
        <v>2103</v>
      </c>
    </row>
    <row r="1292" spans="1:12">
      <c r="A1292" s="20" t="s">
        <v>2104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2105</v>
      </c>
      <c r="B1293" s="27" t="s">
        <v>1664</v>
      </c>
      <c r="C1293" s="27" t="s">
        <v>1654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527</v>
      </c>
      <c r="B1294" s="27" t="s">
        <v>1646</v>
      </c>
      <c r="C1294" s="27" t="s">
        <v>1713</v>
      </c>
      <c r="D1294" s="27" t="s">
        <v>1659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1681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1693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2106</v>
      </c>
      <c r="B1297" s="27" t="s">
        <v>1657</v>
      </c>
      <c r="C1297" s="27" t="s">
        <v>1680</v>
      </c>
      <c r="D1297" s="27" t="s">
        <v>1659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1660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1693</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2107</v>
      </c>
      <c r="B1300" s="27" t="s">
        <v>1664</v>
      </c>
      <c r="C1300" s="27" t="s">
        <v>1680</v>
      </c>
      <c r="D1300" s="27" t="s">
        <v>1659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1644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2052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2108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1726</v>
      </c>
      <c r="B1304" s="27" t="s">
        <v>1653</v>
      </c>
      <c r="C1304" s="27" t="s">
        <v>1727</v>
      </c>
      <c r="D1304" s="27" t="s">
        <v>1659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1758</v>
      </c>
      <c r="B1305" s="27" t="s">
        <v>1745</v>
      </c>
      <c r="C1305" s="27" t="s">
        <v>1729</v>
      </c>
      <c r="D1305" s="27" t="s">
        <v>1659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1674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2109</v>
      </c>
    </row>
    <row r="1309" spans="1:12">
      <c r="A1309" s="20" t="s">
        <v>1676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2110</v>
      </c>
      <c r="B1310" s="27" t="s">
        <v>1646</v>
      </c>
      <c r="C1310" s="27" t="s">
        <v>1680</v>
      </c>
      <c r="D1310" s="27" t="s">
        <v>1659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1644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1801</v>
      </c>
      <c r="B1312" s="27" t="s">
        <v>1651</v>
      </c>
      <c r="C1312" s="27" t="s">
        <v>1654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1648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2006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2111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1665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1751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1614</v>
      </c>
      <c r="B1318" s="27" t="s">
        <v>1651</v>
      </c>
      <c r="C1318" s="27" t="s">
        <v>1818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1665</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2113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1660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2114</v>
      </c>
      <c r="B1323" s="27" t="s">
        <v>1664</v>
      </c>
      <c r="C1323" s="27" t="s">
        <v>1654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1725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1693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2115</v>
      </c>
      <c r="B1326" s="27" t="s">
        <v>1651</v>
      </c>
      <c r="C1326" s="27" t="s">
        <v>1680</v>
      </c>
      <c r="D1326" s="27" t="s">
        <v>1659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2116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1730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1665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1900</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2117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1820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1984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1791</v>
      </c>
      <c r="B1334" s="27" t="s">
        <v>1651</v>
      </c>
      <c r="C1334" s="27" t="s">
        <v>1658</v>
      </c>
      <c r="D1334" s="27" t="s">
        <v>1659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1674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2118</v>
      </c>
    </row>
    <row r="1338" spans="1:12">
      <c r="A1338" s="20" t="s">
        <v>405</v>
      </c>
      <c r="B1338" s="27" t="s">
        <v>1646</v>
      </c>
      <c r="C1338" s="27" t="s">
        <v>1713</v>
      </c>
      <c r="D1338" s="27" t="s">
        <v>1659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2119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1660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1693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2120</v>
      </c>
      <c r="B1342" s="27" t="s">
        <v>1664</v>
      </c>
      <c r="C1342" s="27" t="s">
        <v>1680</v>
      </c>
      <c r="D1342" s="27" t="s">
        <v>1659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1730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1693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2121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2122</v>
      </c>
      <c r="B1346" s="27" t="s">
        <v>1651</v>
      </c>
      <c r="C1346" s="27" t="s">
        <v>1680</v>
      </c>
      <c r="D1346" s="27" t="s">
        <v>1659</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1674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1704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2123</v>
      </c>
    </row>
    <row r="1351" spans="1:12">
      <c r="A1351" s="20" t="s">
        <v>149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1642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1751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353</v>
      </c>
      <c r="B1354" s="27" t="s">
        <v>1646</v>
      </c>
      <c r="C1354" s="27" t="s">
        <v>1647</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1665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149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1712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1907</v>
      </c>
      <c r="B1358" s="27" t="s">
        <v>1646</v>
      </c>
      <c r="C1358" s="27" t="s">
        <v>1658</v>
      </c>
      <c r="D1358" s="27" t="s">
        <v>1659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1674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1704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2124</v>
      </c>
    </row>
    <row r="1363" spans="1:12">
      <c r="A1363" s="20" t="s">
        <v>149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2125</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283</v>
      </c>
      <c r="B1365" s="27" t="s">
        <v>1664</v>
      </c>
      <c r="C1365" s="27" t="s">
        <v>1654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1843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1704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2126</v>
      </c>
    </row>
    <row r="1370" spans="1:12">
      <c r="A1370" s="20" t="s">
        <v>1782</v>
      </c>
      <c r="B1370" s="27" t="s">
        <v>1646</v>
      </c>
      <c r="C1370" s="27" t="s">
        <v>1658</v>
      </c>
      <c r="D1370" s="27" t="s">
        <v>1659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1788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2127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1649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1917</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2128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2129</v>
      </c>
      <c r="B1376" s="27" t="s">
        <v>1664</v>
      </c>
      <c r="C1376" s="27" t="s">
        <v>1647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1674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149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2130</v>
      </c>
    </row>
    <row r="1381" spans="1:12">
      <c r="A1381" s="20" t="s">
        <v>2024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357</v>
      </c>
      <c r="B1382" s="27" t="s">
        <v>1646</v>
      </c>
      <c r="C1382" s="27" t="s">
        <v>1713</v>
      </c>
      <c r="D1382" s="27" t="s">
        <v>1659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527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1756</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2131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1726</v>
      </c>
      <c r="B1386" s="27" t="s">
        <v>1651</v>
      </c>
      <c r="C1386" s="27" t="s">
        <v>1727</v>
      </c>
      <c r="D1386" s="27" t="s">
        <v>1659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2132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2098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2133</v>
      </c>
      <c r="B1389" s="27" t="s">
        <v>1657</v>
      </c>
      <c r="C1389" s="27" t="s">
        <v>1729</v>
      </c>
      <c r="D1389" s="27" t="s">
        <v>1659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1660</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1693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2045</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1674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2134</v>
      </c>
    </row>
    <row r="1396" spans="1:12">
      <c r="A1396" s="20" t="s">
        <v>1692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2135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1693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2107</v>
      </c>
      <c r="B1399" s="27" t="s">
        <v>1664</v>
      </c>
      <c r="C1399" s="27" t="s">
        <v>1680</v>
      </c>
      <c r="D1399" s="27" t="s">
        <v>1659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1907</v>
      </c>
      <c r="B1400" s="27" t="s">
        <v>1646</v>
      </c>
      <c r="C1400" s="27" t="s">
        <v>1658</v>
      </c>
      <c r="D1400" s="27" t="s">
        <v>1659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2136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2137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2138</v>
      </c>
      <c r="B1404" s="27" t="s">
        <v>1657</v>
      </c>
      <c r="C1404" s="27" t="s">
        <v>1647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1666</v>
      </c>
      <c r="B1405" s="27" t="s">
        <v>1667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2139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1649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2140</v>
      </c>
      <c r="B1408" s="27" t="s">
        <v>1757</v>
      </c>
      <c r="C1408" s="27" t="s">
        <v>1647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2141</v>
      </c>
      <c r="B1410" s="27" t="s">
        <v>1673</v>
      </c>
      <c r="C1410" s="27" t="s">
        <v>1654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1674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2142</v>
      </c>
    </row>
    <row r="1414" spans="1:12">
      <c r="A1414" s="20" t="s">
        <v>1812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1693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2037</v>
      </c>
      <c r="B1417" s="27" t="s">
        <v>1664</v>
      </c>
      <c r="C1417" s="27" t="s">
        <v>1680</v>
      </c>
      <c r="D1417" s="27" t="s">
        <v>1659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1907</v>
      </c>
      <c r="B1418" s="27" t="s">
        <v>1646</v>
      </c>
      <c r="C1418" s="27" t="s">
        <v>1658</v>
      </c>
      <c r="D1418" s="27" t="s">
        <v>1659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2143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1649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2144</v>
      </c>
      <c r="B1421" s="27" t="s">
        <v>1657</v>
      </c>
      <c r="C1421" s="27" t="s">
        <v>1647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2145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1725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2146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2114</v>
      </c>
      <c r="B1425" s="27" t="s">
        <v>1653</v>
      </c>
      <c r="C1425" s="27" t="s">
        <v>1654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1648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2147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2148</v>
      </c>
      <c r="B1428" s="27" t="s">
        <v>1673</v>
      </c>
      <c r="C1428" s="27" t="s">
        <v>1654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1674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1704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2149</v>
      </c>
    </row>
    <row r="1433" spans="1:12">
      <c r="A1433" s="20" t="s">
        <v>149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2150</v>
      </c>
      <c r="B1434" s="27" t="s">
        <v>1646</v>
      </c>
      <c r="C1434" s="27" t="s">
        <v>1971</v>
      </c>
      <c r="D1434" s="27" t="s">
        <v>1659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1783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1784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2151</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1644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2152</v>
      </c>
      <c r="B1439" s="27" t="s">
        <v>1664</v>
      </c>
      <c r="C1439" s="27" t="s">
        <v>1971</v>
      </c>
      <c r="D1439" s="27" t="s">
        <v>1659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1783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1784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2153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1674</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row>
    <row r="1445" spans="1:12">
      <c r="A1445" s="20" t="s">
        <v>2154</v>
      </c>
    </row>
    <row r="1446" spans="1:12">
      <c r="A1446" s="20" t="s">
        <v>2155</v>
      </c>
      <c r="B1446" s="27" t="s">
        <v>1646</v>
      </c>
      <c r="C1446" s="27" t="s">
        <v>1658</v>
      </c>
      <c r="D1446" s="27" t="s">
        <v>1659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2156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1820</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2157</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2158</v>
      </c>
      <c r="B1450" s="27" t="s">
        <v>1657</v>
      </c>
      <c r="C1450" s="27" t="s">
        <v>2100</v>
      </c>
      <c r="D1450" s="27" t="s">
        <v>1659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1648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1693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1743</v>
      </c>
      <c r="B1453" s="27" t="s">
        <v>1664</v>
      </c>
      <c r="C1453" s="27" t="s">
        <v>1680</v>
      </c>
      <c r="D1453" s="27" t="s">
        <v>1659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1674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2159</v>
      </c>
    </row>
    <row r="1457" spans="1:12">
      <c r="A1457" s="20" t="s">
        <v>2155</v>
      </c>
      <c r="B1457" s="27" t="s">
        <v>1646</v>
      </c>
      <c r="C1457" s="27" t="s">
        <v>1658</v>
      </c>
      <c r="D1457" s="27" t="s">
        <v>1659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1756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1649</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2160</v>
      </c>
      <c r="B1460" s="27" t="s">
        <v>1657</v>
      </c>
      <c r="C1460" s="27" t="s">
        <v>1647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1710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1804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2161</v>
      </c>
      <c r="B1463" s="27" t="s">
        <v>1664</v>
      </c>
      <c r="C1463" s="27" t="s">
        <v>2100</v>
      </c>
      <c r="D1463" s="27" t="s">
        <v>1659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1674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1704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2162</v>
      </c>
    </row>
    <row r="1468" spans="1:12">
      <c r="A1468" s="20" t="s">
        <v>1719</v>
      </c>
      <c r="B1468" s="27" t="s">
        <v>1646</v>
      </c>
      <c r="C1468" s="27" t="s">
        <v>1658</v>
      </c>
      <c r="D1468" s="27" t="s">
        <v>1659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2163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1863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2164</v>
      </c>
      <c r="B1471" s="27" t="s">
        <v>1709</v>
      </c>
      <c r="C1471" s="27" t="s">
        <v>1658</v>
      </c>
      <c r="D1471" s="27" t="s">
        <v>1659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2165</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1798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2071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1674</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row>
    <row r="1478" spans="1:12">
      <c r="A1478" s="20" t="s">
        <v>2166</v>
      </c>
    </row>
    <row r="1479" spans="1:12">
      <c r="A1479" s="20" t="s">
        <v>405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2167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1644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2168</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1726</v>
      </c>
      <c r="B1483" s="27" t="s">
        <v>1651</v>
      </c>
      <c r="C1483" s="27" t="s">
        <v>1727</v>
      </c>
      <c r="D1483" s="27" t="s">
        <v>1659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1908</v>
      </c>
      <c r="B1484" s="27" t="s">
        <v>1657</v>
      </c>
      <c r="C1484" s="27" t="s">
        <v>1729</v>
      </c>
      <c r="D1484" s="27" t="s">
        <v>1659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1674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1704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2169</v>
      </c>
    </row>
    <row r="1489" spans="1:12">
      <c r="A1489" s="20" t="s">
        <v>149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1715</v>
      </c>
      <c r="B1490" s="27" t="s">
        <v>1646</v>
      </c>
      <c r="C1490" s="27" t="s">
        <v>1658</v>
      </c>
      <c r="D1490" s="27" t="s">
        <v>1659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1938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322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1780</v>
      </c>
      <c r="B1493" s="27" t="s">
        <v>1657</v>
      </c>
      <c r="C1493" s="27" t="s">
        <v>1658</v>
      </c>
      <c r="D1493" s="27" t="s">
        <v>1659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1665</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2170</v>
      </c>
      <c r="B1495" s="27" t="s">
        <v>1651</v>
      </c>
      <c r="C1495" s="27" t="s">
        <v>1654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1665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1730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2171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2058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2172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1644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2173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1649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2129</v>
      </c>
      <c r="B1504" s="27" t="s">
        <v>1745</v>
      </c>
      <c r="C1504" s="27" t="s">
        <v>1647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1674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1704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2174</v>
      </c>
    </row>
    <row r="1509" spans="1:12">
      <c r="A1509" s="20" t="s">
        <v>1795</v>
      </c>
      <c r="B1509" s="27" t="s">
        <v>1651</v>
      </c>
      <c r="C1509" s="27" t="s">
        <v>1727</v>
      </c>
      <c r="D1509" s="27" t="s">
        <v>1659</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2175</v>
      </c>
      <c r="B1510" s="27" t="s">
        <v>1646</v>
      </c>
      <c r="C1510" s="27" t="s">
        <v>1729</v>
      </c>
      <c r="D1510" s="27" t="s">
        <v>1659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1665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2176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1715</v>
      </c>
      <c r="B1513" s="27" t="s">
        <v>1709</v>
      </c>
      <c r="C1513" s="27" t="s">
        <v>1658</v>
      </c>
      <c r="D1513" s="27" t="s">
        <v>1659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1952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2058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2177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2178</v>
      </c>
      <c r="B1518" s="27" t="s">
        <v>1651</v>
      </c>
      <c r="C1518" s="27" t="s">
        <v>1654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1665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185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2179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1660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1800</v>
      </c>
      <c r="B1523" s="27" t="s">
        <v>1653</v>
      </c>
      <c r="C1523" s="27" t="s">
        <v>1727</v>
      </c>
      <c r="D1523" s="27" t="s">
        <v>1659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2180</v>
      </c>
      <c r="B1524" s="27" t="s">
        <v>1651</v>
      </c>
      <c r="C1524" s="27" t="s">
        <v>1729</v>
      </c>
      <c r="D1524" s="27" t="s">
        <v>1659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1674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149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2181</v>
      </c>
    </row>
    <row r="1529" spans="1:12">
      <c r="A1529" s="20" t="s">
        <v>2170</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527</v>
      </c>
      <c r="B1530" s="27" t="s">
        <v>1664</v>
      </c>
      <c r="C1530" s="27" t="s">
        <v>1713</v>
      </c>
      <c r="D1530" s="27" t="s">
        <v>1659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1707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2146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141</v>
      </c>
      <c r="B1533" s="27" t="s">
        <v>1664</v>
      </c>
      <c r="C1533" s="27" t="s">
        <v>1729</v>
      </c>
      <c r="D1533" s="27" t="s">
        <v>1659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2182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1725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2183</v>
      </c>
      <c r="B1536" s="27" t="s">
        <v>1651</v>
      </c>
      <c r="C1536" s="27" t="s">
        <v>1654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1674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row>
    <row r="1539" spans="1:12">
      <c r="A1539" s="20" t="s">
        <v>1704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2184</v>
      </c>
    </row>
    <row r="1541" spans="1:12">
      <c r="A1541" s="20" t="s">
        <v>149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2185</v>
      </c>
      <c r="B1542" s="27" t="s">
        <v>1646</v>
      </c>
      <c r="C1542" s="27" t="s">
        <v>1658</v>
      </c>
      <c r="D1542" s="27" t="s">
        <v>1659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2186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2187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1665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357</v>
      </c>
      <c r="B1546" s="27" t="s">
        <v>1664</v>
      </c>
      <c r="C1546" s="27" t="s">
        <v>1713</v>
      </c>
      <c r="D1546" s="27" t="s">
        <v>1659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405</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1674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2188</v>
      </c>
    </row>
    <row r="1551" spans="1:12">
      <c r="A1551" s="20" t="s">
        <v>2155</v>
      </c>
      <c r="B1551" s="27" t="s">
        <v>1646</v>
      </c>
      <c r="C1551" s="27" t="s">
        <v>1658</v>
      </c>
      <c r="D1551" s="27" t="s">
        <v>1659</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338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1710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1693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2189</v>
      </c>
      <c r="B1555" s="27" t="s">
        <v>1664</v>
      </c>
      <c r="C1555" s="27" t="s">
        <v>1680</v>
      </c>
      <c r="D1555" s="27" t="s">
        <v>1659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2190</v>
      </c>
    </row>
    <row r="1559" spans="1:12">
      <c r="A1559" s="20" t="s">
        <v>1642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2129</v>
      </c>
      <c r="B1560" s="27" t="s">
        <v>1646</v>
      </c>
      <c r="C1560" s="27" t="s">
        <v>1729</v>
      </c>
      <c r="D1560" s="27" t="s">
        <v>1659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1648</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1804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2191</v>
      </c>
      <c r="B1563" s="27" t="s">
        <v>1651</v>
      </c>
      <c r="C1563" s="27" t="s">
        <v>2100</v>
      </c>
      <c r="D1563" s="27" t="s">
        <v>1659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2192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1738</v>
      </c>
      <c r="B1566" s="27" t="s">
        <v>1657</v>
      </c>
      <c r="C1566" s="27" t="s">
        <v>1647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1649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2193</v>
      </c>
      <c r="B1568" s="27" t="s">
        <v>1657</v>
      </c>
      <c r="C1568" s="27" t="s">
        <v>1647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1665</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1644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1715</v>
      </c>
      <c r="B1571" s="27" t="s">
        <v>1709</v>
      </c>
      <c r="C1571" s="27" t="s">
        <v>1658</v>
      </c>
      <c r="D1571" s="27" t="s">
        <v>1659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2194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1863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1715</v>
      </c>
      <c r="B1574" s="27" t="s">
        <v>1667</v>
      </c>
      <c r="C1574" s="27" t="s">
        <v>1658</v>
      </c>
      <c r="D1574" s="27" t="s">
        <v>1659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2195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299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1791</v>
      </c>
      <c r="B1577" s="27" t="s">
        <v>1757</v>
      </c>
      <c r="C1577" s="27" t="s">
        <v>1658</v>
      </c>
      <c r="D1577" s="27" t="s">
        <v>1659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1674</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row>
    <row r="1580" spans="1:12">
      <c r="A1580" s="20" t="s">
        <v>1704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2196</v>
      </c>
    </row>
    <row r="1582" spans="1:12">
      <c r="A1582" s="20" t="s">
        <v>1762</v>
      </c>
      <c r="B1582" s="27" t="s">
        <v>1657</v>
      </c>
      <c r="C1582" s="27" t="s">
        <v>1763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1397</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1780</v>
      </c>
      <c r="B1584" s="27" t="s">
        <v>1646</v>
      </c>
      <c r="C1584" s="27" t="s">
        <v>1658</v>
      </c>
      <c r="D1584" s="27" t="s">
        <v>1659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207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1648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2157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2197</v>
      </c>
      <c r="B1588" s="27" t="s">
        <v>1664</v>
      </c>
      <c r="C1588" s="27" t="s">
        <v>2100</v>
      </c>
      <c r="D1588" s="27" t="s">
        <v>1659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1766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149</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1704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2198</v>
      </c>
    </row>
    <row r="1594" spans="1:12">
      <c r="A1594" s="20" t="s">
        <v>149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349</v>
      </c>
      <c r="B1596" s="27" t="s">
        <v>1664</v>
      </c>
      <c r="C1596" s="27" t="s">
        <v>1647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1665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1715</v>
      </c>
      <c r="B1598" s="27" t="s">
        <v>1709</v>
      </c>
      <c r="C1598" s="27" t="s">
        <v>1658</v>
      </c>
      <c r="D1598" s="27" t="s">
        <v>1659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1797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1977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1649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2199</v>
      </c>
      <c r="B1604" s="27" t="s">
        <v>1651</v>
      </c>
      <c r="C1604" s="27" t="s">
        <v>1647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1674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149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1704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2200</v>
      </c>
    </row>
    <row r="1610" spans="1:12">
      <c r="A1610" s="20" t="s">
        <v>149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1875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1693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1751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353</v>
      </c>
      <c r="B1614" s="27" t="s">
        <v>1664</v>
      </c>
      <c r="C1614" s="27" t="s">
        <v>1680</v>
      </c>
      <c r="D1614" s="27" t="s">
        <v>1659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1766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149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1704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2201</v>
      </c>
    </row>
    <row r="1620" spans="1:12">
      <c r="A1620" s="20" t="s">
        <v>149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2202</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1665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357</v>
      </c>
      <c r="B1623" s="27" t="s">
        <v>1664</v>
      </c>
      <c r="C1623" s="27" t="s">
        <v>1713</v>
      </c>
      <c r="D1623" s="27" t="s">
        <v>1659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527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1665</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1917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2128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1674</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1704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2203</v>
      </c>
    </row>
    <row r="1632" spans="1:12">
      <c r="A1632" s="20" t="s">
        <v>1715</v>
      </c>
      <c r="B1632" s="27" t="s">
        <v>1646</v>
      </c>
      <c r="C1632" s="27" t="s">
        <v>1658</v>
      </c>
      <c r="D1632" s="27" t="s">
        <v>1659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1797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2204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2205</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1674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149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1704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2206</v>
      </c>
    </row>
    <row r="1642" spans="1:12">
      <c r="A1642" s="20" t="s">
        <v>149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1925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1665</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71</v>
      </c>
      <c r="B1645" s="27" t="s">
        <v>1664</v>
      </c>
      <c r="C1645" s="27" t="s">
        <v>1654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1665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1699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1938</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311</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1784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2006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1917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2207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876</v>
      </c>
      <c r="B1654" s="27" t="s">
        <v>1709</v>
      </c>
      <c r="C1654" s="27" t="s">
        <v>1818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1725</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2006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1917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2207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2208</v>
      </c>
      <c r="B1659" s="27" t="s">
        <v>1653</v>
      </c>
      <c r="C1659" s="27" t="s">
        <v>1818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1710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1804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1045</v>
      </c>
      <c r="B1662" s="27" t="s">
        <v>1673</v>
      </c>
      <c r="C1662" s="27" t="s">
        <v>2100</v>
      </c>
      <c r="D1662" s="27" t="s">
        <v>1659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1674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2209</v>
      </c>
    </row>
    <row r="1666" spans="1:12">
      <c r="A1666" s="20" t="s">
        <v>2065</v>
      </c>
      <c r="B1666" s="27" t="s">
        <v>1646</v>
      </c>
      <c r="C1666" s="27" t="s">
        <v>1729</v>
      </c>
      <c r="D1666" s="27" t="s">
        <v>1659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1648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1978</v>
      </c>
      <c r="B1668" s="27" t="s">
        <v>1651</v>
      </c>
      <c r="C1668" s="27" t="s">
        <v>1658</v>
      </c>
      <c r="D1668" s="27" t="s">
        <v>1659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1788</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1674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2211</v>
      </c>
    </row>
    <row r="1674" spans="1:12">
      <c r="A1674" s="20" t="s">
        <v>2212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1726</v>
      </c>
      <c r="B1675" s="27" t="s">
        <v>1651</v>
      </c>
      <c r="C1675" s="27" t="s">
        <v>1727</v>
      </c>
      <c r="D1675" s="27" t="s">
        <v>1659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2213</v>
      </c>
      <c r="B1676" s="27" t="s">
        <v>1646</v>
      </c>
      <c r="C1676" s="27" t="s">
        <v>1729</v>
      </c>
      <c r="D1676" s="27" t="s">
        <v>1659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371</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1909</v>
      </c>
      <c r="B1678" s="27" t="s">
        <v>1657</v>
      </c>
      <c r="C1678" s="27" t="s">
        <v>1658</v>
      </c>
      <c r="D1678" s="27" t="s">
        <v>1659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1644</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303</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1909</v>
      </c>
      <c r="B1681" s="27" t="s">
        <v>1745</v>
      </c>
      <c r="C1681" s="27" t="s">
        <v>1658</v>
      </c>
      <c r="D1681" s="27" t="s">
        <v>1659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1766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row>
    <row r="1684" spans="1:12">
      <c r="A1684" s="20" t="s">
        <v>2214</v>
      </c>
    </row>
    <row r="1685" spans="1:12">
      <c r="A1685" s="20" t="s">
        <v>1898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2164</v>
      </c>
      <c r="B1686" s="27" t="s">
        <v>1709</v>
      </c>
      <c r="C1686" s="27" t="s">
        <v>1658</v>
      </c>
      <c r="D1686" s="27" t="s">
        <v>1659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1899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1956</v>
      </c>
      <c r="B1688" s="27" t="s">
        <v>1709</v>
      </c>
      <c r="C1688" s="27" t="s">
        <v>1658</v>
      </c>
      <c r="D1688" s="27" t="s">
        <v>1659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1797</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311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1978</v>
      </c>
      <c r="B1691" s="27" t="s">
        <v>1745</v>
      </c>
      <c r="C1691" s="27" t="s">
        <v>1658</v>
      </c>
      <c r="D1691" s="27" t="s">
        <v>1659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1665</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1819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2215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2216</v>
      </c>
      <c r="B1695" s="27" t="s">
        <v>1664</v>
      </c>
      <c r="C1695" s="27" t="s">
        <v>2217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1788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2218</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1674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2219</v>
      </c>
    </row>
    <row r="1701" spans="1:12">
      <c r="A1701" s="20" t="s">
        <v>2024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1787</v>
      </c>
      <c r="B1702" s="27" t="s">
        <v>1651</v>
      </c>
      <c r="C1702" s="27" t="s">
        <v>1727</v>
      </c>
      <c r="D1702" s="27" t="s">
        <v>1659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2220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2221</v>
      </c>
      <c r="B1704" s="27" t="s">
        <v>1646</v>
      </c>
      <c r="C1704" s="27" t="s">
        <v>1729</v>
      </c>
      <c r="D1704" s="27" t="s">
        <v>1659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2165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1674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1704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2223</v>
      </c>
    </row>
    <row r="1711" spans="1:12">
      <c r="A1711" s="20" t="s">
        <v>1925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1665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71</v>
      </c>
      <c r="B1713" s="27" t="s">
        <v>1651</v>
      </c>
      <c r="C1713" s="27" t="s">
        <v>1654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1665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1787</v>
      </c>
      <c r="B1715" s="27" t="s">
        <v>1651</v>
      </c>
      <c r="C1715" s="27" t="s">
        <v>1727</v>
      </c>
      <c r="D1715" s="27" t="s">
        <v>1659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2220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2221</v>
      </c>
      <c r="B1717" s="27" t="s">
        <v>1646</v>
      </c>
      <c r="C1717" s="27" t="s">
        <v>1729</v>
      </c>
      <c r="D1717" s="27" t="s">
        <v>1659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2165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1917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2222</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1674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1704</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2224</v>
      </c>
    </row>
    <row r="1726" spans="1:12">
      <c r="A1726" s="20" t="s">
        <v>149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2185</v>
      </c>
      <c r="B1727" s="27" t="s">
        <v>1646</v>
      </c>
      <c r="C1727" s="27" t="s">
        <v>1658</v>
      </c>
      <c r="D1727" s="27" t="s">
        <v>1659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311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1649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2225</v>
      </c>
      <c r="B1730" s="27" t="s">
        <v>1657</v>
      </c>
      <c r="C1730" s="27" t="s">
        <v>1647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2080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1766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149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row>
    <row r="1735" spans="1:12">
      <c r="A1735" s="20" t="s">
        <v>1704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2226</v>
      </c>
    </row>
    <row r="1737" spans="1:12">
      <c r="A1737" s="20" t="s">
        <v>149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1875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1715</v>
      </c>
      <c r="B1739" s="27" t="s">
        <v>1646</v>
      </c>
      <c r="C1739" s="27" t="s">
        <v>1658</v>
      </c>
      <c r="D1739" s="27" t="s">
        <v>1659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1716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389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1791</v>
      </c>
      <c r="B1742" s="27" t="s">
        <v>1657</v>
      </c>
      <c r="C1742" s="27" t="s">
        <v>1658</v>
      </c>
      <c r="D1742" s="27" t="s">
        <v>1659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2227</v>
      </c>
      <c r="B1743" s="27" t="s">
        <v>1664</v>
      </c>
      <c r="C1743" s="27" t="s">
        <v>1658</v>
      </c>
      <c r="D1743" s="27" t="s">
        <v>1659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1665</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357</v>
      </c>
      <c r="B1745" s="27" t="s">
        <v>1664</v>
      </c>
      <c r="C1745" s="27" t="s">
        <v>1713</v>
      </c>
      <c r="D1745" s="27" t="s">
        <v>1659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405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row>
    <row r="1749" spans="1:12">
      <c r="A1749" s="20" t="s">
        <v>2228</v>
      </c>
    </row>
    <row r="1750" spans="1:12">
      <c r="A1750" s="20" t="s">
        <v>1782</v>
      </c>
      <c r="B1750" s="27" t="s">
        <v>1646</v>
      </c>
      <c r="C1750" s="27" t="s">
        <v>1658</v>
      </c>
      <c r="D1750" s="27" t="s">
        <v>1659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1707</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2229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2230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1660</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1787</v>
      </c>
      <c r="B1755" s="27" t="s">
        <v>1664</v>
      </c>
      <c r="C1755" s="27" t="s">
        <v>1727</v>
      </c>
      <c r="D1755" s="27" t="s">
        <v>1659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2220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2231</v>
      </c>
      <c r="B1757" s="27" t="s">
        <v>1664</v>
      </c>
      <c r="C1757" s="27" t="s">
        <v>1729</v>
      </c>
      <c r="D1757" s="27" t="s">
        <v>1659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1660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2058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1674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2232</v>
      </c>
    </row>
    <row r="1764" spans="1:12">
      <c r="A1764" s="20" t="s">
        <v>1795</v>
      </c>
      <c r="B1764" s="27" t="s">
        <v>1651</v>
      </c>
      <c r="C1764" s="27" t="s">
        <v>1727</v>
      </c>
      <c r="D1764" s="27" t="s">
        <v>1659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2233</v>
      </c>
      <c r="B1765" s="27" t="s">
        <v>1646</v>
      </c>
      <c r="C1765" s="27" t="s">
        <v>1729</v>
      </c>
      <c r="D1765" s="27" t="s">
        <v>1659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1788</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1835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1665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1837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1715</v>
      </c>
      <c r="B1770" s="27" t="s">
        <v>1709</v>
      </c>
      <c r="C1770" s="27" t="s">
        <v>1658</v>
      </c>
      <c r="D1770" s="27" t="s">
        <v>1659</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311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2116</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1660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207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2234</v>
      </c>
      <c r="B1775" s="27" t="s">
        <v>1757</v>
      </c>
      <c r="C1775" s="27" t="s">
        <v>1971</v>
      </c>
      <c r="D1775" s="27" t="s">
        <v>1659</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1674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row>
    <row r="1778" spans="1:12">
      <c r="A1778" s="20" t="s">
        <v>1704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2235</v>
      </c>
    </row>
    <row r="1780" spans="1:12">
      <c r="A1780" s="20" t="s">
        <v>1715</v>
      </c>
      <c r="B1780" s="27" t="s">
        <v>1646</v>
      </c>
      <c r="C1780" s="27" t="s">
        <v>1658</v>
      </c>
      <c r="D1780" s="27" t="s">
        <v>1659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1797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1779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1660</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2236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1660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2237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1863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1715</v>
      </c>
      <c r="B1791" s="27" t="s">
        <v>1792</v>
      </c>
      <c r="C1791" s="27" t="s">
        <v>1658</v>
      </c>
      <c r="D1791" s="27" t="s">
        <v>1659</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1756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2238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1791</v>
      </c>
      <c r="B1794" s="27" t="s">
        <v>1858</v>
      </c>
      <c r="C1794" s="27" t="s">
        <v>1658</v>
      </c>
      <c r="D1794" s="27" t="s">
        <v>1659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2177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1800</v>
      </c>
      <c r="B1796" s="27" t="s">
        <v>1688</v>
      </c>
      <c r="C1796" s="27" t="s">
        <v>1727</v>
      </c>
      <c r="D1796" s="27" t="s">
        <v>1659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2239</v>
      </c>
      <c r="B1797" s="27" t="s">
        <v>1673</v>
      </c>
      <c r="C1797" s="27" t="s">
        <v>1729</v>
      </c>
      <c r="D1797" s="27" t="s">
        <v>1659</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1674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2240</v>
      </c>
    </row>
    <row r="1802" spans="1:12">
      <c r="A1802" s="20" t="s">
        <v>405</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2241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1790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2242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1674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1704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2243</v>
      </c>
    </row>
    <row r="1811" spans="1:12">
      <c r="A1811" s="20" t="s">
        <v>149</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1803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1665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2244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1665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2170</v>
      </c>
      <c r="B1816" s="27" t="s">
        <v>1646</v>
      </c>
      <c r="C1816" s="27" t="s">
        <v>1713</v>
      </c>
      <c r="D1816" s="27" t="s">
        <v>1659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1665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149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1712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1907</v>
      </c>
      <c r="B1820" s="27" t="s">
        <v>1646</v>
      </c>
      <c r="C1820" s="27" t="s">
        <v>1658</v>
      </c>
      <c r="D1820" s="27" t="s">
        <v>1659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1674</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1704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2245</v>
      </c>
    </row>
    <row r="1825" spans="1:12">
      <c r="A1825" s="20" t="s">
        <v>149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2246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1780</v>
      </c>
      <c r="B1827" s="27" t="s">
        <v>1646</v>
      </c>
      <c r="C1827" s="27" t="s">
        <v>1658</v>
      </c>
      <c r="D1827" s="27" t="s">
        <v>1659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371</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1800</v>
      </c>
      <c r="B1829" s="27" t="s">
        <v>1651</v>
      </c>
      <c r="C1829" s="27" t="s">
        <v>1727</v>
      </c>
      <c r="D1829" s="27" t="s">
        <v>1659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2247</v>
      </c>
      <c r="B1830" s="27" t="s">
        <v>1657</v>
      </c>
      <c r="C1830" s="27" t="s">
        <v>1729</v>
      </c>
      <c r="D1830" s="27" t="s">
        <v>1659</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1644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1715</v>
      </c>
      <c r="B1832" s="27" t="s">
        <v>1709</v>
      </c>
      <c r="C1832" s="27" t="s">
        <v>1658</v>
      </c>
      <c r="D1832" s="27" t="s">
        <v>1659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1963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371</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2234</v>
      </c>
      <c r="B1835" s="27" t="s">
        <v>1745</v>
      </c>
      <c r="C1835" s="27" t="s">
        <v>1971</v>
      </c>
      <c r="D1835" s="27" t="s">
        <v>1659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1674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2248</v>
      </c>
    </row>
    <row r="1839" spans="1:12">
      <c r="A1839" s="20" t="s">
        <v>2249</v>
      </c>
      <c r="B1839" s="27" t="s">
        <v>1651</v>
      </c>
      <c r="C1839" s="27" t="s">
        <v>1727</v>
      </c>
      <c r="D1839" s="27" t="s">
        <v>1659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2250</v>
      </c>
      <c r="B1840" s="27" t="s">
        <v>1646</v>
      </c>
      <c r="C1840" s="27" t="s">
        <v>1729</v>
      </c>
      <c r="D1840" s="27" t="s">
        <v>1659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2165</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2251</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1917</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2252</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1717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1800</v>
      </c>
      <c r="B1846" s="27" t="s">
        <v>1651</v>
      </c>
      <c r="C1846" s="27" t="s">
        <v>1727</v>
      </c>
      <c r="D1846" s="27" t="s">
        <v>1659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2253</v>
      </c>
      <c r="B1847" s="27" t="s">
        <v>1664</v>
      </c>
      <c r="C1847" s="27" t="s">
        <v>1729</v>
      </c>
      <c r="D1847" s="27" t="s">
        <v>1659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2176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1780</v>
      </c>
      <c r="B1849" s="27" t="s">
        <v>1709</v>
      </c>
      <c r="C1849" s="27" t="s">
        <v>1658</v>
      </c>
      <c r="D1849" s="27" t="s">
        <v>1659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2254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1660</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2255</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1660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1836</v>
      </c>
      <c r="B1854" s="27" t="s">
        <v>1653</v>
      </c>
      <c r="C1854" s="27" t="s">
        <v>1658</v>
      </c>
      <c r="D1854" s="27" t="s">
        <v>1659</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1819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1978</v>
      </c>
      <c r="B1856" s="27" t="s">
        <v>1653</v>
      </c>
      <c r="C1856" s="27" t="s">
        <v>1658</v>
      </c>
      <c r="D1856" s="27" t="s">
        <v>1659</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1674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row>
    <row r="1859" spans="1:12">
      <c r="A1859" s="20" t="s">
        <v>2256</v>
      </c>
    </row>
    <row r="1860" spans="1:12">
      <c r="A1860" s="20" t="s">
        <v>1715</v>
      </c>
      <c r="B1860" s="27" t="s">
        <v>1646</v>
      </c>
      <c r="C1860" s="27" t="s">
        <v>1658</v>
      </c>
      <c r="D1860" s="27" t="s">
        <v>1659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67</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1863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1715</v>
      </c>
      <c r="B1863" s="27" t="s">
        <v>1709</v>
      </c>
      <c r="C1863" s="27" t="s">
        <v>1658</v>
      </c>
      <c r="D1863" s="27" t="s">
        <v>1659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311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2257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1820</v>
      </c>
      <c r="B1866" s="27" t="s">
        <v>1745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1863</v>
      </c>
      <c r="B1867" s="27" t="s">
        <v>1858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1715</v>
      </c>
      <c r="B1868" s="27" t="s">
        <v>1792</v>
      </c>
      <c r="C1868" s="27" t="s">
        <v>1658</v>
      </c>
      <c r="D1868" s="27" t="s">
        <v>1659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2258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1710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1804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1045</v>
      </c>
      <c r="B1872" s="27" t="s">
        <v>1673</v>
      </c>
      <c r="C1872" s="27" t="s">
        <v>2100</v>
      </c>
      <c r="D1872" s="27" t="s">
        <v>1659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1665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1644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1863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1787</v>
      </c>
      <c r="B1876" s="27" t="s">
        <v>1673</v>
      </c>
      <c r="C1876" s="27" t="s">
        <v>1727</v>
      </c>
      <c r="D1876" s="27" t="s">
        <v>1659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2259</v>
      </c>
      <c r="B1877" s="27" t="s">
        <v>1667</v>
      </c>
      <c r="C1877" s="27" t="s">
        <v>1729</v>
      </c>
      <c r="D1877" s="27" t="s">
        <v>1659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1952</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265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2260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2261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2262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1674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row>
    <row r="1886" spans="1:12">
      <c r="A1886" s="20" t="s">
        <v>1704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2263</v>
      </c>
    </row>
    <row r="1888" spans="1:12">
      <c r="A1888" s="20" t="s">
        <v>2264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423</v>
      </c>
      <c r="B1889" s="27" t="s">
        <v>1664</v>
      </c>
      <c r="C1889" s="27" t="s">
        <v>1654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1644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1790</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2265</v>
      </c>
      <c r="B1892" s="27" t="s">
        <v>1664</v>
      </c>
      <c r="C1892" s="27" t="s">
        <v>1654</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1843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2266</v>
      </c>
    </row>
    <row r="1897" spans="1:12">
      <c r="A1897" s="20" t="s">
        <v>1715</v>
      </c>
      <c r="B1897" s="27" t="s">
        <v>1646</v>
      </c>
      <c r="C1897" s="27" t="s">
        <v>1658</v>
      </c>
      <c r="D1897" s="27" t="s">
        <v>1659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2267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2268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2269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2270</v>
      </c>
      <c r="B1903" s="27" t="s">
        <v>1664</v>
      </c>
      <c r="C1903" s="27" t="s">
        <v>1654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1665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1666</v>
      </c>
      <c r="B1905" s="27" t="s">
        <v>1667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2063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311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1784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2271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1696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2272</v>
      </c>
      <c r="B1911" s="27" t="s">
        <v>1653</v>
      </c>
      <c r="C1911" s="27" t="s">
        <v>2066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1837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2227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1665</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1863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405</v>
      </c>
      <c r="B1916" s="27" t="s">
        <v>1792</v>
      </c>
      <c r="C1916" s="27" t="s">
        <v>1713</v>
      </c>
      <c r="D1916" s="27" t="s">
        <v>1659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1793</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1730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1649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2273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2274</v>
      </c>
      <c r="B1921" s="27" t="s">
        <v>1653</v>
      </c>
      <c r="C1921" s="27" t="s">
        <v>1647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1674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2275</v>
      </c>
    </row>
    <row r="1925" spans="1:12">
      <c r="A1925" s="20" t="s">
        <v>2276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2277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1789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2278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1660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1693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2279</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2280</v>
      </c>
      <c r="B1932" s="27" t="s">
        <v>1651</v>
      </c>
      <c r="C1932" s="27" t="s">
        <v>1680</v>
      </c>
      <c r="D1932" s="27" t="s">
        <v>1659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1665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1900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2281</v>
      </c>
      <c r="B1936" s="27" t="s">
        <v>1646</v>
      </c>
      <c r="C1936" s="27" t="s">
        <v>1654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1693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2282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1649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2283</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2284</v>
      </c>
      <c r="B1941" s="27" t="s">
        <v>1646</v>
      </c>
      <c r="C1941" s="27" t="s">
        <v>1680</v>
      </c>
      <c r="D1941" s="27" t="s">
        <v>1659</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1644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2285</v>
      </c>
      <c r="B1943" s="27" t="s">
        <v>1651</v>
      </c>
      <c r="C1943" s="27" t="s">
        <v>1654</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1648</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2286</v>
      </c>
      <c r="B1945" s="27" t="s">
        <v>1653</v>
      </c>
      <c r="C1945" s="27" t="s">
        <v>1654</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1710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1726</v>
      </c>
      <c r="B1947" s="27" t="s">
        <v>1688</v>
      </c>
      <c r="C1947" s="27" t="s">
        <v>1727</v>
      </c>
      <c r="D1947" s="27" t="s">
        <v>1659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2287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141</v>
      </c>
      <c r="B1949" s="27" t="s">
        <v>1673</v>
      </c>
      <c r="C1949" s="27" t="s">
        <v>1729</v>
      </c>
      <c r="D1949" s="27" t="s">
        <v>1659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1644</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2288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2289</v>
      </c>
      <c r="B1952" s="27" t="s">
        <v>1688</v>
      </c>
      <c r="C1952" s="27" t="s">
        <v>1654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1666</v>
      </c>
      <c r="B1953" s="27" t="s">
        <v>1667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2290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1836</v>
      </c>
      <c r="B1955" s="27" t="s">
        <v>1757</v>
      </c>
      <c r="C1955" s="27" t="s">
        <v>1658</v>
      </c>
      <c r="D1955" s="27" t="s">
        <v>1659</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1863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1693</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2291</v>
      </c>
      <c r="B1958" s="27" t="s">
        <v>1792</v>
      </c>
      <c r="C1958" s="27" t="s">
        <v>1680</v>
      </c>
      <c r="D1958" s="27" t="s">
        <v>1659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1793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2292</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1674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2293</v>
      </c>
    </row>
    <row r="1964" spans="1:12">
      <c r="A1964" s="20" t="s">
        <v>2294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1726</v>
      </c>
      <c r="B1965" s="27" t="s">
        <v>1651</v>
      </c>
      <c r="C1965" s="27" t="s">
        <v>1727</v>
      </c>
      <c r="D1965" s="27" t="s">
        <v>1659</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2295</v>
      </c>
      <c r="B1966" s="27" t="s">
        <v>1664</v>
      </c>
      <c r="C1966" s="27" t="s">
        <v>1729</v>
      </c>
      <c r="D1966" s="27" t="s">
        <v>1659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1907</v>
      </c>
      <c r="B1967" s="27" t="s">
        <v>1646</v>
      </c>
      <c r="C1967" s="27" t="s">
        <v>1658</v>
      </c>
      <c r="D1967" s="27" t="s">
        <v>1659</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1712</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1970</v>
      </c>
      <c r="B1969" s="27" t="s">
        <v>1657</v>
      </c>
      <c r="C1969" s="27" t="s">
        <v>1971</v>
      </c>
      <c r="D1969" s="27" t="s">
        <v>1659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1665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1644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1927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2234</v>
      </c>
      <c r="B1973" s="27" t="s">
        <v>1651</v>
      </c>
      <c r="C1973" s="27" t="s">
        <v>1971</v>
      </c>
      <c r="D1973" s="27" t="s">
        <v>1659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1715</v>
      </c>
      <c r="B1974" s="27" t="s">
        <v>1792</v>
      </c>
      <c r="C1974" s="27" t="s">
        <v>1658</v>
      </c>
      <c r="D1974" s="27" t="s">
        <v>1659</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1855</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2296</v>
      </c>
      <c r="B1977" s="27" t="s">
        <v>1858</v>
      </c>
      <c r="C1977" s="27" t="s">
        <v>1818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1674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2297</v>
      </c>
    </row>
    <row r="1981" spans="1:12">
      <c r="A1981" s="20" t="s">
        <v>2298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1819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1836</v>
      </c>
      <c r="B1983" s="27" t="s">
        <v>1664</v>
      </c>
      <c r="C1983" s="27" t="s">
        <v>1658</v>
      </c>
      <c r="D1983" s="27" t="s">
        <v>1659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1660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2299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1693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2300</v>
      </c>
      <c r="B1987" s="27" t="s">
        <v>1745</v>
      </c>
      <c r="C1987" s="27" t="s">
        <v>1680</v>
      </c>
      <c r="D1987" s="27" t="s">
        <v>1659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1644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2301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1787</v>
      </c>
      <c r="B1990" s="27" t="s">
        <v>1673</v>
      </c>
      <c r="C1990" s="27" t="s">
        <v>1727</v>
      </c>
      <c r="D1990" s="27" t="s">
        <v>1659</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2302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2239</v>
      </c>
      <c r="B1992" s="27" t="s">
        <v>1757</v>
      </c>
      <c r="C1992" s="27" t="s">
        <v>1729</v>
      </c>
      <c r="D1992" s="27" t="s">
        <v>1659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1660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1693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2303</v>
      </c>
      <c r="B1995" s="27" t="s">
        <v>1653</v>
      </c>
      <c r="C1995" s="27" t="s">
        <v>1680</v>
      </c>
      <c r="D1995" s="27" t="s">
        <v>1659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2177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2304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1863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2305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2306</v>
      </c>
      <c r="B2000" s="27" t="s">
        <v>1858</v>
      </c>
      <c r="C2000" s="27" t="s">
        <v>2100</v>
      </c>
      <c r="D2000" s="27" t="s">
        <v>1659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1725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2307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2308</v>
      </c>
      <c r="B2003" s="27" t="s">
        <v>1688</v>
      </c>
      <c r="C2003" s="27" t="s">
        <v>1654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1674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2309</v>
      </c>
    </row>
    <row r="2007" spans="1:12">
      <c r="A2007" s="20" t="s">
        <v>2310</v>
      </c>
      <c r="B2007" s="27" t="s">
        <v>1646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1660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1836</v>
      </c>
      <c r="B2012" s="27" t="s">
        <v>1651</v>
      </c>
      <c r="C2012" s="27" t="s">
        <v>1658</v>
      </c>
      <c r="D2012" s="27" t="s">
        <v>1659</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1710</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2230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2259</v>
      </c>
      <c r="B2015" s="27" t="s">
        <v>1664</v>
      </c>
      <c r="C2015" s="27" t="s">
        <v>1654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1674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2311</v>
      </c>
    </row>
    <row r="2019" spans="1:12">
      <c r="A2019" s="20" t="s">
        <v>1715</v>
      </c>
      <c r="B2019" s="27" t="s">
        <v>1646</v>
      </c>
      <c r="C2019" s="27" t="s">
        <v>1658</v>
      </c>
      <c r="D2019" s="27" t="s">
        <v>1659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2312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1665</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2313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1837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1660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1787</v>
      </c>
      <c r="B2026" s="27" t="s">
        <v>1653</v>
      </c>
      <c r="C2026" s="27" t="s">
        <v>1727</v>
      </c>
      <c r="D2026" s="27" t="s">
        <v>1659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2278</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2314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2315</v>
      </c>
      <c r="B2030" s="27" t="s">
        <v>1651</v>
      </c>
      <c r="C2030" s="27" t="s">
        <v>1729</v>
      </c>
      <c r="D2030" s="27" t="s">
        <v>1659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1715</v>
      </c>
      <c r="B2031" s="27" t="s">
        <v>1709</v>
      </c>
      <c r="C2031" s="27" t="s">
        <v>1658</v>
      </c>
      <c r="D2031" s="27" t="s">
        <v>1659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2312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1710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2316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1674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row>
    <row r="2037" spans="1:12">
      <c r="A2037" s="20" t="s">
        <v>2317</v>
      </c>
    </row>
    <row r="2038" spans="1:12">
      <c r="A2038" s="20" t="s">
        <v>2318</v>
      </c>
      <c r="B2038" s="27" t="s">
        <v>1646</v>
      </c>
      <c r="C2038" s="27" t="s">
        <v>1713</v>
      </c>
      <c r="D2038" s="27" t="s">
        <v>1659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2319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2320</v>
      </c>
      <c r="B2040" s="27" t="s">
        <v>1664</v>
      </c>
      <c r="C2040" s="27" t="s">
        <v>1654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1665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1644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1787</v>
      </c>
      <c r="B2043" s="27" t="s">
        <v>1653</v>
      </c>
      <c r="C2043" s="27" t="s">
        <v>1727</v>
      </c>
      <c r="D2043" s="27" t="s">
        <v>1659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2321</v>
      </c>
      <c r="B2044" s="27" t="s">
        <v>1709</v>
      </c>
      <c r="C2044" s="27" t="s">
        <v>1729</v>
      </c>
      <c r="D2044" s="27" t="s">
        <v>1659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2143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1855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36</v>
      </c>
      <c r="B2047" s="27" t="s">
        <v>1745</v>
      </c>
      <c r="C2047" s="27" t="s">
        <v>1818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2108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1674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row>
    <row r="2051" spans="1:12">
      <c r="A2051" s="20" t="s">
        <v>2322</v>
      </c>
    </row>
    <row r="2052" spans="1:12">
      <c r="A2052" s="20" t="s">
        <v>2065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2161</v>
      </c>
      <c r="B2053" s="27" t="s">
        <v>1664</v>
      </c>
      <c r="C2053" s="27" t="s">
        <v>1818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1907</v>
      </c>
      <c r="B2054" s="27" t="s">
        <v>1646</v>
      </c>
      <c r="C2054" s="27" t="s">
        <v>1658</v>
      </c>
      <c r="D2054" s="27" t="s">
        <v>1659</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2323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1710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2324</v>
      </c>
      <c r="B2057" s="27" t="s">
        <v>1664</v>
      </c>
      <c r="C2057" s="27" t="s">
        <v>1654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1665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1644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1715</v>
      </c>
      <c r="B2060" s="27" t="s">
        <v>1709</v>
      </c>
      <c r="C2060" s="27" t="s">
        <v>1658</v>
      </c>
      <c r="D2060" s="27" t="s">
        <v>1659</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2325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1740</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1649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2279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2326</v>
      </c>
      <c r="B2065" s="27" t="s">
        <v>1651</v>
      </c>
      <c r="C2065" s="27" t="s">
        <v>1647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1863</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1907</v>
      </c>
      <c r="B2067" s="27" t="s">
        <v>1667</v>
      </c>
      <c r="C2067" s="27" t="s">
        <v>1658</v>
      </c>
      <c r="D2067" s="27" t="s">
        <v>1659</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1756</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2327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1693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2328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2329</v>
      </c>
      <c r="B2072" s="27" t="s">
        <v>1757</v>
      </c>
      <c r="C2072" s="27" t="s">
        <v>1713</v>
      </c>
      <c r="D2072" s="27" t="s">
        <v>1659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1674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row>
    <row r="2075" spans="1:12">
      <c r="A2075" s="20" t="s">
        <v>2330</v>
      </c>
    </row>
    <row r="2076" spans="1:12">
      <c r="A2076" s="20" t="s">
        <v>2331</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1819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1804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1895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2332</v>
      </c>
      <c r="B2080" s="27" t="s">
        <v>1664</v>
      </c>
      <c r="C2080" s="27" t="s">
        <v>2100</v>
      </c>
      <c r="D2080" s="27" t="s">
        <v>1659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1665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1907</v>
      </c>
      <c r="B2082" s="27" t="s">
        <v>1709</v>
      </c>
      <c r="C2082" s="27" t="s">
        <v>1658</v>
      </c>
      <c r="D2082" s="27" t="s">
        <v>1659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2323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1726</v>
      </c>
      <c r="B2084" s="27" t="s">
        <v>1653</v>
      </c>
      <c r="C2084" s="27" t="s">
        <v>1727</v>
      </c>
      <c r="D2084" s="27" t="s">
        <v>1659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2333</v>
      </c>
      <c r="B2085" s="27" t="s">
        <v>1745</v>
      </c>
      <c r="C2085" s="27" t="s">
        <v>1729</v>
      </c>
      <c r="D2085" s="27" t="s">
        <v>1659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1710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1774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1644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2334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2335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2336</v>
      </c>
      <c r="B2091" s="27" t="s">
        <v>1653</v>
      </c>
      <c r="C2091" s="27" t="s">
        <v>1654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1665</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1977</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1710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2337</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1725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1649</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1931</v>
      </c>
      <c r="B2098" s="27" t="s">
        <v>1673</v>
      </c>
      <c r="C2098" s="27" t="s">
        <v>1647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1648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2338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2339</v>
      </c>
      <c r="B2101" s="27" t="s">
        <v>1688</v>
      </c>
      <c r="C2101" s="27" t="s">
        <v>1654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2340</v>
      </c>
      <c r="B2102" s="27" t="s">
        <v>2341</v>
      </c>
      <c r="C2102" s="27" t="s">
        <v>1763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2342</v>
      </c>
      <c r="B2103" s="27" t="s">
        <v>1839</v>
      </c>
      <c r="C2103" s="27" t="s">
        <v>1729</v>
      </c>
      <c r="D2103" s="27" t="s">
        <v>1659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1907</v>
      </c>
      <c r="B2104" s="27" t="s">
        <v>2343</v>
      </c>
      <c r="C2104" s="27" t="s">
        <v>1658</v>
      </c>
      <c r="D2104" s="27" t="s">
        <v>1659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1756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2344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1674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1704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2345</v>
      </c>
    </row>
    <row r="2111" spans="1:12">
      <c r="A2111" s="20" t="s">
        <v>149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1715</v>
      </c>
      <c r="B2112" s="27" t="s">
        <v>1709</v>
      </c>
      <c r="C2112" s="27" t="s">
        <v>1658</v>
      </c>
      <c r="D2112" s="27" t="s">
        <v>1659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2346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2347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1665</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2348</v>
      </c>
      <c r="B2116" s="27" t="s">
        <v>1651</v>
      </c>
      <c r="C2116" s="27" t="s">
        <v>1713</v>
      </c>
      <c r="D2116" s="27" t="s">
        <v>1659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1665</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1649</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2349</v>
      </c>
      <c r="B2119" s="27" t="s">
        <v>1667</v>
      </c>
      <c r="C2119" s="27" t="s">
        <v>1647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1710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1693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2350</v>
      </c>
      <c r="B2122" s="27" t="s">
        <v>1673</v>
      </c>
      <c r="C2122" s="27" t="s">
        <v>1680</v>
      </c>
      <c r="D2122" s="27" t="s">
        <v>1659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1963</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2351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1660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1780</v>
      </c>
      <c r="B2127" s="27" t="s">
        <v>1653</v>
      </c>
      <c r="C2127" s="27" t="s">
        <v>1658</v>
      </c>
      <c r="D2127" s="27" t="s">
        <v>1659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1665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149</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1907</v>
      </c>
      <c r="B2130" s="27" t="s">
        <v>1646</v>
      </c>
      <c r="C2130" s="27" t="s">
        <v>1658</v>
      </c>
      <c r="D2130" s="27" t="s">
        <v>1659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2352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1674</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1704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2353</v>
      </c>
    </row>
    <row r="2136" spans="1:12">
      <c r="A2136" s="20" t="s">
        <v>149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1782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1788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1917</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2354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1660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113</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1693</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2075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2355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2356</v>
      </c>
      <c r="B2146" s="27" t="s">
        <v>1745</v>
      </c>
      <c r="C2146" s="27" t="s">
        <v>1680</v>
      </c>
      <c r="D2146" s="27" t="s">
        <v>1659</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1696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1693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2357</v>
      </c>
      <c r="B2149" s="27" t="s">
        <v>1653</v>
      </c>
      <c r="C2149" s="27" t="s">
        <v>1680</v>
      </c>
      <c r="D2149" s="27" t="s">
        <v>1659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1644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1693</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2358</v>
      </c>
      <c r="B2152" s="27" t="s">
        <v>1673</v>
      </c>
      <c r="C2152" s="27" t="s">
        <v>1680</v>
      </c>
      <c r="D2152" s="27" t="s">
        <v>1659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1730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1693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2359</v>
      </c>
      <c r="B2155" s="27" t="s">
        <v>1688</v>
      </c>
      <c r="C2155" s="27" t="s">
        <v>1680</v>
      </c>
      <c r="D2155" s="27" t="s">
        <v>1659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2360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1814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1674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row>
    <row r="2160" spans="1:12">
      <c r="A2160" s="20" t="s">
        <v>1704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2361</v>
      </c>
    </row>
    <row r="2162" spans="1:12">
      <c r="A2162" s="20" t="s">
        <v>2362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1649</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2363</v>
      </c>
      <c r="B2164" s="27" t="s">
        <v>1664</v>
      </c>
      <c r="C2164" s="27" t="s">
        <v>1647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1665</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1649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2364</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2365</v>
      </c>
      <c r="B2168" s="27" t="s">
        <v>1651</v>
      </c>
      <c r="C2168" s="27" t="s">
        <v>1647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1644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2011</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2366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2367</v>
      </c>
      <c r="B2173" s="27" t="s">
        <v>1651</v>
      </c>
      <c r="C2173" s="27" t="s">
        <v>1647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1730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2368</v>
      </c>
      <c r="B2175" s="27" t="s">
        <v>1653</v>
      </c>
      <c r="C2175" s="27" t="s">
        <v>1654</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1665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1699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2165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2173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2333</v>
      </c>
      <c r="B2180" s="27" t="s">
        <v>1646</v>
      </c>
      <c r="C2180" s="27" t="s">
        <v>1654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1660</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2323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1674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149</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row>
    <row r="2187" spans="1:12">
      <c r="A2187" s="20" t="s">
        <v>2369</v>
      </c>
    </row>
    <row r="2188" spans="1:12">
      <c r="A2188" s="20" t="s">
        <v>1719</v>
      </c>
      <c r="B2188" s="27" t="s">
        <v>1646</v>
      </c>
      <c r="C2188" s="27" t="s">
        <v>1658</v>
      </c>
      <c r="D2188" s="27" t="s">
        <v>1659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2370</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1825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1725</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1804</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2371</v>
      </c>
      <c r="B2193" s="27" t="s">
        <v>1664</v>
      </c>
      <c r="C2193" s="27" t="s">
        <v>2100</v>
      </c>
      <c r="D2193" s="27" t="s">
        <v>1659</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1903</v>
      </c>
      <c r="B2194" s="27" t="s">
        <v>1657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1665</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1837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1791</v>
      </c>
      <c r="B2197" s="27" t="s">
        <v>1709</v>
      </c>
      <c r="C2197" s="27" t="s">
        <v>1658</v>
      </c>
      <c r="D2197" s="27" t="s">
        <v>1659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1793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1649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2372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192</v>
      </c>
      <c r="B2201" s="27" t="s">
        <v>1664</v>
      </c>
      <c r="C2201" s="27" t="s">
        <v>1647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1648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2373</v>
      </c>
      <c r="B2203" s="27" t="s">
        <v>1651</v>
      </c>
      <c r="C2203" s="27" t="s">
        <v>1654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1666</v>
      </c>
      <c r="B2204" s="27" t="s">
        <v>1858</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1907</v>
      </c>
      <c r="B2205" s="27" t="s">
        <v>1792</v>
      </c>
      <c r="C2205" s="27" t="s">
        <v>1658</v>
      </c>
      <c r="D2205" s="27" t="s">
        <v>1659</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2029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1648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2011</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1785</v>
      </c>
      <c r="B2211" s="27" t="s">
        <v>1673</v>
      </c>
      <c r="C2211" s="27" t="s">
        <v>1647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1674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2374</v>
      </c>
    </row>
    <row r="2215" spans="1:12">
      <c r="A2215" s="20" t="s">
        <v>2375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1710</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2376</v>
      </c>
      <c r="B2217" s="27" t="s">
        <v>1651</v>
      </c>
      <c r="C2217" s="27" t="s">
        <v>1727</v>
      </c>
      <c r="D2217" s="27" t="s">
        <v>1659</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2377</v>
      </c>
      <c r="B2218" s="27" t="s">
        <v>1664</v>
      </c>
      <c r="C2218" s="27" t="s">
        <v>1729</v>
      </c>
      <c r="D2218" s="27" t="s">
        <v>1659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1956</v>
      </c>
      <c r="B2219" s="27" t="s">
        <v>1646</v>
      </c>
      <c r="C2219" s="27" t="s">
        <v>1658</v>
      </c>
      <c r="D2219" s="27" t="s">
        <v>1659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2378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1721</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2170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527</v>
      </c>
      <c r="B2223" s="27" t="s">
        <v>1664</v>
      </c>
      <c r="C2223" s="27" t="s">
        <v>1713</v>
      </c>
      <c r="D2223" s="27" t="s">
        <v>1659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1674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2379</v>
      </c>
    </row>
    <row r="2227" spans="1:12">
      <c r="A2227" s="20" t="s">
        <v>2380</v>
      </c>
      <c r="B2227" s="27" t="s">
        <v>1664</v>
      </c>
      <c r="C2227" s="27" t="s">
        <v>1727</v>
      </c>
      <c r="D2227" s="27" t="s">
        <v>1659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2381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1665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2382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480</v>
      </c>
      <c r="B2231" s="27" t="s">
        <v>1664</v>
      </c>
      <c r="C2231" s="27" t="s">
        <v>1729</v>
      </c>
      <c r="D2231" s="27" t="s">
        <v>1659</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2383</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2384</v>
      </c>
      <c r="B2233" s="27" t="s">
        <v>1745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1710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2385</v>
      </c>
      <c r="B2235" s="27" t="s">
        <v>1651</v>
      </c>
      <c r="C2235" s="27" t="s">
        <v>1654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1644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1726</v>
      </c>
      <c r="B2237" s="27" t="s">
        <v>1653</v>
      </c>
      <c r="C2237" s="27" t="s">
        <v>1727</v>
      </c>
      <c r="D2237" s="27" t="s">
        <v>1659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2146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141</v>
      </c>
      <c r="B2239" s="27" t="s">
        <v>1651</v>
      </c>
      <c r="C2239" s="27" t="s">
        <v>1729</v>
      </c>
      <c r="D2239" s="27" t="s">
        <v>1659</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2386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1789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1907</v>
      </c>
      <c r="B2242" s="27" t="s">
        <v>1896</v>
      </c>
      <c r="C2242" s="27" t="s">
        <v>1658</v>
      </c>
      <c r="D2242" s="27" t="s">
        <v>1659</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2387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1787</v>
      </c>
      <c r="B2244" s="27" t="s">
        <v>1839</v>
      </c>
      <c r="C2244" s="27" t="s">
        <v>1727</v>
      </c>
      <c r="D2244" s="27" t="s">
        <v>1659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2388</v>
      </c>
      <c r="B2245" s="27" t="s">
        <v>2389</v>
      </c>
      <c r="C2245" s="27" t="s">
        <v>1729</v>
      </c>
      <c r="D2245" s="27" t="s">
        <v>1659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1674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2390</v>
      </c>
    </row>
    <row r="2249" spans="1:12">
      <c r="A2249" s="20" t="s">
        <v>1719</v>
      </c>
      <c r="B2249" s="27" t="s">
        <v>1646</v>
      </c>
      <c r="C2249" s="27" t="s">
        <v>1658</v>
      </c>
      <c r="D2249" s="27" t="s">
        <v>1659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1712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1921</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1825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1693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2129</v>
      </c>
      <c r="B2254" s="27" t="s">
        <v>1651</v>
      </c>
      <c r="C2254" s="27" t="s">
        <v>1680</v>
      </c>
      <c r="D2254" s="27" t="s">
        <v>1659</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1665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1837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1740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1863</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1921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1956</v>
      </c>
      <c r="B2260" s="27" t="s">
        <v>1709</v>
      </c>
      <c r="C2260" s="27" t="s">
        <v>1658</v>
      </c>
      <c r="D2260" s="27" t="s">
        <v>1659</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2391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1863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1907</v>
      </c>
      <c r="B2263" s="27" t="s">
        <v>1667</v>
      </c>
      <c r="C2263" s="27" t="s">
        <v>1658</v>
      </c>
      <c r="D2263" s="27" t="s">
        <v>1659</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2392</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1793</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1798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2393</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1717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1693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2394</v>
      </c>
      <c r="B2270" s="27" t="s">
        <v>1653</v>
      </c>
      <c r="C2270" s="27" t="s">
        <v>1680</v>
      </c>
      <c r="D2270" s="27" t="s">
        <v>1659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1648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2395</v>
      </c>
      <c r="B2272" s="27" t="s">
        <v>1673</v>
      </c>
      <c r="C2272" s="27" t="s">
        <v>1654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1674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row>
    <row r="2275" spans="1:12">
      <c r="A2275" s="20" t="s">
        <v>2396</v>
      </c>
    </row>
    <row r="2276" spans="1:12">
      <c r="A2276" s="20" t="s">
        <v>1715</v>
      </c>
      <c r="B2276" s="27" t="s">
        <v>1646</v>
      </c>
      <c r="C2276" s="27" t="s">
        <v>1658</v>
      </c>
      <c r="D2276" s="27" t="s">
        <v>1659</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1938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488</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1665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2397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1665</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1863</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1715</v>
      </c>
      <c r="B2283" s="27" t="s">
        <v>1709</v>
      </c>
      <c r="C2283" s="27" t="s">
        <v>1658</v>
      </c>
      <c r="D2283" s="27" t="s">
        <v>1659</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1793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2398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2399</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1813</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1665</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2006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2400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2333</v>
      </c>
      <c r="B2291" s="27" t="s">
        <v>1673</v>
      </c>
      <c r="C2291" s="27" t="s">
        <v>1818</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1927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1693</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2401</v>
      </c>
      <c r="B2294" s="27" t="s">
        <v>1653</v>
      </c>
      <c r="C2294" s="27" t="s">
        <v>1680</v>
      </c>
      <c r="D2294" s="27" t="s">
        <v>1659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1665</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1715</v>
      </c>
      <c r="B2296" s="27" t="s">
        <v>1667</v>
      </c>
      <c r="C2296" s="27" t="s">
        <v>1658</v>
      </c>
      <c r="D2296" s="27" t="s">
        <v>1659</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1668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1787</v>
      </c>
      <c r="B2298" s="27" t="s">
        <v>1673</v>
      </c>
      <c r="C2298" s="27" t="s">
        <v>1727</v>
      </c>
      <c r="D2298" s="27" t="s">
        <v>1659</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2161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2402</v>
      </c>
      <c r="B2300" s="27" t="s">
        <v>1757</v>
      </c>
      <c r="C2300" s="27" t="s">
        <v>1729</v>
      </c>
      <c r="D2300" s="27" t="s">
        <v>1659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1660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1258</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1710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2111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2403</v>
      </c>
      <c r="B2305" s="27" t="s">
        <v>1673</v>
      </c>
      <c r="C2305" s="27" t="s">
        <v>1654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2404</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2405</v>
      </c>
    </row>
    <row r="2309" spans="1:12">
      <c r="A2309" s="20" t="s">
        <v>2406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2407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2408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1642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2409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2410</v>
      </c>
      <c r="B2314" s="27" t="s">
        <v>1646</v>
      </c>
      <c r="C2314" s="27" t="s">
        <v>1713</v>
      </c>
      <c r="D2314" s="27" t="s">
        <v>1659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2411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2412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2413</v>
      </c>
      <c r="B2317" s="27" t="s">
        <v>1651</v>
      </c>
      <c r="C2317" s="27" t="s">
        <v>1713</v>
      </c>
      <c r="D2317" s="27" t="s">
        <v>1659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405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2414</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1710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1726</v>
      </c>
      <c r="B2321" s="27" t="s">
        <v>1651</v>
      </c>
      <c r="C2321" s="27" t="s">
        <v>1727</v>
      </c>
      <c r="D2321" s="27" t="s">
        <v>1659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1741</v>
      </c>
      <c r="B2322" s="27" t="s">
        <v>1664</v>
      </c>
      <c r="C2322" s="27" t="s">
        <v>1729</v>
      </c>
      <c r="D2322" s="27" t="s">
        <v>1659</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1789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2176</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1907</v>
      </c>
      <c r="B2325" s="27" t="s">
        <v>1709</v>
      </c>
      <c r="C2325" s="27" t="s">
        <v>1658</v>
      </c>
      <c r="D2325" s="27" t="s">
        <v>1659</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1756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1784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2415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1813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1715</v>
      </c>
      <c r="B2330" s="27" t="s">
        <v>1667</v>
      </c>
      <c r="C2330" s="27" t="s">
        <v>1658</v>
      </c>
      <c r="D2330" s="27" t="s">
        <v>1659</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2416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1693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2417</v>
      </c>
      <c r="B2333" s="27" t="s">
        <v>1757</v>
      </c>
      <c r="C2333" s="27" t="s">
        <v>1680</v>
      </c>
      <c r="D2333" s="27" t="s">
        <v>1659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1674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1704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2418</v>
      </c>
    </row>
    <row r="2338" spans="1:12">
      <c r="A2338" s="20" t="s">
        <v>149</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2419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2420</v>
      </c>
      <c r="B2340" s="27" t="s">
        <v>1664</v>
      </c>
      <c r="C2340" s="27" t="s">
        <v>1713</v>
      </c>
      <c r="D2340" s="27" t="s">
        <v>1659</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1843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149</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1907</v>
      </c>
      <c r="B2343" s="27" t="s">
        <v>1646</v>
      </c>
      <c r="C2343" s="27" t="s">
        <v>1658</v>
      </c>
      <c r="D2343" s="27" t="s">
        <v>1659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2421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1674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row>
    <row r="2347" spans="1:12">
      <c r="A2347" s="20" t="s">
        <v>1704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2422</v>
      </c>
    </row>
    <row r="2349" spans="1:12">
      <c r="A2349" s="20" t="s">
        <v>149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2185</v>
      </c>
      <c r="B2350" s="27" t="s">
        <v>1646</v>
      </c>
      <c r="C2350" s="27" t="s">
        <v>1658</v>
      </c>
      <c r="D2350" s="27" t="s">
        <v>1659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1397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1786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501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1863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527</v>
      </c>
      <c r="B2355" s="27" t="s">
        <v>1709</v>
      </c>
      <c r="C2355" s="27" t="s">
        <v>1713</v>
      </c>
      <c r="D2355" s="27" t="s">
        <v>1659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1783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2423</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1909</v>
      </c>
      <c r="B2358" s="27" t="s">
        <v>1745</v>
      </c>
      <c r="C2358" s="27" t="s">
        <v>1658</v>
      </c>
      <c r="D2358" s="27" t="s">
        <v>1659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1766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149</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row>
    <row r="2362" spans="1:12">
      <c r="A2362" s="20" t="s">
        <v>1704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2424</v>
      </c>
    </row>
    <row r="2364" spans="1:12">
      <c r="A2364" s="20" t="s">
        <v>149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1975</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1665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149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1712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1715</v>
      </c>
      <c r="B2369" s="27" t="s">
        <v>1646</v>
      </c>
      <c r="C2369" s="27" t="s">
        <v>1658</v>
      </c>
      <c r="D2369" s="27" t="s">
        <v>1659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1789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1715</v>
      </c>
      <c r="B2371" s="27" t="s">
        <v>1667</v>
      </c>
      <c r="C2371" s="27" t="s">
        <v>1658</v>
      </c>
      <c r="D2371" s="27" t="s">
        <v>1659</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2416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1693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2425</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2426</v>
      </c>
      <c r="B2375" s="27" t="s">
        <v>1757</v>
      </c>
      <c r="C2375" s="27" t="s">
        <v>1680</v>
      </c>
      <c r="D2375" s="27" t="s">
        <v>1659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2404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2427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2428</v>
      </c>
      <c r="B2379" s="27" t="s">
        <v>1709</v>
      </c>
      <c r="C2379" s="27" t="s">
        <v>1654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1793</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2429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1710</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2430</v>
      </c>
      <c r="B2383" s="27" t="s">
        <v>1651</v>
      </c>
      <c r="C2383" s="27" t="s">
        <v>1713</v>
      </c>
      <c r="D2383" s="27" t="s">
        <v>1659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1644</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1693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2431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2432</v>
      </c>
      <c r="B2387" s="27" t="s">
        <v>1653</v>
      </c>
      <c r="C2387" s="27" t="s">
        <v>1680</v>
      </c>
      <c r="D2387" s="27" t="s">
        <v>1659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1813</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1791</v>
      </c>
      <c r="B2389" s="27" t="s">
        <v>1667</v>
      </c>
      <c r="C2389" s="27" t="s">
        <v>1658</v>
      </c>
      <c r="D2389" s="27" t="s">
        <v>1659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1793</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2325</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2433</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2045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2046</v>
      </c>
      <c r="B2394" s="27" t="s">
        <v>1653</v>
      </c>
      <c r="C2394" s="27" t="s">
        <v>1654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1863</v>
      </c>
      <c r="B2395" s="27" t="s">
        <v>2389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2011</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1163</v>
      </c>
      <c r="B2397" s="27" t="s">
        <v>1896</v>
      </c>
      <c r="C2397" s="27" t="s">
        <v>1647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1756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1784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2434</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1710</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2435</v>
      </c>
      <c r="B2402" s="27" t="s">
        <v>1688</v>
      </c>
      <c r="C2402" s="27" t="s">
        <v>1654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1725</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1693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2436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1551</v>
      </c>
      <c r="B2406" s="27" t="s">
        <v>1839</v>
      </c>
      <c r="C2406" s="27" t="s">
        <v>1680</v>
      </c>
      <c r="D2406" s="27" t="s">
        <v>1659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1674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2437</v>
      </c>
    </row>
    <row r="2410" spans="1:12">
      <c r="A2410" s="20" t="s">
        <v>1782</v>
      </c>
      <c r="B2410" s="27" t="s">
        <v>1646</v>
      </c>
      <c r="C2410" s="27" t="s">
        <v>1658</v>
      </c>
      <c r="D2410" s="27" t="s">
        <v>1659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1963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2438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1863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357</v>
      </c>
      <c r="B2415" s="27" t="s">
        <v>1709</v>
      </c>
      <c r="C2415" s="27" t="s">
        <v>1713</v>
      </c>
      <c r="D2415" s="27" t="s">
        <v>1659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2439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1665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1648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2440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2441</v>
      </c>
      <c r="B2420" s="27" t="s">
        <v>1653</v>
      </c>
      <c r="C2420" s="27" t="s">
        <v>1713</v>
      </c>
      <c r="D2420" s="27" t="s">
        <v>1659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1665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1793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2442</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2210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1730</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2436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2443</v>
      </c>
      <c r="B2427" s="27" t="s">
        <v>1653</v>
      </c>
      <c r="C2427" s="27" t="s">
        <v>1713</v>
      </c>
      <c r="D2427" s="27" t="s">
        <v>1659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1665</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1726</v>
      </c>
      <c r="B2429" s="27" t="s">
        <v>1653</v>
      </c>
      <c r="C2429" s="27" t="s">
        <v>1727</v>
      </c>
      <c r="D2429" s="27" t="s">
        <v>1659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1801</v>
      </c>
      <c r="B2430" s="27" t="s">
        <v>1651</v>
      </c>
      <c r="C2430" s="27" t="s">
        <v>1729</v>
      </c>
      <c r="D2430" s="27" t="s">
        <v>1659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2444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2270</v>
      </c>
      <c r="B2432" s="27" t="s">
        <v>1858</v>
      </c>
      <c r="C2432" s="27" t="s">
        <v>1654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1648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2445</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2446</v>
      </c>
      <c r="B2435" s="27" t="s">
        <v>1688</v>
      </c>
      <c r="C2435" s="27" t="s">
        <v>1654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1665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1644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1863</v>
      </c>
      <c r="B2438" s="27" t="s">
        <v>1667</v>
      </c>
      <c r="C2438" s="27" t="s">
        <v>1805</v>
      </c>
      <c r="D2438" s="27" t="s">
        <v>1659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1730</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1693</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1935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2046</v>
      </c>
      <c r="B2442" s="27" t="s">
        <v>1651</v>
      </c>
      <c r="C2442" s="27" t="s">
        <v>1680</v>
      </c>
      <c r="D2442" s="27" t="s">
        <v>1659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1726</v>
      </c>
      <c r="B2443" s="27" t="s">
        <v>1673</v>
      </c>
      <c r="C2443" s="27" t="s">
        <v>1727</v>
      </c>
      <c r="D2443" s="27" t="s">
        <v>1659</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2447</v>
      </c>
      <c r="B2444" s="27" t="s">
        <v>1653</v>
      </c>
      <c r="C2444" s="27" t="s">
        <v>1729</v>
      </c>
      <c r="D2444" s="27" t="s">
        <v>1659</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1644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1726</v>
      </c>
      <c r="B2446" s="27" t="s">
        <v>1688</v>
      </c>
      <c r="C2446" s="27" t="s">
        <v>1727</v>
      </c>
      <c r="D2446" s="27" t="s">
        <v>1659</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2035</v>
      </c>
      <c r="B2447" s="27" t="s">
        <v>1673</v>
      </c>
      <c r="C2447" s="27" t="s">
        <v>1729</v>
      </c>
      <c r="D2447" s="27" t="s">
        <v>1659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2448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1665</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1666</v>
      </c>
      <c r="B2450" s="27" t="s">
        <v>1792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2449</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1660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192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2450</v>
      </c>
      <c r="B2454" s="27" t="s">
        <v>1839</v>
      </c>
      <c r="C2454" s="27" t="s">
        <v>1727</v>
      </c>
      <c r="D2454" s="27" t="s">
        <v>1659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2451</v>
      </c>
      <c r="B2455" s="27" t="s">
        <v>2389</v>
      </c>
      <c r="C2455" s="27" t="s">
        <v>1729</v>
      </c>
      <c r="D2455" s="27" t="s">
        <v>1659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1710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1693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2401</v>
      </c>
      <c r="B2458" s="27" t="s">
        <v>1839</v>
      </c>
      <c r="C2458" s="27" t="s">
        <v>1680</v>
      </c>
      <c r="D2458" s="27" t="s">
        <v>1659</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1674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row>
    <row r="2461" spans="1:12">
      <c r="A2461" s="20" t="s">
        <v>2452</v>
      </c>
    </row>
    <row r="2462" spans="1:12">
      <c r="A2462" s="20" t="s">
        <v>1782</v>
      </c>
      <c r="B2462" s="27" t="s">
        <v>1646</v>
      </c>
      <c r="C2462" s="27" t="s">
        <v>1658</v>
      </c>
      <c r="D2462" s="27" t="s">
        <v>1659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1793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2453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1665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1837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1905</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2454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1665</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1863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1693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2455</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2456</v>
      </c>
      <c r="B2473" s="27" t="s">
        <v>1709</v>
      </c>
      <c r="C2473" s="27" t="s">
        <v>1680</v>
      </c>
      <c r="D2473" s="27" t="s">
        <v>1659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1952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311</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1756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2457</v>
      </c>
      <c r="B2477" s="27" t="s">
        <v>1745</v>
      </c>
      <c r="C2477" s="27" t="s">
        <v>1654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1710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1693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1045</v>
      </c>
      <c r="B2480" s="27" t="s">
        <v>1651</v>
      </c>
      <c r="C2480" s="27" t="s">
        <v>1680</v>
      </c>
      <c r="D2480" s="27" t="s">
        <v>1659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1665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1644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1863</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2450</v>
      </c>
      <c r="B2484" s="27" t="s">
        <v>1673</v>
      </c>
      <c r="C2484" s="27" t="s">
        <v>1727</v>
      </c>
      <c r="D2484" s="27" t="s">
        <v>1659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2458</v>
      </c>
      <c r="B2485" s="27" t="s">
        <v>1667</v>
      </c>
      <c r="C2485" s="27" t="s">
        <v>1729</v>
      </c>
      <c r="D2485" s="27" t="s">
        <v>1659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1793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1693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2459</v>
      </c>
      <c r="B2488" s="27" t="s">
        <v>1651</v>
      </c>
      <c r="C2488" s="27" t="s">
        <v>1680</v>
      </c>
      <c r="D2488" s="27" t="s">
        <v>1659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1648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1693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2401</v>
      </c>
      <c r="B2491" s="27" t="s">
        <v>1653</v>
      </c>
      <c r="C2491" s="27" t="s">
        <v>1680</v>
      </c>
      <c r="D2491" s="27" t="s">
        <v>1659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1674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2460</v>
      </c>
    </row>
    <row r="2495" spans="1:12">
      <c r="A2495" s="20" t="s">
        <v>2461</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2462</v>
      </c>
      <c r="B2496" s="27" t="s">
        <v>1646</v>
      </c>
      <c r="C2496" s="27" t="s">
        <v>2217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1793</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1835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2267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2170</v>
      </c>
      <c r="B2500" s="27" t="s">
        <v>1664</v>
      </c>
      <c r="C2500" s="27" t="s">
        <v>1713</v>
      </c>
      <c r="D2500" s="27" t="s">
        <v>1659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527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1665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940</v>
      </c>
      <c r="B2503" s="27" t="s">
        <v>1667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1783</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1693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2129</v>
      </c>
      <c r="B2506" s="27" t="s">
        <v>1757</v>
      </c>
      <c r="C2506" s="27" t="s">
        <v>1680</v>
      </c>
      <c r="D2506" s="27" t="s">
        <v>1659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1710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1728</v>
      </c>
      <c r="B2508" s="27" t="s">
        <v>1673</v>
      </c>
      <c r="C2508" s="27" t="s">
        <v>1654</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1665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1660</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2463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1693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2464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2465</v>
      </c>
      <c r="B2514" s="27" t="s">
        <v>1745</v>
      </c>
      <c r="C2514" s="27" t="s">
        <v>1680</v>
      </c>
      <c r="D2514" s="27" t="s">
        <v>1659</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1648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1693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2466</v>
      </c>
      <c r="B2517" s="27" t="s">
        <v>1653</v>
      </c>
      <c r="C2517" s="27" t="s">
        <v>1680</v>
      </c>
      <c r="D2517" s="27" t="s">
        <v>1659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1665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1644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1907</v>
      </c>
      <c r="B2520" s="27" t="s">
        <v>1709</v>
      </c>
      <c r="C2520" s="27" t="s">
        <v>1658</v>
      </c>
      <c r="D2520" s="27" t="s">
        <v>1659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1756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1790</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2467</v>
      </c>
      <c r="B2523" s="27" t="s">
        <v>1745</v>
      </c>
      <c r="C2523" s="27" t="s">
        <v>1654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1660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1454</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1863</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2164</v>
      </c>
      <c r="B2527" s="27" t="s">
        <v>1896</v>
      </c>
      <c r="C2527" s="27" t="s">
        <v>1658</v>
      </c>
      <c r="D2527" s="27" t="s">
        <v>1659</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1756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1798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1890</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2468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1837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1900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2469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1710</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2006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2470</v>
      </c>
      <c r="B2537" s="27" t="s">
        <v>1653</v>
      </c>
      <c r="C2537" s="27" t="s">
        <v>1818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1666</v>
      </c>
      <c r="B2538" s="27" t="s">
        <v>1896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1756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1784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1997</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2471</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1674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row>
    <row r="2545" spans="1:12">
      <c r="A2545" s="20" t="s">
        <v>2472</v>
      </c>
    </row>
    <row r="2546" spans="1:12">
      <c r="A2546" s="20" t="s">
        <v>1782</v>
      </c>
      <c r="B2546" s="27" t="s">
        <v>1646</v>
      </c>
      <c r="C2546" s="27" t="s">
        <v>1658</v>
      </c>
      <c r="D2546" s="27" t="s">
        <v>1659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1793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2473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1740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1693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2075</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1665</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2397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1665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1863</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2164</v>
      </c>
      <c r="B2556" s="27" t="s">
        <v>1709</v>
      </c>
      <c r="C2556" s="27" t="s">
        <v>1658</v>
      </c>
      <c r="D2556" s="27" t="s">
        <v>1659</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1466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2474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137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2475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1665</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1789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1693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2035</v>
      </c>
      <c r="B2564" s="27" t="s">
        <v>1667</v>
      </c>
      <c r="C2564" s="27" t="s">
        <v>1680</v>
      </c>
      <c r="D2564" s="27" t="s">
        <v>1659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1665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1740</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1693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2476</v>
      </c>
      <c r="B2568" s="27" t="s">
        <v>1673</v>
      </c>
      <c r="C2568" s="27" t="s">
        <v>1680</v>
      </c>
      <c r="D2568" s="27" t="s">
        <v>1659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1648</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1895</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1977</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1826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2477</v>
      </c>
      <c r="B2573" s="27" t="s">
        <v>1688</v>
      </c>
      <c r="C2573" s="27" t="s">
        <v>1818</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940</v>
      </c>
      <c r="B2574" s="27" t="s">
        <v>2478</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311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2479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1649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2480</v>
      </c>
      <c r="B2578" s="27" t="s">
        <v>2481</v>
      </c>
      <c r="C2578" s="27" t="s">
        <v>1729</v>
      </c>
      <c r="D2578" s="27" t="s">
        <v>1659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1648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1909</v>
      </c>
      <c r="B2580" s="27" t="s">
        <v>2482</v>
      </c>
      <c r="C2580" s="27" t="s">
        <v>1658</v>
      </c>
      <c r="D2580" s="27" t="s">
        <v>1659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1840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1693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1695</v>
      </c>
      <c r="B2583" s="27" t="s">
        <v>2341</v>
      </c>
      <c r="C2583" s="27" t="s">
        <v>1680</v>
      </c>
      <c r="D2583" s="27" t="s">
        <v>1659</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1665</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1793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1649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1738</v>
      </c>
      <c r="B2587" s="27" t="s">
        <v>1651</v>
      </c>
      <c r="C2587" s="27" t="s">
        <v>1647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1648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2132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2483</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2484</v>
      </c>
      <c r="B2591" s="27" t="s">
        <v>1653</v>
      </c>
      <c r="C2591" s="27" t="s">
        <v>1654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2485</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1649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2486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1644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2487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2488</v>
      </c>
      <c r="B2598" s="27" t="s">
        <v>1651</v>
      </c>
      <c r="C2598" s="27" t="s">
        <v>1647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1665</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1725</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2489</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2490</v>
      </c>
      <c r="B2602" s="27" t="s">
        <v>1653</v>
      </c>
      <c r="C2602" s="27" t="s">
        <v>1654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1648</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1649</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2491</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2492</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2493</v>
      </c>
      <c r="B2607" s="27" t="s">
        <v>1673</v>
      </c>
      <c r="C2607" s="27" t="s">
        <v>1647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1674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row>
    <row r="2610" spans="1:12">
      <c r="A2610" s="20" t="s">
        <v>2494</v>
      </c>
    </row>
    <row r="2611" spans="1:12">
      <c r="A2611" s="20" t="s">
        <v>1849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1738</v>
      </c>
      <c r="B2612" s="27" t="s">
        <v>1646</v>
      </c>
      <c r="C2612" s="27" t="s">
        <v>2100</v>
      </c>
      <c r="D2612" s="27" t="s">
        <v>1659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1783</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1784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2257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2495</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1693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2401</v>
      </c>
      <c r="B2618" s="27" t="s">
        <v>1664</v>
      </c>
      <c r="C2618" s="27" t="s">
        <v>1680</v>
      </c>
      <c r="D2618" s="27" t="s">
        <v>1659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1665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1819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1907</v>
      </c>
      <c r="B2621" s="27" t="s">
        <v>1709</v>
      </c>
      <c r="C2621" s="27" t="s">
        <v>1658</v>
      </c>
      <c r="D2621" s="27" t="s">
        <v>1659</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1793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2475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1644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2496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2267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2497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1765</v>
      </c>
      <c r="B2628" s="27" t="s">
        <v>1651</v>
      </c>
      <c r="C2628" s="27" t="s">
        <v>1654</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1730</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1693</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1935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1785</v>
      </c>
      <c r="B2632" s="27" t="s">
        <v>1653</v>
      </c>
      <c r="C2632" s="27" t="s">
        <v>1680</v>
      </c>
      <c r="D2632" s="27" t="s">
        <v>1659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1665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1813</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1907</v>
      </c>
      <c r="B2635" s="27" t="s">
        <v>1709</v>
      </c>
      <c r="C2635" s="27" t="s">
        <v>1658</v>
      </c>
      <c r="D2635" s="27" t="s">
        <v>1659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1756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1693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2498</v>
      </c>
      <c r="B2638" s="27" t="s">
        <v>1745</v>
      </c>
      <c r="C2638" s="27" t="s">
        <v>1680</v>
      </c>
      <c r="D2638" s="27" t="s">
        <v>1659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1660</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2499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2440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2441</v>
      </c>
      <c r="B2642" s="27" t="s">
        <v>1757</v>
      </c>
      <c r="C2642" s="27" t="s">
        <v>1713</v>
      </c>
      <c r="D2642" s="27" t="s">
        <v>1659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1674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row>
    <row r="2645" spans="1:12">
      <c r="A2645" s="20" t="s">
        <v>2500</v>
      </c>
    </row>
    <row r="2646" spans="1:12">
      <c r="A2646" s="20" t="s">
        <v>2170</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527</v>
      </c>
      <c r="B2647" s="27" t="s">
        <v>1664</v>
      </c>
      <c r="C2647" s="27" t="s">
        <v>1654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1665</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2501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1863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2502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1649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1559</v>
      </c>
      <c r="B2653" s="27" t="s">
        <v>1667</v>
      </c>
      <c r="C2653" s="27" t="s">
        <v>1805</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1938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311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2006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2503</v>
      </c>
      <c r="B2657" s="27" t="s">
        <v>1757</v>
      </c>
      <c r="C2657" s="27" t="s">
        <v>1818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1710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2504</v>
      </c>
      <c r="B2659" s="27" t="s">
        <v>1673</v>
      </c>
      <c r="C2659" s="27" t="s">
        <v>1654</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1644</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1793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2505</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1665</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2313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1665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1660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137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2506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1665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2507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1693</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1045</v>
      </c>
      <c r="B2672" s="27" t="s">
        <v>2508</v>
      </c>
      <c r="C2672" s="27" t="s">
        <v>1680</v>
      </c>
      <c r="D2672" s="27" t="s">
        <v>1659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1837</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1697</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2011</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2509</v>
      </c>
      <c r="B2676" s="27" t="s">
        <v>2508</v>
      </c>
      <c r="C2676" s="27" t="s">
        <v>1647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1710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1693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1894</v>
      </c>
      <c r="B2679" s="27" t="s">
        <v>1839</v>
      </c>
      <c r="C2679" s="27" t="s">
        <v>1680</v>
      </c>
      <c r="D2679" s="27" t="s">
        <v>1659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2510</v>
      </c>
    </row>
    <row r="2683" spans="1:12">
      <c r="A2683" s="20" t="s">
        <v>1676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1738</v>
      </c>
      <c r="B2684" s="27" t="s">
        <v>1646</v>
      </c>
      <c r="C2684" s="27" t="s">
        <v>1680</v>
      </c>
      <c r="D2684" s="27" t="s">
        <v>1659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2511</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1669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1693</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2512</v>
      </c>
      <c r="B2688" s="27" t="s">
        <v>1664</v>
      </c>
      <c r="C2688" s="27" t="s">
        <v>1680</v>
      </c>
      <c r="D2688" s="27" t="s">
        <v>1659</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1644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1793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2513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2045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2046</v>
      </c>
      <c r="B2693" s="27" t="s">
        <v>1651</v>
      </c>
      <c r="C2693" s="27" t="s">
        <v>1654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1927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1649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2514</v>
      </c>
      <c r="B2696" s="27" t="s">
        <v>1651</v>
      </c>
      <c r="C2696" s="27" t="s">
        <v>1647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1710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1666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2497</v>
      </c>
      <c r="B2699" s="27" t="s">
        <v>1792</v>
      </c>
      <c r="C2699" s="27" t="s">
        <v>1713</v>
      </c>
      <c r="D2699" s="27" t="s">
        <v>1659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2515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1793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2516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2517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2267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1693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2518</v>
      </c>
      <c r="B2706" s="27" t="s">
        <v>1673</v>
      </c>
      <c r="C2706" s="27" t="s">
        <v>1680</v>
      </c>
      <c r="D2706" s="27" t="s">
        <v>1659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1674</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row>
    <row r="2709" spans="1:12">
      <c r="A2709" s="20" t="s">
        <v>1704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2519</v>
      </c>
    </row>
    <row r="2711" spans="1:12">
      <c r="A2711" s="20" t="s">
        <v>2155</v>
      </c>
      <c r="B2711" s="27" t="s">
        <v>1646</v>
      </c>
      <c r="C2711" s="27" t="s">
        <v>1658</v>
      </c>
      <c r="D2711" s="27" t="s">
        <v>1659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535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1863</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1813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1693</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2520</v>
      </c>
      <c r="B2716" s="27" t="s">
        <v>1667</v>
      </c>
      <c r="C2716" s="27" t="s">
        <v>1680</v>
      </c>
      <c r="D2716" s="27" t="s">
        <v>1659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1655</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2053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1693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2521</v>
      </c>
      <c r="B2721" s="27" t="s">
        <v>1653</v>
      </c>
      <c r="C2721" s="27" t="s">
        <v>1680</v>
      </c>
      <c r="D2721" s="27" t="s">
        <v>1659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1649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2522</v>
      </c>
      <c r="B2723" s="27" t="s">
        <v>1709</v>
      </c>
      <c r="C2723" s="27" t="s">
        <v>1647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1963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137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2523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1819</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2267</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1693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1850</v>
      </c>
      <c r="B2730" s="27" t="s">
        <v>1651</v>
      </c>
      <c r="C2730" s="27" t="s">
        <v>1680</v>
      </c>
      <c r="D2730" s="27" t="s">
        <v>1659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1665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1644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1863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1876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2524</v>
      </c>
      <c r="B2735" s="27" t="s">
        <v>1709</v>
      </c>
      <c r="C2735" s="27" t="s">
        <v>1654</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2165</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2525</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1740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1726</v>
      </c>
      <c r="B2739" s="27" t="s">
        <v>1653</v>
      </c>
      <c r="C2739" s="27" t="s">
        <v>1727</v>
      </c>
      <c r="D2739" s="27" t="s">
        <v>1659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2303</v>
      </c>
      <c r="B2740" s="27" t="s">
        <v>1651</v>
      </c>
      <c r="C2740" s="27" t="s">
        <v>1729</v>
      </c>
      <c r="D2740" s="27" t="s">
        <v>1659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1674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1704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2526</v>
      </c>
    </row>
    <row r="2746" spans="1:12">
      <c r="A2746" s="20" t="s">
        <v>149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2527</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1956</v>
      </c>
      <c r="B2748" s="27" t="s">
        <v>1646</v>
      </c>
      <c r="C2748" s="27" t="s">
        <v>1658</v>
      </c>
      <c r="D2748" s="27" t="s">
        <v>1659</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1938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113</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527</v>
      </c>
      <c r="B2751" s="27" t="s">
        <v>1657</v>
      </c>
      <c r="C2751" s="27" t="s">
        <v>1713</v>
      </c>
      <c r="D2751" s="27" t="s">
        <v>1659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1717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2360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1665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149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2421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405</v>
      </c>
      <c r="B2757" s="27" t="s">
        <v>1745</v>
      </c>
      <c r="C2757" s="27" t="s">
        <v>1713</v>
      </c>
      <c r="D2757" s="27" t="s">
        <v>1659</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1665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2528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1739</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1726</v>
      </c>
      <c r="B2761" s="27" t="s">
        <v>1673</v>
      </c>
      <c r="C2761" s="27" t="s">
        <v>1727</v>
      </c>
      <c r="D2761" s="27" t="s">
        <v>1659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2529</v>
      </c>
      <c r="B2762" s="27" t="s">
        <v>1757</v>
      </c>
      <c r="C2762" s="27" t="s">
        <v>1729</v>
      </c>
      <c r="D2762" s="27" t="s">
        <v>1659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1674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row>
    <row r="2765" spans="1:12">
      <c r="A2765" s="20" t="s">
        <v>1704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2530</v>
      </c>
    </row>
    <row r="2767" spans="1:12">
      <c r="A2767" s="20" t="s">
        <v>149</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2155</v>
      </c>
      <c r="B2768" s="27" t="s">
        <v>1646</v>
      </c>
      <c r="C2768" s="27" t="s">
        <v>1658</v>
      </c>
      <c r="D2768" s="27" t="s">
        <v>1659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1963</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1824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544</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1909</v>
      </c>
      <c r="B2772" s="27" t="s">
        <v>1657</v>
      </c>
      <c r="C2772" s="27" t="s">
        <v>1658</v>
      </c>
      <c r="D2772" s="27" t="s">
        <v>1659</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2053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1907</v>
      </c>
      <c r="B2774" s="27" t="s">
        <v>1709</v>
      </c>
      <c r="C2774" s="27" t="s">
        <v>1658</v>
      </c>
      <c r="D2774" s="27" t="s">
        <v>1659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2531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1674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row>
    <row r="2779" spans="1:12">
      <c r="A2779" s="20" t="s">
        <v>2532</v>
      </c>
    </row>
    <row r="2780" spans="1:12">
      <c r="A2780" s="20" t="s">
        <v>2155</v>
      </c>
      <c r="B2780" s="27" t="s">
        <v>1646</v>
      </c>
      <c r="C2780" s="27" t="s">
        <v>1658</v>
      </c>
      <c r="D2780" s="27" t="s">
        <v>1659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2533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1980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1693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2338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2534</v>
      </c>
      <c r="B2785" s="27" t="s">
        <v>1657</v>
      </c>
      <c r="C2785" s="27" t="s">
        <v>1680</v>
      </c>
      <c r="D2785" s="27" t="s">
        <v>1659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1644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2442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1665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1789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1956</v>
      </c>
      <c r="B2790" s="27" t="s">
        <v>1709</v>
      </c>
      <c r="C2790" s="27" t="s">
        <v>1658</v>
      </c>
      <c r="D2790" s="27" t="s">
        <v>1659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1756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2535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1665</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1863</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1693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1948</v>
      </c>
      <c r="B2796" s="27" t="s">
        <v>1709</v>
      </c>
      <c r="C2796" s="27" t="s">
        <v>1680</v>
      </c>
      <c r="D2796" s="27" t="s">
        <v>1659</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1793</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1824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2536</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1726</v>
      </c>
      <c r="B2800" s="27" t="s">
        <v>1653</v>
      </c>
      <c r="C2800" s="27" t="s">
        <v>1727</v>
      </c>
      <c r="D2800" s="27" t="s">
        <v>1659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2537</v>
      </c>
      <c r="B2801" s="27" t="s">
        <v>1745</v>
      </c>
      <c r="C2801" s="27" t="s">
        <v>1729</v>
      </c>
      <c r="D2801" s="27" t="s">
        <v>1659</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1674</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row>
    <row r="2804" spans="1:12">
      <c r="A2804" s="20" t="s">
        <v>1704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2538</v>
      </c>
    </row>
    <row r="2806" spans="1:12">
      <c r="A2806" s="20" t="s">
        <v>149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2185</v>
      </c>
      <c r="B2807" s="27" t="s">
        <v>1646</v>
      </c>
      <c r="C2807" s="27" t="s">
        <v>1658</v>
      </c>
      <c r="D2807" s="27" t="s">
        <v>1659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2539</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2257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1693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2402</v>
      </c>
      <c r="B2811" s="27" t="s">
        <v>1657</v>
      </c>
      <c r="C2811" s="27" t="s">
        <v>1680</v>
      </c>
      <c r="D2811" s="27" t="s">
        <v>1659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1665</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357</v>
      </c>
      <c r="B2813" s="27" t="s">
        <v>1664</v>
      </c>
      <c r="C2813" s="27" t="s">
        <v>1713</v>
      </c>
      <c r="D2813" s="27" t="s">
        <v>1659</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405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1766</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149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row>
    <row r="2818" spans="1:12">
      <c r="A2818" s="20" t="s">
        <v>2540</v>
      </c>
    </row>
    <row r="2819" spans="1:12">
      <c r="A2819" s="20" t="s">
        <v>1907</v>
      </c>
      <c r="B2819" s="27" t="s">
        <v>1646</v>
      </c>
      <c r="C2819" s="27" t="s">
        <v>1658</v>
      </c>
      <c r="D2819" s="27" t="s">
        <v>1659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1767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1665</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2541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1895</v>
      </c>
      <c r="B2823" s="27" t="s">
        <v>1745</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2158</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1660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1656</v>
      </c>
      <c r="B2826" s="27" t="s">
        <v>1651</v>
      </c>
      <c r="C2826" s="27" t="s">
        <v>1658</v>
      </c>
      <c r="D2826" s="27" t="s">
        <v>1659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1674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row>
    <row r="2829" spans="1:12">
      <c r="A2829" s="20" t="s">
        <v>1704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2542</v>
      </c>
    </row>
    <row r="2831" spans="1:12">
      <c r="A2831" s="20" t="s">
        <v>149</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1925</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1665</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527</v>
      </c>
      <c r="B2834" s="27" t="s">
        <v>1664</v>
      </c>
      <c r="C2834" s="27" t="s">
        <v>1713</v>
      </c>
      <c r="D2834" s="27" t="s">
        <v>1659</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1665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1715</v>
      </c>
      <c r="B2836" s="27" t="s">
        <v>1646</v>
      </c>
      <c r="C2836" s="27" t="s">
        <v>1658</v>
      </c>
      <c r="D2836" s="27" t="s">
        <v>1659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2539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2257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1791</v>
      </c>
      <c r="B2839" s="27" t="s">
        <v>1657</v>
      </c>
      <c r="C2839" s="27" t="s">
        <v>1658</v>
      </c>
      <c r="D2839" s="27" t="s">
        <v>1659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1674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row>
    <row r="2842" spans="1:12">
      <c r="A2842" s="20" t="s">
        <v>1704</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2543</v>
      </c>
    </row>
    <row r="2844" spans="1:12">
      <c r="A2844" s="20" t="s">
        <v>2544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1397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1786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1791</v>
      </c>
      <c r="B2848" s="27" t="s">
        <v>1657</v>
      </c>
      <c r="C2848" s="27" t="s">
        <v>1658</v>
      </c>
      <c r="D2848" s="27" t="s">
        <v>1659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1649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2545</v>
      </c>
      <c r="B2850" s="27" t="s">
        <v>1651</v>
      </c>
      <c r="C2850" s="27" t="s">
        <v>1647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2176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1715</v>
      </c>
      <c r="B2852" s="27" t="s">
        <v>1709</v>
      </c>
      <c r="C2852" s="27" t="s">
        <v>1658</v>
      </c>
      <c r="D2852" s="27" t="s">
        <v>1659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342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1780</v>
      </c>
      <c r="B2854" s="27" t="s">
        <v>1745</v>
      </c>
      <c r="C2854" s="27" t="s">
        <v>1658</v>
      </c>
      <c r="D2854" s="27" t="s">
        <v>1659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1649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2546</v>
      </c>
      <c r="B2856" s="27" t="s">
        <v>1745</v>
      </c>
      <c r="C2856" s="27" t="s">
        <v>1647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1648</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2547</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566</v>
      </c>
      <c r="B2859" s="27" t="s">
        <v>1653</v>
      </c>
      <c r="C2859" s="27" t="s">
        <v>1654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1674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149</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1704</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2548</v>
      </c>
    </row>
    <row r="2865" spans="1:12">
      <c r="A2865" s="20" t="s">
        <v>149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2549</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566</v>
      </c>
      <c r="B2867" s="27" t="s">
        <v>1664</v>
      </c>
      <c r="C2867" s="27" t="s">
        <v>1654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1665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357</v>
      </c>
      <c r="B2869" s="27" t="s">
        <v>1664</v>
      </c>
      <c r="C2869" s="27" t="s">
        <v>1713</v>
      </c>
      <c r="D2869" s="27" t="s">
        <v>1659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405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1766</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149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1704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2550</v>
      </c>
    </row>
    <row r="2876" spans="1:12">
      <c r="A2876" s="20" t="s">
        <v>149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1715</v>
      </c>
      <c r="B2877" s="27" t="s">
        <v>1646</v>
      </c>
      <c r="C2877" s="27" t="s">
        <v>1658</v>
      </c>
      <c r="D2877" s="27" t="s">
        <v>1659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311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2551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1669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1804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2129</v>
      </c>
      <c r="B2882" s="27" t="s">
        <v>1664</v>
      </c>
      <c r="C2882" s="27" t="s">
        <v>2100</v>
      </c>
      <c r="D2882" s="27" t="s">
        <v>1659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1725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2006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2254</v>
      </c>
      <c r="B2885" s="27" t="s">
        <v>1664</v>
      </c>
      <c r="C2885" s="27" t="s">
        <v>1818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1665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1644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1715</v>
      </c>
      <c r="B2888" s="27" t="s">
        <v>1709</v>
      </c>
      <c r="C2888" s="27" t="s">
        <v>1658</v>
      </c>
      <c r="D2888" s="27" t="s">
        <v>1659</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1778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1798</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2552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1863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1780</v>
      </c>
      <c r="B2893" s="27" t="s">
        <v>1667</v>
      </c>
      <c r="C2893" s="27" t="s">
        <v>1658</v>
      </c>
      <c r="D2893" s="27" t="s">
        <v>1659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2165</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1730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1693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2187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2553</v>
      </c>
      <c r="B2898" s="27" t="s">
        <v>1651</v>
      </c>
      <c r="C2898" s="27" t="s">
        <v>1680</v>
      </c>
      <c r="D2898" s="27" t="s">
        <v>1659</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1674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1704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2554</v>
      </c>
    </row>
    <row r="2903" spans="1:12">
      <c r="A2903" s="20" t="s">
        <v>1715</v>
      </c>
      <c r="B2903" s="27" t="s">
        <v>1646</v>
      </c>
      <c r="C2903" s="27" t="s">
        <v>1658</v>
      </c>
      <c r="D2903" s="27" t="s">
        <v>1659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1397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1786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575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1780</v>
      </c>
      <c r="B2907" s="27" t="s">
        <v>1657</v>
      </c>
      <c r="C2907" s="27" t="s">
        <v>1658</v>
      </c>
      <c r="D2907" s="27" t="s">
        <v>1659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1660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2555</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2556</v>
      </c>
      <c r="B2910" s="27" t="s">
        <v>1745</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2557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2468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2558</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1780</v>
      </c>
      <c r="B2914" s="27" t="s">
        <v>1709</v>
      </c>
      <c r="C2914" s="27" t="s">
        <v>1658</v>
      </c>
      <c r="D2914" s="27" t="s">
        <v>1659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2165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2347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1674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149</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1704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2559</v>
      </c>
    </row>
    <row r="2922" spans="1:12">
      <c r="A2922" s="20" t="s">
        <v>149</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2185</v>
      </c>
      <c r="B2923" s="27" t="s">
        <v>1709</v>
      </c>
      <c r="C2923" s="27" t="s">
        <v>1658</v>
      </c>
      <c r="D2923" s="27" t="s">
        <v>1659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2186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1917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1864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1665</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357</v>
      </c>
      <c r="B2928" s="27" t="s">
        <v>1664</v>
      </c>
      <c r="C2928" s="27" t="s">
        <v>1713</v>
      </c>
      <c r="D2928" s="27" t="s">
        <v>1659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405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1704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2560</v>
      </c>
    </row>
    <row r="2935" spans="1:12">
      <c r="A2935" s="20" t="s">
        <v>149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1715</v>
      </c>
      <c r="B2936" s="27" t="s">
        <v>1646</v>
      </c>
      <c r="C2936" s="27" t="s">
        <v>1658</v>
      </c>
      <c r="D2936" s="27" t="s">
        <v>1659</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2561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1780</v>
      </c>
      <c r="B2938" s="27" t="s">
        <v>1657</v>
      </c>
      <c r="C2938" s="27" t="s">
        <v>1658</v>
      </c>
      <c r="D2938" s="27" t="s">
        <v>1659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1715</v>
      </c>
      <c r="B2939" s="27" t="s">
        <v>1709</v>
      </c>
      <c r="C2939" s="27" t="s">
        <v>1658</v>
      </c>
      <c r="D2939" s="27" t="s">
        <v>1659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629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1819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1800</v>
      </c>
      <c r="B2942" s="27" t="s">
        <v>1653</v>
      </c>
      <c r="C2942" s="27" t="s">
        <v>1727</v>
      </c>
      <c r="D2942" s="27" t="s">
        <v>1659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1790</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1674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149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row>
    <row r="2947" spans="1:12">
      <c r="A2947" s="20" t="s">
        <v>2562</v>
      </c>
    </row>
    <row r="2948" spans="1:12">
      <c r="A2948" s="20" t="s">
        <v>1782</v>
      </c>
      <c r="B2948" s="27" t="s">
        <v>1646</v>
      </c>
      <c r="C2948" s="27" t="s">
        <v>1658</v>
      </c>
      <c r="D2948" s="27" t="s">
        <v>1659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2081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1660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1836</v>
      </c>
      <c r="B2951" s="27" t="s">
        <v>1664</v>
      </c>
      <c r="C2951" s="27" t="s">
        <v>1658</v>
      </c>
      <c r="D2951" s="27" t="s">
        <v>1659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1863</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2152</v>
      </c>
      <c r="B2953" s="27" t="s">
        <v>1664</v>
      </c>
      <c r="C2953" s="27" t="s">
        <v>1971</v>
      </c>
      <c r="D2953" s="27" t="s">
        <v>1659</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1866</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2563</v>
      </c>
      <c r="B2956" s="27" t="s">
        <v>1651</v>
      </c>
      <c r="C2956" s="27" t="s">
        <v>1647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2564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1819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2011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46</v>
      </c>
      <c r="B2960" s="27" t="s">
        <v>1673</v>
      </c>
      <c r="C2960" s="27" t="s">
        <v>1647</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1984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1895</v>
      </c>
      <c r="B2962" s="27" t="s">
        <v>1688</v>
      </c>
      <c r="C2962" s="27" t="s">
        <v>1729</v>
      </c>
      <c r="D2962" s="27" t="s">
        <v>1659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1648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357</v>
      </c>
      <c r="B2964" s="27" t="s">
        <v>2341</v>
      </c>
      <c r="C2964" s="27" t="s">
        <v>1713</v>
      </c>
      <c r="D2964" s="27" t="s">
        <v>1659</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527</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1707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2565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141</v>
      </c>
      <c r="B2968" s="27" t="s">
        <v>1839</v>
      </c>
      <c r="C2968" s="27" t="s">
        <v>1729</v>
      </c>
      <c r="D2968" s="27" t="s">
        <v>1659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1674</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row>
    <row r="2971" spans="1:12">
      <c r="A2971" s="20" t="s">
        <v>1704</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2566</v>
      </c>
    </row>
    <row r="2973" spans="1:12">
      <c r="A2973" s="20" t="s">
        <v>149</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2155</v>
      </c>
      <c r="B2974" s="27" t="s">
        <v>1646</v>
      </c>
      <c r="C2974" s="27" t="s">
        <v>1658</v>
      </c>
      <c r="D2974" s="27" t="s">
        <v>1659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2567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1660</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389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1730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2376</v>
      </c>
      <c r="B2979" s="27" t="s">
        <v>1653</v>
      </c>
      <c r="C2979" s="27" t="s">
        <v>1727</v>
      </c>
      <c r="D2979" s="27" t="s">
        <v>1659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2220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2553</v>
      </c>
      <c r="B2981" s="27" t="s">
        <v>1651</v>
      </c>
      <c r="C2981" s="27" t="s">
        <v>1729</v>
      </c>
      <c r="D2981" s="27" t="s">
        <v>1659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1665</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357</v>
      </c>
      <c r="B2983" s="27" t="s">
        <v>1653</v>
      </c>
      <c r="C2983" s="27" t="s">
        <v>1713</v>
      </c>
      <c r="D2983" s="27" t="s">
        <v>1659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405</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row>
    <row r="2987" spans="1:12">
      <c r="A2987" s="20" t="s">
        <v>1704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2568</v>
      </c>
    </row>
    <row r="2989" spans="1:12">
      <c r="A2989" s="20" t="s">
        <v>1816</v>
      </c>
      <c r="B2989" s="27" t="s">
        <v>1646</v>
      </c>
      <c r="C2989" s="27" t="s">
        <v>1805</v>
      </c>
      <c r="D2989" s="27" t="s">
        <v>1659</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1707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1148</v>
      </c>
      <c r="B2991" s="27" t="s">
        <v>1664</v>
      </c>
      <c r="C2991" s="27" t="s">
        <v>1763</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1715</v>
      </c>
      <c r="B2992" s="27" t="s">
        <v>1709</v>
      </c>
      <c r="C2992" s="27" t="s">
        <v>1658</v>
      </c>
      <c r="D2992" s="27" t="s">
        <v>1659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1778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2569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1674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149</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1704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2570</v>
      </c>
    </row>
    <row r="3000" spans="1:12">
      <c r="A3000" s="20" t="s">
        <v>149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2571</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1665</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1917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1790</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1665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149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405</v>
      </c>
      <c r="B3008" s="27" t="s">
        <v>1646</v>
      </c>
      <c r="C3008" s="27" t="s">
        <v>1713</v>
      </c>
      <c r="D3008" s="27" t="s">
        <v>1659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1674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row>
    <row r="3011" spans="1:12">
      <c r="A3011" s="20" t="s">
        <v>1704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2572</v>
      </c>
    </row>
    <row r="3013" spans="1:12">
      <c r="A3013" s="20" t="s">
        <v>149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2246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1786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600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1836</v>
      </c>
      <c r="B3017" s="27" t="s">
        <v>1657</v>
      </c>
      <c r="C3017" s="27" t="s">
        <v>1658</v>
      </c>
      <c r="D3017" s="27" t="s">
        <v>1659</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1674</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149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2573</v>
      </c>
    </row>
    <row r="3023" spans="1:12">
      <c r="A3023" s="20" t="s">
        <v>149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2574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1665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71</v>
      </c>
      <c r="B3026" s="27" t="s">
        <v>1664</v>
      </c>
      <c r="C3026" s="27" t="s">
        <v>1654</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1853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1715</v>
      </c>
      <c r="B3028" s="27" t="s">
        <v>1709</v>
      </c>
      <c r="C3028" s="27" t="s">
        <v>1658</v>
      </c>
      <c r="D3028" s="27" t="s">
        <v>1659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1454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1780</v>
      </c>
      <c r="B3030" s="27" t="s">
        <v>1667</v>
      </c>
      <c r="C3030" s="27" t="s">
        <v>1658</v>
      </c>
      <c r="D3030" s="27" t="s">
        <v>1659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501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2244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2267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1836</v>
      </c>
      <c r="B3034" s="27" t="s">
        <v>1653</v>
      </c>
      <c r="C3034" s="27" t="s">
        <v>1658</v>
      </c>
      <c r="D3034" s="27" t="s">
        <v>1659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1674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row>
    <row r="3037" spans="1:12">
      <c r="A3037" s="20" t="s">
        <v>2575</v>
      </c>
    </row>
    <row r="3038" spans="1:12">
      <c r="A3038" s="20" t="s">
        <v>2024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1956</v>
      </c>
      <c r="B3039" s="27" t="s">
        <v>1646</v>
      </c>
      <c r="C3039" s="27" t="s">
        <v>1658</v>
      </c>
      <c r="D3039" s="27" t="s">
        <v>1659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1820</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311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2376</v>
      </c>
      <c r="B3042" s="27" t="s">
        <v>1651</v>
      </c>
      <c r="C3042" s="27" t="s">
        <v>1727</v>
      </c>
      <c r="D3042" s="27" t="s">
        <v>1659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2220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2576</v>
      </c>
      <c r="B3044" s="27" t="s">
        <v>1657</v>
      </c>
      <c r="C3044" s="27" t="s">
        <v>1729</v>
      </c>
      <c r="D3044" s="27" t="s">
        <v>1659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1665</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357</v>
      </c>
      <c r="B3046" s="27" t="s">
        <v>1664</v>
      </c>
      <c r="C3046" s="27" t="s">
        <v>1713</v>
      </c>
      <c r="D3046" s="27" t="s">
        <v>1659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405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1674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row>
    <row r="3050" spans="1:12">
      <c r="A3050" s="20" t="s">
        <v>1704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2577</v>
      </c>
    </row>
    <row r="3052" spans="1:12">
      <c r="A3052" s="20" t="s">
        <v>2185</v>
      </c>
      <c r="B3052" s="27" t="s">
        <v>1646</v>
      </c>
      <c r="C3052" s="27" t="s">
        <v>1658</v>
      </c>
      <c r="D3052" s="27" t="s">
        <v>1659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311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1873</v>
      </c>
      <c r="B3054" s="27" t="s">
        <v>1657</v>
      </c>
      <c r="C3054" s="27" t="s">
        <v>1971</v>
      </c>
      <c r="D3054" s="27" t="s">
        <v>1659</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1665</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1644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2578</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1715</v>
      </c>
      <c r="B3058" s="27" t="s">
        <v>1709</v>
      </c>
      <c r="C3058" s="27" t="s">
        <v>1658</v>
      </c>
      <c r="D3058" s="27" t="s">
        <v>1659</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311</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2234</v>
      </c>
      <c r="B3060" s="27" t="s">
        <v>1745</v>
      </c>
      <c r="C3060" s="27" t="s">
        <v>1971</v>
      </c>
      <c r="D3060" s="27" t="s">
        <v>1659</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1674</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149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row>
    <row r="3064" spans="1:12">
      <c r="A3064" s="20" t="s">
        <v>1704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2579</v>
      </c>
    </row>
    <row r="3066" spans="1:12">
      <c r="A3066" s="20" t="s">
        <v>149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2580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1656</v>
      </c>
      <c r="B3068" s="27" t="s">
        <v>1657</v>
      </c>
      <c r="C3068" s="27" t="s">
        <v>1658</v>
      </c>
      <c r="D3068" s="27" t="s">
        <v>1659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28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1855</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265</v>
      </c>
      <c r="B3071" s="27" t="s">
        <v>1745</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1825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1791</v>
      </c>
      <c r="B3073" s="27" t="s">
        <v>1653</v>
      </c>
      <c r="C3073" s="27" t="s">
        <v>1658</v>
      </c>
      <c r="D3073" s="27" t="s">
        <v>1659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1674</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149</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row>
    <row r="3077" spans="1:12">
      <c r="A3077" s="20" t="s">
        <v>1704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2581</v>
      </c>
    </row>
    <row r="3079" spans="1:12">
      <c r="A3079" s="20" t="s">
        <v>149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2185</v>
      </c>
      <c r="B3080" s="27" t="s">
        <v>1646</v>
      </c>
      <c r="C3080" s="27" t="s">
        <v>1658</v>
      </c>
      <c r="D3080" s="27" t="s">
        <v>1659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2186</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2582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2251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1660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1787</v>
      </c>
      <c r="B3085" s="27" t="s">
        <v>1651</v>
      </c>
      <c r="C3085" s="27" t="s">
        <v>1727</v>
      </c>
      <c r="D3085" s="27" t="s">
        <v>1659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2583</v>
      </c>
      <c r="B3086" s="27" t="s">
        <v>1664</v>
      </c>
      <c r="C3086" s="27" t="s">
        <v>1729</v>
      </c>
      <c r="D3086" s="27" t="s">
        <v>1659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1674</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2584</v>
      </c>
    </row>
    <row r="3090" spans="1:12">
      <c r="A3090" s="20" t="s">
        <v>1849</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2585</v>
      </c>
      <c r="B3091" s="27" t="s">
        <v>1646</v>
      </c>
      <c r="C3091" s="27" t="s">
        <v>2100</v>
      </c>
      <c r="D3091" s="27" t="s">
        <v>1659</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1788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1649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2586</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2518</v>
      </c>
      <c r="B3095" s="27" t="s">
        <v>1664</v>
      </c>
      <c r="C3095" s="27" t="s">
        <v>1647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1665</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1789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1231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1789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2587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2588</v>
      </c>
      <c r="B3103" s="27" t="s">
        <v>1651</v>
      </c>
      <c r="C3103" s="27" t="s">
        <v>1647</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1644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1789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2589</v>
      </c>
      <c r="B3106" s="27" t="s">
        <v>1651</v>
      </c>
      <c r="C3106" s="27" t="s">
        <v>1654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1789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1693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83</v>
      </c>
      <c r="B3109" s="27" t="s">
        <v>1653</v>
      </c>
      <c r="C3109" s="27" t="s">
        <v>1680</v>
      </c>
      <c r="D3109" s="27" t="s">
        <v>1659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1674</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row>
    <row r="3112" spans="1:12">
      <c r="A3112" s="20" t="s">
        <v>2590</v>
      </c>
    </row>
    <row r="3113" spans="1:12">
      <c r="A3113" s="20" t="s">
        <v>1719</v>
      </c>
      <c r="B3113" s="27" t="s">
        <v>1646</v>
      </c>
      <c r="C3113" s="27" t="s">
        <v>1658</v>
      </c>
      <c r="D3113" s="27" t="s">
        <v>1659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2591</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2515</v>
      </c>
      <c r="B3115" s="27" t="s">
        <v>1651</v>
      </c>
      <c r="C3115" s="27" t="s">
        <v>1713</v>
      </c>
      <c r="D3115" s="27" t="s">
        <v>1659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1707</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2592</v>
      </c>
      <c r="B3117" s="27" t="s">
        <v>1657</v>
      </c>
      <c r="C3117" s="27" t="s">
        <v>1729</v>
      </c>
      <c r="D3117" s="27" t="s">
        <v>1659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2593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2594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2053</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2164</v>
      </c>
      <c r="B3121" s="27" t="s">
        <v>1709</v>
      </c>
      <c r="C3121" s="27" t="s">
        <v>1658</v>
      </c>
      <c r="D3121" s="27" t="s">
        <v>1659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245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2595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1909</v>
      </c>
      <c r="B3124" s="27" t="s">
        <v>1745</v>
      </c>
      <c r="C3124" s="27" t="s">
        <v>1658</v>
      </c>
      <c r="D3124" s="27" t="s">
        <v>1659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1674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row>
    <row r="3127" spans="1:12">
      <c r="A3127" s="20" t="s">
        <v>1704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2596</v>
      </c>
    </row>
    <row r="3129" spans="1:12">
      <c r="A3129" s="20" t="s">
        <v>1719</v>
      </c>
      <c r="B3129" s="27" t="s">
        <v>1646</v>
      </c>
      <c r="C3129" s="27" t="s">
        <v>1658</v>
      </c>
      <c r="D3129" s="27" t="s">
        <v>1659</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2597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2598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1649</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2546</v>
      </c>
      <c r="B3133" s="27" t="s">
        <v>1657</v>
      </c>
      <c r="C3133" s="27" t="s">
        <v>1729</v>
      </c>
      <c r="D3133" s="27" t="s">
        <v>1659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2599</v>
      </c>
      <c r="B3135" s="27" t="s">
        <v>1651</v>
      </c>
      <c r="C3135" s="27" t="s">
        <v>1713</v>
      </c>
      <c r="D3135" s="27" t="s">
        <v>1659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1665</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1644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1956</v>
      </c>
      <c r="B3138" s="27" t="s">
        <v>1709</v>
      </c>
      <c r="C3138" s="27" t="s">
        <v>1658</v>
      </c>
      <c r="D3138" s="27" t="s">
        <v>1659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2600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1885</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1970</v>
      </c>
      <c r="B3141" s="27" t="s">
        <v>1745</v>
      </c>
      <c r="C3141" s="27" t="s">
        <v>1971</v>
      </c>
      <c r="D3141" s="27" t="s">
        <v>1659</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2158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1648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1909</v>
      </c>
      <c r="B3144" s="27" t="s">
        <v>1653</v>
      </c>
      <c r="C3144" s="27" t="s">
        <v>1658</v>
      </c>
      <c r="D3144" s="27" t="s">
        <v>1659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1837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2601</v>
      </c>
      <c r="B3146" s="27" t="s">
        <v>1673</v>
      </c>
      <c r="C3146" s="27" t="s">
        <v>1654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149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row>
    <row r="3150" spans="1:12">
      <c r="A3150" s="20" t="s">
        <v>1704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2602</v>
      </c>
    </row>
    <row r="3152" spans="1:12">
      <c r="A3152" s="20" t="s">
        <v>149</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1875</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1780</v>
      </c>
      <c r="B3154" s="27" t="s">
        <v>1646</v>
      </c>
      <c r="C3154" s="27" t="s">
        <v>1658</v>
      </c>
      <c r="D3154" s="27" t="s">
        <v>1659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1780</v>
      </c>
      <c r="B3156" s="27" t="s">
        <v>1709</v>
      </c>
      <c r="C3156" s="27" t="s">
        <v>1658</v>
      </c>
      <c r="D3156" s="27" t="s">
        <v>1659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311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2476</v>
      </c>
      <c r="B3158" s="27" t="s">
        <v>1745</v>
      </c>
      <c r="C3158" s="27" t="s">
        <v>1654</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1863</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1907</v>
      </c>
      <c r="B3160" s="27" t="s">
        <v>1792</v>
      </c>
      <c r="C3160" s="27" t="s">
        <v>1658</v>
      </c>
      <c r="D3160" s="27" t="s">
        <v>1659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2603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1726</v>
      </c>
      <c r="B3162" s="27" t="s">
        <v>1688</v>
      </c>
      <c r="C3162" s="27" t="s">
        <v>1727</v>
      </c>
      <c r="D3162" s="27" t="s">
        <v>1659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2433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2595</v>
      </c>
      <c r="B3164" s="27" t="s">
        <v>1858</v>
      </c>
      <c r="C3164" s="27" t="s">
        <v>1729</v>
      </c>
      <c r="D3164" s="27" t="s">
        <v>1659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1766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row>
    <row r="3168" spans="1:12">
      <c r="A3168" s="20" t="s">
        <v>1704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2604</v>
      </c>
    </row>
    <row r="3170" spans="1:12">
      <c r="A3170" s="20" t="s">
        <v>149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1715</v>
      </c>
      <c r="B3171" s="27" t="s">
        <v>1646</v>
      </c>
      <c r="C3171" s="27" t="s">
        <v>1658</v>
      </c>
      <c r="D3171" s="27" t="s">
        <v>1659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1899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1786</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28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2058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1665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357</v>
      </c>
      <c r="B3177" s="27" t="s">
        <v>1657</v>
      </c>
      <c r="C3177" s="27" t="s">
        <v>1713</v>
      </c>
      <c r="D3177" s="27" t="s">
        <v>1659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405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1853</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1715</v>
      </c>
      <c r="B3180" s="27" t="s">
        <v>1667</v>
      </c>
      <c r="C3180" s="27" t="s">
        <v>1658</v>
      </c>
      <c r="D3180" s="27" t="s">
        <v>1659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1899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1786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28</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2058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1674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2605</v>
      </c>
    </row>
    <row r="3188" spans="1:12">
      <c r="A3188" s="20" t="s">
        <v>2155</v>
      </c>
      <c r="B3188" s="27" t="s">
        <v>1646</v>
      </c>
      <c r="C3188" s="27" t="s">
        <v>1658</v>
      </c>
      <c r="D3188" s="27" t="s">
        <v>1659</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1820</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311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2376</v>
      </c>
      <c r="B3191" s="27" t="s">
        <v>1651</v>
      </c>
      <c r="C3191" s="27" t="s">
        <v>1727</v>
      </c>
      <c r="D3191" s="27" t="s">
        <v>1659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1921</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2208</v>
      </c>
      <c r="B3193" s="27" t="s">
        <v>1657</v>
      </c>
      <c r="C3193" s="27" t="s">
        <v>1729</v>
      </c>
      <c r="D3193" s="27" t="s">
        <v>1659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1674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row>
    <row r="3196" spans="1:12">
      <c r="A3196" s="20" t="s">
        <v>2606</v>
      </c>
    </row>
    <row r="3197" spans="1:12">
      <c r="A3197" s="20" t="s">
        <v>2185</v>
      </c>
      <c r="B3197" s="27" t="s">
        <v>1646</v>
      </c>
      <c r="C3197" s="27" t="s">
        <v>1658</v>
      </c>
      <c r="D3197" s="27" t="s">
        <v>1659</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2607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1873</v>
      </c>
      <c r="B3199" s="27" t="s">
        <v>1657</v>
      </c>
      <c r="C3199" s="27" t="s">
        <v>1971</v>
      </c>
      <c r="D3199" s="27" t="s">
        <v>1659</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1644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1715</v>
      </c>
      <c r="B3201" s="27" t="s">
        <v>1709</v>
      </c>
      <c r="C3201" s="27" t="s">
        <v>1658</v>
      </c>
      <c r="D3201" s="27" t="s">
        <v>1659</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1963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2607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2234</v>
      </c>
      <c r="B3204" s="27" t="s">
        <v>1745</v>
      </c>
      <c r="C3204" s="27" t="s">
        <v>1971</v>
      </c>
      <c r="D3204" s="27" t="s">
        <v>1659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1674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1704</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2608</v>
      </c>
    </row>
    <row r="3209" spans="1:12">
      <c r="A3209" s="20" t="s">
        <v>1816</v>
      </c>
      <c r="B3209" s="27" t="s">
        <v>1646</v>
      </c>
      <c r="C3209" s="27" t="s">
        <v>1805</v>
      </c>
      <c r="D3209" s="27" t="s">
        <v>1659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1707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1693</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2609</v>
      </c>
      <c r="B3212" s="27" t="s">
        <v>1664</v>
      </c>
      <c r="C3212" s="27" t="s">
        <v>1680</v>
      </c>
      <c r="D3212" s="27" t="s">
        <v>1659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1674</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row>
    <row r="3216" spans="1:12">
      <c r="A3216" s="20" t="s">
        <v>2610</v>
      </c>
    </row>
    <row r="3217" spans="1:12">
      <c r="A3217" s="20" t="s">
        <v>405</v>
      </c>
      <c r="B3217" s="27" t="s">
        <v>1646</v>
      </c>
      <c r="C3217" s="27" t="s">
        <v>1713</v>
      </c>
      <c r="D3217" s="27" t="s">
        <v>1659</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2611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1726</v>
      </c>
      <c r="B3219" s="27" t="s">
        <v>1651</v>
      </c>
      <c r="C3219" s="27" t="s">
        <v>1727</v>
      </c>
      <c r="D3219" s="27" t="s">
        <v>1659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2612</v>
      </c>
      <c r="B3220" s="27" t="s">
        <v>1657</v>
      </c>
      <c r="C3220" s="27" t="s">
        <v>1729</v>
      </c>
      <c r="D3220" s="27" t="s">
        <v>1659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1789</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1956</v>
      </c>
      <c r="B3222" s="27" t="s">
        <v>1709</v>
      </c>
      <c r="C3222" s="27" t="s">
        <v>1658</v>
      </c>
      <c r="D3222" s="27" t="s">
        <v>1659</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2511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1889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2613</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1674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row>
    <row r="3228" spans="1:12">
      <c r="A3228" s="20" t="s">
        <v>1704</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2614</v>
      </c>
    </row>
    <row r="3230" spans="1:12">
      <c r="A3230" s="20" t="s">
        <v>149</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1715</v>
      </c>
      <c r="B3231" s="27" t="s">
        <v>1646</v>
      </c>
      <c r="C3231" s="27" t="s">
        <v>1658</v>
      </c>
      <c r="D3231" s="27" t="s">
        <v>1659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2615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1786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207</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1693</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1738</v>
      </c>
      <c r="B3236" s="27" t="s">
        <v>1657</v>
      </c>
      <c r="C3236" s="27" t="s">
        <v>1680</v>
      </c>
      <c r="D3236" s="27" t="s">
        <v>1659</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2158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1674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2616</v>
      </c>
    </row>
    <row r="3241" spans="1:12">
      <c r="A3241" s="20" t="s">
        <v>1719</v>
      </c>
      <c r="B3241" s="27" t="s">
        <v>1646</v>
      </c>
      <c r="C3241" s="27" t="s">
        <v>1658</v>
      </c>
      <c r="D3241" s="27" t="s">
        <v>1659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1944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1660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137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2617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1819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1649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2618</v>
      </c>
      <c r="B3248" s="27" t="s">
        <v>1651</v>
      </c>
      <c r="C3248" s="27" t="s">
        <v>1647</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1674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2619</v>
      </c>
    </row>
    <row r="3252" spans="1:12">
      <c r="A3252" s="20" t="s">
        <v>1803</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1789</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1907</v>
      </c>
      <c r="B3255" s="27" t="s">
        <v>1709</v>
      </c>
      <c r="C3255" s="27" t="s">
        <v>1658</v>
      </c>
      <c r="D3255" s="27" t="s">
        <v>1659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2163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1665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1956</v>
      </c>
      <c r="B3258" s="27" t="s">
        <v>1646</v>
      </c>
      <c r="C3258" s="27" t="s">
        <v>1658</v>
      </c>
      <c r="D3258" s="27" t="s">
        <v>1659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1938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2620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2607</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2376</v>
      </c>
      <c r="B3262" s="27" t="s">
        <v>1651</v>
      </c>
      <c r="C3262" s="27" t="s">
        <v>1727</v>
      </c>
      <c r="D3262" s="27" t="s">
        <v>1659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2220</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2106</v>
      </c>
      <c r="B3264" s="27" t="s">
        <v>1657</v>
      </c>
      <c r="C3264" s="27" t="s">
        <v>1729</v>
      </c>
      <c r="D3264" s="27" t="s">
        <v>1659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1644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113</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1148</v>
      </c>
      <c r="B3267" s="27" t="s">
        <v>1653</v>
      </c>
      <c r="C3267" s="27" t="s">
        <v>1763</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2621</v>
      </c>
      <c r="B3268" s="27" t="s">
        <v>1745</v>
      </c>
      <c r="C3268" s="27" t="s">
        <v>1729</v>
      </c>
      <c r="D3268" s="27" t="s">
        <v>1659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1648</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1791</v>
      </c>
      <c r="B3270" s="27" t="s">
        <v>1653</v>
      </c>
      <c r="C3270" s="27" t="s">
        <v>1658</v>
      </c>
      <c r="D3270" s="27" t="s">
        <v>1659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1674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row>
    <row r="3273" spans="1:12">
      <c r="A3273" s="20" t="s">
        <v>1704</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2622</v>
      </c>
    </row>
    <row r="3275" spans="1:12">
      <c r="A3275" s="20" t="s">
        <v>2024</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1699</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1707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2152</v>
      </c>
      <c r="B3278" s="27" t="s">
        <v>1646</v>
      </c>
      <c r="C3278" s="27" t="s">
        <v>1971</v>
      </c>
      <c r="D3278" s="27" t="s">
        <v>1659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1710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2170</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527</v>
      </c>
      <c r="B3281" s="27" t="s">
        <v>1651</v>
      </c>
      <c r="C3281" s="27" t="s">
        <v>1654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1666</v>
      </c>
      <c r="B3282" s="27" t="s">
        <v>1858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1715</v>
      </c>
      <c r="B3283" s="27" t="s">
        <v>1792</v>
      </c>
      <c r="C3283" s="27" t="s">
        <v>1658</v>
      </c>
      <c r="D3283" s="27" t="s">
        <v>1659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2615</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1786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2623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535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149</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1704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2624</v>
      </c>
    </row>
    <row r="3293" spans="1:12">
      <c r="A3293" s="20" t="s">
        <v>149</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2625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1980</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1710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1863</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1741</v>
      </c>
      <c r="B3299" s="27" t="s">
        <v>1651</v>
      </c>
      <c r="C3299" s="27" t="s">
        <v>2100</v>
      </c>
      <c r="D3299" s="27" t="s">
        <v>1659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1665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2348</v>
      </c>
      <c r="B3301" s="27" t="s">
        <v>1653</v>
      </c>
      <c r="C3301" s="27" t="s">
        <v>1713</v>
      </c>
      <c r="D3301" s="27" t="s">
        <v>1659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1665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1712</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2626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405</v>
      </c>
      <c r="B3306" s="27" t="s">
        <v>1646</v>
      </c>
      <c r="C3306" s="27" t="s">
        <v>1713</v>
      </c>
      <c r="D3306" s="27" t="s">
        <v>1659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1813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1956</v>
      </c>
      <c r="B3308" s="27" t="s">
        <v>1709</v>
      </c>
      <c r="C3308" s="27" t="s">
        <v>1658</v>
      </c>
      <c r="D3308" s="27" t="s">
        <v>1659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1756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2627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1660</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2376</v>
      </c>
      <c r="B3312" s="27" t="s">
        <v>1653</v>
      </c>
      <c r="C3312" s="27" t="s">
        <v>1727</v>
      </c>
      <c r="D3312" s="27" t="s">
        <v>1659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2628</v>
      </c>
      <c r="B3313" s="27" t="s">
        <v>1651</v>
      </c>
      <c r="C3313" s="27" t="s">
        <v>1729</v>
      </c>
      <c r="D3313" s="27" t="s">
        <v>1659</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1717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1693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2629</v>
      </c>
      <c r="B3316" s="27" t="s">
        <v>1653</v>
      </c>
      <c r="C3316" s="27" t="s">
        <v>1713</v>
      </c>
      <c r="D3316" s="27" t="s">
        <v>1659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1674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1704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2630</v>
      </c>
    </row>
    <row r="3321" spans="1:12">
      <c r="A3321" s="20" t="s">
        <v>149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1715</v>
      </c>
      <c r="B3322" s="27" t="s">
        <v>1646</v>
      </c>
      <c r="C3322" s="27" t="s">
        <v>1658</v>
      </c>
      <c r="D3322" s="27" t="s">
        <v>1659</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575</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1660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153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1780</v>
      </c>
      <c r="B3326" s="27" t="s">
        <v>1745</v>
      </c>
      <c r="C3326" s="27" t="s">
        <v>1658</v>
      </c>
      <c r="D3326" s="27" t="s">
        <v>1659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1710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1913</v>
      </c>
      <c r="B3328" s="27" t="s">
        <v>1651</v>
      </c>
      <c r="C3328" s="27" t="s">
        <v>1654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1725</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1693</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2631</v>
      </c>
      <c r="B3331" s="27" t="s">
        <v>1653</v>
      </c>
      <c r="C3331" s="27" t="s">
        <v>1680</v>
      </c>
      <c r="D3331" s="27" t="s">
        <v>1659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1665</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1789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1715</v>
      </c>
      <c r="B3334" s="27" t="s">
        <v>1709</v>
      </c>
      <c r="C3334" s="27" t="s">
        <v>1658</v>
      </c>
      <c r="D3334" s="27" t="s">
        <v>1659</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1952</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2632</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1800</v>
      </c>
      <c r="B3337" s="27" t="s">
        <v>1653</v>
      </c>
      <c r="C3337" s="27" t="s">
        <v>1727</v>
      </c>
      <c r="D3337" s="27" t="s">
        <v>1659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2239</v>
      </c>
      <c r="B3338" s="27" t="s">
        <v>1745</v>
      </c>
      <c r="C3338" s="27" t="s">
        <v>1729</v>
      </c>
      <c r="D3338" s="27" t="s">
        <v>1659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1660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2046</v>
      </c>
      <c r="B3341" s="27" t="s">
        <v>1651</v>
      </c>
      <c r="C3341" s="27" t="s">
        <v>1654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1674</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row>
    <row r="3344" spans="1:12">
      <c r="A3344" s="20" t="s">
        <v>2633</v>
      </c>
    </row>
    <row r="3345" spans="1:12">
      <c r="A3345" s="20" t="s">
        <v>2580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1836</v>
      </c>
      <c r="B3346" s="27" t="s">
        <v>1657</v>
      </c>
      <c r="C3346" s="27" t="s">
        <v>1658</v>
      </c>
      <c r="D3346" s="27" t="s">
        <v>1659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192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1780</v>
      </c>
      <c r="B3348" s="27" t="s">
        <v>1745</v>
      </c>
      <c r="C3348" s="27" t="s">
        <v>1658</v>
      </c>
      <c r="D3348" s="27" t="s">
        <v>1659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1693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2634</v>
      </c>
      <c r="B3350" s="27" t="s">
        <v>1745</v>
      </c>
      <c r="C3350" s="27" t="s">
        <v>1729</v>
      </c>
      <c r="D3350" s="27" t="s">
        <v>1659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1648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1804</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2129</v>
      </c>
      <c r="B3353" s="27" t="s">
        <v>1653</v>
      </c>
      <c r="C3353" s="27" t="s">
        <v>2100</v>
      </c>
      <c r="D3353" s="27" t="s">
        <v>1659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2058</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2468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1789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1715</v>
      </c>
      <c r="B3357" s="27" t="s">
        <v>1667</v>
      </c>
      <c r="C3357" s="27" t="s">
        <v>1658</v>
      </c>
      <c r="D3357" s="27" t="s">
        <v>1659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311</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1784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2236</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1660</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371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1791</v>
      </c>
      <c r="B3363" s="27" t="s">
        <v>1858</v>
      </c>
      <c r="C3363" s="27" t="s">
        <v>1658</v>
      </c>
      <c r="D3363" s="27" t="s">
        <v>1659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1674</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2635</v>
      </c>
    </row>
    <row r="3367" spans="1:12">
      <c r="A3367" s="20" t="s">
        <v>2636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1789</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1791</v>
      </c>
      <c r="B3369" s="27" t="s">
        <v>1667</v>
      </c>
      <c r="C3369" s="27" t="s">
        <v>1658</v>
      </c>
      <c r="D3369" s="27" t="s">
        <v>1659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1783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1784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1710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1791</v>
      </c>
      <c r="B3373" s="27" t="s">
        <v>1651</v>
      </c>
      <c r="C3373" s="27" t="s">
        <v>1658</v>
      </c>
      <c r="D3373" s="27" t="s">
        <v>1659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2637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2638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2490</v>
      </c>
      <c r="B3376" s="27" t="s">
        <v>1858</v>
      </c>
      <c r="C3376" s="27" t="s">
        <v>1654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1665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1791</v>
      </c>
      <c r="B3378" s="27" t="s">
        <v>1646</v>
      </c>
      <c r="C3378" s="27" t="s">
        <v>1658</v>
      </c>
      <c r="D3378" s="27" t="s">
        <v>1659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1783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2281</v>
      </c>
      <c r="B3380" s="27" t="s">
        <v>1709</v>
      </c>
      <c r="C3380" s="27" t="s">
        <v>1654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1693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2282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2639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2640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2641</v>
      </c>
      <c r="B3385" s="27" t="s">
        <v>1657</v>
      </c>
      <c r="C3385" s="27" t="s">
        <v>1680</v>
      </c>
      <c r="D3385" s="27" t="s">
        <v>1659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1710</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2106</v>
      </c>
      <c r="B3388" s="27" t="s">
        <v>1651</v>
      </c>
      <c r="C3388" s="27" t="s">
        <v>1680</v>
      </c>
      <c r="D3388" s="27" t="s">
        <v>1659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1648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2011</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1163</v>
      </c>
      <c r="B3391" s="27" t="s">
        <v>1653</v>
      </c>
      <c r="C3391" s="27" t="s">
        <v>1647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1674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2642</v>
      </c>
    </row>
    <row r="3395" spans="1:12">
      <c r="A3395" s="20" t="s">
        <v>1706</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2165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2643</v>
      </c>
      <c r="B3397" s="27" t="s">
        <v>1646</v>
      </c>
      <c r="C3397" s="27" t="s">
        <v>1654</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1710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1863</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2644</v>
      </c>
      <c r="B3400" s="27" t="s">
        <v>1651</v>
      </c>
      <c r="C3400" s="27" t="s">
        <v>2100</v>
      </c>
      <c r="D3400" s="27" t="s">
        <v>1659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1666</v>
      </c>
      <c r="B3401" s="27" t="s">
        <v>1858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1956</v>
      </c>
      <c r="B3402" s="27" t="s">
        <v>1792</v>
      </c>
      <c r="C3402" s="27" t="s">
        <v>1658</v>
      </c>
      <c r="D3402" s="27" t="s">
        <v>1659</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311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2116</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1660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2645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1674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row>
    <row r="3409" spans="1:12">
      <c r="A3409" s="20" t="s">
        <v>1704</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2646</v>
      </c>
    </row>
    <row r="3411" spans="1:12">
      <c r="A3411" s="20" t="s">
        <v>149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2155</v>
      </c>
      <c r="B3412" s="27" t="s">
        <v>1646</v>
      </c>
      <c r="C3412" s="27" t="s">
        <v>1658</v>
      </c>
      <c r="D3412" s="27" t="s">
        <v>1659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1963</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682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2029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1660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1693</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2647</v>
      </c>
      <c r="B3418" s="27" t="s">
        <v>1651</v>
      </c>
      <c r="C3418" s="27" t="s">
        <v>1680</v>
      </c>
      <c r="D3418" s="27" t="s">
        <v>1659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1666</v>
      </c>
      <c r="B3419" s="27" t="s">
        <v>1792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1793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2648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1710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1660</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2439</v>
      </c>
      <c r="B3424" s="27" t="s">
        <v>1673</v>
      </c>
      <c r="C3424" s="27" t="s">
        <v>1713</v>
      </c>
      <c r="D3424" s="27" t="s">
        <v>1659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1696</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1693</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1785</v>
      </c>
      <c r="B3427" s="27" t="s">
        <v>1673</v>
      </c>
      <c r="C3427" s="27" t="s">
        <v>1729</v>
      </c>
      <c r="D3427" s="27" t="s">
        <v>1659</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1648</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1726</v>
      </c>
      <c r="B3429" s="27" t="s">
        <v>1839</v>
      </c>
      <c r="C3429" s="27" t="s">
        <v>1727</v>
      </c>
      <c r="D3429" s="27" t="s">
        <v>1659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2649</v>
      </c>
      <c r="B3430" s="27" t="s">
        <v>1688</v>
      </c>
      <c r="C3430" s="27" t="s">
        <v>1729</v>
      </c>
      <c r="D3430" s="27" t="s">
        <v>1659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1674</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row>
    <row r="3433" spans="1:12">
      <c r="A3433" s="20" t="s">
        <v>2650</v>
      </c>
    </row>
    <row r="3434" spans="1:12">
      <c r="A3434" s="20" t="s">
        <v>2155</v>
      </c>
      <c r="B3434" s="27" t="s">
        <v>1646</v>
      </c>
      <c r="C3434" s="27" t="s">
        <v>1658</v>
      </c>
      <c r="D3434" s="27" t="s">
        <v>1659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1952</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153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2651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1804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2652</v>
      </c>
      <c r="B3439" s="27" t="s">
        <v>1657</v>
      </c>
      <c r="C3439" s="27" t="s">
        <v>2100</v>
      </c>
      <c r="D3439" s="27" t="s">
        <v>1659</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1648</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527</v>
      </c>
      <c r="B3441" s="27" t="s">
        <v>1651</v>
      </c>
      <c r="C3441" s="27" t="s">
        <v>1713</v>
      </c>
      <c r="D3441" s="27" t="s">
        <v>1659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1707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1863</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2439</v>
      </c>
      <c r="B3444" s="27" t="s">
        <v>1653</v>
      </c>
      <c r="C3444" s="27" t="s">
        <v>1713</v>
      </c>
      <c r="D3444" s="27" t="s">
        <v>1659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1707</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2653</v>
      </c>
      <c r="B3446" s="27" t="s">
        <v>1709</v>
      </c>
      <c r="C3446" s="27" t="s">
        <v>1729</v>
      </c>
      <c r="D3446" s="27" t="s">
        <v>1659</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1900</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2654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1710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1693</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1764</v>
      </c>
      <c r="B3451" s="27" t="s">
        <v>1651</v>
      </c>
      <c r="C3451" s="27" t="s">
        <v>1680</v>
      </c>
      <c r="D3451" s="27" t="s">
        <v>1659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1674</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row>
    <row r="3454" spans="1:12">
      <c r="A3454" s="20" t="s">
        <v>2655</v>
      </c>
    </row>
    <row r="3455" spans="1:12">
      <c r="A3455" s="20" t="s">
        <v>1676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2656</v>
      </c>
      <c r="B3456" s="27" t="s">
        <v>1646</v>
      </c>
      <c r="C3456" s="27" t="s">
        <v>1729</v>
      </c>
      <c r="D3456" s="27" t="s">
        <v>1659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1648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1804</v>
      </c>
      <c r="B3458" s="27" t="s">
        <v>1651</v>
      </c>
      <c r="C3458" s="27" t="s">
        <v>1805</v>
      </c>
      <c r="D3458" s="27" t="s">
        <v>1659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2657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1710</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1693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2658</v>
      </c>
      <c r="B3462" s="27" t="s">
        <v>1664</v>
      </c>
      <c r="C3462" s="27" t="s">
        <v>1680</v>
      </c>
      <c r="D3462" s="27" t="s">
        <v>1659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1863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1791</v>
      </c>
      <c r="B3464" s="27" t="s">
        <v>1667</v>
      </c>
      <c r="C3464" s="27" t="s">
        <v>1658</v>
      </c>
      <c r="D3464" s="27" t="s">
        <v>1659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1793</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2659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940</v>
      </c>
      <c r="B3467" s="27" t="s">
        <v>1667</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1756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2660</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1819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1693</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2661</v>
      </c>
      <c r="B3472" s="27" t="s">
        <v>1653</v>
      </c>
      <c r="C3472" s="27" t="s">
        <v>1729</v>
      </c>
      <c r="D3472" s="27" t="s">
        <v>1659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1648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2662</v>
      </c>
      <c r="B3474" s="27" t="s">
        <v>1673</v>
      </c>
      <c r="C3474" s="27" t="s">
        <v>1713</v>
      </c>
      <c r="D3474" s="27" t="s">
        <v>1659</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2663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1665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1666</v>
      </c>
      <c r="B3477" s="27" t="s">
        <v>1896</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245</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2229</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311</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1784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2664</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1819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1693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2503</v>
      </c>
      <c r="B3485" s="27" t="s">
        <v>1688</v>
      </c>
      <c r="C3485" s="27" t="s">
        <v>1680</v>
      </c>
      <c r="D3485" s="27" t="s">
        <v>1659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1648</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2011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2665</v>
      </c>
      <c r="B3488" s="27" t="s">
        <v>1839</v>
      </c>
      <c r="C3488" s="27" t="s">
        <v>1647</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1674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row>
    <row r="3491" spans="1:12">
      <c r="A3491" s="20" t="s">
        <v>2666</v>
      </c>
    </row>
    <row r="3492" spans="1:12">
      <c r="A3492" s="20" t="s">
        <v>1782</v>
      </c>
      <c r="B3492" s="27" t="s">
        <v>1646</v>
      </c>
      <c r="C3492" s="27" t="s">
        <v>1658</v>
      </c>
      <c r="D3492" s="27" t="s">
        <v>1659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1793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2439</v>
      </c>
      <c r="B3494" s="27" t="s">
        <v>1664</v>
      </c>
      <c r="C3494" s="27" t="s">
        <v>1713</v>
      </c>
      <c r="D3494" s="27" t="s">
        <v>1659</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1665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2080</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1665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940</v>
      </c>
      <c r="B3498" s="27" t="s">
        <v>1709</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1756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2011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2667</v>
      </c>
      <c r="B3501" s="27" t="s">
        <v>1745</v>
      </c>
      <c r="C3501" s="27" t="s">
        <v>1647</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1665</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1644</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2034</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1649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2668</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2667</v>
      </c>
      <c r="B3507" s="27" t="s">
        <v>1651</v>
      </c>
      <c r="C3507" s="27" t="s">
        <v>1647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1665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1710</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1728</v>
      </c>
      <c r="B3510" s="27" t="s">
        <v>1653</v>
      </c>
      <c r="C3510" s="27" t="s">
        <v>1654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1863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2046</v>
      </c>
      <c r="B3512" s="27" t="s">
        <v>1673</v>
      </c>
      <c r="C3512" s="27" t="s">
        <v>2100</v>
      </c>
      <c r="D3512" s="27" t="s">
        <v>1659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1710</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1693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2394</v>
      </c>
      <c r="B3515" s="27" t="s">
        <v>1673</v>
      </c>
      <c r="C3515" s="27" t="s">
        <v>1680</v>
      </c>
      <c r="D3515" s="27" t="s">
        <v>1659</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1648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1666</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1907</v>
      </c>
      <c r="B3518" s="27" t="s">
        <v>2001</v>
      </c>
      <c r="C3518" s="27" t="s">
        <v>1658</v>
      </c>
      <c r="D3518" s="27" t="s">
        <v>1659</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2669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1726</v>
      </c>
      <c r="B3520" s="27" t="s">
        <v>2341</v>
      </c>
      <c r="C3520" s="27" t="s">
        <v>1727</v>
      </c>
      <c r="D3520" s="27" t="s">
        <v>1659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2649</v>
      </c>
      <c r="B3521" s="27" t="s">
        <v>2508</v>
      </c>
      <c r="C3521" s="27" t="s">
        <v>1729</v>
      </c>
      <c r="D3521" s="27" t="s">
        <v>1659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1674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row>
    <row r="3524" spans="1:12">
      <c r="A3524" s="20" t="s">
        <v>2670</v>
      </c>
    </row>
    <row r="3525" spans="1:12">
      <c r="A3525" s="20" t="s">
        <v>1715</v>
      </c>
      <c r="B3525" s="27" t="s">
        <v>1646</v>
      </c>
      <c r="C3525" s="27" t="s">
        <v>1658</v>
      </c>
      <c r="D3525" s="27" t="s">
        <v>1659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28</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2671</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2668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2671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2672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2229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1649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1738</v>
      </c>
      <c r="B3533" s="27" t="s">
        <v>1709</v>
      </c>
      <c r="C3533" s="27" t="s">
        <v>1647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1725</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1649</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2668</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2667</v>
      </c>
      <c r="B3537" s="27" t="s">
        <v>1653</v>
      </c>
      <c r="C3537" s="27" t="s">
        <v>1647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2673</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1660</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2674</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2011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2665</v>
      </c>
      <c r="B3542" s="27" t="s">
        <v>1757</v>
      </c>
      <c r="C3542" s="27" t="s">
        <v>1647</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1674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row>
    <row r="3545" spans="1:12">
      <c r="A3545" s="20" t="s">
        <v>2675</v>
      </c>
    </row>
    <row r="3546" spans="1:12">
      <c r="A3546" s="20" t="s">
        <v>2676</v>
      </c>
      <c r="B3546" s="27" t="s">
        <v>1646</v>
      </c>
      <c r="C3546" s="27" t="s">
        <v>1763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1665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2080</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1665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1788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2132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2505</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1660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311</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1983</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1726</v>
      </c>
      <c r="B3556" s="27" t="s">
        <v>1673</v>
      </c>
      <c r="C3556" s="27" t="s">
        <v>1727</v>
      </c>
      <c r="D3556" s="27" t="s">
        <v>1659</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2677</v>
      </c>
      <c r="B3557" s="27" t="s">
        <v>1757</v>
      </c>
      <c r="C3557" s="27" t="s">
        <v>1729</v>
      </c>
      <c r="D3557" s="27" t="s">
        <v>1659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1766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row>
    <row r="3560" spans="1:12">
      <c r="A3560" s="20" t="s">
        <v>2678</v>
      </c>
    </row>
    <row r="3561" spans="1:12">
      <c r="A3561" s="20" t="s">
        <v>2679</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1693</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705</v>
      </c>
      <c r="B3563" s="27" t="s">
        <v>1664</v>
      </c>
      <c r="C3563" s="27" t="s">
        <v>1680</v>
      </c>
      <c r="D3563" s="27" t="s">
        <v>1659</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1686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2680</v>
      </c>
      <c r="B3565" s="27" t="s">
        <v>1651</v>
      </c>
      <c r="C3565" s="27" t="s">
        <v>1763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1693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2668</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2667</v>
      </c>
      <c r="B3568" s="27" t="s">
        <v>1709</v>
      </c>
      <c r="C3568" s="27" t="s">
        <v>1680</v>
      </c>
      <c r="D3568" s="27" t="s">
        <v>1659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1793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2681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1674</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2682</v>
      </c>
    </row>
    <row r="3574" spans="1:12">
      <c r="A3574" s="20" t="s">
        <v>2683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2468</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1791</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1944</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1660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1836</v>
      </c>
      <c r="B3579" s="27" t="s">
        <v>1664</v>
      </c>
      <c r="C3579" s="27" t="s">
        <v>1658</v>
      </c>
      <c r="D3579" s="27" t="s">
        <v>1659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1863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1956</v>
      </c>
      <c r="B3581" s="27" t="s">
        <v>1709</v>
      </c>
      <c r="C3581" s="27" t="s">
        <v>1658</v>
      </c>
      <c r="D3581" s="27" t="s">
        <v>1659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2165</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1730</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2684</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2685</v>
      </c>
      <c r="B3585" s="27" t="s">
        <v>1664</v>
      </c>
      <c r="C3585" s="27" t="s">
        <v>1654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1674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row>
    <row r="3588" spans="1:12">
      <c r="A3588" s="20" t="s">
        <v>1704</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2686</v>
      </c>
    </row>
    <row r="3590" spans="1:12">
      <c r="A3590" s="20" t="s">
        <v>149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2155</v>
      </c>
      <c r="B3591" s="27" t="s">
        <v>1646</v>
      </c>
      <c r="C3591" s="27" t="s">
        <v>1658</v>
      </c>
      <c r="D3591" s="27" t="s">
        <v>1659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2600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2025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113</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1649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2467</v>
      </c>
      <c r="B3596" s="27" t="s">
        <v>1657</v>
      </c>
      <c r="C3596" s="27" t="s">
        <v>1647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1819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1693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2687</v>
      </c>
      <c r="B3599" s="27" t="s">
        <v>1651</v>
      </c>
      <c r="C3599" s="27" t="s">
        <v>1729</v>
      </c>
      <c r="D3599" s="27" t="s">
        <v>1659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1648</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2439</v>
      </c>
      <c r="B3601" s="27" t="s">
        <v>1673</v>
      </c>
      <c r="C3601" s="27" t="s">
        <v>1713</v>
      </c>
      <c r="D3601" s="27" t="s">
        <v>1659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1707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2688</v>
      </c>
      <c r="B3603" s="27" t="s">
        <v>1653</v>
      </c>
      <c r="C3603" s="27" t="s">
        <v>1729</v>
      </c>
      <c r="D3603" s="27" t="s">
        <v>1659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1674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row>
    <row r="3606" spans="1:12">
      <c r="A3606" s="20" t="s">
        <v>2689</v>
      </c>
    </row>
    <row r="3607" spans="1:12">
      <c r="A3607" s="20" t="s">
        <v>2690</v>
      </c>
      <c r="B3607" s="27" t="s">
        <v>1646</v>
      </c>
      <c r="C3607" s="27" t="s">
        <v>1658</v>
      </c>
      <c r="D3607" s="27" t="s">
        <v>1659</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1900</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2691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2692</v>
      </c>
      <c r="B3610" s="27" t="s">
        <v>1664</v>
      </c>
      <c r="C3610" s="27" t="s">
        <v>1654</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1710</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1693</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1935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2693</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2401</v>
      </c>
      <c r="B3615" s="27" t="s">
        <v>1664</v>
      </c>
      <c r="C3615" s="27" t="s">
        <v>1680</v>
      </c>
      <c r="D3615" s="27" t="s">
        <v>1659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1674</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2694</v>
      </c>
    </row>
    <row r="3619" spans="1:12">
      <c r="A3619" s="20" t="s">
        <v>1898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1791</v>
      </c>
      <c r="B3620" s="27" t="s">
        <v>1709</v>
      </c>
      <c r="C3620" s="27" t="s">
        <v>1658</v>
      </c>
      <c r="D3620" s="27" t="s">
        <v>1659</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2378</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2594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1813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2439</v>
      </c>
      <c r="B3624" s="27" t="s">
        <v>1667</v>
      </c>
      <c r="C3624" s="27" t="s">
        <v>1713</v>
      </c>
      <c r="D3624" s="27" t="s">
        <v>1659</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2627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1665</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1861</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2695</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2696</v>
      </c>
      <c r="B3629" s="27" t="s">
        <v>1646</v>
      </c>
      <c r="C3629" s="27" t="s">
        <v>1647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1466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137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2697</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2594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2267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1693</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2698</v>
      </c>
      <c r="B3636" s="27" t="s">
        <v>1651</v>
      </c>
      <c r="C3636" s="27" t="s">
        <v>1713</v>
      </c>
      <c r="D3636" s="27" t="s">
        <v>1659</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1707</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2476</v>
      </c>
      <c r="B3638" s="27" t="s">
        <v>1664</v>
      </c>
      <c r="C3638" s="27" t="s">
        <v>1729</v>
      </c>
      <c r="D3638" s="27" t="s">
        <v>1659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1665</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1644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1820</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1466</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137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2244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1674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2699</v>
      </c>
    </row>
    <row r="3648" spans="1:12">
      <c r="A3648" s="20" t="s">
        <v>2024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1693</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1272</v>
      </c>
      <c r="B3650" s="27" t="s">
        <v>1646</v>
      </c>
      <c r="C3650" s="27" t="s">
        <v>1680</v>
      </c>
      <c r="D3650" s="27" t="s">
        <v>1659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1793</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1649</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2700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1895</v>
      </c>
      <c r="B3654" s="27" t="s">
        <v>1664</v>
      </c>
      <c r="C3654" s="27" t="s">
        <v>1647</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1665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1644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2176</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2439</v>
      </c>
      <c r="B3658" s="27" t="s">
        <v>1667</v>
      </c>
      <c r="C3658" s="27" t="s">
        <v>1713</v>
      </c>
      <c r="D3658" s="27" t="s">
        <v>1659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1899</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2701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743</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2267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1649</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2473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2702</v>
      </c>
      <c r="B3666" s="27" t="s">
        <v>1653</v>
      </c>
      <c r="C3666" s="27" t="s">
        <v>1647</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1791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1793</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2703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1863</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1726</v>
      </c>
      <c r="B3671" s="27" t="s">
        <v>1673</v>
      </c>
      <c r="C3671" s="27" t="s">
        <v>1727</v>
      </c>
      <c r="D3671" s="27" t="s">
        <v>1659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2220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2677</v>
      </c>
      <c r="B3673" s="27" t="s">
        <v>1667</v>
      </c>
      <c r="C3673" s="27" t="s">
        <v>1729</v>
      </c>
      <c r="D3673" s="27" t="s">
        <v>1659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1756</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1784</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2704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1674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row>
    <row r="3679" spans="1:12">
      <c r="A3679" s="20" t="s">
        <v>2705</v>
      </c>
    </row>
    <row r="3680" spans="1:12">
      <c r="A3680" s="20" t="s">
        <v>1782</v>
      </c>
      <c r="B3680" s="27" t="s">
        <v>1646</v>
      </c>
      <c r="C3680" s="27" t="s">
        <v>1658</v>
      </c>
      <c r="D3680" s="27" t="s">
        <v>1659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1756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1784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2660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1665</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2313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1665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1863</v>
      </c>
      <c r="B3687" s="27" t="s">
        <v>1709</v>
      </c>
      <c r="C3687" s="27" t="s">
        <v>1805</v>
      </c>
      <c r="D3687" s="27" t="s">
        <v>1659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1710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2502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1649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2129</v>
      </c>
      <c r="B3691" s="27" t="s">
        <v>1651</v>
      </c>
      <c r="C3691" s="27" t="s">
        <v>1805</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1726</v>
      </c>
      <c r="B3692" s="27" t="s">
        <v>1653</v>
      </c>
      <c r="C3692" s="27" t="s">
        <v>1727</v>
      </c>
      <c r="D3692" s="27" t="s">
        <v>1659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1826</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2706</v>
      </c>
      <c r="B3694" s="27" t="s">
        <v>1709</v>
      </c>
      <c r="C3694" s="27" t="s">
        <v>1729</v>
      </c>
      <c r="D3694" s="27" t="s">
        <v>1659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1900</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1660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207</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1819</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2006</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2707</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2708</v>
      </c>
      <c r="B3701" s="27" t="s">
        <v>1651</v>
      </c>
      <c r="C3701" s="27" t="s">
        <v>1818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2709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2164</v>
      </c>
      <c r="B3703" s="27" t="s">
        <v>1792</v>
      </c>
      <c r="C3703" s="27" t="s">
        <v>1658</v>
      </c>
      <c r="D3703" s="27" t="s">
        <v>1659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245</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1359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2710</v>
      </c>
      <c r="B3706" s="27" t="s">
        <v>1858</v>
      </c>
      <c r="C3706" s="27" t="s">
        <v>1654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1644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1710</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1649</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2711</v>
      </c>
      <c r="B3711" s="27" t="s">
        <v>1673</v>
      </c>
      <c r="C3711" s="27" t="s">
        <v>1647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2237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1660</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2712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2450</v>
      </c>
      <c r="B3715" s="27" t="s">
        <v>2341</v>
      </c>
      <c r="C3715" s="27" t="s">
        <v>1727</v>
      </c>
      <c r="D3715" s="27" t="s">
        <v>1659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1272</v>
      </c>
      <c r="B3716" s="27" t="s">
        <v>2508</v>
      </c>
      <c r="C3716" s="27" t="s">
        <v>1729</v>
      </c>
      <c r="D3716" s="27" t="s">
        <v>1659</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1704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2713</v>
      </c>
    </row>
    <row r="3721" spans="1:12">
      <c r="A3721" s="20" t="s">
        <v>1816</v>
      </c>
      <c r="B3721" s="27" t="s">
        <v>1646</v>
      </c>
      <c r="C3721" s="27" t="s">
        <v>1805</v>
      </c>
      <c r="D3721" s="27" t="s">
        <v>1659</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1466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2714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732</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1693</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2715</v>
      </c>
      <c r="B3726" s="27" t="s">
        <v>1657</v>
      </c>
      <c r="C3726" s="27" t="s">
        <v>1680</v>
      </c>
      <c r="D3726" s="27" t="s">
        <v>1659</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1665</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1466</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1791</v>
      </c>
      <c r="B3729" s="27" t="s">
        <v>1709</v>
      </c>
      <c r="C3729" s="27" t="s">
        <v>1658</v>
      </c>
      <c r="D3729" s="27" t="s">
        <v>1659</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1798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1766</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149</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row>
    <row r="3734" spans="1:12">
      <c r="A3734" s="20" t="s">
        <v>2716</v>
      </c>
    </row>
    <row r="3735" spans="1:12">
      <c r="A3735" s="20" t="s">
        <v>1676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1911</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2717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2718</v>
      </c>
      <c r="B3738" s="27" t="s">
        <v>1646</v>
      </c>
      <c r="C3738" s="27" t="s">
        <v>1680</v>
      </c>
      <c r="D3738" s="27" t="s">
        <v>1659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2081</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1660</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2719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2158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2053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1836</v>
      </c>
      <c r="B3744" s="27" t="s">
        <v>1651</v>
      </c>
      <c r="C3744" s="27" t="s">
        <v>1658</v>
      </c>
      <c r="D3744" s="27" t="s">
        <v>1659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1674</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2720</v>
      </c>
    </row>
    <row r="3748" spans="1:12">
      <c r="A3748" s="20" t="s">
        <v>1715</v>
      </c>
      <c r="B3748" s="27" t="s">
        <v>1646</v>
      </c>
      <c r="C3748" s="27" t="s">
        <v>1658</v>
      </c>
      <c r="D3748" s="27" t="s">
        <v>1659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2721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1665</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1789</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1715</v>
      </c>
      <c r="B3752" s="27" t="s">
        <v>1709</v>
      </c>
      <c r="C3752" s="27" t="s">
        <v>1658</v>
      </c>
      <c r="D3752" s="27" t="s">
        <v>1659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2251</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1899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1665</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2722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1791</v>
      </c>
      <c r="B3757" s="27" t="s">
        <v>1709</v>
      </c>
      <c r="C3757" s="27" t="s">
        <v>1658</v>
      </c>
      <c r="D3757" s="27" t="s">
        <v>1659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1756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1798</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1784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2723</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1660</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1836</v>
      </c>
      <c r="B3763" s="27" t="s">
        <v>1651</v>
      </c>
      <c r="C3763" s="27" t="s">
        <v>1658</v>
      </c>
      <c r="D3763" s="27" t="s">
        <v>1659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2053</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1674</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row>
    <row r="3767" spans="1:12">
      <c r="A3767" s="20" t="s">
        <v>1704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2724</v>
      </c>
    </row>
    <row r="3769" spans="1:12">
      <c r="A3769" s="20" t="s">
        <v>149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2024</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2725</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1797</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1895</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2447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743</v>
      </c>
      <c r="B3775" s="27" t="s">
        <v>1664</v>
      </c>
      <c r="C3775" s="27" t="s">
        <v>1818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1766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149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1704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2726</v>
      </c>
    </row>
    <row r="3781" spans="1:12">
      <c r="A3781" s="20" t="s">
        <v>149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2155</v>
      </c>
      <c r="B3782" s="27" t="s">
        <v>1646</v>
      </c>
      <c r="C3782" s="27" t="s">
        <v>1658</v>
      </c>
      <c r="D3782" s="27" t="s">
        <v>1659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2600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747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1863</v>
      </c>
      <c r="B3785" s="27" t="s">
        <v>1657</v>
      </c>
      <c r="C3785" s="27" t="s">
        <v>1805</v>
      </c>
      <c r="D3785" s="27" t="s">
        <v>1659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1710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1693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2727</v>
      </c>
      <c r="B3788" s="27" t="s">
        <v>1664</v>
      </c>
      <c r="C3788" s="27" t="s">
        <v>1680</v>
      </c>
      <c r="D3788" s="27" t="s">
        <v>1659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1648</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2728</v>
      </c>
      <c r="B3790" s="27" t="s">
        <v>1651</v>
      </c>
      <c r="C3790" s="27" t="s">
        <v>1654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2152</v>
      </c>
      <c r="B3791" s="27" t="s">
        <v>1653</v>
      </c>
      <c r="C3791" s="27" t="s">
        <v>1971</v>
      </c>
      <c r="D3791" s="27" t="s">
        <v>1659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2729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1665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2152</v>
      </c>
      <c r="B3794" s="27" t="s">
        <v>1657</v>
      </c>
      <c r="C3794" s="27" t="s">
        <v>1971</v>
      </c>
      <c r="D3794" s="27" t="s">
        <v>1659</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1666</v>
      </c>
      <c r="B3795" s="27" t="s">
        <v>1858</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1907</v>
      </c>
      <c r="B3796" s="27" t="s">
        <v>1792</v>
      </c>
      <c r="C3796" s="27" t="s">
        <v>1658</v>
      </c>
      <c r="D3796" s="27" t="s">
        <v>1659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245</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1798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1094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1660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2730</v>
      </c>
      <c r="B3801" s="27" t="s">
        <v>1673</v>
      </c>
      <c r="C3801" s="27" t="s">
        <v>1654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1725</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1665</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1756</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1784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1697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1993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1674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row>
    <row r="3810" spans="1:12">
      <c r="A3810" s="20" t="s">
        <v>1704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2731</v>
      </c>
    </row>
    <row r="3812" spans="1:12">
      <c r="A3812" s="20" t="s">
        <v>1816</v>
      </c>
      <c r="B3812" s="27" t="s">
        <v>1646</v>
      </c>
      <c r="C3812" s="27" t="s">
        <v>1805</v>
      </c>
      <c r="D3812" s="27" t="s">
        <v>1659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1466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732</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1726</v>
      </c>
      <c r="B3815" s="27" t="s">
        <v>1651</v>
      </c>
      <c r="C3815" s="27" t="s">
        <v>1727</v>
      </c>
      <c r="D3815" s="27" t="s">
        <v>1659</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2732</v>
      </c>
      <c r="B3816" s="27" t="s">
        <v>1657</v>
      </c>
      <c r="C3816" s="27" t="s">
        <v>1729</v>
      </c>
      <c r="D3816" s="27" t="s">
        <v>1659</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1665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1466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1791</v>
      </c>
      <c r="B3819" s="27" t="s">
        <v>1709</v>
      </c>
      <c r="C3819" s="27" t="s">
        <v>1658</v>
      </c>
      <c r="D3819" s="27" t="s">
        <v>1659</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1798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1766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149</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1704</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2733</v>
      </c>
    </row>
    <row r="3826" spans="1:12">
      <c r="A3826" s="20" t="s">
        <v>149</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1803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1665</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1148</v>
      </c>
      <c r="B3829" s="27" t="s">
        <v>1646</v>
      </c>
      <c r="C3829" s="27" t="s">
        <v>1763</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1788</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1693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2734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36</v>
      </c>
      <c r="B3833" s="27" t="s">
        <v>1664</v>
      </c>
      <c r="C3833" s="27" t="s">
        <v>1680</v>
      </c>
      <c r="D3833" s="27" t="s">
        <v>1659</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1766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149</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1704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2735</v>
      </c>
    </row>
    <row r="3839" spans="1:12">
      <c r="A3839" s="20" t="s">
        <v>149</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1676</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2734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36</v>
      </c>
      <c r="B3842" s="27" t="s">
        <v>1646</v>
      </c>
      <c r="C3842" s="27" t="s">
        <v>1680</v>
      </c>
      <c r="D3842" s="27" t="s">
        <v>1659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1788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1693</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2647</v>
      </c>
      <c r="B3845" s="27" t="s">
        <v>1664</v>
      </c>
      <c r="C3845" s="27" t="s">
        <v>1680</v>
      </c>
      <c r="D3845" s="27" t="s">
        <v>1659</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2736</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2267</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2439</v>
      </c>
      <c r="B3848" s="27" t="s">
        <v>1651</v>
      </c>
      <c r="C3848" s="27" t="s">
        <v>1713</v>
      </c>
      <c r="D3848" s="27" t="s">
        <v>1659</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1717</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1693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2047</v>
      </c>
      <c r="B3851" s="27" t="s">
        <v>1651</v>
      </c>
      <c r="C3851" s="27" t="s">
        <v>1680</v>
      </c>
      <c r="D3851" s="27" t="s">
        <v>1659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1674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2737</v>
      </c>
    </row>
    <row r="3855" spans="1:12">
      <c r="A3855" s="20" t="s">
        <v>1782</v>
      </c>
      <c r="B3855" s="27" t="s">
        <v>1646</v>
      </c>
      <c r="C3855" s="27" t="s">
        <v>1658</v>
      </c>
      <c r="D3855" s="27" t="s">
        <v>1659</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2738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1649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2739</v>
      </c>
      <c r="B3858" s="27" t="s">
        <v>1657</v>
      </c>
      <c r="C3858" s="27" t="s">
        <v>1647</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1717</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1693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1664</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1513</v>
      </c>
      <c r="B3862" s="27" t="s">
        <v>1651</v>
      </c>
      <c r="C3862" s="27" t="s">
        <v>2740</v>
      </c>
      <c r="D3862" s="27" t="s">
        <v>1659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1674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row>
    <row r="3865" spans="1:12">
      <c r="A3865" s="20" t="s">
        <v>2741</v>
      </c>
    </row>
    <row r="3866" spans="1:12">
      <c r="A3866" s="20" t="s">
        <v>1961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1665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2709</v>
      </c>
      <c r="B3868" s="27" t="s">
        <v>1664</v>
      </c>
      <c r="C3868" s="27" t="s">
        <v>1763</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1793</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1693</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1664</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1513</v>
      </c>
      <c r="B3872" s="27" t="s">
        <v>1646</v>
      </c>
      <c r="C3872" s="27" t="s">
        <v>2740</v>
      </c>
      <c r="D3872" s="27" t="s">
        <v>1659</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1766</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row>
    <row r="3875" spans="1:12">
      <c r="A3875" s="20" t="s">
        <v>2742</v>
      </c>
    </row>
    <row r="3876" spans="1:12">
      <c r="A3876" s="20" t="s">
        <v>1715</v>
      </c>
      <c r="B3876" s="27" t="s">
        <v>1646</v>
      </c>
      <c r="C3876" s="27" t="s">
        <v>1658</v>
      </c>
      <c r="D3876" s="27" t="s">
        <v>1659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311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1997</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2743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1780</v>
      </c>
      <c r="B3880" s="27" t="s">
        <v>1657</v>
      </c>
      <c r="C3880" s="27" t="s">
        <v>1658</v>
      </c>
      <c r="D3880" s="27" t="s">
        <v>1659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1863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1791</v>
      </c>
      <c r="B3882" s="27" t="s">
        <v>1709</v>
      </c>
      <c r="C3882" s="27" t="s">
        <v>1658</v>
      </c>
      <c r="D3882" s="27" t="s">
        <v>1659</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245</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2229</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689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1710</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2006</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2111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1045</v>
      </c>
      <c r="B3889" s="27" t="s">
        <v>1651</v>
      </c>
      <c r="C3889" s="27" t="s">
        <v>1818</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1665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1644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1863</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1693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1931</v>
      </c>
      <c r="B3894" s="27" t="s">
        <v>1667</v>
      </c>
      <c r="C3894" s="27" t="s">
        <v>1680</v>
      </c>
      <c r="D3894" s="27" t="s">
        <v>1659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1648</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2111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2744</v>
      </c>
      <c r="B3897" s="27" t="s">
        <v>1673</v>
      </c>
      <c r="C3897" s="27" t="s">
        <v>1654</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1788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2745</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1674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row>
    <row r="3902" spans="1:12">
      <c r="A3902" s="20" t="s">
        <v>2746</v>
      </c>
    </row>
    <row r="3903" spans="1:12">
      <c r="A3903" s="20" t="s">
        <v>2249</v>
      </c>
      <c r="B3903" s="27" t="s">
        <v>1651</v>
      </c>
      <c r="C3903" s="27" t="s">
        <v>1727</v>
      </c>
      <c r="D3903" s="27" t="s">
        <v>1659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2075</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2333</v>
      </c>
      <c r="B3905" s="27" t="s">
        <v>1646</v>
      </c>
      <c r="C3905" s="27" t="s">
        <v>1729</v>
      </c>
      <c r="D3905" s="27" t="s">
        <v>1659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1710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1804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2338</v>
      </c>
      <c r="B3908" s="27" t="s">
        <v>1651</v>
      </c>
      <c r="C3908" s="27" t="s">
        <v>2100</v>
      </c>
      <c r="D3908" s="27" t="s">
        <v>1659</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1900</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2747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1660</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1649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2748</v>
      </c>
      <c r="B3913" s="27" t="s">
        <v>1664</v>
      </c>
      <c r="C3913" s="27" t="s">
        <v>1647</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1648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2336</v>
      </c>
      <c r="B3915" s="27" t="s">
        <v>1651</v>
      </c>
      <c r="C3915" s="27" t="s">
        <v>1654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1710</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1666</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1710</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1693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2749</v>
      </c>
      <c r="B3920" s="27" t="s">
        <v>1653</v>
      </c>
      <c r="C3920" s="27" t="s">
        <v>1729</v>
      </c>
      <c r="D3920" s="27" t="s">
        <v>1659</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1648</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1787</v>
      </c>
      <c r="B3922" s="27" t="s">
        <v>1688</v>
      </c>
      <c r="C3922" s="27" t="s">
        <v>1727</v>
      </c>
      <c r="D3922" s="27" t="s">
        <v>1659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2750</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2751</v>
      </c>
      <c r="B3924" s="27" t="s">
        <v>1673</v>
      </c>
      <c r="C3924" s="27" t="s">
        <v>1729</v>
      </c>
      <c r="D3924" s="27" t="s">
        <v>1659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1715</v>
      </c>
      <c r="B3925" s="27" t="s">
        <v>1667</v>
      </c>
      <c r="C3925" s="27" t="s">
        <v>1658</v>
      </c>
      <c r="D3925" s="27" t="s">
        <v>1659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1835</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1649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2752</v>
      </c>
      <c r="B3928" s="27" t="s">
        <v>1757</v>
      </c>
      <c r="C3928" s="27" t="s">
        <v>1647</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1648</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1820</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1693</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2111</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2744</v>
      </c>
      <c r="B3933" s="27" t="s">
        <v>1673</v>
      </c>
      <c r="C3933" s="27" t="s">
        <v>1680</v>
      </c>
      <c r="D3933" s="27" t="s">
        <v>1659</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1644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2011</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1929</v>
      </c>
      <c r="B3936" s="27" t="s">
        <v>1688</v>
      </c>
      <c r="C3936" s="27" t="s">
        <v>1647</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1648</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1693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2753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2754</v>
      </c>
      <c r="B3940" s="27" t="s">
        <v>1839</v>
      </c>
      <c r="C3940" s="27" t="s">
        <v>1680</v>
      </c>
      <c r="D3940" s="27" t="s">
        <v>1659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1648</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1693</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2755</v>
      </c>
      <c r="B3943" s="27" t="s">
        <v>2341</v>
      </c>
      <c r="C3943" s="27" t="s">
        <v>1680</v>
      </c>
      <c r="D3943" s="27" t="s">
        <v>1659</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1674</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row>
    <row r="3946" spans="1:12">
      <c r="A3946" s="20" t="s">
        <v>2756</v>
      </c>
    </row>
    <row r="3947" spans="1:12">
      <c r="A3947" s="20" t="s">
        <v>2065</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1045</v>
      </c>
      <c r="B3948" s="27" t="s">
        <v>1646</v>
      </c>
      <c r="C3948" s="27" t="s">
        <v>1818</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1665</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1644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2229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1895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1665</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2757</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1787</v>
      </c>
      <c r="B3955" s="27" t="s">
        <v>1651</v>
      </c>
      <c r="C3955" s="27" t="s">
        <v>1727</v>
      </c>
      <c r="D3955" s="27" t="s">
        <v>1659</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2026</v>
      </c>
      <c r="B3956" s="27" t="s">
        <v>1657</v>
      </c>
      <c r="C3956" s="27" t="s">
        <v>1729</v>
      </c>
      <c r="D3956" s="27" t="s">
        <v>1659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1674</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row>
    <row r="3959" spans="1:12">
      <c r="A3959" s="20" t="s">
        <v>2758</v>
      </c>
    </row>
    <row r="3960" spans="1:12">
      <c r="A3960" s="20" t="s">
        <v>1782</v>
      </c>
      <c r="B3960" s="27" t="s">
        <v>1646</v>
      </c>
      <c r="C3960" s="27" t="s">
        <v>1658</v>
      </c>
      <c r="D3960" s="27" t="s">
        <v>1659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1788</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1693</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2759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2012</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2760</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2761</v>
      </c>
      <c r="B3966" s="27" t="s">
        <v>1664</v>
      </c>
      <c r="C3966" s="27" t="s">
        <v>1729</v>
      </c>
      <c r="D3966" s="27" t="s">
        <v>1659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1648</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1991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2762</v>
      </c>
      <c r="B3969" s="27" t="s">
        <v>1664</v>
      </c>
      <c r="C3969" s="27" t="s">
        <v>1713</v>
      </c>
      <c r="D3969" s="27" t="s">
        <v>1659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1665</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1895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2763</v>
      </c>
      <c r="B3972" s="27" t="s">
        <v>1664</v>
      </c>
      <c r="C3972" s="27" t="s">
        <v>1818</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1730</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1693</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2764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2765</v>
      </c>
      <c r="B3976" s="27" t="s">
        <v>1651</v>
      </c>
      <c r="C3976" s="27" t="s">
        <v>1729</v>
      </c>
      <c r="D3976" s="27" t="s">
        <v>1659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1648</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2436</v>
      </c>
      <c r="B3978" s="27" t="s">
        <v>1653</v>
      </c>
      <c r="C3978" s="27" t="s">
        <v>1713</v>
      </c>
      <c r="D3978" s="27" t="s">
        <v>1659</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1665</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1644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2282</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2766</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2039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1649</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2763</v>
      </c>
      <c r="B3985" s="27" t="s">
        <v>1664</v>
      </c>
      <c r="C3985" s="27" t="s">
        <v>1647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1740</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1693</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2767</v>
      </c>
      <c r="B3988" s="27" t="s">
        <v>1651</v>
      </c>
      <c r="C3988" s="27" t="s">
        <v>1680</v>
      </c>
      <c r="D3988" s="27" t="s">
        <v>1659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1648</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1693</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2768</v>
      </c>
      <c r="B3991" s="27" t="s">
        <v>1653</v>
      </c>
      <c r="C3991" s="27" t="s">
        <v>1680</v>
      </c>
      <c r="D3991" s="27" t="s">
        <v>1659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1674</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row>
    <row r="3994" spans="1:12">
      <c r="A3994" s="20" t="s">
        <v>2769</v>
      </c>
    </row>
    <row r="3995" spans="1:12">
      <c r="A3995" s="20" t="s">
        <v>1676</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1664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2770</v>
      </c>
      <c r="B3997" s="27" t="s">
        <v>1646</v>
      </c>
      <c r="C3997" s="27" t="s">
        <v>2740</v>
      </c>
      <c r="D3997" s="27" t="s">
        <v>1659</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2771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1660</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2772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1644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2773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876</v>
      </c>
      <c r="B4003" s="27" t="s">
        <v>1664</v>
      </c>
      <c r="C4003" s="27" t="s">
        <v>1654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940</v>
      </c>
      <c r="B4004" s="27" t="s">
        <v>1667</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1340</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2468</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2774</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1740</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2775</v>
      </c>
      <c r="B4009" s="27" t="s">
        <v>1653</v>
      </c>
      <c r="C4009" s="27" t="s">
        <v>1654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1674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row>
    <row r="4012" spans="1:12">
      <c r="A4012" s="20" t="s">
        <v>2776</v>
      </c>
    </row>
    <row r="4013" spans="1:12">
      <c r="A4013" s="20" t="s">
        <v>2024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357</v>
      </c>
      <c r="B4014" s="27" t="s">
        <v>1709</v>
      </c>
      <c r="C4014" s="27" t="s">
        <v>1713</v>
      </c>
      <c r="D4014" s="27" t="s">
        <v>1659</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1262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1665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1648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1991</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2762</v>
      </c>
      <c r="B4019" s="27" t="s">
        <v>1653</v>
      </c>
      <c r="C4019" s="27" t="s">
        <v>1713</v>
      </c>
      <c r="D4019" s="27" t="s">
        <v>1659</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1665</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1793</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2267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1820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2777</v>
      </c>
      <c r="B4024" s="27" t="s">
        <v>1664</v>
      </c>
      <c r="C4024" s="27" t="s">
        <v>1647</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1649</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2128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1738</v>
      </c>
      <c r="B4027" s="27" t="s">
        <v>1646</v>
      </c>
      <c r="C4027" s="27" t="s">
        <v>1647</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1660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2680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2128</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2778</v>
      </c>
      <c r="B4031" s="27" t="s">
        <v>1757</v>
      </c>
      <c r="C4031" s="27" t="s">
        <v>1654</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2063</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790</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1674</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row>
    <row r="4036" spans="1:12">
      <c r="A4036" s="20" t="s">
        <v>2779</v>
      </c>
    </row>
    <row r="4037" spans="1:12">
      <c r="A4037" s="20" t="s">
        <v>1715</v>
      </c>
      <c r="B4037" s="27" t="s">
        <v>1646</v>
      </c>
      <c r="C4037" s="27" t="s">
        <v>1658</v>
      </c>
      <c r="D4037" s="27" t="s">
        <v>1659</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2780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1787</v>
      </c>
      <c r="B4039" s="27" t="s">
        <v>1651</v>
      </c>
      <c r="C4039" s="27" t="s">
        <v>1727</v>
      </c>
      <c r="D4039" s="27" t="s">
        <v>1659</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2026</v>
      </c>
      <c r="B4040" s="27" t="s">
        <v>1657</v>
      </c>
      <c r="C4040" s="27" t="s">
        <v>1729</v>
      </c>
      <c r="D4040" s="27" t="s">
        <v>1659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1665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2313</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1665</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1696</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1909</v>
      </c>
      <c r="B4045" s="27" t="s">
        <v>1664</v>
      </c>
      <c r="C4045" s="27" t="s">
        <v>1658</v>
      </c>
      <c r="D4045" s="27" t="s">
        <v>1659</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1644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1726</v>
      </c>
      <c r="B4047" s="27" t="s">
        <v>1653</v>
      </c>
      <c r="C4047" s="27" t="s">
        <v>1727</v>
      </c>
      <c r="D4047" s="27" t="s">
        <v>1659</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2688</v>
      </c>
      <c r="B4048" s="27" t="s">
        <v>1651</v>
      </c>
      <c r="C4048" s="27" t="s">
        <v>1729</v>
      </c>
      <c r="D4048" s="27" t="s">
        <v>1659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1674</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row>
    <row r="4051" spans="1:12">
      <c r="A4051" s="20" t="s">
        <v>1704</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2781</v>
      </c>
    </row>
    <row r="4053" spans="1:12">
      <c r="A4053" s="20" t="s">
        <v>149</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1642</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798</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2782</v>
      </c>
      <c r="B4056" s="27" t="s">
        <v>1646</v>
      </c>
      <c r="C4056" s="27" t="s">
        <v>1647</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1648</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876</v>
      </c>
      <c r="B4058" s="27" t="s">
        <v>1651</v>
      </c>
      <c r="C4058" s="27" t="s">
        <v>1654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1665</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2348</v>
      </c>
      <c r="B4060" s="27" t="s">
        <v>1651</v>
      </c>
      <c r="C4060" s="27" t="s">
        <v>1713</v>
      </c>
      <c r="D4060" s="27" t="s">
        <v>1659</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12</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1693</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1738</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1903</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1693</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2132</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798</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1648</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1978</v>
      </c>
      <c r="B4069" s="27" t="s">
        <v>1664</v>
      </c>
      <c r="C4069" s="27" t="s">
        <v>1658</v>
      </c>
      <c r="D4069" s="27" t="s">
        <v>1659</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1820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1674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row>
    <row r="4073" spans="1:12">
      <c r="A4073" s="20" t="s">
        <v>2783</v>
      </c>
    </row>
    <row r="4074" spans="1:12">
      <c r="A4074" s="20" t="s">
        <v>1715</v>
      </c>
      <c r="B4074" s="27" t="s">
        <v>1646</v>
      </c>
      <c r="C4074" s="27" t="s">
        <v>1658</v>
      </c>
      <c r="D4074" s="27" t="s">
        <v>1659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2784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1660</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113</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1909</v>
      </c>
      <c r="B4078" s="27" t="s">
        <v>1745</v>
      </c>
      <c r="C4078" s="27" t="s">
        <v>1658</v>
      </c>
      <c r="D4078" s="27" t="s">
        <v>1659</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1730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1649</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2785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2786</v>
      </c>
      <c r="B4082" s="27" t="s">
        <v>1651</v>
      </c>
      <c r="C4082" s="27" t="s">
        <v>1647</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1665</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1837</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1715</v>
      </c>
      <c r="B4085" s="27" t="s">
        <v>1709</v>
      </c>
      <c r="C4085" s="27" t="s">
        <v>1658</v>
      </c>
      <c r="D4085" s="27" t="s">
        <v>1659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2081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1660</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2416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1710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1726</v>
      </c>
      <c r="B4090" s="27" t="s">
        <v>1673</v>
      </c>
      <c r="C4090" s="27" t="s">
        <v>1727</v>
      </c>
      <c r="D4090" s="27" t="s">
        <v>1659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1683</v>
      </c>
      <c r="B4091" s="27" t="s">
        <v>1653</v>
      </c>
      <c r="C4091" s="27" t="s">
        <v>1729</v>
      </c>
      <c r="D4091" s="27" t="s">
        <v>1659</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1665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2787</v>
      </c>
      <c r="B4093" s="27" t="s">
        <v>1673</v>
      </c>
      <c r="C4093" s="27" t="s">
        <v>1654</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1665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2788</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141</v>
      </c>
      <c r="B4096" s="27" t="s">
        <v>1858</v>
      </c>
      <c r="C4096" s="27" t="s">
        <v>1654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1863</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1907</v>
      </c>
      <c r="B4098" s="27" t="s">
        <v>1667</v>
      </c>
      <c r="C4098" s="27" t="s">
        <v>1658</v>
      </c>
      <c r="D4098" s="27" t="s">
        <v>1659</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1793</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2789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2790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1648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1787</v>
      </c>
      <c r="B4103" s="27" t="s">
        <v>1673</v>
      </c>
      <c r="C4103" s="27" t="s">
        <v>1727</v>
      </c>
      <c r="D4103" s="27" t="s">
        <v>1659</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2791</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2792</v>
      </c>
      <c r="B4105" s="27" t="s">
        <v>1653</v>
      </c>
      <c r="C4105" s="27" t="s">
        <v>1729</v>
      </c>
      <c r="D4105" s="27" t="s">
        <v>1659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1674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row>
    <row r="4108" spans="1:12">
      <c r="A4108" s="20" t="s">
        <v>2793</v>
      </c>
    </row>
    <row r="4109" spans="1:12">
      <c r="A4109" s="20" t="s">
        <v>1719</v>
      </c>
      <c r="B4109" s="27" t="s">
        <v>1646</v>
      </c>
      <c r="C4109" s="27" t="s">
        <v>1658</v>
      </c>
      <c r="D4109" s="27" t="s">
        <v>1659</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1788</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1649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1738</v>
      </c>
      <c r="B4112" s="27" t="s">
        <v>1664</v>
      </c>
      <c r="C4112" s="27" t="s">
        <v>1647</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1648</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2794</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1665</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1231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1665</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2795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1665</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1725</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2796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2797</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2798</v>
      </c>
      <c r="B4124" s="27" t="s">
        <v>1664</v>
      </c>
      <c r="C4124" s="27" t="s">
        <v>1654</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1665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1876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2799</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1685</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2800</v>
      </c>
      <c r="B4129" s="27" t="s">
        <v>1651</v>
      </c>
      <c r="C4129" s="27" t="s">
        <v>1654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1665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1693</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36</v>
      </c>
      <c r="B4132" s="27" t="s">
        <v>1651</v>
      </c>
      <c r="C4132" s="27" t="s">
        <v>1680</v>
      </c>
      <c r="D4132" s="27" t="s">
        <v>1659</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1648</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1649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2801</v>
      </c>
      <c r="B4135" s="27" t="s">
        <v>1653</v>
      </c>
      <c r="C4135" s="27" t="s">
        <v>1647</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1644</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1693</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2802</v>
      </c>
      <c r="B4138" s="27" t="s">
        <v>1651</v>
      </c>
      <c r="C4138" s="27" t="s">
        <v>1680</v>
      </c>
      <c r="D4138" s="27" t="s">
        <v>1659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1648</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2011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2803</v>
      </c>
      <c r="B4141" s="27" t="s">
        <v>1653</v>
      </c>
      <c r="C4141" s="27" t="s">
        <v>1647</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1649</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2589</v>
      </c>
      <c r="B4144" s="27" t="s">
        <v>1664</v>
      </c>
      <c r="C4144" s="27" t="s">
        <v>1647</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1665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2804</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1738</v>
      </c>
      <c r="B4147" s="27" t="s">
        <v>1651</v>
      </c>
      <c r="C4147" s="27" t="s">
        <v>1654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1665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1725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1649</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2382</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12</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2273</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2805</v>
      </c>
      <c r="B4154" s="27" t="s">
        <v>1651</v>
      </c>
      <c r="C4154" s="27" t="s">
        <v>1647</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1993</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1726</v>
      </c>
      <c r="B4156" s="27" t="s">
        <v>1673</v>
      </c>
      <c r="C4156" s="27" t="s">
        <v>1727</v>
      </c>
      <c r="D4156" s="27" t="s">
        <v>1659</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2806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480</v>
      </c>
      <c r="B4158" s="27" t="s">
        <v>1653</v>
      </c>
      <c r="C4158" s="27" t="s">
        <v>1729</v>
      </c>
      <c r="D4158" s="27" t="s">
        <v>1659</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1674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row>
    <row r="4161" spans="1:12">
      <c r="A4161" s="20" t="s">
        <v>2807</v>
      </c>
    </row>
    <row r="4162" spans="1:12">
      <c r="A4162" s="20" t="s">
        <v>1719</v>
      </c>
      <c r="B4162" s="27" t="s">
        <v>1646</v>
      </c>
      <c r="C4162" s="27" t="s">
        <v>1658</v>
      </c>
      <c r="D4162" s="27" t="s">
        <v>1659</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1788</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2808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1649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2809</v>
      </c>
      <c r="B4166" s="27" t="s">
        <v>1664</v>
      </c>
      <c r="C4166" s="27" t="s">
        <v>1647</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1977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1783</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2810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1774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1710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1693</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2811</v>
      </c>
      <c r="B4173" s="27" t="s">
        <v>1651</v>
      </c>
      <c r="C4173" s="27" t="s">
        <v>1680</v>
      </c>
      <c r="D4173" s="27" t="s">
        <v>1659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1665</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1819</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1907</v>
      </c>
      <c r="B4176" s="27" t="s">
        <v>1709</v>
      </c>
      <c r="C4176" s="27" t="s">
        <v>1658</v>
      </c>
      <c r="D4176" s="27" t="s">
        <v>1659</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1788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2812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1644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2813</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1665</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1837</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2814</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1789</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2815</v>
      </c>
      <c r="B4185" s="27" t="s">
        <v>1651</v>
      </c>
      <c r="C4185" s="27" t="s">
        <v>1654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1674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row>
    <row r="4188" spans="1:12">
      <c r="A4188" s="20" t="s">
        <v>2816</v>
      </c>
    </row>
    <row r="4189" spans="1:12">
      <c r="A4189" s="20" t="s">
        <v>2380</v>
      </c>
      <c r="B4189" s="27" t="s">
        <v>1651</v>
      </c>
      <c r="C4189" s="27" t="s">
        <v>1727</v>
      </c>
      <c r="D4189" s="27" t="s">
        <v>1659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2321</v>
      </c>
      <c r="B4190" s="27" t="s">
        <v>1646</v>
      </c>
      <c r="C4190" s="27" t="s">
        <v>1729</v>
      </c>
      <c r="D4190" s="27" t="s">
        <v>1659</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1644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2817</v>
      </c>
      <c r="B4192" s="27" t="s">
        <v>1651</v>
      </c>
      <c r="C4192" s="27" t="s">
        <v>1654</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1665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357</v>
      </c>
      <c r="B4194" s="27" t="s">
        <v>1651</v>
      </c>
      <c r="C4194" s="27" t="s">
        <v>1713</v>
      </c>
      <c r="D4194" s="27" t="s">
        <v>1659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2818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1665</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1788</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2819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1649</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2809</v>
      </c>
      <c r="B4200" s="27" t="s">
        <v>1664</v>
      </c>
      <c r="C4200" s="27" t="s">
        <v>1647</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1665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2820</v>
      </c>
      <c r="B4202" s="27" t="s">
        <v>1664</v>
      </c>
      <c r="C4202" s="27" t="s">
        <v>1654</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2821</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1665</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2822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1665</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2823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1665</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1644</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2824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1665</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1725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1649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2825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2826</v>
      </c>
      <c r="B4215" s="27" t="s">
        <v>1664</v>
      </c>
      <c r="C4215" s="27" t="s">
        <v>1647</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1648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2827</v>
      </c>
      <c r="B4217" s="27" t="s">
        <v>1651</v>
      </c>
      <c r="C4217" s="27" t="s">
        <v>1654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1674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row r="4220" spans="1:12">
      <c r="A4220" s="20" t="s">
        <v>2828</v>
      </c>
    </row>
    <row r="4221" spans="1:12">
      <c r="A4221" s="20" t="s">
        <v>2185</v>
      </c>
      <c r="B4221" s="27" t="s">
        <v>1646</v>
      </c>
      <c r="C4221" s="27" t="s">
        <v>1658</v>
      </c>
      <c r="D4221" s="27" t="s">
        <v>1659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113</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1665</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2348</v>
      </c>
      <c r="B4224" s="27" t="s">
        <v>1657</v>
      </c>
      <c r="C4224" s="27" t="s">
        <v>1713</v>
      </c>
      <c r="D4224" s="27" t="s">
        <v>1659</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1665</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1956</v>
      </c>
      <c r="B4226" s="27" t="s">
        <v>1709</v>
      </c>
      <c r="C4226" s="27" t="s">
        <v>1658</v>
      </c>
      <c r="D4226" s="27" t="s">
        <v>1659</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311</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79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1997</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1696</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1826</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2829</v>
      </c>
      <c r="B4232" s="27" t="s">
        <v>1651</v>
      </c>
      <c r="C4232" s="27" t="s">
        <v>1818</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1648</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2830</v>
      </c>
      <c r="B4234" s="27" t="s">
        <v>1653</v>
      </c>
      <c r="C4234" s="27" t="s">
        <v>1654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12</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1895</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1717</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2440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2441</v>
      </c>
      <c r="B4239" s="27" t="s">
        <v>1664</v>
      </c>
      <c r="C4239" s="27" t="s">
        <v>1713</v>
      </c>
      <c r="D4239" s="27" t="s">
        <v>1659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1644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1895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1717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1991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2762</v>
      </c>
      <c r="B4244" s="27" t="s">
        <v>1653</v>
      </c>
      <c r="C4244" s="27" t="s">
        <v>1713</v>
      </c>
      <c r="D4244" s="27" t="s">
        <v>1659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12</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2058</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2376</v>
      </c>
      <c r="B4247" s="27" t="s">
        <v>1653</v>
      </c>
      <c r="C4247" s="27" t="s">
        <v>1727</v>
      </c>
      <c r="D4247" s="27" t="s">
        <v>1659</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2643</v>
      </c>
      <c r="B4248" s="27" t="s">
        <v>1709</v>
      </c>
      <c r="C4248" s="27" t="s">
        <v>1729</v>
      </c>
      <c r="D4248" s="27" t="s">
        <v>1659</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2165</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2831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1660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1086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1674</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row>
    <row r="4255" spans="1:12">
      <c r="A4255" s="20" t="s">
        <v>1704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2832</v>
      </c>
    </row>
    <row r="4257" spans="1:12">
      <c r="A4257" s="20" t="s">
        <v>149</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2833</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1826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2834</v>
      </c>
      <c r="B4260" s="27" t="s">
        <v>1646</v>
      </c>
      <c r="C4260" s="27" t="s">
        <v>2100</v>
      </c>
      <c r="D4260" s="27" t="s">
        <v>1659</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1665</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1086</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1644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2835</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2836</v>
      </c>
      <c r="B4265" s="27" t="s">
        <v>1651</v>
      </c>
      <c r="C4265" s="27" t="s">
        <v>1654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1665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2165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1693</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2093</v>
      </c>
      <c r="B4269" s="27" t="s">
        <v>1664</v>
      </c>
      <c r="C4269" s="27" t="s">
        <v>1680</v>
      </c>
      <c r="D4269" s="27" t="s">
        <v>1659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1648</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1693</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2688</v>
      </c>
      <c r="B4272" s="27" t="s">
        <v>1664</v>
      </c>
      <c r="C4272" s="27" t="s">
        <v>1680</v>
      </c>
      <c r="D4272" s="27" t="s">
        <v>1659</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1853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1837</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1699</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1788</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1895</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1664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705</v>
      </c>
      <c r="B4279" s="27" t="s">
        <v>1709</v>
      </c>
      <c r="C4279" s="27" t="s">
        <v>1818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940</v>
      </c>
      <c r="B4280" s="27" t="s">
        <v>1792</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1819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2376</v>
      </c>
      <c r="B4282" s="27" t="s">
        <v>1688</v>
      </c>
      <c r="C4282" s="27" t="s">
        <v>1727</v>
      </c>
      <c r="D4282" s="27" t="s">
        <v>1659</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1957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2503</v>
      </c>
      <c r="B4284" s="27" t="s">
        <v>1792</v>
      </c>
      <c r="C4284" s="27" t="s">
        <v>1729</v>
      </c>
      <c r="D4284" s="27" t="s">
        <v>1659</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1952</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137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2837</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265</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2838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1674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row>
    <row r="4292" spans="1:12">
      <c r="A4292" s="20" t="s">
        <v>2839</v>
      </c>
    </row>
    <row r="4293" spans="1:12">
      <c r="A4293" s="20" t="s">
        <v>1262</v>
      </c>
      <c r="B4293" s="27" t="s">
        <v>1646</v>
      </c>
      <c r="C4293" s="27" t="s">
        <v>1713</v>
      </c>
      <c r="D4293" s="27" t="s">
        <v>1659</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1783</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1826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2840</v>
      </c>
      <c r="B4296" s="27" t="s">
        <v>1657</v>
      </c>
      <c r="C4296" s="27" t="s">
        <v>1818</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2841</v>
      </c>
      <c r="B4298" s="27" t="s">
        <v>1651</v>
      </c>
      <c r="C4298" s="27" t="s">
        <v>1818</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1648</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2842</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1644</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2843</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1674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row>
    <row r="4305" spans="1:12">
      <c r="A4305" s="20" t="s">
        <v>2844</v>
      </c>
    </row>
    <row r="4306" spans="1:12">
      <c r="A4306" s="20" t="s">
        <v>2845</v>
      </c>
      <c r="B4306" s="27" t="s">
        <v>1651</v>
      </c>
      <c r="C4306" s="27" t="s">
        <v>1727</v>
      </c>
      <c r="D4306" s="27" t="s">
        <v>1659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2846</v>
      </c>
      <c r="B4307" s="27" t="s">
        <v>1646</v>
      </c>
      <c r="C4307" s="27" t="s">
        <v>1729</v>
      </c>
      <c r="D4307" s="27" t="s">
        <v>1659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1788</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1649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2847</v>
      </c>
      <c r="B4310" s="27" t="s">
        <v>1664</v>
      </c>
      <c r="C4310" s="27" t="s">
        <v>1713</v>
      </c>
      <c r="D4310" s="27" t="s">
        <v>1659</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2848</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1665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2011</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2849</v>
      </c>
      <c r="B4314" s="27" t="s">
        <v>1664</v>
      </c>
      <c r="C4314" s="27" t="s">
        <v>1713</v>
      </c>
      <c r="D4314" s="27" t="s">
        <v>1659</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1648</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2850</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1977</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2851</v>
      </c>
      <c r="B4318" s="27" t="s">
        <v>1651</v>
      </c>
      <c r="C4318" s="27" t="s">
        <v>1654</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1674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row>
    <row r="4321" spans="1:12">
      <c r="A4321" s="20" t="s">
        <v>2852</v>
      </c>
    </row>
    <row r="4322" spans="1:12">
      <c r="A4322" s="20" t="s">
        <v>1706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1788</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2392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1895</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2835</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2853</v>
      </c>
      <c r="B4327" s="27" t="s">
        <v>1646</v>
      </c>
      <c r="C4327" s="27" t="s">
        <v>1818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1674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row>
    <row r="4330" spans="1:12">
      <c r="A4330" s="20" t="s">
        <v>2854</v>
      </c>
    </row>
    <row r="4331" spans="1:12">
      <c r="A4331" s="20" t="s">
        <v>1849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1921</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2855</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2856</v>
      </c>
      <c r="B4334" s="27" t="s">
        <v>1646</v>
      </c>
      <c r="C4334" s="27" t="s">
        <v>2100</v>
      </c>
      <c r="D4334" s="27" t="s">
        <v>1659</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1693</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2857</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2753</v>
      </c>
      <c r="B4337" s="27" t="s">
        <v>1651</v>
      </c>
      <c r="C4337" s="27" t="s">
        <v>1680</v>
      </c>
      <c r="D4337" s="27" t="s">
        <v>1659</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1665</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1819</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2164</v>
      </c>
      <c r="B4340" s="27" t="s">
        <v>1709</v>
      </c>
      <c r="C4340" s="27" t="s">
        <v>1658</v>
      </c>
      <c r="D4340" s="27" t="s">
        <v>1659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2858</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1825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2613</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1665</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1644</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1262</v>
      </c>
      <c r="B4346" s="27" t="s">
        <v>1667</v>
      </c>
      <c r="C4346" s="27" t="s">
        <v>1713</v>
      </c>
      <c r="D4346" s="27" t="s">
        <v>1659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1788</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1649</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1876</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2859</v>
      </c>
      <c r="B4350" s="27" t="s">
        <v>1651</v>
      </c>
      <c r="C4350" s="27" t="s">
        <v>1647</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1665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2251</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1730</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1693</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835</v>
      </c>
      <c r="B4355" s="27" t="s">
        <v>1664</v>
      </c>
      <c r="C4355" s="27" t="s">
        <v>1680</v>
      </c>
      <c r="D4355" s="27" t="s">
        <v>1659</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1674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row>
    <row r="4358" spans="1:12">
      <c r="A4358" s="20" t="s">
        <v>2860</v>
      </c>
    </row>
    <row r="4359" spans="1:12">
      <c r="A4359" s="20" t="s">
        <v>1782</v>
      </c>
      <c r="B4359" s="27" t="s">
        <v>1646</v>
      </c>
      <c r="C4359" s="27" t="s">
        <v>1658</v>
      </c>
      <c r="D4359" s="27" t="s">
        <v>1659</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1788</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2229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1746</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1693</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2045</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2861</v>
      </c>
      <c r="B4365" s="27" t="s">
        <v>1664</v>
      </c>
      <c r="C4365" s="27" t="s">
        <v>1680</v>
      </c>
      <c r="D4365" s="27" t="s">
        <v>1659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1863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1907</v>
      </c>
      <c r="B4367" s="27" t="s">
        <v>1709</v>
      </c>
      <c r="C4367" s="27" t="s">
        <v>1658</v>
      </c>
      <c r="D4367" s="27" t="s">
        <v>1659</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1783</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2627</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1665</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1927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1649</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2862</v>
      </c>
      <c r="B4373" s="27" t="s">
        <v>1653</v>
      </c>
      <c r="C4373" s="27" t="s">
        <v>1647</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1707</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2863</v>
      </c>
      <c r="B4375" s="27" t="s">
        <v>1651</v>
      </c>
      <c r="C4375" s="27" t="s">
        <v>1729</v>
      </c>
      <c r="D4375" s="27" t="s">
        <v>1659</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1665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1660</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1991</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2762</v>
      </c>
      <c r="B4379" s="27" t="s">
        <v>1664</v>
      </c>
      <c r="C4379" s="27" t="s">
        <v>1713</v>
      </c>
      <c r="D4379" s="27" t="s">
        <v>1659</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1674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row>
    <row r="4382" spans="1:12">
      <c r="A4382" s="20" t="s">
        <v>2864</v>
      </c>
    </row>
    <row r="4383" spans="1:12">
      <c r="A4383" s="20" t="s">
        <v>1715</v>
      </c>
      <c r="B4383" s="27" t="s">
        <v>1646</v>
      </c>
      <c r="C4383" s="27" t="s">
        <v>1658</v>
      </c>
      <c r="D4383" s="27" t="s">
        <v>1659</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1952</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843</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1863</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1907</v>
      </c>
      <c r="B4387" s="27" t="s">
        <v>1709</v>
      </c>
      <c r="C4387" s="27" t="s">
        <v>1658</v>
      </c>
      <c r="D4387" s="27" t="s">
        <v>1659</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1788</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2865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2866</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1665</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1644</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1953</v>
      </c>
      <c r="B4393" s="27" t="s">
        <v>1673</v>
      </c>
      <c r="C4393" s="27" t="s">
        <v>1763</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1726</v>
      </c>
      <c r="B4394" s="27" t="s">
        <v>1673</v>
      </c>
      <c r="C4394" s="27" t="s">
        <v>1727</v>
      </c>
      <c r="D4394" s="27" t="s">
        <v>1659</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2867</v>
      </c>
      <c r="B4395" s="27" t="s">
        <v>1667</v>
      </c>
      <c r="C4395" s="27" t="s">
        <v>1729</v>
      </c>
      <c r="D4395" s="27" t="s">
        <v>1659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1952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137</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1907</v>
      </c>
      <c r="B4398" s="27" t="s">
        <v>1667</v>
      </c>
      <c r="C4398" s="27" t="s">
        <v>1658</v>
      </c>
      <c r="D4398" s="27" t="s">
        <v>1659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2600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1917</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1918</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2868</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1978</v>
      </c>
      <c r="B4403" s="27" t="s">
        <v>1757</v>
      </c>
      <c r="C4403" s="27" t="s">
        <v>1658</v>
      </c>
      <c r="D4403" s="27" t="s">
        <v>1659</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1674</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row>
    <row r="4406" spans="1:12">
      <c r="A4406" s="20" t="s">
        <v>2869</v>
      </c>
    </row>
    <row r="4407" spans="1:12">
      <c r="A4407" s="20" t="s">
        <v>2870</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1693</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2871</v>
      </c>
      <c r="B4409" s="27" t="s">
        <v>1664</v>
      </c>
      <c r="C4409" s="27" t="s">
        <v>1680</v>
      </c>
      <c r="D4409" s="27" t="s">
        <v>1659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1665</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1726</v>
      </c>
      <c r="B4411" s="27" t="s">
        <v>1651</v>
      </c>
      <c r="C4411" s="27" t="s">
        <v>1727</v>
      </c>
      <c r="D4411" s="27" t="s">
        <v>1659</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1045</v>
      </c>
      <c r="B4412" s="27" t="s">
        <v>1646</v>
      </c>
      <c r="C4412" s="27" t="s">
        <v>1729</v>
      </c>
      <c r="D4412" s="27" t="s">
        <v>1659</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1788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2872</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1648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2873</v>
      </c>
      <c r="B4416" s="27" t="s">
        <v>1664</v>
      </c>
      <c r="C4416" s="27" t="s">
        <v>1654</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1665</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2874</v>
      </c>
      <c r="B4418" s="27" t="s">
        <v>1651</v>
      </c>
      <c r="C4418" s="27" t="s">
        <v>1654</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1665</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2875</v>
      </c>
      <c r="B4420" s="27" t="s">
        <v>1651</v>
      </c>
      <c r="C4420" s="27" t="s">
        <v>1654</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1665</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1644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1693</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2876</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2877</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1665</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2878</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2879</v>
      </c>
      <c r="B4428" s="27" t="s">
        <v>1651</v>
      </c>
      <c r="C4428" s="27" t="s">
        <v>1680</v>
      </c>
      <c r="D4428" s="27" t="s">
        <v>1659</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1648</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1649</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2111</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2599</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2350</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1045</v>
      </c>
      <c r="B4434" s="27" t="s">
        <v>1653</v>
      </c>
      <c r="C4434" s="27" t="s">
        <v>1647</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1674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row>
    <row r="4437" spans="1:12">
      <c r="A4437" s="20" t="s">
        <v>1704</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2880</v>
      </c>
    </row>
    <row r="4439" spans="1:12">
      <c r="A4439" s="20" t="s">
        <v>149</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2683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2252</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1715</v>
      </c>
      <c r="B4442" s="27" t="s">
        <v>1646</v>
      </c>
      <c r="C4442" s="27" t="s">
        <v>1658</v>
      </c>
      <c r="D4442" s="27" t="s">
        <v>1659</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2325</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2881</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1740</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2338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2882</v>
      </c>
      <c r="B4447" s="27" t="s">
        <v>1664</v>
      </c>
      <c r="C4447" s="27" t="s">
        <v>1654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1644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2881</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1740</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1787</v>
      </c>
      <c r="B4451" s="27" t="s">
        <v>1651</v>
      </c>
      <c r="C4451" s="27" t="s">
        <v>1727</v>
      </c>
      <c r="D4451" s="27" t="s">
        <v>1659</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2220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2883</v>
      </c>
      <c r="B4453" s="27" t="s">
        <v>1664</v>
      </c>
      <c r="C4453" s="27" t="s">
        <v>1729</v>
      </c>
      <c r="D4453" s="27" t="s">
        <v>1659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1674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row>
    <row r="4456" spans="1:12">
      <c r="A4456" s="20" t="s">
        <v>2884</v>
      </c>
    </row>
    <row r="4457" spans="1:12">
      <c r="A4457" s="20" t="s">
        <v>1706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2165</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1855</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2885</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2886</v>
      </c>
      <c r="B4461" s="27" t="s">
        <v>1646</v>
      </c>
      <c r="C4461" s="27" t="s">
        <v>1654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2766</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2887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2653</v>
      </c>
      <c r="B4464" s="27" t="s">
        <v>1664</v>
      </c>
      <c r="C4464" s="27" t="s">
        <v>1654</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1725</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1649</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2888</v>
      </c>
      <c r="B4467" s="27" t="s">
        <v>1651</v>
      </c>
      <c r="C4467" s="27" t="s">
        <v>1647</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1665</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1644</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1715</v>
      </c>
      <c r="B4470" s="27" t="s">
        <v>1709</v>
      </c>
      <c r="C4470" s="27" t="s">
        <v>1658</v>
      </c>
      <c r="D4470" s="27" t="s">
        <v>1659</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1793</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2889</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2890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1660</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1258</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1895</v>
      </c>
      <c r="B4476" s="27" t="s">
        <v>1757</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1674</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row>
    <row r="4479" spans="1:12">
      <c r="A4479" s="20" t="s">
        <v>2891</v>
      </c>
    </row>
    <row r="4480" spans="1:12">
      <c r="A4480" s="20" t="s">
        <v>1715</v>
      </c>
      <c r="B4480" s="27" t="s">
        <v>1646</v>
      </c>
      <c r="C4480" s="27" t="s">
        <v>1658</v>
      </c>
      <c r="D4480" s="27" t="s">
        <v>1659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858</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1791</v>
      </c>
      <c r="B4482" s="27" t="s">
        <v>1657</v>
      </c>
      <c r="C4482" s="27" t="s">
        <v>1658</v>
      </c>
      <c r="D4482" s="27" t="s">
        <v>1659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2265</v>
      </c>
      <c r="B4483" s="27" t="s">
        <v>1664</v>
      </c>
      <c r="C4483" s="27" t="s">
        <v>1654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1665</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1837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1791</v>
      </c>
      <c r="B4486" s="27" t="s">
        <v>1709</v>
      </c>
      <c r="C4486" s="27" t="s">
        <v>1658</v>
      </c>
      <c r="D4486" s="27" t="s">
        <v>1659</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1466</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1798</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311</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1787</v>
      </c>
      <c r="B4491" s="27" t="s">
        <v>1653</v>
      </c>
      <c r="C4491" s="27" t="s">
        <v>1727</v>
      </c>
      <c r="D4491" s="27" t="s">
        <v>1659</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2106</v>
      </c>
      <c r="B4492" s="27" t="s">
        <v>1745</v>
      </c>
      <c r="C4492" s="27" t="s">
        <v>1729</v>
      </c>
      <c r="D4492" s="27" t="s">
        <v>1659</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1756</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1715</v>
      </c>
      <c r="B4494" s="27" t="s">
        <v>1792</v>
      </c>
      <c r="C4494" s="27" t="s">
        <v>1658</v>
      </c>
      <c r="D4494" s="27" t="s">
        <v>1659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1798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1784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1838</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2158</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1819</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1791</v>
      </c>
      <c r="B4500" s="27" t="s">
        <v>1673</v>
      </c>
      <c r="C4500" s="27" t="s">
        <v>1658</v>
      </c>
      <c r="D4500" s="27" t="s">
        <v>1659</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1674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row>
    <row r="4503" spans="1:12">
      <c r="A4503" s="20" t="s">
        <v>2892</v>
      </c>
    </row>
    <row r="4504" spans="1:12">
      <c r="A4504" s="20" t="s">
        <v>2276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527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2893</v>
      </c>
      <c r="B4506" s="27" t="s">
        <v>1664</v>
      </c>
      <c r="C4506" s="27" t="s">
        <v>1654</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1665</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1956</v>
      </c>
      <c r="B4508" s="27" t="s">
        <v>1646</v>
      </c>
      <c r="C4508" s="27" t="s">
        <v>1658</v>
      </c>
      <c r="D4508" s="27" t="s">
        <v>1659</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1820</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311</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2376</v>
      </c>
      <c r="B4511" s="27" t="s">
        <v>1651</v>
      </c>
      <c r="C4511" s="27" t="s">
        <v>1727</v>
      </c>
      <c r="D4511" s="27" t="s">
        <v>1659</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2576</v>
      </c>
      <c r="B4512" s="27" t="s">
        <v>1657</v>
      </c>
      <c r="C4512" s="27" t="s">
        <v>1729</v>
      </c>
      <c r="D4512" s="27" t="s">
        <v>1659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1674</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row>
    <row r="4515" spans="1:12">
      <c r="A4515" s="20" t="s">
        <v>2894</v>
      </c>
    </row>
    <row r="4516" spans="1:12">
      <c r="A4516" s="20" t="s">
        <v>1782</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1793</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1787</v>
      </c>
      <c r="B4518" s="27" t="s">
        <v>1651</v>
      </c>
      <c r="C4518" s="27" t="s">
        <v>1727</v>
      </c>
      <c r="D4518" s="27" t="s">
        <v>1659</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2895</v>
      </c>
      <c r="B4519" s="27" t="s">
        <v>1646</v>
      </c>
      <c r="C4519" s="27" t="s">
        <v>1729</v>
      </c>
      <c r="D4519" s="27" t="s">
        <v>1659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1666</v>
      </c>
      <c r="B4520" s="27" t="s">
        <v>1667</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2896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1836</v>
      </c>
      <c r="B4522" s="27" t="s">
        <v>1757</v>
      </c>
      <c r="C4522" s="27" t="s">
        <v>1658</v>
      </c>
      <c r="D4522" s="27" t="s">
        <v>1659</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1660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1258</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2897</v>
      </c>
      <c r="B4525" s="27" t="s">
        <v>1858</v>
      </c>
      <c r="C4525" s="27" t="s">
        <v>1713</v>
      </c>
      <c r="D4525" s="27" t="s">
        <v>1659</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1079</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1665</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2433</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2898</v>
      </c>
      <c r="B4529" s="27" t="s">
        <v>1688</v>
      </c>
      <c r="C4529" s="27" t="s">
        <v>1729</v>
      </c>
      <c r="D4529" s="27" t="s">
        <v>1659</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1648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1991</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2762</v>
      </c>
      <c r="B4532" s="27" t="s">
        <v>1839</v>
      </c>
      <c r="C4532" s="27" t="s">
        <v>1713</v>
      </c>
      <c r="D4532" s="27" t="s">
        <v>1659</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1665</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2899</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1710</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1649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1015</v>
      </c>
      <c r="B4537" s="27" t="s">
        <v>1664</v>
      </c>
      <c r="C4537" s="27" t="s">
        <v>1647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1648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2900</v>
      </c>
      <c r="B4539" s="27" t="s">
        <v>1651</v>
      </c>
      <c r="C4539" s="27" t="s">
        <v>1654</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2267</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1726</v>
      </c>
      <c r="B4541" s="27" t="s">
        <v>1653</v>
      </c>
      <c r="C4541" s="27" t="s">
        <v>1727</v>
      </c>
      <c r="D4541" s="27" t="s">
        <v>1659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2901</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2902</v>
      </c>
      <c r="B4543" s="27" t="s">
        <v>1651</v>
      </c>
      <c r="C4543" s="27" t="s">
        <v>1729</v>
      </c>
      <c r="D4543" s="27" t="s">
        <v>1659</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1674</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row>
    <row r="4546" spans="1:12">
      <c r="A4546" s="20" t="s">
        <v>2903</v>
      </c>
    </row>
    <row r="4547" spans="1:12">
      <c r="A4547" s="20" t="s">
        <v>1719</v>
      </c>
      <c r="B4547" s="27" t="s">
        <v>1646</v>
      </c>
      <c r="C4547" s="27" t="s">
        <v>1658</v>
      </c>
      <c r="D4547" s="27" t="s">
        <v>1659</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1710</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2904</v>
      </c>
      <c r="B4549" s="27" t="s">
        <v>1664</v>
      </c>
      <c r="C4549" s="27" t="s">
        <v>1654</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1756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2836</v>
      </c>
      <c r="B4551" s="27" t="s">
        <v>1745</v>
      </c>
      <c r="C4551" s="27" t="s">
        <v>1654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2017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1693</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2905</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2653</v>
      </c>
      <c r="B4555" s="27" t="s">
        <v>1664</v>
      </c>
      <c r="C4555" s="27" t="s">
        <v>1680</v>
      </c>
      <c r="D4555" s="27" t="s">
        <v>1659</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940</v>
      </c>
      <c r="B4556" s="27" t="s">
        <v>1667</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2906</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1710</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2450</v>
      </c>
      <c r="B4559" s="27" t="s">
        <v>1673</v>
      </c>
      <c r="C4559" s="27" t="s">
        <v>1727</v>
      </c>
      <c r="D4559" s="27" t="s">
        <v>1659</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2907</v>
      </c>
      <c r="B4560" s="27" t="s">
        <v>1653</v>
      </c>
      <c r="C4560" s="27" t="s">
        <v>1729</v>
      </c>
      <c r="D4560" s="27" t="s">
        <v>1659</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1644</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2908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1648</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2450</v>
      </c>
      <c r="B4564" s="27" t="s">
        <v>1673</v>
      </c>
      <c r="C4564" s="27" t="s">
        <v>1727</v>
      </c>
      <c r="D4564" s="27" t="s">
        <v>1659</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2595</v>
      </c>
      <c r="B4565" s="27" t="s">
        <v>1653</v>
      </c>
      <c r="C4565" s="27" t="s">
        <v>1729</v>
      </c>
      <c r="D4565" s="27" t="s">
        <v>1659</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1674</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row>
    <row r="4568" spans="1:12">
      <c r="A4568" s="20" t="s">
        <v>2909</v>
      </c>
    </row>
    <row r="4569" spans="1:12">
      <c r="A4569" s="20" t="s">
        <v>2683</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1715</v>
      </c>
      <c r="B4570" s="27" t="s">
        <v>1646</v>
      </c>
      <c r="C4570" s="27" t="s">
        <v>1658</v>
      </c>
      <c r="D4570" s="27" t="s">
        <v>1659</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1756</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1787</v>
      </c>
      <c r="B4572" s="27" t="s">
        <v>1651</v>
      </c>
      <c r="C4572" s="27" t="s">
        <v>1727</v>
      </c>
      <c r="D4572" s="27" t="s">
        <v>1659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2910</v>
      </c>
      <c r="B4573" s="27" t="s">
        <v>1657</v>
      </c>
      <c r="C4573" s="27" t="s">
        <v>1729</v>
      </c>
      <c r="D4573" s="27" t="s">
        <v>1659</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1660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1693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2911</v>
      </c>
      <c r="B4576" s="27" t="s">
        <v>1664</v>
      </c>
      <c r="C4576" s="27" t="s">
        <v>1680</v>
      </c>
      <c r="D4576" s="27" t="s">
        <v>1659</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1648</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1693</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2912</v>
      </c>
      <c r="B4579" s="27" t="s">
        <v>1651</v>
      </c>
      <c r="C4579" s="27" t="s">
        <v>1680</v>
      </c>
      <c r="D4579" s="27" t="s">
        <v>1659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1674</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row>
    <row r="4582" spans="1:12">
      <c r="A4582" s="20" t="s">
        <v>1704</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2913</v>
      </c>
    </row>
    <row r="4584" spans="1:12">
      <c r="A4584" s="20" t="s">
        <v>149</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2202</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876</v>
      </c>
      <c r="B4586" s="27" t="s">
        <v>1664</v>
      </c>
      <c r="C4586" s="27" t="s">
        <v>1654</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1665</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2348</v>
      </c>
      <c r="B4588" s="27" t="s">
        <v>1664</v>
      </c>
      <c r="C4588" s="27" t="s">
        <v>1713</v>
      </c>
      <c r="D4588" s="27" t="s">
        <v>1659</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1843</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2914</v>
      </c>
    </row>
    <row r="4592" spans="1:12">
      <c r="A4592" s="20" t="s">
        <v>1715</v>
      </c>
      <c r="B4592" s="27" t="s">
        <v>1646</v>
      </c>
      <c r="C4592" s="27" t="s">
        <v>1658</v>
      </c>
      <c r="D4592" s="27" t="s">
        <v>1659</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1397</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1786</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881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1660</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535</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1791</v>
      </c>
      <c r="B4598" s="27" t="s">
        <v>1745</v>
      </c>
      <c r="C4598" s="27" t="s">
        <v>1658</v>
      </c>
      <c r="D4598" s="27" t="s">
        <v>1659</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1820</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2915</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1665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1837</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1917</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2128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876</v>
      </c>
      <c r="B4605" s="27" t="s">
        <v>1657</v>
      </c>
      <c r="C4605" s="27" t="s">
        <v>1654</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2916</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1674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row>
    <row r="4609" spans="1:12">
      <c r="A4609" s="20" t="s">
        <v>2917</v>
      </c>
    </row>
    <row r="4610" spans="1:12">
      <c r="A4610" s="20" t="s">
        <v>1782</v>
      </c>
      <c r="B4610" s="27" t="s">
        <v>1646</v>
      </c>
      <c r="C4610" s="27" t="s">
        <v>1658</v>
      </c>
      <c r="D4610" s="27" t="s">
        <v>1659</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1707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1649</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2090</v>
      </c>
      <c r="B4613" s="27" t="s">
        <v>1651</v>
      </c>
      <c r="C4613" s="27" t="s">
        <v>1654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2918</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1045</v>
      </c>
      <c r="B4616" s="27" t="s">
        <v>1664</v>
      </c>
      <c r="C4616" s="27" t="s">
        <v>1647</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1665</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1644</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1693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2653</v>
      </c>
      <c r="B4620" s="27" t="s">
        <v>1709</v>
      </c>
      <c r="C4620" s="27" t="s">
        <v>1680</v>
      </c>
      <c r="D4620" s="27" t="s">
        <v>1659</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1340</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1730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1895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2765</v>
      </c>
      <c r="B4624" s="27" t="s">
        <v>1651</v>
      </c>
      <c r="C4624" s="27" t="s">
        <v>1818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1665</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1693</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2753</v>
      </c>
      <c r="B4627" s="27" t="s">
        <v>1664</v>
      </c>
      <c r="C4627" s="27" t="s">
        <v>2740</v>
      </c>
      <c r="D4627" s="27" t="s">
        <v>1659</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1730</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1693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1664</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1674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row>
    <row r="4633" spans="1:12">
      <c r="A4633" s="20" t="s">
        <v>2919</v>
      </c>
    </row>
    <row r="4634" spans="1:12">
      <c r="A4634" s="20" t="s">
        <v>1706</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1707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1855</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2920</v>
      </c>
      <c r="B4637" s="27" t="s">
        <v>1646</v>
      </c>
      <c r="C4637" s="27" t="s">
        <v>1818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2921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1693</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1826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458</v>
      </c>
      <c r="B4641" s="27" t="s">
        <v>1651</v>
      </c>
      <c r="C4641" s="27" t="s">
        <v>2922</v>
      </c>
      <c r="D4641" s="27" t="s">
        <v>1659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1819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1262</v>
      </c>
      <c r="B4643" s="27" t="s">
        <v>1673</v>
      </c>
      <c r="C4643" s="27" t="s">
        <v>1713</v>
      </c>
      <c r="D4643" s="27" t="s">
        <v>1659</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1707</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2220</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2447</v>
      </c>
      <c r="B4646" s="27" t="s">
        <v>1653</v>
      </c>
      <c r="C4646" s="27" t="s">
        <v>1729</v>
      </c>
      <c r="D4646" s="27" t="s">
        <v>1659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1665</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940</v>
      </c>
      <c r="B4648" s="27" t="s">
        <v>1792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2923</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1693</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2753</v>
      </c>
      <c r="B4651" s="27" t="s">
        <v>1688</v>
      </c>
      <c r="C4651" s="27" t="s">
        <v>1680</v>
      </c>
      <c r="D4651" s="27" t="s">
        <v>1659</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1707</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2924</v>
      </c>
      <c r="B4653" s="27" t="s">
        <v>1858</v>
      </c>
      <c r="C4653" s="27" t="s">
        <v>1729</v>
      </c>
      <c r="D4653" s="27" t="s">
        <v>1659</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1674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row>
    <row r="4656" spans="1:12">
      <c r="A4656" s="20" t="s">
        <v>2925</v>
      </c>
    </row>
    <row r="4657" spans="1:12">
      <c r="A4657" s="20" t="s">
        <v>2926</v>
      </c>
      <c r="B4657" s="27" t="s">
        <v>1646</v>
      </c>
      <c r="C4657" s="27" t="s">
        <v>1971</v>
      </c>
      <c r="D4657" s="27" t="s">
        <v>1659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1788</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2927</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1660</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1649</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2473</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1698</v>
      </c>
      <c r="B4663" s="27" t="s">
        <v>1664</v>
      </c>
      <c r="C4663" s="27" t="s">
        <v>1647</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1665</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1666</v>
      </c>
      <c r="B4665" s="27" t="s">
        <v>1667</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2856</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1693</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1895</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2435</v>
      </c>
      <c r="B4669" s="27" t="s">
        <v>1757</v>
      </c>
      <c r="C4669" s="27" t="s">
        <v>2922</v>
      </c>
      <c r="D4669" s="27" t="s">
        <v>1659</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1674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row>
    <row r="4672" spans="1:12">
      <c r="A4672" s="20" t="s">
        <v>2928</v>
      </c>
    </row>
    <row r="4673" spans="1:12">
      <c r="A4673" s="20" t="s">
        <v>2929</v>
      </c>
      <c r="B4673" s="27" t="s">
        <v>1646</v>
      </c>
      <c r="C4673" s="27" t="s">
        <v>1654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1644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2840</v>
      </c>
      <c r="B4675" s="27" t="s">
        <v>1651</v>
      </c>
      <c r="C4675" s="27" t="s">
        <v>1654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2597</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682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2158</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1717</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1820</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1665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2930</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1669</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1693</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2931</v>
      </c>
      <c r="B4685" s="27" t="s">
        <v>1664</v>
      </c>
      <c r="C4685" s="27" t="s">
        <v>1680</v>
      </c>
      <c r="D4685" s="27" t="s">
        <v>1659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1674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row>
    <row r="4688" spans="1:12">
      <c r="A4688" s="20" t="s">
        <v>2932</v>
      </c>
    </row>
    <row r="4689" spans="1:12">
      <c r="A4689" s="20" t="s">
        <v>1262</v>
      </c>
      <c r="B4689" s="27" t="s">
        <v>1646</v>
      </c>
      <c r="C4689" s="27" t="s">
        <v>1713</v>
      </c>
      <c r="D4689" s="27" t="s">
        <v>1659</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1905</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2267</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1861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2193</v>
      </c>
      <c r="B4693" s="27" t="s">
        <v>1664</v>
      </c>
      <c r="C4693" s="27" t="s">
        <v>1647</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2336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2933</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1674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row>
    <row r="4698" spans="1:12">
      <c r="A4698" s="20" t="s">
        <v>2934</v>
      </c>
    </row>
    <row r="4699" spans="1:12">
      <c r="A4699" s="20" t="s">
        <v>2380</v>
      </c>
      <c r="B4699" s="27" t="s">
        <v>1651</v>
      </c>
      <c r="C4699" s="27" t="s">
        <v>1727</v>
      </c>
      <c r="D4699" s="27" t="s">
        <v>1659</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1683</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2817</v>
      </c>
      <c r="B4701" s="27" t="s">
        <v>1646</v>
      </c>
      <c r="C4701" s="27" t="s">
        <v>1729</v>
      </c>
      <c r="D4701" s="27" t="s">
        <v>1659</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1788</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1866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1726</v>
      </c>
      <c r="B4704" s="27" t="s">
        <v>1664</v>
      </c>
      <c r="C4704" s="27" t="s">
        <v>1727</v>
      </c>
      <c r="D4704" s="27" t="s">
        <v>1659</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2935</v>
      </c>
      <c r="B4705" s="27" t="s">
        <v>1664</v>
      </c>
      <c r="C4705" s="27" t="s">
        <v>1729</v>
      </c>
      <c r="D4705" s="27" t="s">
        <v>1659</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1674</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row>
    <row r="4708" spans="1:12">
      <c r="A4708" s="20" t="s">
        <v>2936</v>
      </c>
    </row>
    <row r="4709" spans="1:12">
      <c r="A4709" s="20" t="s">
        <v>1676</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2882</v>
      </c>
      <c r="B4710" s="27" t="s">
        <v>1646</v>
      </c>
      <c r="C4710" s="27" t="s">
        <v>1680</v>
      </c>
      <c r="D4710" s="27" t="s">
        <v>1659</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2017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1693</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2653</v>
      </c>
      <c r="B4713" s="27" t="s">
        <v>1651</v>
      </c>
      <c r="C4713" s="27" t="s">
        <v>1680</v>
      </c>
      <c r="D4713" s="27" t="s">
        <v>1659</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1788</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1863</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2450</v>
      </c>
      <c r="B4716" s="27" t="s">
        <v>1653</v>
      </c>
      <c r="C4716" s="27" t="s">
        <v>1727</v>
      </c>
      <c r="D4716" s="27" t="s">
        <v>1659</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2595</v>
      </c>
      <c r="B4717" s="27" t="s">
        <v>1709</v>
      </c>
      <c r="C4717" s="27" t="s">
        <v>1729</v>
      </c>
      <c r="D4717" s="27" t="s">
        <v>1659</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1788</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2937</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2938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1648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2152</v>
      </c>
      <c r="B4722" s="27" t="s">
        <v>1651</v>
      </c>
      <c r="C4722" s="27" t="s">
        <v>1971</v>
      </c>
      <c r="D4722" s="27" t="s">
        <v>1659</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1674</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row>
    <row r="4725" spans="1:12">
      <c r="A4725" s="20" t="s">
        <v>2939</v>
      </c>
    </row>
    <row r="4726" spans="1:12">
      <c r="A4726" s="20" t="s">
        <v>2671</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2940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1726</v>
      </c>
      <c r="B4728" s="27" t="s">
        <v>1651</v>
      </c>
      <c r="C4728" s="27" t="s">
        <v>1727</v>
      </c>
      <c r="D4728" s="27" t="s">
        <v>1659</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2941</v>
      </c>
      <c r="B4729" s="27" t="s">
        <v>1657</v>
      </c>
      <c r="C4729" s="27" t="s">
        <v>1729</v>
      </c>
      <c r="D4729" s="27" t="s">
        <v>1659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1660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1693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83</v>
      </c>
      <c r="B4732" s="27" t="s">
        <v>1664</v>
      </c>
      <c r="C4732" s="27" t="s">
        <v>1680</v>
      </c>
      <c r="D4732" s="27" t="s">
        <v>1659</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1710</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2942</v>
      </c>
      <c r="B4734" s="27" t="s">
        <v>1651</v>
      </c>
      <c r="C4734" s="27" t="s">
        <v>1654</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1819</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2943</v>
      </c>
      <c r="B4736" s="27" t="s">
        <v>1653</v>
      </c>
      <c r="C4736" s="27" t="s">
        <v>1654</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1665</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2671</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2163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1079</v>
      </c>
      <c r="B4740" s="27" t="s">
        <v>1667</v>
      </c>
      <c r="C4740" s="27" t="s">
        <v>1713</v>
      </c>
      <c r="D4740" s="27" t="s">
        <v>1659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1665</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2671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1644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2944</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1726</v>
      </c>
      <c r="B4745" s="27" t="s">
        <v>1673</v>
      </c>
      <c r="C4745" s="27" t="s">
        <v>1727</v>
      </c>
      <c r="D4745" s="27" t="s">
        <v>1659</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2945</v>
      </c>
      <c r="B4746" s="27" t="s">
        <v>1757</v>
      </c>
      <c r="C4746" s="27" t="s">
        <v>1729</v>
      </c>
      <c r="D4746" s="27" t="s">
        <v>1659</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1660</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79</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1739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1644</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2946</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1726</v>
      </c>
      <c r="B4752" s="27" t="s">
        <v>1839</v>
      </c>
      <c r="C4752" s="27" t="s">
        <v>1727</v>
      </c>
      <c r="D4752" s="27" t="s">
        <v>1659</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2220</v>
      </c>
      <c r="B4753" s="27" t="s">
        <v>2389</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1674</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2671</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row>
    <row r="4757" spans="1:12">
      <c r="A4757" s="20" t="s">
        <v>2947</v>
      </c>
    </row>
    <row r="4758" spans="1:12">
      <c r="A4758" s="20" t="s">
        <v>2948</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2164</v>
      </c>
      <c r="B4759" s="27" t="s">
        <v>1646</v>
      </c>
      <c r="C4759" s="27" t="s">
        <v>1658</v>
      </c>
      <c r="D4759" s="27" t="s">
        <v>1659</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2378</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1740</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1665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1977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940</v>
      </c>
      <c r="B4764" s="27" t="s">
        <v>1709</v>
      </c>
      <c r="C4764" s="27" t="s">
        <v>1763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2164</v>
      </c>
      <c r="B4765" s="27" t="s">
        <v>1792</v>
      </c>
      <c r="C4765" s="27" t="s">
        <v>1658</v>
      </c>
      <c r="D4765" s="27" t="s">
        <v>1659</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2165</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1665</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2949</v>
      </c>
      <c r="B4768" s="27" t="s">
        <v>1709</v>
      </c>
      <c r="C4768" s="27" t="s">
        <v>1971</v>
      </c>
      <c r="D4768" s="27" t="s">
        <v>1659</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1783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2011</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2652</v>
      </c>
      <c r="B4771" s="27" t="s">
        <v>1745</v>
      </c>
      <c r="C4771" s="27" t="s">
        <v>1647</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1674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row>
    <row r="4774" spans="1:12">
      <c r="A4774" s="20" t="s">
        <v>2950</v>
      </c>
    </row>
    <row r="4775" spans="1:12">
      <c r="A4775" s="20" t="s">
        <v>2690</v>
      </c>
      <c r="B4775" s="27" t="s">
        <v>1646</v>
      </c>
      <c r="C4775" s="27" t="s">
        <v>1658</v>
      </c>
      <c r="D4775" s="27" t="s">
        <v>1659</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2165</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1917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2951</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1674</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row>
    <row r="4781" spans="1:12">
      <c r="A4781" s="20" t="s">
        <v>2952</v>
      </c>
    </row>
    <row r="4782" spans="1:12">
      <c r="A4782" s="20" t="s">
        <v>2953</v>
      </c>
      <c r="B4782" s="27" t="s">
        <v>1646</v>
      </c>
      <c r="C4782" s="27" t="s">
        <v>1713</v>
      </c>
      <c r="D4782" s="27" t="s">
        <v>1659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1262</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1783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2954</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1717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2955</v>
      </c>
      <c r="B4787" s="27" t="s">
        <v>1664</v>
      </c>
      <c r="C4787" s="27" t="s">
        <v>1654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1725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1726</v>
      </c>
      <c r="B4789" s="27" t="s">
        <v>1651</v>
      </c>
      <c r="C4789" s="27" t="s">
        <v>1727</v>
      </c>
      <c r="D4789" s="27" t="s">
        <v>1659</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2956</v>
      </c>
      <c r="B4790" s="27" t="s">
        <v>1664</v>
      </c>
      <c r="C4790" s="27" t="s">
        <v>1729</v>
      </c>
      <c r="D4790" s="27" t="s">
        <v>1659</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2957</v>
      </c>
      <c r="B4792" s="27" t="s">
        <v>1651</v>
      </c>
      <c r="C4792" s="27" t="s">
        <v>1654</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1665</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1644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2229</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1726</v>
      </c>
      <c r="B4796" s="27" t="s">
        <v>1651</v>
      </c>
      <c r="C4796" s="27" t="s">
        <v>1727</v>
      </c>
      <c r="D4796" s="27" t="s">
        <v>1659</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1774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2958</v>
      </c>
      <c r="B4798" s="27" t="s">
        <v>1664</v>
      </c>
      <c r="C4798" s="27" t="s">
        <v>1729</v>
      </c>
      <c r="D4798" s="27" t="s">
        <v>1659</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1644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2959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2960</v>
      </c>
      <c r="B4801" s="27" t="s">
        <v>1709</v>
      </c>
      <c r="C4801" s="27" t="s">
        <v>1654</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311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2131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1909</v>
      </c>
      <c r="B4804" s="27" t="s">
        <v>1745</v>
      </c>
      <c r="C4804" s="27" t="s">
        <v>1658</v>
      </c>
      <c r="D4804" s="27" t="s">
        <v>1659</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2158</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1648</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1693</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2961</v>
      </c>
      <c r="B4808" s="27" t="s">
        <v>1651</v>
      </c>
      <c r="C4808" s="27" t="s">
        <v>1680</v>
      </c>
      <c r="D4808" s="27" t="s">
        <v>1659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1674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row>
    <row r="4811" spans="1:12">
      <c r="A4811" s="20" t="s">
        <v>1704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2962</v>
      </c>
    </row>
    <row r="4813" spans="1:12">
      <c r="A4813" s="20" t="s">
        <v>149</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1803</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1665</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2025</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1665</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2348</v>
      </c>
      <c r="B4818" s="27" t="s">
        <v>1651</v>
      </c>
      <c r="C4818" s="27" t="s">
        <v>1713</v>
      </c>
      <c r="D4818" s="27" t="s">
        <v>1659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1665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613</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1656</v>
      </c>
      <c r="B4821" s="27" t="s">
        <v>1657</v>
      </c>
      <c r="C4821" s="27" t="s">
        <v>1658</v>
      </c>
      <c r="D4821" s="27" t="s">
        <v>1659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2963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1693</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2631</v>
      </c>
      <c r="B4824" s="27" t="s">
        <v>1745</v>
      </c>
      <c r="C4824" s="27" t="s">
        <v>1680</v>
      </c>
      <c r="D4824" s="27" t="s">
        <v>1659</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2267</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1804</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2964</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2965</v>
      </c>
      <c r="B4828" s="27" t="s">
        <v>1664</v>
      </c>
      <c r="C4828" s="27" t="s">
        <v>2100</v>
      </c>
      <c r="D4828" s="27" t="s">
        <v>1659</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1674</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row>
    <row r="4831" spans="1:12">
      <c r="A4831" s="20" t="s">
        <v>2966</v>
      </c>
    </row>
    <row r="4832" spans="1:12">
      <c r="A4832" s="20" t="s">
        <v>2155</v>
      </c>
      <c r="B4832" s="27" t="s">
        <v>1646</v>
      </c>
      <c r="C4832" s="27" t="s">
        <v>1658</v>
      </c>
      <c r="D4832" s="27" t="s">
        <v>1659</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1952</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299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1791</v>
      </c>
      <c r="B4835" s="27" t="s">
        <v>1657</v>
      </c>
      <c r="C4835" s="27" t="s">
        <v>1658</v>
      </c>
      <c r="D4835" s="27" t="s">
        <v>1659</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1863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1693</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2967</v>
      </c>
      <c r="B4838" s="27" t="s">
        <v>1709</v>
      </c>
      <c r="C4838" s="27" t="s">
        <v>1680</v>
      </c>
      <c r="D4838" s="27" t="s">
        <v>1659</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2378</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2158</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1648</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1804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2207</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2688</v>
      </c>
      <c r="B4844" s="27" t="s">
        <v>1653</v>
      </c>
      <c r="C4844" s="27" t="s">
        <v>2100</v>
      </c>
      <c r="D4844" s="27" t="s">
        <v>1659</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1644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1793</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2011</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2968</v>
      </c>
      <c r="B4848" s="27" t="s">
        <v>1651</v>
      </c>
      <c r="C4848" s="27" t="s">
        <v>1647</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1660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2439</v>
      </c>
      <c r="B4850" s="27" t="s">
        <v>1653</v>
      </c>
      <c r="C4850" s="27" t="s">
        <v>1713</v>
      </c>
      <c r="D4850" s="27" t="s">
        <v>1659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1660</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892</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2158</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2006</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1272</v>
      </c>
      <c r="B4855" s="27" t="s">
        <v>1858</v>
      </c>
      <c r="C4855" s="27" t="s">
        <v>1818</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1666</v>
      </c>
      <c r="B4856" s="27" t="s">
        <v>2001</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1756</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1997</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1784</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2969</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1674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row>
    <row r="4863" spans="1:12">
      <c r="A4863" s="20" t="s">
        <v>2970</v>
      </c>
    </row>
    <row r="4864" spans="1:12">
      <c r="A4864" s="20" t="s">
        <v>2676</v>
      </c>
      <c r="B4864" s="27" t="s">
        <v>1646</v>
      </c>
      <c r="C4864" s="27" t="s">
        <v>1763</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2971</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1693</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2647</v>
      </c>
      <c r="B4867" s="27" t="s">
        <v>1657</v>
      </c>
      <c r="C4867" s="27" t="s">
        <v>1680</v>
      </c>
      <c r="D4867" s="27" t="s">
        <v>1659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1766</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row>
    <row r="4870" spans="1:12">
      <c r="A4870" s="20" t="s">
        <v>2972</v>
      </c>
    </row>
    <row r="4871" spans="1:12">
      <c r="A4871" s="20" t="s">
        <v>1782</v>
      </c>
      <c r="B4871" s="27" t="s">
        <v>1646</v>
      </c>
      <c r="C4871" s="27" t="s">
        <v>1658</v>
      </c>
      <c r="D4871" s="27" t="s">
        <v>1659</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1793</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2973</v>
      </c>
      <c r="B4873" s="27" t="s">
        <v>1664</v>
      </c>
      <c r="C4873" s="27" t="s">
        <v>2066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1746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1693</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2974</v>
      </c>
      <c r="B4876" s="27" t="s">
        <v>1664</v>
      </c>
      <c r="C4876" s="27" t="s">
        <v>1680</v>
      </c>
      <c r="D4876" s="27" t="s">
        <v>1659</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1665</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1644</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1791</v>
      </c>
      <c r="B4879" s="27" t="s">
        <v>1709</v>
      </c>
      <c r="C4879" s="27" t="s">
        <v>1658</v>
      </c>
      <c r="D4879" s="27" t="s">
        <v>1659</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1793</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1649</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2975</v>
      </c>
      <c r="B4882" s="27" t="s">
        <v>1664</v>
      </c>
      <c r="C4882" s="27" t="s">
        <v>1647</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1674</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2976</v>
      </c>
    </row>
    <row r="4886" spans="1:12">
      <c r="A4886" s="20" t="s">
        <v>2676</v>
      </c>
      <c r="B4886" s="27" t="s">
        <v>1664</v>
      </c>
      <c r="C4886" s="27" t="s">
        <v>1763</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2080</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1837</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2847</v>
      </c>
      <c r="B4889" s="27" t="s">
        <v>1664</v>
      </c>
      <c r="C4889" s="27" t="s">
        <v>1713</v>
      </c>
      <c r="D4889" s="27" t="s">
        <v>1659</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2848</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1665</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1693</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2846</v>
      </c>
      <c r="B4893" s="27" t="s">
        <v>1664</v>
      </c>
      <c r="C4893" s="27" t="s">
        <v>1680</v>
      </c>
      <c r="D4893" s="27" t="s">
        <v>1659</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1766</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row>
    <row r="4896" spans="1:12">
      <c r="A4896" s="20" t="s">
        <v>2977</v>
      </c>
    </row>
    <row r="4897" spans="1:12">
      <c r="A4897" s="20" t="s">
        <v>2310</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2376</v>
      </c>
      <c r="B4898" s="27" t="s">
        <v>1651</v>
      </c>
      <c r="C4898" s="27" t="s">
        <v>1727</v>
      </c>
      <c r="D4898" s="27" t="s">
        <v>1659</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2978</v>
      </c>
      <c r="B4899" s="27" t="s">
        <v>1646</v>
      </c>
      <c r="C4899" s="27" t="s">
        <v>1729</v>
      </c>
      <c r="D4899" s="27" t="s">
        <v>1659</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1944</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1660</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276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1863</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2106</v>
      </c>
      <c r="B4904" s="27" t="s">
        <v>1745</v>
      </c>
      <c r="C4904" s="27" t="s">
        <v>2100</v>
      </c>
      <c r="D4904" s="27" t="s">
        <v>1659</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1674</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row>
    <row r="4907" spans="1:12">
      <c r="A4907" s="20" t="s">
        <v>2979</v>
      </c>
    </row>
    <row r="4908" spans="1:12">
      <c r="A4908" s="20" t="s">
        <v>2074</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1861</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2980</v>
      </c>
      <c r="B4910" s="27" t="s">
        <v>1664</v>
      </c>
      <c r="C4910" s="27" t="s">
        <v>1647</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1665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1956</v>
      </c>
      <c r="B4912" s="27" t="s">
        <v>1646</v>
      </c>
      <c r="C4912" s="27" t="s">
        <v>1658</v>
      </c>
      <c r="D4912" s="27" t="s">
        <v>1659</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1952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299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1791</v>
      </c>
      <c r="B4915" s="27" t="s">
        <v>1657</v>
      </c>
      <c r="C4915" s="27" t="s">
        <v>1658</v>
      </c>
      <c r="D4915" s="27" t="s">
        <v>1659</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1789</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1649</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2981</v>
      </c>
      <c r="B4918" s="27" t="s">
        <v>1664</v>
      </c>
      <c r="C4918" s="27" t="s">
        <v>1647</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1644</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113</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1148</v>
      </c>
      <c r="B4921" s="27" t="s">
        <v>1653</v>
      </c>
      <c r="C4921" s="27" t="s">
        <v>1763</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2982</v>
      </c>
      <c r="B4922" s="27" t="s">
        <v>1745</v>
      </c>
      <c r="C4922" s="27" t="s">
        <v>2217</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1791</v>
      </c>
      <c r="B4923" s="27" t="s">
        <v>1792</v>
      </c>
      <c r="C4923" s="27" t="s">
        <v>1658</v>
      </c>
      <c r="D4923" s="27" t="s">
        <v>1659</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1466</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2983</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1674</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row>
    <row r="4928" spans="1:12">
      <c r="A4928" s="20" t="s">
        <v>2984</v>
      </c>
    </row>
    <row r="4929" spans="1:12">
      <c r="A4929" s="20" t="s">
        <v>1715</v>
      </c>
      <c r="B4929" s="27" t="s">
        <v>1646</v>
      </c>
      <c r="C4929" s="27" t="s">
        <v>1658</v>
      </c>
      <c r="D4929" s="27" t="s">
        <v>1659</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1952</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843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1863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2847</v>
      </c>
      <c r="B4933" s="27" t="s">
        <v>1653</v>
      </c>
      <c r="C4933" s="27" t="s">
        <v>1713</v>
      </c>
      <c r="D4933" s="27" t="s">
        <v>1659</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2848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1707</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2985</v>
      </c>
      <c r="B4936" s="27" t="s">
        <v>1709</v>
      </c>
      <c r="C4936" s="27" t="s">
        <v>1729</v>
      </c>
      <c r="D4936" s="27" t="s">
        <v>1659</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1644</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2986</v>
      </c>
      <c r="B4938" s="27" t="s">
        <v>1653</v>
      </c>
      <c r="C4938" s="27" t="s">
        <v>1654</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207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1791</v>
      </c>
      <c r="B4940" s="27" t="s">
        <v>1745</v>
      </c>
      <c r="C4940" s="27" t="s">
        <v>1658</v>
      </c>
      <c r="D4940" s="27" t="s">
        <v>1659</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2473</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1863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1787</v>
      </c>
      <c r="B4943" s="27" t="s">
        <v>1688</v>
      </c>
      <c r="C4943" s="27" t="s">
        <v>1727</v>
      </c>
      <c r="D4943" s="27" t="s">
        <v>1659</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2075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2652</v>
      </c>
      <c r="B4945" s="27" t="s">
        <v>1792</v>
      </c>
      <c r="C4945" s="27" t="s">
        <v>1729</v>
      </c>
      <c r="D4945" s="27" t="s">
        <v>1659</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1863</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1699</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2063</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137</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1649</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2987</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2988</v>
      </c>
      <c r="B4952" s="27" t="s">
        <v>2001</v>
      </c>
      <c r="C4952" s="27" t="s">
        <v>1647</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1710</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2376</v>
      </c>
      <c r="B4954" s="27" t="s">
        <v>2482</v>
      </c>
      <c r="C4954" s="27" t="s">
        <v>1727</v>
      </c>
      <c r="D4954" s="27" t="s">
        <v>1659</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2989</v>
      </c>
      <c r="B4955" s="27" t="s">
        <v>2341</v>
      </c>
      <c r="C4955" s="27" t="s">
        <v>1729</v>
      </c>
      <c r="D4955" s="27" t="s">
        <v>1659</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1788</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2158</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1648</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1693</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2990</v>
      </c>
      <c r="B4960" s="27" t="s">
        <v>1653</v>
      </c>
      <c r="C4960" s="27" t="s">
        <v>1680</v>
      </c>
      <c r="D4960" s="27" t="s">
        <v>1659</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1674</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row>
    <row r="4963" spans="1:12">
      <c r="A4963" s="20" t="s">
        <v>1704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2991</v>
      </c>
    </row>
    <row r="4965" spans="1:12">
      <c r="A4965" s="20" t="s">
        <v>149</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1898</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1284</v>
      </c>
      <c r="B4967" s="27" t="s">
        <v>1646</v>
      </c>
      <c r="C4967" s="27" t="s">
        <v>1658</v>
      </c>
      <c r="D4967" s="27" t="s">
        <v>1659</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2971</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1693</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2647</v>
      </c>
      <c r="B4970" s="27" t="s">
        <v>1657</v>
      </c>
      <c r="C4970" s="27" t="s">
        <v>1680</v>
      </c>
      <c r="D4970" s="27" t="s">
        <v>1659</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1284</v>
      </c>
      <c r="B4971" s="27" t="s">
        <v>1667</v>
      </c>
      <c r="C4971" s="27" t="s">
        <v>1658</v>
      </c>
      <c r="D4971" s="27" t="s">
        <v>1659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1793</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2992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1693</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2321</v>
      </c>
      <c r="B4975" s="27" t="s">
        <v>1651</v>
      </c>
      <c r="C4975" s="27" t="s">
        <v>1680</v>
      </c>
      <c r="D4975" s="27" t="s">
        <v>1659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1644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2739</v>
      </c>
      <c r="B4977" s="27" t="s">
        <v>1651</v>
      </c>
      <c r="C4977" s="27" t="s">
        <v>1729</v>
      </c>
      <c r="D4977" s="27" t="s">
        <v>1659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1648</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2439</v>
      </c>
      <c r="B4979" s="27" t="s">
        <v>1653</v>
      </c>
      <c r="C4979" s="27" t="s">
        <v>1713</v>
      </c>
      <c r="D4979" s="27" t="s">
        <v>1659</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1674</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row>
    <row r="4982" spans="1:12">
      <c r="A4982" s="20" t="s">
        <v>2993</v>
      </c>
    </row>
    <row r="4983" spans="1:12">
      <c r="A4983" s="20" t="s">
        <v>1762</v>
      </c>
      <c r="B4983" s="27" t="s">
        <v>1657</v>
      </c>
      <c r="C4983" s="27" t="s">
        <v>1763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1665</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2080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1665</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2063</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1284</v>
      </c>
      <c r="B4988" s="27" t="s">
        <v>1646</v>
      </c>
      <c r="C4988" s="27" t="s">
        <v>1658</v>
      </c>
      <c r="D4988" s="27" t="s">
        <v>1659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137</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2535</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1660</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1397</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2176</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1284</v>
      </c>
      <c r="B4994" s="27" t="s">
        <v>1667</v>
      </c>
      <c r="C4994" s="27" t="s">
        <v>1658</v>
      </c>
      <c r="D4994" s="27" t="s">
        <v>1659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1344</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1648</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1726</v>
      </c>
      <c r="B4997" s="27" t="s">
        <v>1673</v>
      </c>
      <c r="C4997" s="27" t="s">
        <v>1727</v>
      </c>
      <c r="D4997" s="27" t="s">
        <v>1659</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2649</v>
      </c>
      <c r="B4998" s="27" t="s">
        <v>1757</v>
      </c>
      <c r="C4998" s="27" t="s">
        <v>1729</v>
      </c>
      <c r="D4998" s="27" t="s">
        <v>1659</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1766</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row>
    <row r="5001" spans="1:12">
      <c r="A5001" s="20" t="s">
        <v>2994</v>
      </c>
    </row>
    <row r="5002" spans="1:12">
      <c r="A5002" s="20" t="s">
        <v>1898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1907</v>
      </c>
      <c r="B5003" s="27" t="s">
        <v>1709</v>
      </c>
      <c r="C5003" s="27" t="s">
        <v>1658</v>
      </c>
      <c r="D5003" s="27" t="s">
        <v>1659</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2669</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1791</v>
      </c>
      <c r="B5005" s="27" t="s">
        <v>1745</v>
      </c>
      <c r="C5005" s="27" t="s">
        <v>1658</v>
      </c>
      <c r="D5005" s="27" t="s">
        <v>1659</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1710</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2006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2995</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2667</v>
      </c>
      <c r="B5009" s="27" t="s">
        <v>1651</v>
      </c>
      <c r="C5009" s="27" t="s">
        <v>1818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2996</v>
      </c>
      <c r="B5010" s="27" t="s">
        <v>1651</v>
      </c>
      <c r="C5010" s="27" t="s">
        <v>1727</v>
      </c>
      <c r="D5010" s="27" t="s">
        <v>1659</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2997</v>
      </c>
      <c r="B5011" s="27" t="s">
        <v>1646</v>
      </c>
      <c r="C5011" s="27" t="s">
        <v>1729</v>
      </c>
      <c r="D5011" s="27" t="s">
        <v>1659</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2063</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137</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2998</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1674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row>
    <row r="5017" spans="1:12">
      <c r="A5017" s="20" t="s">
        <v>2999</v>
      </c>
    </row>
    <row r="5018" spans="1:12">
      <c r="A5018" s="20" t="s">
        <v>3000</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1665</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1710</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2996</v>
      </c>
      <c r="B5021" s="27" t="s">
        <v>1651</v>
      </c>
      <c r="C5021" s="27" t="s">
        <v>1727</v>
      </c>
      <c r="D5021" s="27" t="s">
        <v>1659</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3001</v>
      </c>
      <c r="B5022" s="27" t="s">
        <v>1664</v>
      </c>
      <c r="C5022" s="27" t="s">
        <v>1729</v>
      </c>
      <c r="D5022" s="27" t="s">
        <v>1659</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1665</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1284</v>
      </c>
      <c r="B5024" s="27" t="s">
        <v>1646</v>
      </c>
      <c r="C5024" s="27" t="s">
        <v>1658</v>
      </c>
      <c r="D5024" s="27" t="s">
        <v>1659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1938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965</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3002</v>
      </c>
      <c r="B5027" s="27" t="s">
        <v>1657</v>
      </c>
      <c r="C5027" s="27" t="s">
        <v>1654</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1644</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3003</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1686</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3004</v>
      </c>
      <c r="B5031" s="27" t="s">
        <v>1651</v>
      </c>
      <c r="C5031" s="27" t="s">
        <v>1805</v>
      </c>
      <c r="D5031" s="27" t="s">
        <v>1659</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940</v>
      </c>
      <c r="B5032" s="27" t="s">
        <v>1792</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1756</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2151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1909</v>
      </c>
      <c r="B5035" s="27" t="s">
        <v>1858</v>
      </c>
      <c r="C5035" s="27" t="s">
        <v>1658</v>
      </c>
      <c r="D5035" s="27" t="s">
        <v>1659</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1644</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1466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2992</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2239</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2058</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2468</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1789</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1284</v>
      </c>
      <c r="B5043" s="27" t="s">
        <v>2001</v>
      </c>
      <c r="C5043" s="27" t="s">
        <v>1658</v>
      </c>
      <c r="D5043" s="27" t="s">
        <v>1659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245</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1660</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311</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3005</v>
      </c>
      <c r="B5047" s="27" t="s">
        <v>2508</v>
      </c>
      <c r="C5047" s="27" t="s">
        <v>1654</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1696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1978</v>
      </c>
      <c r="B5049" s="27" t="s">
        <v>2341</v>
      </c>
      <c r="C5049" s="27" t="s">
        <v>1658</v>
      </c>
      <c r="D5049" s="27" t="s">
        <v>1659</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1674</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row>
    <row r="5052" spans="1:12">
      <c r="A5052" s="20" t="s">
        <v>3006</v>
      </c>
    </row>
    <row r="5053" spans="1:12">
      <c r="A5053" s="20" t="s">
        <v>3007</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1956</v>
      </c>
      <c r="B5054" s="27" t="s">
        <v>1646</v>
      </c>
      <c r="C5054" s="27" t="s">
        <v>1658</v>
      </c>
      <c r="D5054" s="27" t="s">
        <v>1659</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113</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2996</v>
      </c>
      <c r="B5056" s="27" t="s">
        <v>1657</v>
      </c>
      <c r="C5056" s="27" t="s">
        <v>1658</v>
      </c>
      <c r="D5056" s="27" t="s">
        <v>1659</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1665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2080</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1644</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2607</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1660</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1856</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2996</v>
      </c>
      <c r="B5063" s="27" t="s">
        <v>1858</v>
      </c>
      <c r="C5063" s="27" t="s">
        <v>1658</v>
      </c>
      <c r="D5063" s="27" t="s">
        <v>1659</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1766</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row>
    <row r="5066" spans="1:12">
      <c r="A5066" s="20" t="s">
        <v>3008</v>
      </c>
    </row>
    <row r="5067" spans="1:12">
      <c r="A5067" s="20" t="s">
        <v>1816</v>
      </c>
      <c r="B5067" s="27" t="s">
        <v>1646</v>
      </c>
      <c r="C5067" s="27" t="s">
        <v>1805</v>
      </c>
      <c r="D5067" s="27" t="s">
        <v>1659</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1793</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1787</v>
      </c>
      <c r="B5069" s="27" t="s">
        <v>1664</v>
      </c>
      <c r="C5069" s="27" t="s">
        <v>1727</v>
      </c>
      <c r="D5069" s="27" t="s">
        <v>1659</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2075</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1799</v>
      </c>
      <c r="B5071" s="27" t="s">
        <v>1664</v>
      </c>
      <c r="C5071" s="27" t="s">
        <v>1729</v>
      </c>
      <c r="D5071" s="27" t="s">
        <v>1659</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1674</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row>
    <row r="5074" spans="1:12">
      <c r="A5074" s="20" t="s">
        <v>3009</v>
      </c>
    </row>
    <row r="5075" spans="1:12">
      <c r="A5075" s="20" t="s">
        <v>2024</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2025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1956</v>
      </c>
      <c r="B5077" s="27" t="s">
        <v>1646</v>
      </c>
      <c r="C5077" s="27" t="s">
        <v>1658</v>
      </c>
      <c r="D5077" s="27" t="s">
        <v>1659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79</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1660</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1649</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2098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2658</v>
      </c>
      <c r="B5082" s="27" t="s">
        <v>1664</v>
      </c>
      <c r="C5082" s="27" t="s">
        <v>1647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1674</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row>
    <row r="5085" spans="1:12">
      <c r="A5085" s="20" t="s">
        <v>3010</v>
      </c>
    </row>
    <row r="5086" spans="1:12">
      <c r="A5086" s="20" t="s">
        <v>2847</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2848</v>
      </c>
      <c r="B5087" s="27" t="s">
        <v>1646</v>
      </c>
      <c r="C5087" s="27" t="s">
        <v>1713</v>
      </c>
      <c r="D5087" s="27" t="s">
        <v>1659</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1783</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1798</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1784</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2257</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2267</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1861</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2071</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330</v>
      </c>
      <c r="B5095" s="27" t="s">
        <v>1664</v>
      </c>
      <c r="C5095" s="27" t="s">
        <v>1647</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2495</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1693</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2046</v>
      </c>
      <c r="B5098" s="27" t="s">
        <v>1664</v>
      </c>
      <c r="C5098" s="27" t="s">
        <v>1680</v>
      </c>
      <c r="D5098" s="27" t="s">
        <v>1659</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1648</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1693</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1551</v>
      </c>
      <c r="B5101" s="27" t="s">
        <v>1651</v>
      </c>
      <c r="C5101" s="27" t="s">
        <v>1680</v>
      </c>
      <c r="D5101" s="27" t="s">
        <v>1659</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1674</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row>
    <row r="5104" spans="1:12">
      <c r="A5104" s="20" t="s">
        <v>3011</v>
      </c>
    </row>
    <row r="5105" spans="1:12">
      <c r="A5105" s="20" t="s">
        <v>1692</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1863</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1785</v>
      </c>
      <c r="B5107" s="27" t="s">
        <v>1664</v>
      </c>
      <c r="C5107" s="27" t="s">
        <v>2100</v>
      </c>
      <c r="D5107" s="27" t="s">
        <v>1659</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1284</v>
      </c>
      <c r="B5108" s="27" t="s">
        <v>1646</v>
      </c>
      <c r="C5108" s="27" t="s">
        <v>1658</v>
      </c>
      <c r="D5108" s="27" t="s">
        <v>1659</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1783</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3012</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3013</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1674</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3014</v>
      </c>
    </row>
    <row r="5115" spans="1:12">
      <c r="A5115" s="20" t="s">
        <v>3015</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1284</v>
      </c>
      <c r="B5116" s="27" t="s">
        <v>1646</v>
      </c>
      <c r="C5116" s="27" t="s">
        <v>1658</v>
      </c>
      <c r="D5116" s="27" t="s">
        <v>1659</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3016</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1766</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row>
    <row r="5120" spans="1:12">
      <c r="A5120" s="20" t="s">
        <v>3017</v>
      </c>
    </row>
    <row r="5121" spans="1:12">
      <c r="A5121" s="20" t="s">
        <v>3018</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1284</v>
      </c>
      <c r="B5122" s="27" t="s">
        <v>1646</v>
      </c>
      <c r="C5122" s="27" t="s">
        <v>1658</v>
      </c>
      <c r="D5122" s="27" t="s">
        <v>1659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3019</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2669</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2996</v>
      </c>
      <c r="B5125" s="27" t="s">
        <v>1651</v>
      </c>
      <c r="C5125" s="27" t="s">
        <v>1727</v>
      </c>
      <c r="D5125" s="27" t="s">
        <v>1659</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1513</v>
      </c>
      <c r="B5126" s="27" t="s">
        <v>1657</v>
      </c>
      <c r="C5126" s="27" t="s">
        <v>1729</v>
      </c>
      <c r="D5126" s="27" t="s">
        <v>1659</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1730</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1693</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1935</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2046</v>
      </c>
      <c r="B5130" s="27" t="s">
        <v>1664</v>
      </c>
      <c r="C5130" s="27" t="s">
        <v>1680</v>
      </c>
      <c r="D5130" s="27" t="s">
        <v>1659</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1789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1693</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2321</v>
      </c>
      <c r="B5133" s="27" t="s">
        <v>1664</v>
      </c>
      <c r="C5133" s="27" t="s">
        <v>1680</v>
      </c>
      <c r="D5133" s="27" t="s">
        <v>1659</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2680</v>
      </c>
      <c r="B5134" s="27" t="s">
        <v>1757</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1284</v>
      </c>
      <c r="B5135" s="27" t="s">
        <v>1667</v>
      </c>
      <c r="C5135" s="27" t="s">
        <v>1658</v>
      </c>
      <c r="D5135" s="27" t="s">
        <v>1659</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1756</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3020</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1766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3021</v>
      </c>
    </row>
    <row r="5141" spans="1:12">
      <c r="A5141" s="20" t="s">
        <v>3022</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1788</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1284</v>
      </c>
      <c r="B5143" s="27" t="s">
        <v>1646</v>
      </c>
      <c r="C5143" s="27" t="s">
        <v>1658</v>
      </c>
      <c r="D5143" s="27" t="s">
        <v>1659</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3023</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1649</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2520</v>
      </c>
      <c r="B5146" s="27" t="s">
        <v>1664</v>
      </c>
      <c r="C5146" s="27" t="s">
        <v>1647</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1766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row>
    <row r="5149" spans="1:12">
      <c r="A5149" s="20" t="s">
        <v>3024</v>
      </c>
    </row>
    <row r="5150" spans="1:12">
      <c r="A5150" s="20" t="s">
        <v>1706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1788</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1693</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276</v>
      </c>
      <c r="B5153" s="27" t="s">
        <v>1709</v>
      </c>
      <c r="C5153" s="27" t="s">
        <v>1680</v>
      </c>
      <c r="D5153" s="27" t="s">
        <v>1659</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1666</v>
      </c>
      <c r="B5154" s="27" t="s">
        <v>1858</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1956</v>
      </c>
      <c r="B5155" s="27" t="s">
        <v>1792</v>
      </c>
      <c r="C5155" s="27" t="s">
        <v>1658</v>
      </c>
      <c r="D5155" s="27" t="s">
        <v>1659</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2116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311</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1660</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3025</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1674</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row>
    <row r="5162" spans="1:12">
      <c r="A5162" s="20" t="s">
        <v>1704</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3026</v>
      </c>
    </row>
    <row r="5164" spans="1:12">
      <c r="A5164" s="20" t="s">
        <v>149</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2185</v>
      </c>
      <c r="B5165" s="27" t="s">
        <v>1646</v>
      </c>
      <c r="C5165" s="27" t="s">
        <v>1658</v>
      </c>
      <c r="D5165" s="27" t="s">
        <v>1659</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1963</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1001</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1693</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3027</v>
      </c>
      <c r="B5169" s="27" t="s">
        <v>1657</v>
      </c>
      <c r="C5169" s="27" t="s">
        <v>1680</v>
      </c>
      <c r="D5169" s="27" t="s">
        <v>1659</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1648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1693</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2631</v>
      </c>
      <c r="B5172" s="27" t="s">
        <v>1651</v>
      </c>
      <c r="C5172" s="27" t="s">
        <v>1680</v>
      </c>
      <c r="D5172" s="27" t="s">
        <v>1659</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1665</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2348</v>
      </c>
      <c r="B5174" s="27" t="s">
        <v>1653</v>
      </c>
      <c r="C5174" s="27" t="s">
        <v>1713</v>
      </c>
      <c r="D5174" s="27" t="s">
        <v>1659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1674</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row>
    <row r="5177" spans="1:12">
      <c r="A5177" s="20" t="s">
        <v>3028</v>
      </c>
    </row>
    <row r="5178" spans="1:12">
      <c r="A5178" s="20" t="s">
        <v>1706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1788</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1970</v>
      </c>
      <c r="B5180" s="27" t="s">
        <v>1646</v>
      </c>
      <c r="C5180" s="27" t="s">
        <v>1971</v>
      </c>
      <c r="D5180" s="27" t="s">
        <v>1659</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1696</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1666</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1956</v>
      </c>
      <c r="B5183" s="27" t="s">
        <v>1667</v>
      </c>
      <c r="C5183" s="27" t="s">
        <v>1658</v>
      </c>
      <c r="D5183" s="27" t="s">
        <v>1659</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2600</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2255</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1819</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1649</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3029</v>
      </c>
      <c r="B5188" s="27" t="s">
        <v>1653</v>
      </c>
      <c r="C5188" s="27" t="s">
        <v>1647</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1674</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row>
    <row r="5191" spans="1:12">
      <c r="A5191" s="20" t="s">
        <v>3030</v>
      </c>
    </row>
    <row r="5192" spans="1:12">
      <c r="A5192" s="20" t="s">
        <v>3031</v>
      </c>
      <c r="B5192" s="27" t="s">
        <v>1651</v>
      </c>
      <c r="C5192" s="27" t="s">
        <v>1727</v>
      </c>
      <c r="D5192" s="27" t="s">
        <v>1659</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1911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3032</v>
      </c>
      <c r="B5194" s="27" t="s">
        <v>1646</v>
      </c>
      <c r="C5194" s="27" t="s">
        <v>1729</v>
      </c>
      <c r="D5194" s="27" t="s">
        <v>1659</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2063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185</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3033</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2176</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3034</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2053</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1649</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3035</v>
      </c>
      <c r="B5202" s="27" t="s">
        <v>1651</v>
      </c>
      <c r="C5202" s="27" t="s">
        <v>1647</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1674</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row>
    <row r="5205" spans="1:12">
      <c r="A5205" s="20" t="s">
        <v>3036</v>
      </c>
    </row>
    <row r="5206" spans="1:12">
      <c r="A5206" s="20" t="s">
        <v>1676</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2975</v>
      </c>
      <c r="B5207" s="27" t="s">
        <v>1664</v>
      </c>
      <c r="C5207" s="27" t="s">
        <v>1680</v>
      </c>
      <c r="D5207" s="27" t="s">
        <v>1659</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1707</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2687</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3037</v>
      </c>
      <c r="B5210" s="27" t="s">
        <v>1664</v>
      </c>
      <c r="C5210" s="27" t="s">
        <v>1729</v>
      </c>
      <c r="D5210" s="27" t="s">
        <v>1659</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1819</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1970</v>
      </c>
      <c r="B5212" s="27" t="s">
        <v>1664</v>
      </c>
      <c r="C5212" s="27" t="s">
        <v>1971</v>
      </c>
      <c r="D5212" s="27" t="s">
        <v>1659</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1665</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2495</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1710</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1863</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2054</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2688</v>
      </c>
      <c r="B5218" s="27" t="s">
        <v>1664</v>
      </c>
      <c r="C5218" s="27" t="s">
        <v>2100</v>
      </c>
      <c r="D5218" s="27" t="s">
        <v>1659</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1861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3038</v>
      </c>
      <c r="B5220" s="27" t="s">
        <v>1745</v>
      </c>
      <c r="C5220" s="27" t="s">
        <v>1647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1648</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1791</v>
      </c>
      <c r="B5222" s="27" t="s">
        <v>1792</v>
      </c>
      <c r="C5222" s="27" t="s">
        <v>1658</v>
      </c>
      <c r="D5222" s="27" t="s">
        <v>1659</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2063</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137</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3039</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1819</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1649</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2349</v>
      </c>
      <c r="B5228" s="27" t="s">
        <v>1673</v>
      </c>
      <c r="C5228" s="27" t="s">
        <v>1647</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1674</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row>
    <row r="5231" spans="1:12">
      <c r="A5231" s="20" t="s">
        <v>3040</v>
      </c>
    </row>
    <row r="5232" spans="1:12">
      <c r="A5232" s="20" t="s">
        <v>1875</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2915</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1284</v>
      </c>
      <c r="B5234" s="27" t="s">
        <v>1646</v>
      </c>
      <c r="C5234" s="27" t="s">
        <v>1658</v>
      </c>
      <c r="D5234" s="27" t="s">
        <v>1659</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1952</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1717</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1693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1955</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1015</v>
      </c>
      <c r="B5239" s="27" t="s">
        <v>1664</v>
      </c>
      <c r="C5239" s="27" t="s">
        <v>1680</v>
      </c>
      <c r="D5239" s="27" t="s">
        <v>1659</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137</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1710</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3041</v>
      </c>
      <c r="B5242" s="27" t="s">
        <v>1664</v>
      </c>
      <c r="C5242" s="27" t="s">
        <v>1729</v>
      </c>
      <c r="D5242" s="27" t="s">
        <v>1659</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1648</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2996</v>
      </c>
      <c r="B5244" s="27" t="s">
        <v>1653</v>
      </c>
      <c r="C5244" s="27" t="s">
        <v>1727</v>
      </c>
      <c r="D5244" s="27" t="s">
        <v>1659</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2677</v>
      </c>
      <c r="B5245" s="27" t="s">
        <v>1651</v>
      </c>
      <c r="C5245" s="27" t="s">
        <v>1729</v>
      </c>
      <c r="D5245" s="27" t="s">
        <v>1659</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1674</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row>
    <row r="5248" spans="1:12">
      <c r="A5248" s="20" t="s">
        <v>3042</v>
      </c>
    </row>
    <row r="5249" spans="1:12">
      <c r="A5249" s="20" t="s">
        <v>2310</v>
      </c>
      <c r="B5249" s="27" t="s">
        <v>1646</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1715</v>
      </c>
      <c r="B5250" s="27" t="s">
        <v>1667</v>
      </c>
      <c r="C5250" s="27" t="s">
        <v>1658</v>
      </c>
      <c r="D5250" s="27" t="s">
        <v>1659</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2600</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1397</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1788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1660</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375</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1693</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1045</v>
      </c>
      <c r="B5257" s="27" t="s">
        <v>1745</v>
      </c>
      <c r="C5257" s="27" t="s">
        <v>1680</v>
      </c>
      <c r="D5257" s="27" t="s">
        <v>1659</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1644</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203</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1787</v>
      </c>
      <c r="B5260" s="27" t="s">
        <v>1673</v>
      </c>
      <c r="C5260" s="27" t="s">
        <v>1727</v>
      </c>
      <c r="D5260" s="27" t="s">
        <v>1659</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3043</v>
      </c>
      <c r="B5261" s="27" t="s">
        <v>1757</v>
      </c>
      <c r="C5261" s="27" t="s">
        <v>1729</v>
      </c>
      <c r="D5261" s="27" t="s">
        <v>1659</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1665</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1079</v>
      </c>
      <c r="B5263" s="27" t="s">
        <v>1673</v>
      </c>
      <c r="C5263" s="27" t="s">
        <v>1713</v>
      </c>
      <c r="D5263" s="27" t="s">
        <v>1659</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1665</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1730</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3044</v>
      </c>
      <c r="B5266" s="27" t="s">
        <v>1653</v>
      </c>
      <c r="C5266" s="27" t="s">
        <v>1654</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1717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1693</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3045</v>
      </c>
      <c r="B5269" s="27" t="s">
        <v>1653</v>
      </c>
      <c r="C5269" s="27" t="s">
        <v>1680</v>
      </c>
      <c r="D5269" s="27" t="s">
        <v>1659</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1674</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row>
    <row r="5272" spans="1:12">
      <c r="A5272" s="20" t="s">
        <v>3046</v>
      </c>
    </row>
    <row r="5273" spans="1:12">
      <c r="A5273" s="20" t="s">
        <v>2155</v>
      </c>
      <c r="B5273" s="27" t="s">
        <v>1646</v>
      </c>
      <c r="C5273" s="27" t="s">
        <v>1658</v>
      </c>
      <c r="D5273" s="27" t="s">
        <v>1659</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2615</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1786</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613</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2502</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1649</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2631</v>
      </c>
      <c r="B5279" s="27" t="s">
        <v>1657</v>
      </c>
      <c r="C5279" s="27" t="s">
        <v>1805</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1477</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1674</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row>
    <row r="5283" spans="1:12">
      <c r="A5283" s="20" t="s">
        <v>1704</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3047</v>
      </c>
    </row>
    <row r="5285" spans="1:12">
      <c r="A5285" s="20" t="s">
        <v>1898</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1693</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3048</v>
      </c>
      <c r="B5287" s="27" t="s">
        <v>1667</v>
      </c>
      <c r="C5287" s="27" t="s">
        <v>1680</v>
      </c>
      <c r="D5287" s="27" t="s">
        <v>1659</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2600</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1397</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1970</v>
      </c>
      <c r="B5290" s="27" t="s">
        <v>1757</v>
      </c>
      <c r="C5290" s="27" t="s">
        <v>1971</v>
      </c>
      <c r="D5290" s="27" t="s">
        <v>1659</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1956</v>
      </c>
      <c r="B5291" s="27" t="s">
        <v>1896</v>
      </c>
      <c r="C5291" s="27" t="s">
        <v>1658</v>
      </c>
      <c r="D5291" s="27" t="s">
        <v>1659</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1938</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299</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1693</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3049</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3050</v>
      </c>
      <c r="B5296" s="27" t="s">
        <v>2389</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1674</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149</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row>
    <row r="5300" spans="1:12">
      <c r="A5300" s="20" t="s">
        <v>1704</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3051</v>
      </c>
    </row>
    <row r="5302" spans="1:12">
      <c r="A5302" s="20" t="s">
        <v>149</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1762</v>
      </c>
      <c r="B5303" s="27" t="s">
        <v>1657</v>
      </c>
      <c r="C5303" s="27" t="s">
        <v>1763</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1397</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1780</v>
      </c>
      <c r="B5305" s="27" t="s">
        <v>1646</v>
      </c>
      <c r="C5305" s="27" t="s">
        <v>1658</v>
      </c>
      <c r="D5305" s="27" t="s">
        <v>1659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512</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1766</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149</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row>
    <row r="5310" spans="1:12">
      <c r="A5310" s="20" t="s">
        <v>1704</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3052</v>
      </c>
    </row>
    <row r="5312" spans="1:12">
      <c r="A5312" s="20" t="s">
        <v>149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1715</v>
      </c>
      <c r="B5313" s="27" t="s">
        <v>1646</v>
      </c>
      <c r="C5313" s="27" t="s">
        <v>1658</v>
      </c>
      <c r="D5313" s="27" t="s">
        <v>1659</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105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1666</v>
      </c>
      <c r="B5315" s="27" t="s">
        <v>1709</v>
      </c>
      <c r="C5315" s="27" t="s">
        <v>1763</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1788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2996</v>
      </c>
      <c r="B5317" s="27" t="s">
        <v>1651</v>
      </c>
      <c r="C5317" s="27" t="s">
        <v>1727</v>
      </c>
      <c r="D5317" s="27" t="s">
        <v>1659</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1747</v>
      </c>
      <c r="B5318" s="27" t="s">
        <v>1664</v>
      </c>
      <c r="C5318" s="27" t="s">
        <v>1729</v>
      </c>
      <c r="D5318" s="27" t="s">
        <v>1659</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1674</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row>
    <row r="5321" spans="1:12">
      <c r="A5321" s="20" t="s">
        <v>3053</v>
      </c>
    </row>
    <row r="5322" spans="1:12">
      <c r="A5322" s="20" t="s">
        <v>1782</v>
      </c>
      <c r="B5322" s="27" t="s">
        <v>1646</v>
      </c>
      <c r="C5322" s="27" t="s">
        <v>1658</v>
      </c>
      <c r="D5322" s="27" t="s">
        <v>1659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1788</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3054</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1740</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1693</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3055</v>
      </c>
      <c r="B5327" s="27" t="s">
        <v>1664</v>
      </c>
      <c r="C5327" s="27" t="s">
        <v>1680</v>
      </c>
      <c r="D5327" s="27" t="s">
        <v>1659</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1648</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2011</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3056</v>
      </c>
      <c r="B5330" s="27" t="s">
        <v>1651</v>
      </c>
      <c r="C5330" s="27" t="s">
        <v>1647</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1674</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row>
    <row r="5333" spans="1:12">
      <c r="A5333" s="20" t="s">
        <v>1704</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3057</v>
      </c>
    </row>
    <row r="5335" spans="1:12">
      <c r="A5335" s="20" t="s">
        <v>2249</v>
      </c>
      <c r="B5335" s="27" t="s">
        <v>1651</v>
      </c>
      <c r="C5335" s="27" t="s">
        <v>1727</v>
      </c>
      <c r="D5335" s="27" t="s">
        <v>1659</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2285</v>
      </c>
      <c r="B5336" s="27" t="s">
        <v>1646</v>
      </c>
      <c r="C5336" s="27" t="s">
        <v>1729</v>
      </c>
      <c r="D5336" s="27" t="s">
        <v>1659</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1788</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1863</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1780</v>
      </c>
      <c r="B5339" s="27" t="s">
        <v>1709</v>
      </c>
      <c r="C5339" s="27" t="s">
        <v>1658</v>
      </c>
      <c r="D5339" s="27" t="s">
        <v>1659</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1644</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1715</v>
      </c>
      <c r="B5341" s="27" t="s">
        <v>1653</v>
      </c>
      <c r="C5341" s="27" t="s">
        <v>1658</v>
      </c>
      <c r="D5341" s="27" t="s">
        <v>1659</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682</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1660</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12</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2046</v>
      </c>
      <c r="B5345" s="27" t="s">
        <v>1651</v>
      </c>
      <c r="C5345" s="27" t="s">
        <v>1654</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1644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113</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2176</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1956</v>
      </c>
      <c r="B5349" s="27" t="s">
        <v>1792</v>
      </c>
      <c r="C5349" s="27" t="s">
        <v>1658</v>
      </c>
      <c r="D5349" s="27" t="s">
        <v>1659</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2600</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3058</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1717</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1693</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1917</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3001</v>
      </c>
      <c r="B5355" s="27" t="s">
        <v>1673</v>
      </c>
      <c r="C5355" s="27" t="s">
        <v>1680</v>
      </c>
      <c r="D5355" s="27" t="s">
        <v>1659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1648</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1693</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3059</v>
      </c>
      <c r="B5358" s="27" t="s">
        <v>1688</v>
      </c>
      <c r="C5358" s="27" t="s">
        <v>1680</v>
      </c>
      <c r="D5358" s="27" t="s">
        <v>1659</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1674</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149</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row>
    <row r="5362" spans="1:12">
      <c r="A5362" s="20" t="s">
        <v>3060</v>
      </c>
    </row>
    <row r="5363" spans="1:12">
      <c r="A5363" s="20" t="s">
        <v>1782</v>
      </c>
      <c r="B5363" s="27" t="s">
        <v>1709</v>
      </c>
      <c r="C5363" s="27" t="s">
        <v>1658</v>
      </c>
      <c r="D5363" s="27" t="s">
        <v>1659</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1793</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1798</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1665</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1715</v>
      </c>
      <c r="B5367" s="27" t="s">
        <v>1646</v>
      </c>
      <c r="C5367" s="27" t="s">
        <v>1658</v>
      </c>
      <c r="D5367" s="27" t="s">
        <v>1659</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1938</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1041</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1665</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1649</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1917</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3061</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3062</v>
      </c>
      <c r="B5374" s="27" t="s">
        <v>1657</v>
      </c>
      <c r="C5374" s="27" t="s">
        <v>1647</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1674</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row>
    <row r="5377" spans="1:12">
      <c r="A5377" s="20" t="s">
        <v>3063</v>
      </c>
    </row>
    <row r="5378" spans="1:12">
      <c r="A5378" s="20" t="s">
        <v>1676</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2012</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1045</v>
      </c>
      <c r="B5380" s="27" t="s">
        <v>1664</v>
      </c>
      <c r="C5380" s="27" t="s">
        <v>1680</v>
      </c>
      <c r="D5380" s="27" t="s">
        <v>1659</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1725</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3064</v>
      </c>
      <c r="B5382" s="27" t="s">
        <v>1651</v>
      </c>
      <c r="C5382" s="27" t="s">
        <v>1727</v>
      </c>
      <c r="D5382" s="27" t="s">
        <v>1659</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3065</v>
      </c>
      <c r="B5383" s="27" t="s">
        <v>1664</v>
      </c>
      <c r="C5383" s="27" t="s">
        <v>1729</v>
      </c>
      <c r="D5383" s="27" t="s">
        <v>1659</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1648</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1551</v>
      </c>
      <c r="B5385" s="27" t="s">
        <v>1651</v>
      </c>
      <c r="C5385" s="27" t="s">
        <v>1654</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1665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1693</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798</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1644</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3066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3067</v>
      </c>
      <c r="B5391" s="27" t="s">
        <v>1664</v>
      </c>
      <c r="C5391" s="27" t="s">
        <v>1680</v>
      </c>
      <c r="D5391" s="27" t="s">
        <v>1659</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1665</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1693</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2693</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3068</v>
      </c>
      <c r="B5395" s="27" t="s">
        <v>1664</v>
      </c>
      <c r="C5395" s="27" t="s">
        <v>1680</v>
      </c>
      <c r="D5395" s="27" t="s">
        <v>1659</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1648</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1693</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3069</v>
      </c>
      <c r="B5398" s="27" t="s">
        <v>1651</v>
      </c>
      <c r="C5398" s="27" t="s">
        <v>1680</v>
      </c>
      <c r="D5398" s="27" t="s">
        <v>1659</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1665</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1644</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1693</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2658</v>
      </c>
      <c r="B5402" s="27" t="s">
        <v>1664</v>
      </c>
      <c r="C5402" s="27" t="s">
        <v>1680</v>
      </c>
      <c r="D5402" s="27" t="s">
        <v>1659</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1863</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1956</v>
      </c>
      <c r="B5404" s="27" t="s">
        <v>1667</v>
      </c>
      <c r="C5404" s="27" t="s">
        <v>1658</v>
      </c>
      <c r="D5404" s="27" t="s">
        <v>1659</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1900</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3070</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3050</v>
      </c>
      <c r="B5407" s="27" t="s">
        <v>1757</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3071</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1710</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1649</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3072</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2711</v>
      </c>
      <c r="B5412" s="27" t="s">
        <v>1653</v>
      </c>
      <c r="C5412" s="27" t="s">
        <v>1647</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1820</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3073</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1660</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3074</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1787</v>
      </c>
      <c r="B5417" s="27" t="s">
        <v>2341</v>
      </c>
      <c r="C5417" s="27" t="s">
        <v>1727</v>
      </c>
      <c r="D5417" s="27" t="s">
        <v>1659</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3075</v>
      </c>
      <c r="B5418" s="27" t="s">
        <v>2508</v>
      </c>
      <c r="C5418" s="27" t="s">
        <v>1729</v>
      </c>
      <c r="D5418" s="27" t="s">
        <v>1659</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1674</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row>
    <row r="5421" spans="1:12">
      <c r="A5421" s="20" t="s">
        <v>3076</v>
      </c>
    </row>
    <row r="5422" spans="1:12">
      <c r="A5422" s="20" t="s">
        <v>2024</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1699</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1793</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2152</v>
      </c>
      <c r="B5425" s="27" t="s">
        <v>1646</v>
      </c>
      <c r="C5425" s="27" t="s">
        <v>1971</v>
      </c>
      <c r="D5425" s="27" t="s">
        <v>1659</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1710</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1693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3077</v>
      </c>
      <c r="B5428" s="27" t="s">
        <v>1673</v>
      </c>
      <c r="C5428" s="27" t="s">
        <v>1654</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12</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1643</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2978</v>
      </c>
      <c r="B5431" s="27" t="s">
        <v>1651</v>
      </c>
      <c r="C5431" s="27" t="s">
        <v>1680</v>
      </c>
      <c r="D5431" s="27" t="s">
        <v>1659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1648</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405</v>
      </c>
      <c r="B5433" s="27" t="s">
        <v>1653</v>
      </c>
      <c r="C5433" s="27" t="s">
        <v>1654</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1666</v>
      </c>
      <c r="B5434" s="27" t="s">
        <v>1896</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1835</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1791</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3078</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1660</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3079</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1740</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1861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3080</v>
      </c>
      <c r="B5442" s="27" t="s">
        <v>1839</v>
      </c>
      <c r="C5442" s="27" t="s">
        <v>1647</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1666</v>
      </c>
      <c r="B5443" s="27" t="s">
        <v>3081</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1907</v>
      </c>
      <c r="B5444" s="27" t="s">
        <v>2343</v>
      </c>
      <c r="C5444" s="27" t="s">
        <v>1658</v>
      </c>
      <c r="D5444" s="27" t="s">
        <v>1659</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2063</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3082</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1674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row>
    <row r="5449" spans="1:12">
      <c r="A5449" s="20" t="s">
        <v>3083</v>
      </c>
    </row>
    <row r="5450" spans="1:12">
      <c r="A5450" s="20" t="s">
        <v>2065</v>
      </c>
      <c r="B5450" s="27" t="s">
        <v>1646</v>
      </c>
      <c r="C5450" s="27" t="s">
        <v>2066</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1999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1863</v>
      </c>
      <c r="B5452" s="27" t="s">
        <v>1657</v>
      </c>
      <c r="C5452" s="27" t="s">
        <v>1805</v>
      </c>
      <c r="D5452" s="27" t="s">
        <v>1659</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3084</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1665</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1644</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2229</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3084</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1665</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245</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1649</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3085</v>
      </c>
      <c r="B5461" s="27" t="s">
        <v>1709</v>
      </c>
      <c r="C5461" s="27" t="s">
        <v>1647</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137</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2442</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1674</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row>
    <row r="5466" spans="1:12">
      <c r="A5466" s="20" t="s">
        <v>3086</v>
      </c>
    </row>
    <row r="5467" spans="1:12">
      <c r="A5467" s="20" t="s">
        <v>1715</v>
      </c>
      <c r="B5467" s="27" t="s">
        <v>1646</v>
      </c>
      <c r="C5467" s="27" t="s">
        <v>1658</v>
      </c>
      <c r="D5467" s="27" t="s">
        <v>1659</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3087</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1726</v>
      </c>
      <c r="B5469" s="27" t="s">
        <v>1651</v>
      </c>
      <c r="C5469" s="27" t="s">
        <v>1727</v>
      </c>
      <c r="D5469" s="27" t="s">
        <v>1659</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1728</v>
      </c>
      <c r="B5470" s="27" t="s">
        <v>1657</v>
      </c>
      <c r="C5470" s="27" t="s">
        <v>1729</v>
      </c>
      <c r="D5470" s="27" t="s">
        <v>1659</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1710</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2105</v>
      </c>
      <c r="B5472" s="27" t="s">
        <v>1664</v>
      </c>
      <c r="C5472" s="27" t="s">
        <v>1654</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1665</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1644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1693</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3088</v>
      </c>
      <c r="B5476" s="27" t="s">
        <v>1709</v>
      </c>
      <c r="C5476" s="27" t="s">
        <v>1680</v>
      </c>
      <c r="D5476" s="27" t="s">
        <v>1659</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1793</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3089</v>
      </c>
      <c r="B5478" s="27" t="s">
        <v>1664</v>
      </c>
      <c r="C5478" s="27" t="s">
        <v>1654</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1674</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row>
    <row r="5481" spans="1:12">
      <c r="A5481" s="20" t="s">
        <v>3090</v>
      </c>
    </row>
    <row r="5482" spans="1:12">
      <c r="A5482" s="20" t="s">
        <v>2024</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1791</v>
      </c>
      <c r="B5483" s="27" t="s">
        <v>1646</v>
      </c>
      <c r="C5483" s="27" t="s">
        <v>1658</v>
      </c>
      <c r="D5483" s="27" t="s">
        <v>1659</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1793</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1798</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3091</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1863</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2376</v>
      </c>
      <c r="B5488" s="27" t="s">
        <v>1653</v>
      </c>
      <c r="C5488" s="27" t="s">
        <v>1727</v>
      </c>
      <c r="D5488" s="27" t="s">
        <v>1659</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2710</v>
      </c>
      <c r="B5489" s="27" t="s">
        <v>1709</v>
      </c>
      <c r="C5489" s="27" t="s">
        <v>1729</v>
      </c>
      <c r="D5489" s="27" t="s">
        <v>1659</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1797</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311</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2058</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3092</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2011</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3093</v>
      </c>
      <c r="B5495" s="27" t="s">
        <v>1653</v>
      </c>
      <c r="C5495" s="27" t="s">
        <v>1647</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1674</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row>
    <row r="5498" spans="1:12">
      <c r="A5498" s="20" t="s">
        <v>3094</v>
      </c>
    </row>
    <row r="5499" spans="1:12">
      <c r="A5499" s="20" t="s">
        <v>1782</v>
      </c>
      <c r="B5499" s="27" t="s">
        <v>1646</v>
      </c>
      <c r="C5499" s="27" t="s">
        <v>1658</v>
      </c>
      <c r="D5499" s="27" t="s">
        <v>1659</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1793</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1825</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2400</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3095</v>
      </c>
      <c r="B5503" s="27" t="s">
        <v>1664</v>
      </c>
      <c r="C5503" s="27" t="s">
        <v>1818</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1665</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1644</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1693</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3096</v>
      </c>
      <c r="B5507" s="27" t="s">
        <v>1709</v>
      </c>
      <c r="C5507" s="27" t="s">
        <v>1680</v>
      </c>
      <c r="D5507" s="27" t="s">
        <v>1659</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1648</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1693</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3097</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1785</v>
      </c>
      <c r="B5511" s="27" t="s">
        <v>1653</v>
      </c>
      <c r="C5511" s="27" t="s">
        <v>1680</v>
      </c>
      <c r="D5511" s="27" t="s">
        <v>1659</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1900</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2831</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1660</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t="s">
        <v>2618</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1665</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1813</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2011</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3098</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3099</v>
      </c>
      <c r="B5520" s="27" t="s">
        <v>1664</v>
      </c>
      <c r="C5520" s="27" t="s">
        <v>1647</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3100</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1669</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2376</v>
      </c>
      <c r="B5523" s="27" t="s">
        <v>1673</v>
      </c>
      <c r="C5523" s="27" t="s">
        <v>1727</v>
      </c>
      <c r="D5523" s="27" t="s">
        <v>1659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1747</v>
      </c>
      <c r="B5524" s="27" t="s">
        <v>1653</v>
      </c>
      <c r="C5524" s="27" t="s">
        <v>1729</v>
      </c>
      <c r="D5524" s="27" t="s">
        <v>1659</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1674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row>
    <row r="5527" spans="1:12">
      <c r="A5527" s="20" t="s">
        <v>1704</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3101</v>
      </c>
    </row>
    <row r="5529" spans="1:12">
      <c r="A5529" s="20" t="s">
        <v>149</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2690</v>
      </c>
      <c r="B5530" s="27" t="s">
        <v>1646</v>
      </c>
      <c r="C5530" s="27" t="s">
        <v>1658</v>
      </c>
      <c r="D5530" s="27" t="s">
        <v>1659</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2539</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1890</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t="s">
        <v>1665</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357</v>
      </c>
      <c r="B5534" s="27" t="s">
        <v>1657</v>
      </c>
      <c r="C5534" s="27" t="s">
        <v>1713</v>
      </c>
      <c r="D5534" s="27" t="s">
        <v>1659</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405</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1674</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row>
    <row r="5538" spans="1:12">
      <c r="A5538" s="20" t="s">
        <v>3102</v>
      </c>
    </row>
    <row r="5539" spans="1:12">
      <c r="A5539" s="20" t="s">
        <v>2690</v>
      </c>
      <c r="B5539" s="27" t="s">
        <v>1646</v>
      </c>
      <c r="C5539" s="27" t="s">
        <v>1658</v>
      </c>
      <c r="D5539" s="27" t="s">
        <v>1659</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3103</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2267</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t="s">
        <v>1693</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2045</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3104</v>
      </c>
      <c r="B5544" s="27" t="s">
        <v>1664</v>
      </c>
      <c r="C5544" s="27" t="s">
        <v>1680</v>
      </c>
      <c r="D5544" s="27" t="s">
        <v>1659</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1674</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row>
    <row r="5547" spans="1:12">
      <c r="A5547" s="20" t="s">
        <v>1704</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3105</v>
      </c>
    </row>
    <row r="5549" spans="1:12">
      <c r="A5549" s="20" t="s">
        <v>1676</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3106</v>
      </c>
      <c r="B5550" s="27" t="s">
        <v>1646</v>
      </c>
      <c r="C5550" s="27" t="s">
        <v>1680</v>
      </c>
      <c r="D5550" s="27" t="s">
        <v>1659</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3107</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1889</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1665</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1644</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1715</v>
      </c>
      <c r="B5555" s="27" t="s">
        <v>1709</v>
      </c>
      <c r="C5555" s="27" t="s">
        <v>1658</v>
      </c>
      <c r="D5555" s="27" t="s">
        <v>1659</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2539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2423</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2996</v>
      </c>
      <c r="B5558" s="27" t="s">
        <v>1745</v>
      </c>
      <c r="C5558" s="27" t="s">
        <v>1658</v>
      </c>
      <c r="D5558" s="27" t="s">
        <v>1659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1710</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1649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3108</v>
      </c>
      <c r="B5561" s="27" t="s">
        <v>1651</v>
      </c>
      <c r="C5561" s="27" t="s">
        <v>1647</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3109</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t="s">
        <v>1674</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149</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row>
    <row r="5566" spans="1:12">
      <c r="A5566" s="20" t="s">
        <v>1704</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3110</v>
      </c>
    </row>
    <row r="5568" spans="1:12">
      <c r="A5568" s="20" t="s">
        <v>149</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3111</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1665</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1079</v>
      </c>
      <c r="B5571" s="27" t="s">
        <v>1664</v>
      </c>
      <c r="C5571" s="27" t="s">
        <v>1713</v>
      </c>
      <c r="D5571" s="27" t="s">
        <v>1659</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1843</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149</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row>
    <row r="5575" spans="1:12">
      <c r="A5575" s="20" t="s">
        <v>3112</v>
      </c>
    </row>
    <row r="5576" spans="1:12">
      <c r="A5576" s="20" t="s">
        <v>2421</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405</v>
      </c>
      <c r="B5577" s="27" t="s">
        <v>1657</v>
      </c>
      <c r="C5577" s="27" t="s">
        <v>1713</v>
      </c>
      <c r="D5577" s="27" t="s">
        <v>1659</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1665</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3113</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1660</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1726</v>
      </c>
      <c r="B5581" s="27" t="s">
        <v>1653</v>
      </c>
      <c r="C5581" s="27" t="s">
        <v>1727</v>
      </c>
      <c r="D5581" s="27" t="s">
        <v>1659</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3114</v>
      </c>
      <c r="B5582" s="27" t="s">
        <v>1651</v>
      </c>
      <c r="C5582" s="27" t="s">
        <v>1729</v>
      </c>
      <c r="D5582" s="27" t="s">
        <v>1659</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1674</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row>
    <row r="5585" spans="1:12">
      <c r="A5585" s="20" t="s">
        <v>1704</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3115</v>
      </c>
    </row>
    <row r="5587" spans="1:12">
      <c r="A5587" s="20" t="s">
        <v>149</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2348</v>
      </c>
      <c r="B5588" s="27" t="s">
        <v>1646</v>
      </c>
      <c r="C5588" s="27" t="s">
        <v>1713</v>
      </c>
      <c r="D5588" s="27" t="s">
        <v>1659</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1665</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1693</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2643</v>
      </c>
      <c r="B5591" s="27" t="s">
        <v>1646</v>
      </c>
      <c r="C5591" s="27" t="s">
        <v>1680</v>
      </c>
      <c r="D5591" s="27" t="s">
        <v>1659</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2165</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3116</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3117</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1674</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149</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row>
    <row r="5598" spans="1:12">
      <c r="A5598" s="20" t="s">
        <v>3118</v>
      </c>
    </row>
    <row r="5599" spans="1:12">
      <c r="A5599" s="20" t="s">
        <v>2104</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1693</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t="s">
        <v>3108</v>
      </c>
      <c r="B5601" s="27" t="s">
        <v>1646</v>
      </c>
      <c r="C5601" s="27" t="s">
        <v>1680</v>
      </c>
      <c r="D5601" s="27" t="s">
        <v>1659</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1793</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1649</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2975</v>
      </c>
      <c r="B5604" s="27" t="s">
        <v>1664</v>
      </c>
      <c r="C5604" s="27" t="s">
        <v>1647</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1665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2039</v>
      </c>
      <c r="B5606" s="27" t="s">
        <v>1664</v>
      </c>
      <c r="C5606" s="27" t="s">
        <v>1654</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12</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3119</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1740</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3120</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3121</v>
      </c>
      <c r="B5611" s="27" t="s">
        <v>1651</v>
      </c>
      <c r="C5611" s="27" t="s">
        <v>1654</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1674</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row>
    <row r="5614" spans="1:12">
      <c r="A5614" s="20" t="s">
        <v>3122</v>
      </c>
    </row>
    <row r="5615" spans="1:12">
      <c r="A5615" s="20" t="s">
        <v>3123</v>
      </c>
      <c r="B5615" s="27" t="s">
        <v>1646</v>
      </c>
      <c r="C5615" s="27" t="s">
        <v>1658</v>
      </c>
      <c r="D5615" s="27" t="s">
        <v>1659</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2068</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1696</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2996</v>
      </c>
      <c r="B5618" s="27" t="s">
        <v>1651</v>
      </c>
      <c r="C5618" s="27" t="s">
        <v>1727</v>
      </c>
      <c r="D5618" s="27" t="s">
        <v>1659</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3124</v>
      </c>
      <c r="B5619" s="27" t="s">
        <v>1664</v>
      </c>
      <c r="C5619" s="27" t="s">
        <v>1729</v>
      </c>
      <c r="D5619" s="27" t="s">
        <v>1659</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1644</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3125</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480</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1693</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3126</v>
      </c>
      <c r="B5624" s="27" t="s">
        <v>1757</v>
      </c>
      <c r="C5624" s="27" t="s">
        <v>1680</v>
      </c>
      <c r="D5624" s="27" t="s">
        <v>1659</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1648</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2006</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3127</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2768</v>
      </c>
      <c r="B5628" s="27" t="s">
        <v>1673</v>
      </c>
      <c r="C5628" s="27" t="s">
        <v>1818</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1674</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row>
    <row r="5631" spans="1:12">
      <c r="A5631" s="20" t="s">
        <v>3128</v>
      </c>
    </row>
    <row r="5632" spans="1:12">
      <c r="A5632" s="20" t="s">
        <v>3129</v>
      </c>
      <c r="B5632" s="27" t="s">
        <v>1651</v>
      </c>
      <c r="C5632" s="27" t="s">
        <v>1727</v>
      </c>
      <c r="D5632" s="27" t="s">
        <v>1659</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2122</v>
      </c>
      <c r="B5633" s="27" t="s">
        <v>1646</v>
      </c>
      <c r="C5633" s="27" t="s">
        <v>1729</v>
      </c>
      <c r="D5633" s="27" t="s">
        <v>1659</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3130</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3131</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1696</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2996</v>
      </c>
      <c r="B5637" s="27" t="s">
        <v>1651</v>
      </c>
      <c r="C5637" s="27" t="s">
        <v>1727</v>
      </c>
      <c r="D5637" s="27" t="s">
        <v>1659</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3132</v>
      </c>
      <c r="B5638" s="27" t="s">
        <v>1664</v>
      </c>
      <c r="C5638" s="27" t="s">
        <v>1729</v>
      </c>
      <c r="D5638" s="27" t="s">
        <v>1659</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1665</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1837</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1789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1284</v>
      </c>
      <c r="B5642" s="27" t="s">
        <v>1667</v>
      </c>
      <c r="C5642" s="27" t="s">
        <v>1658</v>
      </c>
      <c r="D5642" s="27" t="s">
        <v>1659</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3133</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1791</v>
      </c>
      <c r="B5644" s="27" t="s">
        <v>1757</v>
      </c>
      <c r="C5644" s="27" t="s">
        <v>1658</v>
      </c>
      <c r="D5644" s="27" t="s">
        <v>1659</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1644</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3134</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2996</v>
      </c>
      <c r="B5647" s="27" t="s">
        <v>1688</v>
      </c>
      <c r="C5647" s="27" t="s">
        <v>1727</v>
      </c>
      <c r="D5647" s="27" t="s">
        <v>1659</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3135</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141</v>
      </c>
      <c r="B5649" s="27" t="s">
        <v>1858</v>
      </c>
      <c r="C5649" s="27" t="s">
        <v>1729</v>
      </c>
      <c r="D5649" s="27" t="s">
        <v>1659</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1696</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1656</v>
      </c>
      <c r="B5651" s="27" t="s">
        <v>1673</v>
      </c>
      <c r="C5651" s="27" t="s">
        <v>1658</v>
      </c>
      <c r="D5651" s="27" t="s">
        <v>1659</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1715</v>
      </c>
      <c r="B5652" s="27" t="s">
        <v>1709</v>
      </c>
      <c r="C5652" s="27" t="s">
        <v>1658</v>
      </c>
      <c r="D5652" s="27" t="s">
        <v>1659</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1737</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1863</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2996</v>
      </c>
      <c r="B5655" s="27" t="s">
        <v>1673</v>
      </c>
      <c r="C5655" s="27" t="s">
        <v>1727</v>
      </c>
      <c r="D5655" s="27" t="s">
        <v>1659</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3136</v>
      </c>
      <c r="B5656" s="27" t="s">
        <v>1667</v>
      </c>
      <c r="C5656" s="27" t="s">
        <v>1729</v>
      </c>
      <c r="D5656" s="27" t="s">
        <v>1659</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1900</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1683</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3137</v>
      </c>
      <c r="B5659" s="27" t="s">
        <v>1651</v>
      </c>
      <c r="C5659" s="27" t="s">
        <v>1654</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1710</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1693</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2093</v>
      </c>
      <c r="B5662" s="27" t="s">
        <v>1653</v>
      </c>
      <c r="C5662" s="27" t="s">
        <v>1680</v>
      </c>
      <c r="D5662" s="27" t="s">
        <v>1659</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1648</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1693</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3138</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2797</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3139</v>
      </c>
      <c r="B5667" s="27" t="s">
        <v>1673</v>
      </c>
      <c r="C5667" s="27" t="s">
        <v>1680</v>
      </c>
      <c r="D5667" s="27" t="s">
        <v>1659</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1674</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row>
    <row r="5670" spans="1:12">
      <c r="A5670" s="20" t="s">
        <v>3140</v>
      </c>
    </row>
    <row r="5671" spans="1:12">
      <c r="A5671" s="20" t="s">
        <v>3123</v>
      </c>
      <c r="B5671" s="27" t="s">
        <v>1646</v>
      </c>
      <c r="C5671" s="27" t="s">
        <v>1658</v>
      </c>
      <c r="D5671" s="27" t="s">
        <v>1659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1793</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3141</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1725</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3142</v>
      </c>
      <c r="B5675" s="27" t="s">
        <v>1664</v>
      </c>
      <c r="C5675" s="27" t="s">
        <v>1654</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1674</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row>
    <row r="5678" spans="1:12">
      <c r="A5678" s="20" t="s">
        <v>1704</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3143</v>
      </c>
    </row>
    <row r="5680" spans="1:12">
      <c r="A5680" s="20" t="s">
        <v>149</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1715</v>
      </c>
      <c r="B5681" s="27" t="s">
        <v>1709</v>
      </c>
      <c r="C5681" s="27" t="s">
        <v>1658</v>
      </c>
      <c r="D5681" s="27" t="s">
        <v>1659</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2218</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1717</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t="s">
        <v>1693</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1663</v>
      </c>
      <c r="B5685" s="27" t="s">
        <v>1651</v>
      </c>
      <c r="C5685" s="27" t="s">
        <v>1680</v>
      </c>
      <c r="D5685" s="27" t="s">
        <v>1659</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t="s">
        <v>1665</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1935</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1789</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1780</v>
      </c>
      <c r="B5689" s="27" t="s">
        <v>1653</v>
      </c>
      <c r="C5689" s="27" t="s">
        <v>1658</v>
      </c>
      <c r="D5689" s="27" t="s">
        <v>1659</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3144</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1665</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357</v>
      </c>
      <c r="B5692" s="27" t="s">
        <v>1646</v>
      </c>
      <c r="C5692" s="27" t="s">
        <v>1713</v>
      </c>
      <c r="D5692" s="27" t="s">
        <v>1659</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405</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1665</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149</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1712</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2376</v>
      </c>
      <c r="B5697" s="27" t="s">
        <v>1651</v>
      </c>
      <c r="C5697" s="27" t="s">
        <v>1727</v>
      </c>
      <c r="D5697" s="27" t="s">
        <v>1659</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3145</v>
      </c>
      <c r="B5698" s="27" t="s">
        <v>1646</v>
      </c>
      <c r="C5698" s="27" t="s">
        <v>1729</v>
      </c>
      <c r="D5698" s="27" t="s">
        <v>1659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1665</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1693</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2887</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2898</v>
      </c>
      <c r="B5702" s="27" t="s">
        <v>1651</v>
      </c>
      <c r="C5702" s="27" t="s">
        <v>1680</v>
      </c>
      <c r="D5702" s="27" t="s">
        <v>1659</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1674</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row>
    <row r="5705" spans="1:12">
      <c r="A5705" s="20" t="s">
        <v>1704</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3146</v>
      </c>
    </row>
    <row r="5707" spans="1:12">
      <c r="A5707" s="20" t="s">
        <v>149</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3147</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1693</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3148</v>
      </c>
      <c r="B5710" s="27" t="s">
        <v>1709</v>
      </c>
      <c r="C5710" s="27" t="s">
        <v>1680</v>
      </c>
      <c r="D5710" s="27" t="s">
        <v>1659</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2378</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2158</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1715</v>
      </c>
      <c r="B5713" s="27" t="s">
        <v>1646</v>
      </c>
      <c r="C5713" s="27" t="s">
        <v>1658</v>
      </c>
      <c r="D5713" s="27" t="s">
        <v>1659</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3149</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1791</v>
      </c>
      <c r="B5715" s="27" t="s">
        <v>1657</v>
      </c>
      <c r="C5715" s="27" t="s">
        <v>1658</v>
      </c>
      <c r="D5715" s="27" t="s">
        <v>1659</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1660</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1693</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3150</v>
      </c>
      <c r="B5718" s="27" t="s">
        <v>1664</v>
      </c>
      <c r="C5718" s="27" t="s">
        <v>1680</v>
      </c>
      <c r="D5718" s="27" t="s">
        <v>1659</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1674</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row>
    <row r="5721" spans="1:12">
      <c r="A5721" s="20" t="s">
        <v>3151</v>
      </c>
    </row>
    <row r="5722" spans="1:12">
      <c r="A5722" s="20" t="s">
        <v>3123</v>
      </c>
      <c r="B5722" s="27" t="s">
        <v>1646</v>
      </c>
      <c r="C5722" s="27" t="s">
        <v>1658</v>
      </c>
      <c r="D5722" s="27" t="s">
        <v>1659</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1793</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1866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1895</v>
      </c>
      <c r="B5725" s="27" t="s">
        <v>1709</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3152</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1710</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2996</v>
      </c>
      <c r="B5728" s="27" t="s">
        <v>1653</v>
      </c>
      <c r="C5728" s="27" t="s">
        <v>1727</v>
      </c>
      <c r="D5728" s="27" t="s">
        <v>1659</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1401</v>
      </c>
      <c r="B5729" s="27" t="s">
        <v>1651</v>
      </c>
      <c r="C5729" s="27" t="s">
        <v>1729</v>
      </c>
      <c r="D5729" s="27" t="s">
        <v>1659</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1665</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1837</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1813</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2164</v>
      </c>
      <c r="B5733" s="27" t="s">
        <v>1667</v>
      </c>
      <c r="C5733" s="27" t="s">
        <v>1658</v>
      </c>
      <c r="D5733" s="27" t="s">
        <v>1659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3153</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1660</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1885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2996</v>
      </c>
      <c r="B5737" s="27" t="s">
        <v>1858</v>
      </c>
      <c r="C5737" s="27" t="s">
        <v>1658</v>
      </c>
      <c r="D5737" s="27" t="s">
        <v>1659</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1669</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1693</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3104</v>
      </c>
      <c r="B5740" s="27" t="s">
        <v>1673</v>
      </c>
      <c r="C5740" s="27" t="s">
        <v>1680</v>
      </c>
      <c r="D5740" s="27" t="s">
        <v>1659</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1284</v>
      </c>
      <c r="B5741" s="27" t="s">
        <v>1709</v>
      </c>
      <c r="C5741" s="27" t="s">
        <v>1658</v>
      </c>
      <c r="D5741" s="27" t="s">
        <v>1659</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2378</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1660</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2677</v>
      </c>
      <c r="B5744" s="27" t="s">
        <v>1651</v>
      </c>
      <c r="C5744" s="27" t="s">
        <v>1654</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1644</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3154</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1674</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row>
    <row r="5749" spans="1:12">
      <c r="A5749" s="20" t="s">
        <v>3155</v>
      </c>
    </row>
    <row r="5750" spans="1:12">
      <c r="A5750" s="20" t="s">
        <v>2690</v>
      </c>
      <c r="B5750" s="27" t="s">
        <v>1646</v>
      </c>
      <c r="C5750" s="27" t="s">
        <v>1658</v>
      </c>
      <c r="D5750" s="27" t="s">
        <v>1659</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3156</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2996</v>
      </c>
      <c r="B5752" s="27" t="s">
        <v>1657</v>
      </c>
      <c r="C5752" s="27" t="s">
        <v>1658</v>
      </c>
      <c r="D5752" s="27" t="s">
        <v>1659</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1669</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1693</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3148</v>
      </c>
      <c r="B5755" s="27" t="s">
        <v>1664</v>
      </c>
      <c r="C5755" s="27" t="s">
        <v>1680</v>
      </c>
      <c r="D5755" s="27" t="s">
        <v>1659</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1674</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row>
    <row r="5758" spans="1:12">
      <c r="A5758" s="20" t="s">
        <v>3157</v>
      </c>
    </row>
    <row r="5759" spans="1:12">
      <c r="A5759" s="20" t="s">
        <v>3123</v>
      </c>
      <c r="B5759" s="27" t="s">
        <v>1646</v>
      </c>
      <c r="C5759" s="27" t="s">
        <v>1658</v>
      </c>
      <c r="D5759" s="27" t="s">
        <v>1659</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3158</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2996</v>
      </c>
      <c r="B5761" s="27" t="s">
        <v>1651</v>
      </c>
      <c r="C5761" s="27" t="s">
        <v>1727</v>
      </c>
      <c r="D5761" s="27" t="s">
        <v>1659</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2106</v>
      </c>
      <c r="B5762" s="27" t="s">
        <v>1657</v>
      </c>
      <c r="C5762" s="27" t="s">
        <v>1729</v>
      </c>
      <c r="D5762" s="27" t="s">
        <v>1659</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2158</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1814</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1674</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row>
    <row r="5767" spans="1:12">
      <c r="A5767" s="20" t="s">
        <v>3159</v>
      </c>
    </row>
    <row r="5768" spans="1:12">
      <c r="A5768" s="20" t="s">
        <v>1715</v>
      </c>
      <c r="B5768" s="27" t="s">
        <v>1646</v>
      </c>
      <c r="C5768" s="27" t="s">
        <v>1658</v>
      </c>
      <c r="D5768" s="27" t="s">
        <v>1659</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2143</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2996</v>
      </c>
      <c r="B5770" s="27" t="s">
        <v>1651</v>
      </c>
      <c r="C5770" s="27" t="s">
        <v>1727</v>
      </c>
      <c r="D5770" s="27" t="s">
        <v>1659</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2730</v>
      </c>
      <c r="B5771" s="27" t="s">
        <v>1657</v>
      </c>
      <c r="C5771" s="27" t="s">
        <v>1729</v>
      </c>
      <c r="D5771" s="27" t="s">
        <v>1659</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1665</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2423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2996</v>
      </c>
      <c r="B5774" s="27" t="s">
        <v>1745</v>
      </c>
      <c r="C5774" s="27" t="s">
        <v>1658</v>
      </c>
      <c r="D5774" s="27" t="s">
        <v>1659</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1669</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1649</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3108</v>
      </c>
      <c r="B5777" s="27" t="s">
        <v>1651</v>
      </c>
      <c r="C5777" s="27" t="s">
        <v>1647</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1665</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t="s">
        <v>1644</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3160</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1956</v>
      </c>
      <c r="B5781" s="27" t="s">
        <v>1709</v>
      </c>
      <c r="C5781" s="27" t="s">
        <v>1658</v>
      </c>
      <c r="D5781" s="27" t="s">
        <v>1659</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2165</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1674</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row>
    <row r="5785" spans="1:12">
      <c r="A5785" s="20" t="s">
        <v>3161</v>
      </c>
    </row>
    <row r="5786" spans="1:12">
      <c r="A5786" s="20" t="s">
        <v>1715</v>
      </c>
      <c r="B5786" s="27" t="s">
        <v>1646</v>
      </c>
      <c r="C5786" s="27" t="s">
        <v>1658</v>
      </c>
      <c r="D5786" s="27" t="s">
        <v>1659</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3162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1786</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1127</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1693</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480</v>
      </c>
      <c r="B5791" s="27" t="s">
        <v>1657</v>
      </c>
      <c r="C5791" s="27" t="s">
        <v>1680</v>
      </c>
      <c r="D5791" s="27" t="s">
        <v>1659</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t="s">
        <v>1717</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1693</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3148</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1695</v>
      </c>
      <c r="B5795" s="27" t="s">
        <v>1664</v>
      </c>
      <c r="C5795" s="27" t="s">
        <v>1680</v>
      </c>
      <c r="D5795" s="27" t="s">
        <v>1659</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1789</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1715</v>
      </c>
      <c r="B5797" s="27" t="s">
        <v>1709</v>
      </c>
      <c r="C5797" s="27" t="s">
        <v>1658</v>
      </c>
      <c r="D5797" s="27" t="s">
        <v>1659</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1681</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2996</v>
      </c>
      <c r="B5799" s="27" t="s">
        <v>1745</v>
      </c>
      <c r="C5799" s="27" t="s">
        <v>1658</v>
      </c>
      <c r="D5799" s="27" t="s">
        <v>1659</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1889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1674</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row>
    <row r="5803" spans="1:12">
      <c r="A5803" s="20" t="s">
        <v>1704</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3163</v>
      </c>
    </row>
    <row r="5805" spans="1:12">
      <c r="A5805" s="20" t="s">
        <v>1715</v>
      </c>
      <c r="B5805" s="27" t="s">
        <v>1646</v>
      </c>
      <c r="C5805" s="27" t="s">
        <v>1658</v>
      </c>
      <c r="D5805" s="27" t="s">
        <v>1659</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3164</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311</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1649</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1928</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2677</v>
      </c>
      <c r="B5810" s="27" t="s">
        <v>1657</v>
      </c>
      <c r="C5810" s="27" t="s">
        <v>1647</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2176</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1907</v>
      </c>
      <c r="B5812" s="27" t="s">
        <v>1709</v>
      </c>
      <c r="C5812" s="27" t="s">
        <v>1658</v>
      </c>
      <c r="D5812" s="27" t="s">
        <v>1659</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1756</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1726</v>
      </c>
      <c r="B5814" s="27" t="s">
        <v>1653</v>
      </c>
      <c r="C5814" s="27" t="s">
        <v>1727</v>
      </c>
      <c r="D5814" s="27" t="s">
        <v>1659</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2106</v>
      </c>
      <c r="B5815" s="27" t="s">
        <v>1745</v>
      </c>
      <c r="C5815" s="27" t="s">
        <v>1729</v>
      </c>
      <c r="D5815" s="27" t="s">
        <v>1659</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t="s">
        <v>12</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1693</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1685</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12</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3165</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1665</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3166</v>
      </c>
      <c r="B5822" s="27" t="s">
        <v>1653</v>
      </c>
      <c r="C5822" s="27" t="s">
        <v>1654</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1665</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2812</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83</v>
      </c>
      <c r="B5825" s="27" t="s">
        <v>1657</v>
      </c>
      <c r="C5825" s="27" t="s">
        <v>1680</v>
      </c>
      <c r="D5825" s="27" t="s">
        <v>1659</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1674</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149</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row>
    <row r="5829" spans="1:12">
      <c r="A5829" s="20" t="s">
        <v>3167</v>
      </c>
    </row>
    <row r="5830" spans="1:12">
      <c r="A5830" s="20" t="s">
        <v>2155</v>
      </c>
      <c r="B5830" s="27" t="s">
        <v>1646</v>
      </c>
      <c r="C5830" s="27" t="s">
        <v>1658</v>
      </c>
      <c r="D5830" s="27" t="s">
        <v>1659</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2927</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2996</v>
      </c>
      <c r="B5832" s="27" t="s">
        <v>1657</v>
      </c>
      <c r="C5832" s="27" t="s">
        <v>1658</v>
      </c>
      <c r="D5832" s="27" t="s">
        <v>1659</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3168</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1665</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3034</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2996</v>
      </c>
      <c r="B5836" s="27" t="s">
        <v>1745</v>
      </c>
      <c r="C5836" s="27" t="s">
        <v>1658</v>
      </c>
      <c r="D5836" s="27" t="s">
        <v>1659</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1730</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1693</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3169</v>
      </c>
      <c r="B5839" s="27" t="s">
        <v>1651</v>
      </c>
      <c r="C5839" s="27" t="s">
        <v>1680</v>
      </c>
      <c r="D5839" s="27" t="s">
        <v>1659</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1665</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1644</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1649</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1650</v>
      </c>
      <c r="B5843" s="27" t="s">
        <v>1664</v>
      </c>
      <c r="C5843" s="27" t="s">
        <v>1647</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1648</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3170</v>
      </c>
      <c r="B5845" s="27" t="s">
        <v>1651</v>
      </c>
      <c r="C5845" s="27" t="s">
        <v>1654</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1648</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1693</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3171</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3172</v>
      </c>
      <c r="B5849" s="27" t="s">
        <v>1653</v>
      </c>
      <c r="C5849" s="27" t="s">
        <v>1680</v>
      </c>
      <c r="D5849" s="27" t="s">
        <v>1659</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3173</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3174</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2996</v>
      </c>
      <c r="B5852" s="27" t="s">
        <v>1653</v>
      </c>
      <c r="C5852" s="27" t="s">
        <v>1727</v>
      </c>
      <c r="D5852" s="27" t="s">
        <v>1659</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2306</v>
      </c>
      <c r="B5853" s="27" t="s">
        <v>1745</v>
      </c>
      <c r="C5853" s="27" t="s">
        <v>1729</v>
      </c>
      <c r="D5853" s="27" t="s">
        <v>1659</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1740</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1693</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3175</v>
      </c>
      <c r="B5856" s="27" t="s">
        <v>1651</v>
      </c>
      <c r="C5856" s="27" t="s">
        <v>1680</v>
      </c>
      <c r="D5856" s="27" t="s">
        <v>1659</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1648</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1693</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1102</v>
      </c>
      <c r="B5859" s="27" t="s">
        <v>1653</v>
      </c>
      <c r="C5859" s="27" t="s">
        <v>1680</v>
      </c>
      <c r="D5859" s="27" t="s">
        <v>1659</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1674</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row>
    <row r="5862" spans="1:12">
      <c r="A5862" s="20" t="s">
        <v>3176</v>
      </c>
    </row>
    <row r="5863" spans="1:12">
      <c r="A5863" s="20" t="s">
        <v>527</v>
      </c>
      <c r="B5863" s="27" t="s">
        <v>1646</v>
      </c>
      <c r="C5863" s="27" t="s">
        <v>1654</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1756</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1784</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3020</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2267</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405</v>
      </c>
      <c r="B5868" s="27" t="s">
        <v>1664</v>
      </c>
      <c r="C5868" s="27" t="s">
        <v>1713</v>
      </c>
      <c r="D5868" s="27" t="s">
        <v>1659</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1665</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1644</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1693</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2631</v>
      </c>
      <c r="B5872" s="27" t="s">
        <v>1709</v>
      </c>
      <c r="C5872" s="27" t="s">
        <v>1680</v>
      </c>
      <c r="D5872" s="27" t="s">
        <v>1659</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t="s">
        <v>3117</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3177</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1660</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1909</v>
      </c>
      <c r="B5876" s="27" t="s">
        <v>1651</v>
      </c>
      <c r="C5876" s="27" t="s">
        <v>1658</v>
      </c>
      <c r="D5876" s="27" t="s">
        <v>1659</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1674</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row>
    <row r="5879" spans="1:12">
      <c r="A5879" s="20" t="s">
        <v>1704</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3178</v>
      </c>
    </row>
    <row r="5881" spans="1:12">
      <c r="A5881" s="20" t="s">
        <v>149</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3179</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1665</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71</v>
      </c>
      <c r="B5884" s="27" t="s">
        <v>1667</v>
      </c>
      <c r="C5884" s="27" t="s">
        <v>1654</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1665</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1780</v>
      </c>
      <c r="B5886" s="27" t="s">
        <v>1709</v>
      </c>
      <c r="C5886" s="27" t="s">
        <v>1658</v>
      </c>
      <c r="D5886" s="27" t="s">
        <v>1659</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2539</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2423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1836</v>
      </c>
      <c r="B5889" s="27" t="s">
        <v>1745</v>
      </c>
      <c r="C5889" s="27" t="s">
        <v>1658</v>
      </c>
      <c r="D5889" s="27" t="s">
        <v>1659</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1693</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1917</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2476</v>
      </c>
      <c r="B5892" s="27" t="s">
        <v>1745</v>
      </c>
      <c r="C5892" s="27" t="s">
        <v>1680</v>
      </c>
      <c r="D5892" s="27" t="s">
        <v>1659</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1715</v>
      </c>
      <c r="B5893" s="27" t="s">
        <v>1792</v>
      </c>
      <c r="C5893" s="27" t="s">
        <v>1658</v>
      </c>
      <c r="D5893" s="27" t="s">
        <v>1659</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575</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1665</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149</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1712</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1693</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1948</v>
      </c>
      <c r="B5899" s="27" t="s">
        <v>1646</v>
      </c>
      <c r="C5899" s="27" t="s">
        <v>1680</v>
      </c>
      <c r="D5899" s="27" t="s">
        <v>1659</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3180</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1665</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3181</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1787</v>
      </c>
      <c r="B5903" s="27" t="s">
        <v>1673</v>
      </c>
      <c r="C5903" s="27" t="s">
        <v>1727</v>
      </c>
      <c r="D5903" s="27" t="s">
        <v>1659</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2321</v>
      </c>
      <c r="B5904" s="27" t="s">
        <v>1757</v>
      </c>
      <c r="C5904" s="27" t="s">
        <v>1729</v>
      </c>
      <c r="D5904" s="27" t="s">
        <v>1659</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2267</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1693</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1728</v>
      </c>
      <c r="B5907" s="27" t="s">
        <v>1653</v>
      </c>
      <c r="C5907" s="27" t="s">
        <v>1680</v>
      </c>
      <c r="D5907" s="27" t="s">
        <v>1659</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1674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row>
    <row r="5910" spans="1:12">
      <c r="A5910" s="20" t="s">
        <v>1704</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3182</v>
      </c>
    </row>
    <row r="5912" spans="1:12">
      <c r="A5912" s="20" t="s">
        <v>149</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1715</v>
      </c>
      <c r="B5913" s="27" t="s">
        <v>1646</v>
      </c>
      <c r="C5913" s="27" t="s">
        <v>1658</v>
      </c>
      <c r="D5913" s="27" t="s">
        <v>1659</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1793</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1730</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1693</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1935</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2274</v>
      </c>
      <c r="B5918" s="27" t="s">
        <v>1664</v>
      </c>
      <c r="C5918" s="27" t="s">
        <v>1680</v>
      </c>
      <c r="D5918" s="27" t="s">
        <v>1659</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1789</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1780</v>
      </c>
      <c r="B5920" s="27" t="s">
        <v>1664</v>
      </c>
      <c r="C5920" s="27" t="s">
        <v>1658</v>
      </c>
      <c r="D5920" s="27" t="s">
        <v>1659</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1740</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1693</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2075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1674</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149</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row>
    <row r="5927" spans="1:12">
      <c r="A5927" s="20" t="s">
        <v>1704</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3183</v>
      </c>
    </row>
    <row r="5929" spans="1:12">
      <c r="A5929" s="20" t="s">
        <v>149</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1762</v>
      </c>
      <c r="B5930" s="27" t="s">
        <v>1664</v>
      </c>
      <c r="C5930" s="27" t="s">
        <v>1763</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1843</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row>
    <row r="5933" spans="1:12">
      <c r="A5933" s="20" t="s">
        <v>1704</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3184</v>
      </c>
    </row>
    <row r="5935" spans="1:12">
      <c r="A5935" s="20" t="s">
        <v>2185</v>
      </c>
      <c r="B5935" s="27" t="s">
        <v>1646</v>
      </c>
      <c r="C5935" s="27" t="s">
        <v>1658</v>
      </c>
      <c r="D5935" s="27" t="s">
        <v>1659</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1900</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1927</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1262</v>
      </c>
      <c r="B5938" s="27" t="s">
        <v>1664</v>
      </c>
      <c r="C5938" s="27" t="s">
        <v>1713</v>
      </c>
      <c r="D5938" s="27" t="s">
        <v>1659</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1766</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149</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row>
    <row r="5942" spans="1:12">
      <c r="A5942" s="20" t="s">
        <v>1704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3185</v>
      </c>
    </row>
    <row r="5944" spans="1:12">
      <c r="A5944" s="20" t="s">
        <v>149</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3179</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1665</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357</v>
      </c>
      <c r="B5947" s="27" t="s">
        <v>1646</v>
      </c>
      <c r="C5947" s="27" t="s">
        <v>1713</v>
      </c>
      <c r="D5947" s="27" t="s">
        <v>1659</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405</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1665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1813</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1780</v>
      </c>
      <c r="B5951" s="27" t="s">
        <v>1709</v>
      </c>
      <c r="C5951" s="27" t="s">
        <v>1658</v>
      </c>
      <c r="D5951" s="27" t="s">
        <v>1659</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1900</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3186</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1710</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1693</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1894</v>
      </c>
      <c r="B5956" s="27" t="s">
        <v>1651</v>
      </c>
      <c r="C5956" s="27" t="s">
        <v>1680</v>
      </c>
      <c r="D5956" s="27" t="s">
        <v>1659</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1717</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1991</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2762</v>
      </c>
      <c r="B5959" s="27" t="s">
        <v>1653</v>
      </c>
      <c r="C5959" s="27" t="s">
        <v>1713</v>
      </c>
      <c r="D5959" s="27" t="s">
        <v>1659</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1715</v>
      </c>
      <c r="B5960" s="27" t="s">
        <v>1646</v>
      </c>
      <c r="C5960" s="27" t="s">
        <v>1658</v>
      </c>
      <c r="D5960" s="27" t="s">
        <v>1659</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1793</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1739</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1895</v>
      </c>
      <c r="B5963" s="27" t="s">
        <v>1657</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1648</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1693</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3187</v>
      </c>
      <c r="B5966" s="27" t="s">
        <v>1651</v>
      </c>
      <c r="C5966" s="27" t="s">
        <v>1680</v>
      </c>
      <c r="D5966" s="27" t="s">
        <v>1659</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1710</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1693</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3188</v>
      </c>
      <c r="B5969" s="27" t="s">
        <v>1653</v>
      </c>
      <c r="C5969" s="27" t="s">
        <v>1680</v>
      </c>
      <c r="D5969" s="27" t="s">
        <v>1659</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1644</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1737</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1780</v>
      </c>
      <c r="B5972" s="27" t="s">
        <v>1745</v>
      </c>
      <c r="C5972" s="27" t="s">
        <v>1658</v>
      </c>
      <c r="D5972" s="27" t="s">
        <v>1659</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1980</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3189</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1674</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row>
    <row r="5977" spans="1:12">
      <c r="A5977" s="20" t="s">
        <v>1704</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3190</v>
      </c>
    </row>
    <row r="5979" spans="1:12">
      <c r="A5979" s="20" t="s">
        <v>1782</v>
      </c>
      <c r="B5979" s="27" t="s">
        <v>1646</v>
      </c>
      <c r="C5979" s="27" t="s">
        <v>1658</v>
      </c>
      <c r="D5979" s="27" t="s">
        <v>1659</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1793</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1824</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940</v>
      </c>
      <c r="B5982" s="27" t="s">
        <v>1646</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1466</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1885</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1726</v>
      </c>
      <c r="B5985" s="27" t="s">
        <v>1651</v>
      </c>
      <c r="C5985" s="27" t="s">
        <v>1727</v>
      </c>
      <c r="D5985" s="27" t="s">
        <v>1659</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2476</v>
      </c>
      <c r="B5986" s="27" t="s">
        <v>1657</v>
      </c>
      <c r="C5986" s="27" t="s">
        <v>1729</v>
      </c>
      <c r="D5986" s="27" t="s">
        <v>1659</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2075</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1674</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149</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row>
    <row r="5991" spans="1:12">
      <c r="A5991" s="20" t="s">
        <v>1704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3191</v>
      </c>
    </row>
    <row r="5993" spans="1:12">
      <c r="A5993" s="20" t="s">
        <v>149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1812</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2725</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1899</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1780</v>
      </c>
      <c r="B5997" s="27" t="s">
        <v>1646</v>
      </c>
      <c r="C5997" s="27" t="s">
        <v>1658</v>
      </c>
      <c r="D5997" s="27" t="s">
        <v>1659</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1163</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1693</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2488</v>
      </c>
      <c r="B6000" s="27" t="s">
        <v>1657</v>
      </c>
      <c r="C6000" s="27" t="s">
        <v>1680</v>
      </c>
      <c r="D6000" s="27" t="s">
        <v>1659</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1766</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149</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row>
    <row r="6004" spans="1:12">
      <c r="A6004" s="20" t="s">
        <v>3192</v>
      </c>
    </row>
    <row r="6005" spans="1:12">
      <c r="A6005" s="20" t="s">
        <v>527</v>
      </c>
      <c r="B6005" s="27" t="s">
        <v>1646</v>
      </c>
      <c r="C6005" s="27" t="s">
        <v>1713</v>
      </c>
      <c r="D6005" s="27" t="s">
        <v>1659</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3193</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1674</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row>
    <row r="6009" spans="1:12">
      <c r="A6009" s="20" t="s">
        <v>1704</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3194</v>
      </c>
    </row>
    <row r="6011" spans="1:12">
      <c r="A6011" s="20" t="s">
        <v>149</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1715</v>
      </c>
      <c r="B6012" s="27" t="s">
        <v>1646</v>
      </c>
      <c r="C6012" s="27" t="s">
        <v>1658</v>
      </c>
      <c r="D6012" s="27" t="s">
        <v>1659</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1793</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2347</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1262</v>
      </c>
      <c r="B6015" s="27" t="s">
        <v>1709</v>
      </c>
      <c r="C6015" s="27" t="s">
        <v>1713</v>
      </c>
      <c r="D6015" s="27" t="s">
        <v>1659</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1665</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1789</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1907</v>
      </c>
      <c r="B6018" s="27" t="s">
        <v>1667</v>
      </c>
      <c r="C6018" s="27" t="s">
        <v>1658</v>
      </c>
      <c r="D6018" s="27" t="s">
        <v>1659</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3195</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1903</v>
      </c>
      <c r="B6020" s="27" t="s">
        <v>1757</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1665</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3196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1863</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1907</v>
      </c>
      <c r="B6024" s="27" t="s">
        <v>1667</v>
      </c>
      <c r="C6024" s="27" t="s">
        <v>1658</v>
      </c>
      <c r="D6024" s="27" t="s">
        <v>1659</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1793</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3197</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1665</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1644</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1863</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1907</v>
      </c>
      <c r="B6030" s="27" t="s">
        <v>1792</v>
      </c>
      <c r="C6030" s="27" t="s">
        <v>1658</v>
      </c>
      <c r="D6030" s="27" t="s">
        <v>1659</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1466</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689</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1682</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1644</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207</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1855</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835</v>
      </c>
      <c r="B6037" s="27" t="s">
        <v>2508</v>
      </c>
      <c r="C6037" s="27" t="s">
        <v>1818</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2058</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1774</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1789</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1907</v>
      </c>
      <c r="B6041" s="27" t="s">
        <v>3198</v>
      </c>
      <c r="C6041" s="27" t="s">
        <v>1658</v>
      </c>
      <c r="D6041" s="27" t="s">
        <v>1659</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1799</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1907</v>
      </c>
      <c r="B6043" s="27" t="s">
        <v>3199</v>
      </c>
      <c r="C6043" s="27" t="s">
        <v>1658</v>
      </c>
      <c r="D6043" s="27" t="s">
        <v>1659</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1793</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1710</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1861</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3041</v>
      </c>
      <c r="B6047" s="27" t="s">
        <v>3200</v>
      </c>
      <c r="C6047" s="27" t="s">
        <v>1647</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1674</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row>
    <row r="6050" spans="1:12">
      <c r="A6050" s="20" t="s">
        <v>3201</v>
      </c>
    </row>
    <row r="6051" spans="1:12">
      <c r="A6051" s="20" t="s">
        <v>1715</v>
      </c>
      <c r="B6051" s="27" t="s">
        <v>1646</v>
      </c>
      <c r="C6051" s="27" t="s">
        <v>1658</v>
      </c>
      <c r="D6051" s="27" t="s">
        <v>1659</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3202</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1693</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3203</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1738</v>
      </c>
      <c r="B6055" s="27" t="s">
        <v>1657</v>
      </c>
      <c r="C6055" s="27" t="s">
        <v>1680</v>
      </c>
      <c r="D6055" s="27" t="s">
        <v>1659</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1660</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207</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1909</v>
      </c>
      <c r="B6058" s="27" t="s">
        <v>1745</v>
      </c>
      <c r="C6058" s="27" t="s">
        <v>1658</v>
      </c>
      <c r="D6058" s="27" t="s">
        <v>1659</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1454</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1863</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2376</v>
      </c>
      <c r="B6061" s="27" t="s">
        <v>1688</v>
      </c>
      <c r="C6061" s="27" t="s">
        <v>1727</v>
      </c>
      <c r="D6061" s="27" t="s">
        <v>1659</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141</v>
      </c>
      <c r="B6062" s="27" t="s">
        <v>1792</v>
      </c>
      <c r="C6062" s="27" t="s">
        <v>1729</v>
      </c>
      <c r="D6062" s="27" t="s">
        <v>1659</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1900</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2594</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1909</v>
      </c>
      <c r="B6065" s="27" t="s">
        <v>1653</v>
      </c>
      <c r="C6065" s="27" t="s">
        <v>1658</v>
      </c>
      <c r="D6065" s="27" t="s">
        <v>1659</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1674</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row>
    <row r="6068" spans="1:12">
      <c r="A6068" s="20" t="s">
        <v>1704</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3204</v>
      </c>
    </row>
    <row r="6070" spans="1:12">
      <c r="A6070" s="20" t="s">
        <v>1715</v>
      </c>
      <c r="B6070" s="27" t="s">
        <v>1646</v>
      </c>
      <c r="C6070" s="27" t="s">
        <v>1658</v>
      </c>
      <c r="D6070" s="27" t="s">
        <v>1659</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1999</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1907</v>
      </c>
      <c r="B6072" s="27" t="s">
        <v>1709</v>
      </c>
      <c r="C6072" s="27" t="s">
        <v>1658</v>
      </c>
      <c r="D6072" s="27" t="s">
        <v>1659</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1466</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137</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2505</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1660</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3205</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2594</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2080</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1644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342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1656</v>
      </c>
      <c r="B6082" s="27" t="s">
        <v>1858</v>
      </c>
      <c r="C6082" s="27" t="s">
        <v>1658</v>
      </c>
      <c r="D6082" s="27" t="s">
        <v>1659</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1649</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2193</v>
      </c>
      <c r="B6084" s="27" t="s">
        <v>1858</v>
      </c>
      <c r="C6084" s="27" t="s">
        <v>1647</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1648</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3206</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1717</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2847</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2848</v>
      </c>
      <c r="B6089" s="27" t="s">
        <v>1839</v>
      </c>
      <c r="C6089" s="27" t="s">
        <v>1713</v>
      </c>
      <c r="D6089" s="27" t="s">
        <v>1659</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1674</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149</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row>
    <row r="6093" spans="1:12">
      <c r="A6093" s="20" t="s">
        <v>3207</v>
      </c>
    </row>
    <row r="6094" spans="1:12">
      <c r="A6094" s="20" t="s">
        <v>405</v>
      </c>
      <c r="B6094" s="27" t="s">
        <v>1646</v>
      </c>
      <c r="C6094" s="27" t="s">
        <v>1713</v>
      </c>
      <c r="D6094" s="27" t="s">
        <v>1659</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3034</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1726</v>
      </c>
      <c r="B6096" s="27" t="s">
        <v>1651</v>
      </c>
      <c r="C6096" s="27" t="s">
        <v>1727</v>
      </c>
      <c r="D6096" s="27" t="s">
        <v>1659</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1728</v>
      </c>
      <c r="B6097" s="27" t="s">
        <v>1657</v>
      </c>
      <c r="C6097" s="27" t="s">
        <v>1729</v>
      </c>
      <c r="D6097" s="27" t="s">
        <v>1659</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1696</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1693</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1948</v>
      </c>
      <c r="B6100" s="27" t="s">
        <v>1651</v>
      </c>
      <c r="C6100" s="27" t="s">
        <v>1680</v>
      </c>
      <c r="D6100" s="27" t="s">
        <v>1659</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1707</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3208</v>
      </c>
      <c r="B6102" s="27" t="s">
        <v>1664</v>
      </c>
      <c r="C6102" s="27" t="s">
        <v>1729</v>
      </c>
      <c r="D6102" s="27" t="s">
        <v>1659</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1674</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row>
    <row r="6105" spans="1:12">
      <c r="A6105" s="20" t="s">
        <v>1704</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3209</v>
      </c>
    </row>
    <row r="6107" spans="1:12">
      <c r="A6107" s="20" t="s">
        <v>149</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2185</v>
      </c>
      <c r="B6108" s="27" t="s">
        <v>1646</v>
      </c>
      <c r="C6108" s="27" t="s">
        <v>1658</v>
      </c>
      <c r="D6108" s="27" t="s">
        <v>1659</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1963</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1185</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1661</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1710</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1800</v>
      </c>
      <c r="B6113" s="27" t="s">
        <v>1651</v>
      </c>
      <c r="C6113" s="27" t="s">
        <v>1727</v>
      </c>
      <c r="D6113" s="27" t="s">
        <v>1659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3210</v>
      </c>
      <c r="B6114" s="27" t="s">
        <v>1664</v>
      </c>
      <c r="C6114" s="27" t="s">
        <v>1729</v>
      </c>
      <c r="D6114" s="27" t="s">
        <v>1659</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1674</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row>
    <row r="6117" spans="1:12">
      <c r="A6117" s="20" t="s">
        <v>1704</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3211</v>
      </c>
    </row>
    <row r="6119" spans="1:12">
      <c r="A6119" s="20" t="s">
        <v>2185</v>
      </c>
      <c r="B6119" s="27" t="s">
        <v>1709</v>
      </c>
      <c r="C6119" s="27" t="s">
        <v>1658</v>
      </c>
      <c r="D6119" s="27" t="s">
        <v>1659</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311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3212</v>
      </c>
      <c r="B6121" s="27" t="s">
        <v>1745</v>
      </c>
      <c r="C6121" s="27" t="s">
        <v>1654</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1644</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3213</v>
      </c>
      <c r="B6123" s="27" t="s">
        <v>1653</v>
      </c>
      <c r="C6123" s="27" t="s">
        <v>1654</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1665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149</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1712</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1907</v>
      </c>
      <c r="B6127" s="27" t="s">
        <v>1646</v>
      </c>
      <c r="C6127" s="27" t="s">
        <v>1658</v>
      </c>
      <c r="D6127" s="27" t="s">
        <v>1659</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1674</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row>
    <row r="6130" spans="1:12">
      <c r="A6130" s="20" t="s">
        <v>3214</v>
      </c>
    </row>
    <row r="6131" spans="1:12">
      <c r="A6131" s="20" t="s">
        <v>527</v>
      </c>
      <c r="B6131" s="27" t="s">
        <v>1664</v>
      </c>
      <c r="C6131" s="27" t="s">
        <v>1654</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3215</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1725</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2183</v>
      </c>
      <c r="B6134" s="27" t="s">
        <v>1651</v>
      </c>
      <c r="C6134" s="27" t="s">
        <v>1654</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1674</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row>
    <row r="6137" spans="1:12">
      <c r="A6137" s="20" t="s">
        <v>1704</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3216</v>
      </c>
    </row>
    <row r="6139" spans="1:12">
      <c r="A6139" s="20" t="s">
        <v>149</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1715</v>
      </c>
      <c r="B6140" s="27" t="s">
        <v>1646</v>
      </c>
      <c r="C6140" s="27" t="s">
        <v>1658</v>
      </c>
      <c r="D6140" s="27" t="s">
        <v>1659</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2539</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1756</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1649</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3217</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12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3218</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1738</v>
      </c>
      <c r="B6147" s="27" t="s">
        <v>1657</v>
      </c>
      <c r="C6147" s="27" t="s">
        <v>1647</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3219</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1717</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1693</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3150</v>
      </c>
      <c r="B6151" s="27" t="s">
        <v>1653</v>
      </c>
      <c r="C6151" s="27" t="s">
        <v>1680</v>
      </c>
      <c r="D6151" s="27" t="s">
        <v>1659</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1820</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1693</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2349</v>
      </c>
      <c r="B6154" s="27" t="s">
        <v>1664</v>
      </c>
      <c r="C6154" s="27" t="s">
        <v>1680</v>
      </c>
      <c r="D6154" s="27" t="s">
        <v>1659</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1674</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row>
    <row r="6157" spans="1:12">
      <c r="A6157" s="20" t="s">
        <v>3220</v>
      </c>
    </row>
    <row r="6158" spans="1:12">
      <c r="A6158" s="20" t="s">
        <v>3221</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1693</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1991</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2762</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2955</v>
      </c>
      <c r="B6162" s="27" t="s">
        <v>1709</v>
      </c>
      <c r="C6162" s="27" t="s">
        <v>1680</v>
      </c>
      <c r="D6162" s="27" t="s">
        <v>1659</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682</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1907</v>
      </c>
      <c r="B6164" s="27" t="s">
        <v>1646</v>
      </c>
      <c r="C6164" s="27" t="s">
        <v>1658</v>
      </c>
      <c r="D6164" s="27" t="s">
        <v>1659</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1963</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291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1978</v>
      </c>
      <c r="B6167" s="27" t="s">
        <v>1657</v>
      </c>
      <c r="C6167" s="27" t="s">
        <v>1658</v>
      </c>
      <c r="D6167" s="27" t="s">
        <v>1659</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1710</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3222</v>
      </c>
      <c r="B6169" s="27" t="s">
        <v>1664</v>
      </c>
      <c r="C6169" s="27" t="s">
        <v>1654</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1674</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row>
    <row r="6172" spans="1:12">
      <c r="A6172" s="20" t="s">
        <v>3223</v>
      </c>
    </row>
    <row r="6173" spans="1:12">
      <c r="A6173" s="20" t="s">
        <v>2024</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1907</v>
      </c>
      <c r="B6174" s="27" t="s">
        <v>1646</v>
      </c>
      <c r="C6174" s="27" t="s">
        <v>1658</v>
      </c>
      <c r="D6174" s="27" t="s">
        <v>1659</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1938</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311</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1784</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1753</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153</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1660</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1791</v>
      </c>
      <c r="B6181" s="27" t="s">
        <v>1651</v>
      </c>
      <c r="C6181" s="27" t="s">
        <v>1658</v>
      </c>
      <c r="D6181" s="27" t="s">
        <v>1659</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1813</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2847</v>
      </c>
      <c r="B6183" s="27" t="s">
        <v>1667</v>
      </c>
      <c r="C6183" s="27" t="s">
        <v>1713</v>
      </c>
      <c r="D6183" s="27" t="s">
        <v>1659</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2848</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3107</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1889</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1674</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row>
    <row r="6189" spans="1:12">
      <c r="A6189" s="20" t="s">
        <v>3224</v>
      </c>
    </row>
    <row r="6190" spans="1:12">
      <c r="A6190" s="20" t="s">
        <v>3225</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t="s">
        <v>1665</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1800</v>
      </c>
      <c r="B6192" s="27" t="s">
        <v>1651</v>
      </c>
      <c r="C6192" s="27" t="s">
        <v>1727</v>
      </c>
      <c r="D6192" s="27" t="s">
        <v>1659</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1738</v>
      </c>
      <c r="B6193" s="27" t="s">
        <v>1646</v>
      </c>
      <c r="C6193" s="27" t="s">
        <v>1729</v>
      </c>
      <c r="D6193" s="27" t="s">
        <v>1659</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3226</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2996</v>
      </c>
      <c r="B6195" s="27" t="s">
        <v>1657</v>
      </c>
      <c r="C6195" s="27" t="s">
        <v>1658</v>
      </c>
      <c r="D6195" s="27" t="s">
        <v>1659</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1739</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1665</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1644</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1791</v>
      </c>
      <c r="B6199" s="27" t="s">
        <v>1709</v>
      </c>
      <c r="C6199" s="27" t="s">
        <v>1658</v>
      </c>
      <c r="D6199" s="27" t="s">
        <v>1659</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1820</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2005</v>
      </c>
      <c r="B6201" s="27" t="s">
        <v>1664</v>
      </c>
      <c r="C6201" s="27" t="s">
        <v>1647</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t="s">
        <v>2244</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1674</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row>
    <row r="6205" spans="1:12">
      <c r="A6205" s="20" t="s">
        <v>1704</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3227</v>
      </c>
    </row>
    <row r="6207" spans="1:12">
      <c r="A6207" s="20" t="s">
        <v>2155</v>
      </c>
      <c r="B6207" s="27" t="s">
        <v>1646</v>
      </c>
      <c r="C6207" s="27" t="s">
        <v>1658</v>
      </c>
      <c r="D6207" s="27" t="s">
        <v>1659</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2615</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1786</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1163</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2177</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2996</v>
      </c>
      <c r="B6212" s="27" t="s">
        <v>1651</v>
      </c>
      <c r="C6212" s="27" t="s">
        <v>1727</v>
      </c>
      <c r="D6212" s="27" t="s">
        <v>1659</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2476</v>
      </c>
      <c r="B6213" s="27" t="s">
        <v>1664</v>
      </c>
      <c r="C6213" s="27" t="s">
        <v>1729</v>
      </c>
      <c r="D6213" s="27" t="s">
        <v>1659</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1665</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t="s">
        <v>1863</v>
      </c>
      <c r="B6215" s="27" t="s">
        <v>1709</v>
      </c>
      <c r="C6215" s="27" t="s">
        <v>1805</v>
      </c>
      <c r="D6215" s="27" t="s">
        <v>1659</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1788</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3205</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1665</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2058</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1693</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3228</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1956</v>
      </c>
      <c r="B6222" s="27" t="s">
        <v>1792</v>
      </c>
      <c r="C6222" s="27" t="s">
        <v>1658</v>
      </c>
      <c r="D6222" s="27" t="s">
        <v>1659</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1885</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1649</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t="s">
        <v>3229</v>
      </c>
      <c r="B6225" s="27" t="s">
        <v>1667</v>
      </c>
      <c r="C6225" s="27" t="s">
        <v>1647</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1693</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t="s">
        <v>2885</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1674</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149</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row>
    <row r="6231" spans="1:12">
      <c r="A6231" s="20" t="s">
        <v>1704</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3230</v>
      </c>
    </row>
    <row r="6233" spans="1:12">
      <c r="A6233" s="20" t="s">
        <v>149</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2461</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3231</v>
      </c>
      <c r="B6235" s="27" t="s">
        <v>1664</v>
      </c>
      <c r="C6235" s="27" t="s">
        <v>2217</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1284</v>
      </c>
      <c r="B6236" s="27" t="s">
        <v>1667</v>
      </c>
      <c r="C6236" s="27" t="s">
        <v>1658</v>
      </c>
      <c r="D6236" s="27" t="s">
        <v>1659</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3232</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3233</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1665</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149</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1712</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t="s">
        <v>405</v>
      </c>
      <c r="B6242" s="27" t="s">
        <v>1646</v>
      </c>
      <c r="C6242" s="27" t="s">
        <v>1713</v>
      </c>
      <c r="D6242" s="27" t="s">
        <v>1659</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1665</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3234</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1717</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1693</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2846</v>
      </c>
      <c r="B6247" s="27" t="s">
        <v>1653</v>
      </c>
      <c r="C6247" s="27" t="s">
        <v>1680</v>
      </c>
      <c r="D6247" s="27" t="s">
        <v>1659</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1674</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row>
    <row r="6250" spans="1:12">
      <c r="A6250" s="20" t="s">
        <v>1704</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3235</v>
      </c>
    </row>
    <row r="6252" spans="1:12">
      <c r="A6252" s="20" t="s">
        <v>149</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2024</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145</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1836</v>
      </c>
      <c r="B6255" s="27" t="s">
        <v>1657</v>
      </c>
      <c r="C6255" s="27" t="s">
        <v>1658</v>
      </c>
      <c r="D6255" s="27" t="s">
        <v>1659</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1665</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527</v>
      </c>
      <c r="B6257" s="27" t="s">
        <v>1664</v>
      </c>
      <c r="C6257" s="27" t="s">
        <v>1713</v>
      </c>
      <c r="D6257" s="27" t="s">
        <v>1659</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t="s">
        <v>1665</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940</v>
      </c>
      <c r="B6259" s="27" t="s">
        <v>1667</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1788</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1804</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1738</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1262</v>
      </c>
      <c r="B6263" s="27" t="s">
        <v>1651</v>
      </c>
      <c r="C6263" s="27" t="s">
        <v>2100</v>
      </c>
      <c r="D6263" s="27" t="s">
        <v>1659</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1766</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149</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row>
    <row r="6267" spans="1:12">
      <c r="A6267" s="20" t="s">
        <v>1704</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3236</v>
      </c>
    </row>
    <row r="6269" spans="1:12">
      <c r="A6269" s="20" t="s">
        <v>149</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1262</v>
      </c>
      <c r="B6270" s="27" t="s">
        <v>1646</v>
      </c>
      <c r="C6270" s="27" t="s">
        <v>1713</v>
      </c>
      <c r="D6270" s="27" t="s">
        <v>1659</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1665</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149</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1693</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1948</v>
      </c>
      <c r="B6274" s="27" t="s">
        <v>1667</v>
      </c>
      <c r="C6274" s="27" t="s">
        <v>1680</v>
      </c>
      <c r="D6274" s="27" t="s">
        <v>1659</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t="s">
        <v>3237</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1665</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149</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1788</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3238</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3239</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1665</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2360</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3240</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1693</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1221</v>
      </c>
      <c r="B6285" s="27" t="s">
        <v>1664</v>
      </c>
      <c r="C6285" s="27" t="s">
        <v>1713</v>
      </c>
      <c r="D6285" s="27" t="s">
        <v>1659</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1648</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3241</v>
      </c>
      <c r="B6287" s="27" t="s">
        <v>1651</v>
      </c>
      <c r="C6287" s="27" t="s">
        <v>1713</v>
      </c>
      <c r="D6287" s="27" t="s">
        <v>1659</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3242</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1674</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149</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row>
    <row r="6292" spans="1:12">
      <c r="A6292" s="20" t="s">
        <v>3243</v>
      </c>
    </row>
    <row r="6293" spans="1:12">
      <c r="A6293" s="20" t="s">
        <v>1676</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1221</v>
      </c>
      <c r="B6294" s="27" t="s">
        <v>1664</v>
      </c>
      <c r="C6294" s="27" t="s">
        <v>1713</v>
      </c>
      <c r="D6294" s="27" t="s">
        <v>1659</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1648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3241</v>
      </c>
      <c r="B6296" s="27" t="s">
        <v>1664</v>
      </c>
      <c r="C6296" s="27" t="s">
        <v>1713</v>
      </c>
      <c r="D6296" s="27" t="s">
        <v>1659</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3242</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1843</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row>
    <row r="6300" spans="1:12">
      <c r="A6300" s="20" t="s">
        <v>3244</v>
      </c>
    </row>
    <row r="6301" spans="1:12">
      <c r="A6301" s="20" t="s">
        <v>1676</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1911</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2754</v>
      </c>
      <c r="B6303" s="27" t="s">
        <v>1646</v>
      </c>
      <c r="C6303" s="27" t="s">
        <v>1680</v>
      </c>
      <c r="D6303" s="27" t="s">
        <v>1659</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1648</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1693</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1738</v>
      </c>
      <c r="B6306" s="27" t="s">
        <v>1651</v>
      </c>
      <c r="C6306" s="27" t="s">
        <v>1680</v>
      </c>
      <c r="D6306" s="27" t="s">
        <v>1659</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2378</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2029</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1660</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1836</v>
      </c>
      <c r="B6310" s="27" t="s">
        <v>1651</v>
      </c>
      <c r="C6310" s="27" t="s">
        <v>1658</v>
      </c>
      <c r="D6310" s="27" t="s">
        <v>1659</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1710</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1649</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3245</v>
      </c>
      <c r="B6313" s="27" t="s">
        <v>1664</v>
      </c>
      <c r="C6313" s="27" t="s">
        <v>1647</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1674</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row>
    <row r="6316" spans="1:12">
      <c r="A6316" s="20" t="s">
        <v>3246</v>
      </c>
    </row>
    <row r="6317" spans="1:12">
      <c r="A6317" s="20" t="s">
        <v>1719</v>
      </c>
      <c r="B6317" s="27" t="s">
        <v>1646</v>
      </c>
      <c r="C6317" s="27" t="s">
        <v>1658</v>
      </c>
      <c r="D6317" s="27" t="s">
        <v>1659</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1756</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1835</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1726</v>
      </c>
      <c r="B6320" s="27" t="s">
        <v>1651</v>
      </c>
      <c r="C6320" s="27" t="s">
        <v>1727</v>
      </c>
      <c r="D6320" s="27" t="s">
        <v>1659</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2233</v>
      </c>
      <c r="B6321" s="27" t="s">
        <v>1657</v>
      </c>
      <c r="C6321" s="27" t="s">
        <v>1729</v>
      </c>
      <c r="D6321" s="27" t="s">
        <v>1659</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1789</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1693</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2132</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3247</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1644</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3248</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3249</v>
      </c>
      <c r="B6328" s="27" t="s">
        <v>1664</v>
      </c>
      <c r="C6328" s="27" t="s">
        <v>1680</v>
      </c>
      <c r="D6328" s="27" t="s">
        <v>1659</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1863</v>
      </c>
      <c r="B6329" s="27" t="s">
        <v>1667</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1756</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2278</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3250</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1861</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2350</v>
      </c>
      <c r="B6334" s="27" t="s">
        <v>1757</v>
      </c>
      <c r="C6334" s="27" t="s">
        <v>1647</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1725</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1649</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3251</v>
      </c>
      <c r="B6337" s="27" t="s">
        <v>1653</v>
      </c>
      <c r="C6337" s="27" t="s">
        <v>1647</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1660</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3252</v>
      </c>
      <c r="B6339" s="27" t="s">
        <v>1673</v>
      </c>
      <c r="C6339" s="27" t="s">
        <v>1654</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1674</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row>
    <row r="6342" spans="1:12">
      <c r="A6342" s="20" t="s">
        <v>3253</v>
      </c>
    </row>
    <row r="6343" spans="1:12">
      <c r="A6343" s="20" t="s">
        <v>3254</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1665</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3255</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1665</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1644</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3256</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1665</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1907</v>
      </c>
      <c r="B6350" s="27" t="s">
        <v>1709</v>
      </c>
      <c r="C6350" s="27" t="s">
        <v>1658</v>
      </c>
      <c r="D6350" s="27" t="s">
        <v>1659</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1756</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438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3257</v>
      </c>
      <c r="B6353" s="27" t="s">
        <v>1745</v>
      </c>
      <c r="C6353" s="27" t="s">
        <v>1654</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1660</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3258</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1909</v>
      </c>
      <c r="B6356" s="27" t="s">
        <v>1757</v>
      </c>
      <c r="C6356" s="27" t="s">
        <v>1658</v>
      </c>
      <c r="D6356" s="27" t="s">
        <v>1659</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1660</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3259</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1726</v>
      </c>
      <c r="B6359" s="27" t="s">
        <v>1688</v>
      </c>
      <c r="C6359" s="27" t="s">
        <v>1727</v>
      </c>
      <c r="D6359" s="27" t="s">
        <v>1659</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3260</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3261</v>
      </c>
      <c r="B6361" s="27" t="s">
        <v>1858</v>
      </c>
      <c r="C6361" s="27" t="s">
        <v>1729</v>
      </c>
      <c r="D6361" s="27" t="s">
        <v>1659</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1696</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1649</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3262</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876</v>
      </c>
      <c r="B6365" s="27" t="s">
        <v>1673</v>
      </c>
      <c r="C6365" s="27" t="s">
        <v>1647</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t="s">
        <v>1819</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3263</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1977</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1932</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3264</v>
      </c>
      <c r="B6370" s="27" t="s">
        <v>1673</v>
      </c>
      <c r="C6370" s="27" t="s">
        <v>1818</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1674</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row>
    <row r="6373" spans="1:12">
      <c r="A6373" s="20" t="s">
        <v>3265</v>
      </c>
    </row>
    <row r="6374" spans="1:12">
      <c r="A6374" s="20" t="s">
        <v>2380</v>
      </c>
      <c r="B6374" s="27" t="s">
        <v>1651</v>
      </c>
      <c r="C6374" s="27" t="s">
        <v>1727</v>
      </c>
      <c r="D6374" s="27" t="s">
        <v>1659</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2233</v>
      </c>
      <c r="B6375" s="27" t="s">
        <v>1646</v>
      </c>
      <c r="C6375" s="27" t="s">
        <v>1729</v>
      </c>
      <c r="D6375" s="27" t="s">
        <v>1659</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1793</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1649</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3266</v>
      </c>
      <c r="B6378" s="27" t="s">
        <v>1664</v>
      </c>
      <c r="C6378" s="27" t="s">
        <v>1647</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1840</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t="s">
        <v>1820</v>
      </c>
      <c r="E6380" s="21">
        <f>IF(D6380="?OLD","!!!","")</f>
        <v/>
      </c>
      <c r="F6380" s="22" t="str">
        <f>IF(OR(E6380="",E6380="!!!"),"",IF(NOT(ISNA(VLOOKUP(E6380,E$1:E6379,1,FALSE()))),"OLD",IF(AND(E6380&lt;&gt;"",E6380&lt;&gt;"!!!"),"NEW","")))</f>
        <v> </v>
      </c>
      <c r="G6380" s="23" t="str">
        <f>IF(OR(E6380="",E6380="!!!"),"",IF(OR(J6380=0,AND(J6380=1,K6380=1),AND(J6380=1,I6380="SBJ"),AND(J6380=1,I6380=0)),"?IN_FOCUS",IF(J6380&lt;=2,"?ACTIVATED",IF(J6380&lt;&gt;"","?FAMILIAR",IF(F6380="NEW",IF(ISNA(VLOOKUP(E6380,#REF!,1,FALSE())),"?TYPE_IDENTIFIABLE","?REFERENTIAL"),"_")))))</f>
        <v> </v>
      </c>
      <c r="H6380" s="24" t="str">
        <f>IF(J6380&lt;&gt;1,"",IF(I6380="SBJ","CB","?"))</f>
        <v> </v>
      </c>
      <c r="I6380" s="25" t="str">
        <f>IF(OR(E6380="",E6380="!!!",F6380="NEW"),"",INDEX(B6379:B$2,-1+SUMPRODUCT(MAX(ROW(E6379:E$2)*(E6380=E6379:E$2)))))</f>
        <v> </v>
      </c>
      <c r="J6380" s="25" t="str">
        <f>IF(OR(E6380="",E6380="!!!",F6380="NEW"),"",COUNTBLANK(OFFSET(A$1,,,SUMPRODUCT(MAX(ROW(E$2:E6380)*(E6380=E$2:E6380)))))-COUNTBLANK(OFFSET(A$1,,,SUMPRODUCT(MAX(ROW(E$1:E6379)*(E2=E$1:E6379))))))</f>
        <v> </v>
      </c>
      <c r="K6380" s="25" t="str">
        <f>IF(OR(E6380="",E6380="!!!",F6380="NEW"),"",INDEX(J$1:J6379,SUMPRODUCT(MAX(ROW(E$1:E6379)*(E6380=E$1:E6379)))))</f>
        <v> </v>
      </c>
      <c r="L6380" s="26"/>
    </row>
    <row r="6381" spans="1:12">
      <c r="A6381" s="20" t="s">
        <v>3267</v>
      </c>
      <c r="E6381" s="21">
        <f>IF(D6381="?OLD","!!!","")</f>
        <v/>
      </c>
      <c r="F6381" s="22" t="str">
        <f>IF(OR(E6381="",E6381="!!!"),"",IF(NOT(ISNA(VLOOKUP(E6381,E$1:E6380,1,FALSE()))),"OLD",IF(AND(E6381&lt;&gt;"",E6381&lt;&gt;"!!!"),"NEW","")))</f>
        <v> </v>
      </c>
      <c r="G6381" s="23" t="str">
        <f>IF(OR(E6381="",E6381="!!!"),"",IF(OR(J6381=0,AND(J6381=1,K6381=1),AND(J6381=1,I6381="SBJ"),AND(J6381=1,I6381=0)),"?IN_FOCUS",IF(J6381&lt;=2,"?ACTIVATED",IF(J6381&lt;&gt;"","?FAMILIAR",IF(F6381="NEW",IF(ISNA(VLOOKUP(E6381,#REF!,1,FALSE())),"?TYPE_IDENTIFIABLE","?REFERENTIAL"),"_")))))</f>
        <v> </v>
      </c>
      <c r="H6381" s="24" t="str">
        <f>IF(J6381&lt;&gt;1,"",IF(I6381="SBJ","CB","?"))</f>
        <v> </v>
      </c>
      <c r="I6381" s="25" t="str">
        <f>IF(OR(E6381="",E6381="!!!",F6381="NEW"),"",INDEX(B6380:B$2,-1+SUMPRODUCT(MAX(ROW(E6380:E$2)*(E6381=E6380:E$2)))))</f>
        <v> </v>
      </c>
      <c r="J6381" s="25" t="str">
        <f>IF(OR(E6381="",E6381="!!!",F6381="NEW"),"",COUNTBLANK(OFFSET(A$1,,,SUMPRODUCT(MAX(ROW(E$2:E6381)*(E6381=E$2:E6381)))))-COUNTBLANK(OFFSET(A$1,,,SUMPRODUCT(MAX(ROW(E$1:E6380)*(E2=E$1:E6380))))))</f>
        <v> </v>
      </c>
      <c r="K6381" s="25" t="str">
        <f>IF(OR(E6381="",E6381="!!!",F6381="NEW"),"",INDEX(J$1:J6380,SUMPRODUCT(MAX(ROW(E$1:E6380)*(E6381=E$1:E6380)))))</f>
        <v> </v>
      </c>
      <c r="L6381" s="26"/>
    </row>
    <row r="6382" spans="1:12">
      <c r="A6382" s="20" t="s">
        <v>3268</v>
      </c>
      <c r="B6382" s="27" t="s">
        <v>1664</v>
      </c>
      <c r="C6382" s="27" t="s">
        <v>1713</v>
      </c>
      <c r="D6382" s="27" t="s">
        <v>1659</v>
      </c>
      <c r="E6382" s="21">
        <f>IF(D6382="?OLD","!!!","")</f>
        <v/>
      </c>
      <c r="F6382" s="22" t="str">
        <f>IF(OR(E6382="",E6382="!!!"),"",IF(NOT(ISNA(VLOOKUP(E6382,E$1:E6381,1,FALSE()))),"OLD",IF(AND(E6382&lt;&gt;"",E6382&lt;&gt;"!!!"),"NEW","")))</f>
        <v> </v>
      </c>
      <c r="G6382" s="23" t="str">
        <f>IF(OR(E6382="",E6382="!!!"),"",IF(OR(J6382=0,AND(J6382=1,K6382=1),AND(J6382=1,I6382="SBJ"),AND(J6382=1,I6382=0)),"?IN_FOCUS",IF(J6382&lt;=2,"?ACTIVATED",IF(J6382&lt;&gt;"","?FAMILIAR",IF(F6382="NEW",IF(ISNA(VLOOKUP(E6382,#REF!,1,FALSE())),"?TYPE_IDENTIFIABLE","?REFERENTIAL"),"_")))))</f>
        <v> </v>
      </c>
      <c r="H6382" s="24" t="str">
        <f>IF(J6382&lt;&gt;1,"",IF(I6382="SBJ","CB","?"))</f>
        <v> </v>
      </c>
      <c r="I6382" s="25" t="str">
        <f>IF(OR(E6382="",E6382="!!!",F6382="NEW"),"",INDEX(B6381:B$2,-1+SUMPRODUCT(MAX(ROW(E6381:E$2)*(E6382=E6381:E$2)))))</f>
        <v> </v>
      </c>
      <c r="J6382" s="25" t="str">
        <f>IF(OR(E6382="",E6382="!!!",F6382="NEW"),"",COUNTBLANK(OFFSET(A$1,,,SUMPRODUCT(MAX(ROW(E$2:E6382)*(E6382=E$2:E6382)))))-COUNTBLANK(OFFSET(A$1,,,SUMPRODUCT(MAX(ROW(E$1:E6381)*(E2=E$1:E6381))))))</f>
        <v> </v>
      </c>
      <c r="K6382" s="25" t="str">
        <f>IF(OR(E6382="",E6382="!!!",F6382="NEW"),"",INDEX(J$1:J6381,SUMPRODUCT(MAX(ROW(E$1:E6381)*(E6382=E$1:E6381)))))</f>
        <v> </v>
      </c>
      <c r="L6382" s="26"/>
    </row>
    <row r="6383" spans="1:12">
      <c r="A6383" s="20" t="s">
        <v>1674</v>
      </c>
      <c r="E6383" s="21">
        <f>IF(D6383="?OLD","!!!","")</f>
        <v/>
      </c>
      <c r="F6383" s="22" t="str">
        <f>IF(OR(E6383="",E6383="!!!"),"",IF(NOT(ISNA(VLOOKUP(E6383,E$1:E6382,1,FALSE()))),"OLD",IF(AND(E6383&lt;&gt;"",E6383&lt;&gt;"!!!"),"NEW","")))</f>
        <v> </v>
      </c>
      <c r="G6383" s="23" t="str">
        <f>IF(OR(E6383="",E6383="!!!"),"",IF(OR(J6383=0,AND(J6383=1,K6383=1),AND(J6383=1,I6383="SBJ"),AND(J6383=1,I6383=0)),"?IN_FOCUS",IF(J6383&lt;=2,"?ACTIVATED",IF(J6383&lt;&gt;"","?FAMILIAR",IF(F6383="NEW",IF(ISNA(VLOOKUP(E6383,#REF!,1,FALSE())),"?TYPE_IDENTIFIABLE","?REFERENTIAL"),"_")))))</f>
        <v> </v>
      </c>
      <c r="H6383" s="24" t="str">
        <f>IF(J6383&lt;&gt;1,"",IF(I6383="SBJ","CB","?"))</f>
        <v> </v>
      </c>
      <c r="I6383" s="25" t="str">
        <f>IF(OR(E6383="",E6383="!!!",F6383="NEW"),"",INDEX(B6382:B$2,-1+SUMPRODUCT(MAX(ROW(E6382:E$2)*(E6383=E6382:E$2)))))</f>
        <v> </v>
      </c>
      <c r="J6383" s="25" t="str">
        <f>IF(OR(E6383="",E6383="!!!",F6383="NEW"),"",COUNTBLANK(OFFSET(A$1,,,SUMPRODUCT(MAX(ROW(E$2:E6383)*(E6383=E$2:E6383)))))-COUNTBLANK(OFFSET(A$1,,,SUMPRODUCT(MAX(ROW(E$1:E6382)*(E2=E$1:E6382))))))</f>
        <v> </v>
      </c>
      <c r="K6383" s="25" t="str">
        <f>IF(OR(E6383="",E6383="!!!",F6383="NEW"),"",INDEX(J$1:J6382,SUMPRODUCT(MAX(ROW(E$1:E6382)*(E6383=E$1:E6382)))))</f>
        <v> </v>
      </c>
      <c r="L6383" s="26"/>
    </row>
    <row r="6384" spans="1:12">
      <c r="A6384" s="20"/>
    </row>
    <row r="6385" spans="1:12">
      <c r="A6385" s="20" t="s">
        <v>3269</v>
      </c>
    </row>
    <row r="6386" spans="1:12">
      <c r="A6386" s="20" t="s">
        <v>2074</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1693</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1513</v>
      </c>
      <c r="B6388" s="27" t="s">
        <v>1664</v>
      </c>
      <c r="C6388" s="27" t="s">
        <v>1729</v>
      </c>
      <c r="D6388" s="27" t="s">
        <v>1659</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1648</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1863</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2259</v>
      </c>
      <c r="B6391" s="27" t="s">
        <v>1651</v>
      </c>
      <c r="C6391" s="27" t="s">
        <v>2100</v>
      </c>
      <c r="D6391" s="27" t="s">
        <v>1659</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1699</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1793</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1649</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3270</v>
      </c>
      <c r="B6395" s="27" t="s">
        <v>1646</v>
      </c>
      <c r="C6395" s="27" t="s">
        <v>1647</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3271</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1686</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1909</v>
      </c>
      <c r="B6398" s="27" t="s">
        <v>1653</v>
      </c>
      <c r="C6398" s="27" t="s">
        <v>1658</v>
      </c>
      <c r="D6398" s="27" t="s">
        <v>1659</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1674</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row>
    <row r="6401" spans="1:12">
      <c r="A6401" s="20" t="s">
        <v>3272</v>
      </c>
    </row>
    <row r="6402" spans="1:12">
      <c r="A6402" s="20" t="s">
        <v>2024</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1907</v>
      </c>
      <c r="B6403" s="27" t="s">
        <v>1646</v>
      </c>
      <c r="C6403" s="27" t="s">
        <v>1658</v>
      </c>
      <c r="D6403" s="27" t="s">
        <v>1659</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t="s">
        <v>1793</v>
      </c>
      <c r="E6404" s="21">
        <f>IF(D6404="?OLD","!!!","")</f>
        <v/>
      </c>
      <c r="F6404" s="22" t="str">
        <f>IF(OR(E6404="",E6404="!!!"),"",IF(NOT(ISNA(VLOOKUP(E6404,E$1:E6403,1,FALSE()))),"OLD",IF(AND(E6404&lt;&gt;"",E6404&lt;&gt;"!!!"),"NEW","")))</f>
        <v> </v>
      </c>
      <c r="G6404" s="23" t="str">
        <f>IF(OR(E6404="",E6404="!!!"),"",IF(OR(J6404=0,AND(J6404=1,K6404=1),AND(J6404=1,I6404="SBJ"),AND(J6404=1,I6404=0)),"?IN_FOCUS",IF(J6404&lt;=2,"?ACTIVATED",IF(J6404&lt;&gt;"","?FAMILIAR",IF(F6404="NEW",IF(ISNA(VLOOKUP(E6404,#REF!,1,FALSE())),"?TYPE_IDENTIFIABLE","?REFERENTIAL"),"_")))))</f>
        <v> </v>
      </c>
      <c r="H6404" s="24" t="str">
        <f>IF(J6404&lt;&gt;1,"",IF(I6404="SBJ","CB","?"))</f>
        <v> </v>
      </c>
      <c r="I6404" s="25" t="str">
        <f>IF(OR(E6404="",E6404="!!!",F6404="NEW"),"",INDEX(B6403:B$2,-1+SUMPRODUCT(MAX(ROW(E6403:E$2)*(E6404=E6403:E$2)))))</f>
        <v> </v>
      </c>
      <c r="J6404" s="25" t="str">
        <f>IF(OR(E6404="",E6404="!!!",F6404="NEW"),"",COUNTBLANK(OFFSET(A$1,,,SUMPRODUCT(MAX(ROW(E$2:E6404)*(E6404=E$2:E6404)))))-COUNTBLANK(OFFSET(A$1,,,SUMPRODUCT(MAX(ROW(E$1:E6403)*(E2=E$1:E6403))))))</f>
        <v> </v>
      </c>
      <c r="K6404" s="25" t="str">
        <f>IF(OR(E6404="",E6404="!!!",F6404="NEW"),"",INDEX(J$1:J6403,SUMPRODUCT(MAX(ROW(E$1:E6403)*(E6404=E$1:E6403)))))</f>
        <v> </v>
      </c>
      <c r="L6404" s="26"/>
    </row>
    <row r="6405" spans="1:12">
      <c r="A6405" s="20" t="s">
        <v>1789</v>
      </c>
      <c r="E6405" s="21">
        <f>IF(D6405="?OLD","!!!","")</f>
        <v/>
      </c>
      <c r="F6405" s="22" t="str">
        <f>IF(OR(E6405="",E6405="!!!"),"",IF(NOT(ISNA(VLOOKUP(E6405,E$1:E6404,1,FALSE()))),"OLD",IF(AND(E6405&lt;&gt;"",E6405&lt;&gt;"!!!"),"NEW","")))</f>
        <v> </v>
      </c>
      <c r="G6405" s="23" t="str">
        <f>IF(OR(E6405="",E6405="!!!"),"",IF(OR(J6405=0,AND(J6405=1,K6405=1),AND(J6405=1,I6405="SBJ"),AND(J6405=1,I6405=0)),"?IN_FOCUS",IF(J6405&lt;=2,"?ACTIVATED",IF(J6405&lt;&gt;"","?FAMILIAR",IF(F6405="NEW",IF(ISNA(VLOOKUP(E6405,#REF!,1,FALSE())),"?TYPE_IDENTIFIABLE","?REFERENTIAL"),"_")))))</f>
        <v> </v>
      </c>
      <c r="H6405" s="24" t="str">
        <f>IF(J6405&lt;&gt;1,"",IF(I6405="SBJ","CB","?"))</f>
        <v> </v>
      </c>
      <c r="I6405" s="25" t="str">
        <f>IF(OR(E6405="",E6405="!!!",F6405="NEW"),"",INDEX(B6404:B$2,-1+SUMPRODUCT(MAX(ROW(E6404:E$2)*(E6405=E6404:E$2)))))</f>
        <v> </v>
      </c>
      <c r="J6405" s="25" t="str">
        <f>IF(OR(E6405="",E6405="!!!",F6405="NEW"),"",COUNTBLANK(OFFSET(A$1,,,SUMPRODUCT(MAX(ROW(E$2:E6405)*(E6405=E$2:E6405)))))-COUNTBLANK(OFFSET(A$1,,,SUMPRODUCT(MAX(ROW(E$1:E6404)*(E2=E$1:E6404))))))</f>
        <v> </v>
      </c>
      <c r="K6405" s="25" t="str">
        <f>IF(OR(E6405="",E6405="!!!",F6405="NEW"),"",INDEX(J$1:J6404,SUMPRODUCT(MAX(ROW(E$1:E6404)*(E6405=E$1:E6404)))))</f>
        <v> </v>
      </c>
      <c r="L6405" s="26"/>
    </row>
    <row r="6406" spans="1:12">
      <c r="A6406" s="20" t="s">
        <v>3273</v>
      </c>
      <c r="E6406" s="21">
        <f>IF(D6406="?OLD","!!!","")</f>
        <v/>
      </c>
      <c r="F6406" s="22" t="str">
        <f>IF(OR(E6406="",E6406="!!!"),"",IF(NOT(ISNA(VLOOKUP(E6406,E$1:E6405,1,FALSE()))),"OLD",IF(AND(E6406&lt;&gt;"",E6406&lt;&gt;"!!!"),"NEW","")))</f>
        <v> </v>
      </c>
      <c r="G6406" s="23" t="str">
        <f>IF(OR(E6406="",E6406="!!!"),"",IF(OR(J6406=0,AND(J6406=1,K6406=1),AND(J6406=1,I6406="SBJ"),AND(J6406=1,I6406=0)),"?IN_FOCUS",IF(J6406&lt;=2,"?ACTIVATED",IF(J6406&lt;&gt;"","?FAMILIAR",IF(F6406="NEW",IF(ISNA(VLOOKUP(E6406,#REF!,1,FALSE())),"?TYPE_IDENTIFIABLE","?REFERENTIAL"),"_")))))</f>
        <v> </v>
      </c>
      <c r="H6406" s="24" t="str">
        <f>IF(J6406&lt;&gt;1,"",IF(I6406="SBJ","CB","?"))</f>
        <v> </v>
      </c>
      <c r="I6406" s="25" t="str">
        <f>IF(OR(E6406="",E6406="!!!",F6406="NEW"),"",INDEX(B6405:B$2,-1+SUMPRODUCT(MAX(ROW(E6405:E$2)*(E6406=E6405:E$2)))))</f>
        <v> </v>
      </c>
      <c r="J6406" s="25" t="str">
        <f>IF(OR(E6406="",E6406="!!!",F6406="NEW"),"",COUNTBLANK(OFFSET(A$1,,,SUMPRODUCT(MAX(ROW(E$2:E6406)*(E6406=E$2:E6406)))))-COUNTBLANK(OFFSET(A$1,,,SUMPRODUCT(MAX(ROW(E$1:E6405)*(E2=E$1:E6405))))))</f>
        <v> </v>
      </c>
      <c r="K6406" s="25" t="str">
        <f>IF(OR(E6406="",E6406="!!!",F6406="NEW"),"",INDEX(J$1:J6405,SUMPRODUCT(MAX(ROW(E$1:E6405)*(E6406=E$1:E6405)))))</f>
        <v> </v>
      </c>
      <c r="L6406" s="26"/>
    </row>
    <row r="6407" spans="1:12">
      <c r="A6407" s="20" t="s">
        <v>1789</v>
      </c>
      <c r="E6407" s="21">
        <f>IF(D6407="?OLD","!!!","")</f>
        <v/>
      </c>
      <c r="F6407" s="22" t="str">
        <f>IF(OR(E6407="",E6407="!!!"),"",IF(NOT(ISNA(VLOOKUP(E6407,E$1:E6406,1,FALSE()))),"OLD",IF(AND(E6407&lt;&gt;"",E6407&lt;&gt;"!!!"),"NEW","")))</f>
        <v> </v>
      </c>
      <c r="G6407" s="23" t="str">
        <f>IF(OR(E6407="",E6407="!!!"),"",IF(OR(J6407=0,AND(J6407=1,K6407=1),AND(J6407=1,I6407="SBJ"),AND(J6407=1,I6407=0)),"?IN_FOCUS",IF(J6407&lt;=2,"?ACTIVATED",IF(J6407&lt;&gt;"","?FAMILIAR",IF(F6407="NEW",IF(ISNA(VLOOKUP(E6407,#REF!,1,FALSE())),"?TYPE_IDENTIFIABLE","?REFERENTIAL"),"_")))))</f>
        <v> </v>
      </c>
      <c r="H6407" s="24" t="str">
        <f>IF(J6407&lt;&gt;1,"",IF(I6407="SBJ","CB","?"))</f>
        <v> </v>
      </c>
      <c r="I6407" s="25" t="str">
        <f>IF(OR(E6407="",E6407="!!!",F6407="NEW"),"",INDEX(B6406:B$2,-1+SUMPRODUCT(MAX(ROW(E6406:E$2)*(E6407=E6406:E$2)))))</f>
        <v> </v>
      </c>
      <c r="J6407" s="25" t="str">
        <f>IF(OR(E6407="",E6407="!!!",F6407="NEW"),"",COUNTBLANK(OFFSET(A$1,,,SUMPRODUCT(MAX(ROW(E$2:E6407)*(E6407=E$2:E6407)))))-COUNTBLANK(OFFSET(A$1,,,SUMPRODUCT(MAX(ROW(E$1:E6406)*(E2=E$1:E6406))))))</f>
        <v> </v>
      </c>
      <c r="K6407" s="25" t="str">
        <f>IF(OR(E6407="",E6407="!!!",F6407="NEW"),"",INDEX(J$1:J6406,SUMPRODUCT(MAX(ROW(E$1:E6406)*(E6407=E$1:E6406)))))</f>
        <v> </v>
      </c>
      <c r="L6407" s="26"/>
    </row>
    <row r="6408" spans="1:12">
      <c r="A6408" s="20" t="s">
        <v>1907</v>
      </c>
      <c r="B6408" s="27" t="s">
        <v>1667</v>
      </c>
      <c r="C6408" s="27" t="s">
        <v>1658</v>
      </c>
      <c r="D6408" s="27" t="s">
        <v>1659</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1793</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3274</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1665</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t="s">
        <v>1644</v>
      </c>
      <c r="E6412" s="21">
        <f>IF(D6412="?OLD","!!!","")</f>
        <v/>
      </c>
      <c r="F6412" s="22" t="str">
        <f>IF(OR(E6412="",E6412="!!!"),"",IF(NOT(ISNA(VLOOKUP(E6412,E$1:E6411,1,FALSE()))),"OLD",IF(AND(E6412&lt;&gt;"",E6412&lt;&gt;"!!!"),"NEW","")))</f>
        <v> </v>
      </c>
      <c r="G6412" s="23" t="str">
        <f>IF(OR(E6412="",E6412="!!!"),"",IF(OR(J6412=0,AND(J6412=1,K6412=1),AND(J6412=1,I6412="SBJ"),AND(J6412=1,I6412=0)),"?IN_FOCUS",IF(J6412&lt;=2,"?ACTIVATED",IF(J6412&lt;&gt;"","?FAMILIAR",IF(F6412="NEW",IF(ISNA(VLOOKUP(E6412,#REF!,1,FALSE())),"?TYPE_IDENTIFIABLE","?REFERENTIAL"),"_")))))</f>
        <v> </v>
      </c>
      <c r="H6412" s="24" t="str">
        <f>IF(J6412&lt;&gt;1,"",IF(I6412="SBJ","CB","?"))</f>
        <v> </v>
      </c>
      <c r="I6412" s="25" t="str">
        <f>IF(OR(E6412="",E6412="!!!",F6412="NEW"),"",INDEX(B6411:B$2,-1+SUMPRODUCT(MAX(ROW(E6411:E$2)*(E6412=E6411:E$2)))))</f>
        <v> </v>
      </c>
      <c r="J6412" s="25" t="str">
        <f>IF(OR(E6412="",E6412="!!!",F6412="NEW"),"",COUNTBLANK(OFFSET(A$1,,,SUMPRODUCT(MAX(ROW(E$2:E6412)*(E6412=E$2:E6412)))))-COUNTBLANK(OFFSET(A$1,,,SUMPRODUCT(MAX(ROW(E$1:E6411)*(E2=E$1:E6411))))))</f>
        <v> </v>
      </c>
      <c r="K6412" s="25" t="str">
        <f>IF(OR(E6412="",E6412="!!!",F6412="NEW"),"",INDEX(J$1:J6411,SUMPRODUCT(MAX(ROW(E$1:E6411)*(E6412=E$1:E6411)))))</f>
        <v> </v>
      </c>
      <c r="L6412" s="26"/>
    </row>
    <row r="6413" spans="1:12">
      <c r="A6413" s="20" t="s">
        <v>1717</v>
      </c>
      <c r="E6413" s="21">
        <f>IF(D6413="?OLD","!!!","")</f>
        <v/>
      </c>
      <c r="F6413" s="22" t="str">
        <f>IF(OR(E6413="",E6413="!!!"),"",IF(NOT(ISNA(VLOOKUP(E6413,E$1:E6412,1,FALSE()))),"OLD",IF(AND(E6413&lt;&gt;"",E6413&lt;&gt;"!!!"),"NEW","")))</f>
        <v> </v>
      </c>
      <c r="G6413" s="23" t="str">
        <f>IF(OR(E6413="",E6413="!!!"),"",IF(OR(J6413=0,AND(J6413=1,K6413=1),AND(J6413=1,I6413="SBJ"),AND(J6413=1,I6413=0)),"?IN_FOCUS",IF(J6413&lt;=2,"?ACTIVATED",IF(J6413&lt;&gt;"","?FAMILIAR",IF(F6413="NEW",IF(ISNA(VLOOKUP(E6413,#REF!,1,FALSE())),"?TYPE_IDENTIFIABLE","?REFERENTIAL"),"_")))))</f>
        <v> </v>
      </c>
      <c r="H6413" s="24" t="str">
        <f>IF(J6413&lt;&gt;1,"",IF(I6413="SBJ","CB","?"))</f>
        <v> </v>
      </c>
      <c r="I6413" s="25" t="str">
        <f>IF(OR(E6413="",E6413="!!!",F6413="NEW"),"",INDEX(B6412:B$2,-1+SUMPRODUCT(MAX(ROW(E6412:E$2)*(E6413=E6412:E$2)))))</f>
        <v> </v>
      </c>
      <c r="J6413" s="25" t="str">
        <f>IF(OR(E6413="",E6413="!!!",F6413="NEW"),"",COUNTBLANK(OFFSET(A$1,,,SUMPRODUCT(MAX(ROW(E$2:E6413)*(E6413=E$2:E6413)))))-COUNTBLANK(OFFSET(A$1,,,SUMPRODUCT(MAX(ROW(E$1:E6412)*(E2=E$1:E6412))))))</f>
        <v> </v>
      </c>
      <c r="K6413" s="25" t="str">
        <f>IF(OR(E6413="",E6413="!!!",F6413="NEW"),"",INDEX(J$1:J6412,SUMPRODUCT(MAX(ROW(E$1:E6412)*(E6413=E$1:E6412)))))</f>
        <v> </v>
      </c>
      <c r="L6413" s="26"/>
    </row>
    <row r="6414" spans="1:12">
      <c r="A6414" s="20" t="s">
        <v>1693</v>
      </c>
      <c r="E6414" s="21">
        <f>IF(D6414="?OLD","!!!","")</f>
        <v/>
      </c>
      <c r="F6414" s="22" t="str">
        <f>IF(OR(E6414="",E6414="!!!"),"",IF(NOT(ISNA(VLOOKUP(E6414,E$1:E6413,1,FALSE()))),"OLD",IF(AND(E6414&lt;&gt;"",E6414&lt;&gt;"!!!"),"NEW","")))</f>
        <v> </v>
      </c>
      <c r="G6414" s="23" t="str">
        <f>IF(OR(E6414="",E6414="!!!"),"",IF(OR(J6414=0,AND(J6414=1,K6414=1),AND(J6414=1,I6414="SBJ"),AND(J6414=1,I6414=0)),"?IN_FOCUS",IF(J6414&lt;=2,"?ACTIVATED",IF(J6414&lt;&gt;"","?FAMILIAR",IF(F6414="NEW",IF(ISNA(VLOOKUP(E6414,#REF!,1,FALSE())),"?TYPE_IDENTIFIABLE","?REFERENTIAL"),"_")))))</f>
        <v> </v>
      </c>
      <c r="H6414" s="24" t="str">
        <f>IF(J6414&lt;&gt;1,"",IF(I6414="SBJ","CB","?"))</f>
        <v> </v>
      </c>
      <c r="I6414" s="25" t="str">
        <f>IF(OR(E6414="",E6414="!!!",F6414="NEW"),"",INDEX(B6413:B$2,-1+SUMPRODUCT(MAX(ROW(E6413:E$2)*(E6414=E6413:E$2)))))</f>
        <v> </v>
      </c>
      <c r="J6414" s="25" t="str">
        <f>IF(OR(E6414="",E6414="!!!",F6414="NEW"),"",COUNTBLANK(OFFSET(A$1,,,SUMPRODUCT(MAX(ROW(E$2:E6414)*(E6414=E$2:E6414)))))-COUNTBLANK(OFFSET(A$1,,,SUMPRODUCT(MAX(ROW(E$1:E6413)*(E2=E$1:E6413))))))</f>
        <v> </v>
      </c>
      <c r="K6414" s="25" t="str">
        <f>IF(OR(E6414="",E6414="!!!",F6414="NEW"),"",INDEX(J$1:J6413,SUMPRODUCT(MAX(ROW(E$1:E6413)*(E6414=E$1:E6413)))))</f>
        <v> </v>
      </c>
      <c r="L6414" s="26"/>
    </row>
    <row r="6415" spans="1:12">
      <c r="A6415" s="20" t="s">
        <v>2075</v>
      </c>
      <c r="E6415" s="21">
        <f>IF(D6415="?OLD","!!!","")</f>
        <v/>
      </c>
      <c r="F6415" s="22" t="str">
        <f>IF(OR(E6415="",E6415="!!!"),"",IF(NOT(ISNA(VLOOKUP(E6415,E$1:E6414,1,FALSE()))),"OLD",IF(AND(E6415&lt;&gt;"",E6415&lt;&gt;"!!!"),"NEW","")))</f>
        <v> </v>
      </c>
      <c r="G6415" s="23" t="str">
        <f>IF(OR(E6415="",E6415="!!!"),"",IF(OR(J6415=0,AND(J6415=1,K6415=1),AND(J6415=1,I6415="SBJ"),AND(J6415=1,I6415=0)),"?IN_FOCUS",IF(J6415&lt;=2,"?ACTIVATED",IF(J6415&lt;&gt;"","?FAMILIAR",IF(F6415="NEW",IF(ISNA(VLOOKUP(E6415,#REF!,1,FALSE())),"?TYPE_IDENTIFIABLE","?REFERENTIAL"),"_")))))</f>
        <v> </v>
      </c>
      <c r="H6415" s="24" t="str">
        <f>IF(J6415&lt;&gt;1,"",IF(I6415="SBJ","CB","?"))</f>
        <v> </v>
      </c>
      <c r="I6415" s="25" t="str">
        <f>IF(OR(E6415="",E6415="!!!",F6415="NEW"),"",INDEX(B6414:B$2,-1+SUMPRODUCT(MAX(ROW(E6414:E$2)*(E6415=E6414:E$2)))))</f>
        <v> </v>
      </c>
      <c r="J6415" s="25" t="str">
        <f>IF(OR(E6415="",E6415="!!!",F6415="NEW"),"",COUNTBLANK(OFFSET(A$1,,,SUMPRODUCT(MAX(ROW(E$2:E6415)*(E6415=E$2:E6415)))))-COUNTBLANK(OFFSET(A$1,,,SUMPRODUCT(MAX(ROW(E$1:E6414)*(E2=E$1:E6414))))))</f>
        <v> </v>
      </c>
      <c r="K6415" s="25" t="str">
        <f>IF(OR(E6415="",E6415="!!!",F6415="NEW"),"",INDEX(J$1:J6414,SUMPRODUCT(MAX(ROW(E$1:E6414)*(E6415=E$1:E6414)))))</f>
        <v> </v>
      </c>
      <c r="L6415" s="26"/>
    </row>
    <row r="6416" spans="1:12">
      <c r="A6416" s="20" t="s">
        <v>3275</v>
      </c>
      <c r="B6416" s="27" t="s">
        <v>1664</v>
      </c>
      <c r="C6416" s="27" t="s">
        <v>1680</v>
      </c>
      <c r="D6416" s="27" t="s">
        <v>1659</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1648</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3276</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3277</v>
      </c>
      <c r="B6419" s="27" t="s">
        <v>1757</v>
      </c>
      <c r="C6419" s="27" t="s">
        <v>1654</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1907</v>
      </c>
      <c r="B6420" s="27" t="s">
        <v>1896</v>
      </c>
      <c r="C6420" s="27" t="s">
        <v>1658</v>
      </c>
      <c r="D6420" s="27" t="s">
        <v>1659</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1756</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3278</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3279</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1726</v>
      </c>
      <c r="B6424" s="27" t="s">
        <v>1839</v>
      </c>
      <c r="C6424" s="27" t="s">
        <v>1727</v>
      </c>
      <c r="D6424" s="27" t="s">
        <v>1659</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t="s">
        <v>3280</v>
      </c>
      <c r="B6425" s="27" t="s">
        <v>2389</v>
      </c>
      <c r="C6425" s="27" t="s">
        <v>1729</v>
      </c>
      <c r="D6425" s="27" t="s">
        <v>1659</v>
      </c>
      <c r="E6425" s="21">
        <f>IF(D6425="?OLD","!!!","")</f>
        <v/>
      </c>
      <c r="F6425" s="22" t="str">
        <f>IF(OR(E6425="",E6425="!!!"),"",IF(NOT(ISNA(VLOOKUP(E6425,E$1:E6424,1,FALSE()))),"OLD",IF(AND(E6425&lt;&gt;"",E6425&lt;&gt;"!!!"),"NEW","")))</f>
        <v> </v>
      </c>
      <c r="G6425" s="23" t="str">
        <f>IF(OR(E6425="",E6425="!!!"),"",IF(OR(J6425=0,AND(J6425=1,K6425=1),AND(J6425=1,I6425="SBJ"),AND(J6425=1,I6425=0)),"?IN_FOCUS",IF(J6425&lt;=2,"?ACTIVATED",IF(J6425&lt;&gt;"","?FAMILIAR",IF(F6425="NEW",IF(ISNA(VLOOKUP(E6425,#REF!,1,FALSE())),"?TYPE_IDENTIFIABLE","?REFERENTIAL"),"_")))))</f>
        <v> </v>
      </c>
      <c r="H6425" s="24" t="str">
        <f>IF(J6425&lt;&gt;1,"",IF(I6425="SBJ","CB","?"))</f>
        <v> </v>
      </c>
      <c r="I6425" s="25" t="str">
        <f>IF(OR(E6425="",E6425="!!!",F6425="NEW"),"",INDEX(B6424:B$2,-1+SUMPRODUCT(MAX(ROW(E6424:E$2)*(E6425=E6424:E$2)))))</f>
        <v> </v>
      </c>
      <c r="J6425" s="25" t="str">
        <f>IF(OR(E6425="",E6425="!!!",F6425="NEW"),"",COUNTBLANK(OFFSET(A$1,,,SUMPRODUCT(MAX(ROW(E$2:E6425)*(E6425=E$2:E6425)))))-COUNTBLANK(OFFSET(A$1,,,SUMPRODUCT(MAX(ROW(E$1:E6424)*(E2=E$1:E6424))))))</f>
        <v> </v>
      </c>
      <c r="K6425" s="25" t="str">
        <f>IF(OR(E6425="",E6425="!!!",F6425="NEW"),"",INDEX(J$1:J6424,SUMPRODUCT(MAX(ROW(E$1:E6424)*(E6425=E$1:E6424)))))</f>
        <v> </v>
      </c>
      <c r="L6425" s="26"/>
    </row>
    <row r="6426" spans="1:12">
      <c r="A6426" s="20" t="s">
        <v>3281</v>
      </c>
      <c r="E6426" s="21">
        <f>IF(D6426="?OLD","!!!","")</f>
        <v/>
      </c>
      <c r="F6426" s="22" t="str">
        <f>IF(OR(E6426="",E6426="!!!"),"",IF(NOT(ISNA(VLOOKUP(E6426,E$1:E6425,1,FALSE()))),"OLD",IF(AND(E6426&lt;&gt;"",E6426&lt;&gt;"!!!"),"NEW","")))</f>
        <v> </v>
      </c>
      <c r="G6426" s="23" t="str">
        <f>IF(OR(E6426="",E6426="!!!"),"",IF(OR(J6426=0,AND(J6426=1,K6426=1),AND(J6426=1,I6426="SBJ"),AND(J6426=1,I6426=0)),"?IN_FOCUS",IF(J6426&lt;=2,"?ACTIVATED",IF(J6426&lt;&gt;"","?FAMILIAR",IF(F6426="NEW",IF(ISNA(VLOOKUP(E6426,#REF!,1,FALSE())),"?TYPE_IDENTIFIABLE","?REFERENTIAL"),"_")))))</f>
        <v> </v>
      </c>
      <c r="H6426" s="24" t="str">
        <f>IF(J6426&lt;&gt;1,"",IF(I6426="SBJ","CB","?"))</f>
        <v> </v>
      </c>
      <c r="I6426" s="25" t="str">
        <f>IF(OR(E6426="",E6426="!!!",F6426="NEW"),"",INDEX(B6425:B$2,-1+SUMPRODUCT(MAX(ROW(E6425:E$2)*(E6426=E6425:E$2)))))</f>
        <v> </v>
      </c>
      <c r="J6426" s="25" t="str">
        <f>IF(OR(E6426="",E6426="!!!",F6426="NEW"),"",COUNTBLANK(OFFSET(A$1,,,SUMPRODUCT(MAX(ROW(E$2:E6426)*(E6426=E$2:E6426)))))-COUNTBLANK(OFFSET(A$1,,,SUMPRODUCT(MAX(ROW(E$1:E6425)*(E2=E$1:E6425))))))</f>
        <v> </v>
      </c>
      <c r="K6426" s="25" t="str">
        <f>IF(OR(E6426="",E6426="!!!",F6426="NEW"),"",INDEX(J$1:J6425,SUMPRODUCT(MAX(ROW(E$1:E6425)*(E6426=E$1:E6425)))))</f>
        <v> </v>
      </c>
      <c r="L6426" s="26"/>
    </row>
    <row r="6427" spans="1:12">
      <c r="A6427" s="20" t="s">
        <v>1649</v>
      </c>
      <c r="E6427" s="21">
        <f>IF(D6427="?OLD","!!!","")</f>
        <v/>
      </c>
      <c r="F6427" s="22" t="str">
        <f>IF(OR(E6427="",E6427="!!!"),"",IF(NOT(ISNA(VLOOKUP(E6427,E$1:E6426,1,FALSE()))),"OLD",IF(AND(E6427&lt;&gt;"",E6427&lt;&gt;"!!!"),"NEW","")))</f>
        <v> </v>
      </c>
      <c r="G6427" s="23" t="str">
        <f>IF(OR(E6427="",E6427="!!!"),"",IF(OR(J6427=0,AND(J6427=1,K6427=1),AND(J6427=1,I6427="SBJ"),AND(J6427=1,I6427=0)),"?IN_FOCUS",IF(J6427&lt;=2,"?ACTIVATED",IF(J6427&lt;&gt;"","?FAMILIAR",IF(F6427="NEW",IF(ISNA(VLOOKUP(E6427,#REF!,1,FALSE())),"?TYPE_IDENTIFIABLE","?REFERENTIAL"),"_")))))</f>
        <v> </v>
      </c>
      <c r="H6427" s="24" t="str">
        <f>IF(J6427&lt;&gt;1,"",IF(I6427="SBJ","CB","?"))</f>
        <v> </v>
      </c>
      <c r="I6427" s="25" t="str">
        <f>IF(OR(E6427="",E6427="!!!",F6427="NEW"),"",INDEX(B6426:B$2,-1+SUMPRODUCT(MAX(ROW(E6426:E$2)*(E6427=E6426:E$2)))))</f>
        <v> </v>
      </c>
      <c r="J6427" s="25" t="str">
        <f>IF(OR(E6427="",E6427="!!!",F6427="NEW"),"",COUNTBLANK(OFFSET(A$1,,,SUMPRODUCT(MAX(ROW(E$2:E6427)*(E6427=E$2:E6427)))))-COUNTBLANK(OFFSET(A$1,,,SUMPRODUCT(MAX(ROW(E$1:E6426)*(E2=E$1:E6426))))))</f>
        <v> </v>
      </c>
      <c r="K6427" s="25" t="str">
        <f>IF(OR(E6427="",E6427="!!!",F6427="NEW"),"",INDEX(J$1:J6426,SUMPRODUCT(MAX(ROW(E$1:E6426)*(E6427=E$1:E6426)))))</f>
        <v> </v>
      </c>
      <c r="L6427" s="26"/>
    </row>
    <row r="6428" spans="1:12">
      <c r="A6428" s="20" t="s">
        <v>3282</v>
      </c>
      <c r="B6428" s="27" t="s">
        <v>2389</v>
      </c>
      <c r="C6428" s="27" t="s">
        <v>1647</v>
      </c>
      <c r="E6428" s="21">
        <f>IF(D6428="?OLD","!!!","")</f>
        <v/>
      </c>
      <c r="F6428" s="22" t="str">
        <f>IF(OR(E6428="",E6428="!!!"),"",IF(NOT(ISNA(VLOOKUP(E6428,E$1:E6427,1,FALSE()))),"OLD",IF(AND(E6428&lt;&gt;"",E6428&lt;&gt;"!!!"),"NEW","")))</f>
        <v> </v>
      </c>
      <c r="G6428" s="23" t="str">
        <f>IF(OR(E6428="",E6428="!!!"),"",IF(OR(J6428=0,AND(J6428=1,K6428=1),AND(J6428=1,I6428="SBJ"),AND(J6428=1,I6428=0)),"?IN_FOCUS",IF(J6428&lt;=2,"?ACTIVATED",IF(J6428&lt;&gt;"","?FAMILIAR",IF(F6428="NEW",IF(ISNA(VLOOKUP(E6428,#REF!,1,FALSE())),"?TYPE_IDENTIFIABLE","?REFERENTIAL"),"_")))))</f>
        <v> </v>
      </c>
      <c r="H6428" s="24" t="str">
        <f>IF(J6428&lt;&gt;1,"",IF(I6428="SBJ","CB","?"))</f>
        <v> </v>
      </c>
      <c r="I6428" s="25" t="str">
        <f>IF(OR(E6428="",E6428="!!!",F6428="NEW"),"",INDEX(B6427:B$2,-1+SUMPRODUCT(MAX(ROW(E6427:E$2)*(E6428=E6427:E$2)))))</f>
        <v> </v>
      </c>
      <c r="J6428" s="25" t="str">
        <f>IF(OR(E6428="",E6428="!!!",F6428="NEW"),"",COUNTBLANK(OFFSET(A$1,,,SUMPRODUCT(MAX(ROW(E$2:E6428)*(E6428=E$2:E6428)))))-COUNTBLANK(OFFSET(A$1,,,SUMPRODUCT(MAX(ROW(E$1:E6427)*(E2=E$1:E6427))))))</f>
        <v> </v>
      </c>
      <c r="K6428" s="25" t="str">
        <f>IF(OR(E6428="",E6428="!!!",F6428="NEW"),"",INDEX(J$1:J6427,SUMPRODUCT(MAX(ROW(E$1:E6427)*(E6428=E$1:E6427)))))</f>
        <v> </v>
      </c>
      <c r="L6428" s="26"/>
    </row>
    <row r="6429" spans="1:12">
      <c r="A6429" s="20" t="s">
        <v>1666</v>
      </c>
      <c r="B6429" s="27" t="s">
        <v>2478</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1793</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3283</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2267</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2747</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3284</v>
      </c>
      <c r="B6434" s="27" t="s">
        <v>2341</v>
      </c>
      <c r="C6434" s="27" t="s">
        <v>1654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1674</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row>
    <row r="6437" spans="1:12">
      <c r="A6437" s="20" t="s">
        <v>3285</v>
      </c>
    </row>
    <row r="6438" spans="1:12">
      <c r="A6438" s="20" t="s">
        <v>1782</v>
      </c>
      <c r="B6438" s="27" t="s">
        <v>1646</v>
      </c>
      <c r="C6438" s="27" t="s">
        <v>1658</v>
      </c>
      <c r="D6438" s="27" t="s">
        <v>1659</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1793</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2011</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3286</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3287</v>
      </c>
      <c r="B6442" s="27" t="s">
        <v>1664</v>
      </c>
      <c r="C6442" s="27" t="s">
        <v>1647</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1666</v>
      </c>
      <c r="B6443" s="27" t="s">
        <v>1709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1793</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3288</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2267</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1693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3289</v>
      </c>
      <c r="B6448" s="27" t="s">
        <v>1651</v>
      </c>
      <c r="C6448" s="27" t="s">
        <v>1680</v>
      </c>
      <c r="D6448" s="27" t="s">
        <v>1659</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2734</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2320</v>
      </c>
      <c r="B6450" s="27" t="s">
        <v>1651</v>
      </c>
      <c r="C6450" s="27" t="s">
        <v>1654</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1674</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row>
    <row r="6453" spans="1:12">
      <c r="A6453" s="20" t="s">
        <v>3290</v>
      </c>
    </row>
    <row r="6454" spans="1:12">
      <c r="A6454" s="20" t="s">
        <v>1676</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3291</v>
      </c>
      <c r="B6455" s="27" t="s">
        <v>1646</v>
      </c>
      <c r="C6455" s="27" t="s">
        <v>1680</v>
      </c>
      <c r="D6455" s="27" t="s">
        <v>1659</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1665</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t="s">
        <v>1726</v>
      </c>
      <c r="B6457" s="27" t="s">
        <v>1653</v>
      </c>
      <c r="C6457" s="27" t="s">
        <v>1727</v>
      </c>
      <c r="D6457" s="27" t="s">
        <v>1659</v>
      </c>
      <c r="E6457" s="21">
        <f>IF(D6457="?OLD","!!!","")</f>
        <v/>
      </c>
      <c r="F6457" s="22" t="str">
        <f>IF(OR(E6457="",E6457="!!!"),"",IF(NOT(ISNA(VLOOKUP(E6457,E$1:E6456,1,FALSE()))),"OLD",IF(AND(E6457&lt;&gt;"",E6457&lt;&gt;"!!!"),"NEW","")))</f>
        <v> </v>
      </c>
      <c r="G6457" s="23" t="str">
        <f>IF(OR(E6457="",E6457="!!!"),"",IF(OR(J6457=0,AND(J6457=1,K6457=1),AND(J6457=1,I6457="SBJ"),AND(J6457=1,I6457=0)),"?IN_FOCUS",IF(J6457&lt;=2,"?ACTIVATED",IF(J6457&lt;&gt;"","?FAMILIAR",IF(F6457="NEW",IF(ISNA(VLOOKUP(E6457,#REF!,1,FALSE())),"?TYPE_IDENTIFIABLE","?REFERENTIAL"),"_")))))</f>
        <v> </v>
      </c>
      <c r="H6457" s="24" t="str">
        <f>IF(J6457&lt;&gt;1,"",IF(I6457="SBJ","CB","?"))</f>
        <v> </v>
      </c>
      <c r="I6457" s="25" t="str">
        <f>IF(OR(E6457="",E6457="!!!",F6457="NEW"),"",INDEX(B6456:B$2,-1+SUMPRODUCT(MAX(ROW(E6456:E$2)*(E6457=E6456:E$2)))))</f>
        <v> </v>
      </c>
      <c r="J6457" s="25" t="str">
        <f>IF(OR(E6457="",E6457="!!!",F6457="NEW"),"",COUNTBLANK(OFFSET(A$1,,,SUMPRODUCT(MAX(ROW(E$2:E6457)*(E6457=E$2:E6457)))))-COUNTBLANK(OFFSET(A$1,,,SUMPRODUCT(MAX(ROW(E$1:E6456)*(E2=E$1:E6456))))))</f>
        <v> </v>
      </c>
      <c r="K6457" s="25" t="str">
        <f>IF(OR(E6457="",E6457="!!!",F6457="NEW"),"",INDEX(J$1:J6456,SUMPRODUCT(MAX(ROW(E$1:E6456)*(E6457=E$1:E6456)))))</f>
        <v> </v>
      </c>
      <c r="L6457" s="26"/>
    </row>
    <row r="6458" spans="1:12">
      <c r="A6458" s="20" t="s">
        <v>1826</v>
      </c>
      <c r="E6458" s="21">
        <f>IF(D6458="?OLD","!!!","")</f>
        <v/>
      </c>
      <c r="F6458" s="22" t="str">
        <f>IF(OR(E6458="",E6458="!!!"),"",IF(NOT(ISNA(VLOOKUP(E6458,E$1:E6457,1,FALSE()))),"OLD",IF(AND(E6458&lt;&gt;"",E6458&lt;&gt;"!!!"),"NEW","")))</f>
        <v> </v>
      </c>
      <c r="G6458" s="23" t="str">
        <f>IF(OR(E6458="",E6458="!!!"),"",IF(OR(J6458=0,AND(J6458=1,K6458=1),AND(J6458=1,I6458="SBJ"),AND(J6458=1,I6458=0)),"?IN_FOCUS",IF(J6458&lt;=2,"?ACTIVATED",IF(J6458&lt;&gt;"","?FAMILIAR",IF(F6458="NEW",IF(ISNA(VLOOKUP(E6458,#REF!,1,FALSE())),"?TYPE_IDENTIFIABLE","?REFERENTIAL"),"_")))))</f>
        <v> </v>
      </c>
      <c r="H6458" s="24" t="str">
        <f>IF(J6458&lt;&gt;1,"",IF(I6458="SBJ","CB","?"))</f>
        <v> </v>
      </c>
      <c r="I6458" s="25" t="str">
        <f>IF(OR(E6458="",E6458="!!!",F6458="NEW"),"",INDEX(B6457:B$2,-1+SUMPRODUCT(MAX(ROW(E6457:E$2)*(E6458=E6457:E$2)))))</f>
        <v> </v>
      </c>
      <c r="J6458" s="25" t="str">
        <f>IF(OR(E6458="",E6458="!!!",F6458="NEW"),"",COUNTBLANK(OFFSET(A$1,,,SUMPRODUCT(MAX(ROW(E$2:E6458)*(E6458=E$2:E6458)))))-COUNTBLANK(OFFSET(A$1,,,SUMPRODUCT(MAX(ROW(E$1:E6457)*(E2=E$1:E6457))))))</f>
        <v> </v>
      </c>
      <c r="K6458" s="25" t="str">
        <f>IF(OR(E6458="",E6458="!!!",F6458="NEW"),"",INDEX(J$1:J6457,SUMPRODUCT(MAX(ROW(E$1:E6457)*(E6458=E$1:E6457)))))</f>
        <v> </v>
      </c>
      <c r="L6458" s="26"/>
    </row>
    <row r="6459" spans="1:12">
      <c r="A6459" s="20" t="s">
        <v>2840</v>
      </c>
      <c r="B6459" s="27" t="s">
        <v>1651</v>
      </c>
      <c r="C6459" s="27" t="s">
        <v>1729</v>
      </c>
      <c r="D6459" s="27" t="s">
        <v>1659</v>
      </c>
      <c r="E6459" s="21">
        <f>IF(D6459="?OLD","!!!","")</f>
        <v/>
      </c>
      <c r="F6459" s="22" t="str">
        <f>IF(OR(E6459="",E6459="!!!"),"",IF(NOT(ISNA(VLOOKUP(E6459,E$1:E6458,1,FALSE()))),"OLD",IF(AND(E6459&lt;&gt;"",E6459&lt;&gt;"!!!"),"NEW","")))</f>
        <v> </v>
      </c>
      <c r="G6459" s="23" t="str">
        <f>IF(OR(E6459="",E6459="!!!"),"",IF(OR(J6459=0,AND(J6459=1,K6459=1),AND(J6459=1,I6459="SBJ"),AND(J6459=1,I6459=0)),"?IN_FOCUS",IF(J6459&lt;=2,"?ACTIVATED",IF(J6459&lt;&gt;"","?FAMILIAR",IF(F6459="NEW",IF(ISNA(VLOOKUP(E6459,#REF!,1,FALSE())),"?TYPE_IDENTIFIABLE","?REFERENTIAL"),"_")))))</f>
        <v> </v>
      </c>
      <c r="H6459" s="24" t="str">
        <f>IF(J6459&lt;&gt;1,"",IF(I6459="SBJ","CB","?"))</f>
        <v> </v>
      </c>
      <c r="I6459" s="25" t="str">
        <f>IF(OR(E6459="",E6459="!!!",F6459="NEW"),"",INDEX(B6458:B$2,-1+SUMPRODUCT(MAX(ROW(E6458:E$2)*(E6459=E6458:E$2)))))</f>
        <v> </v>
      </c>
      <c r="J6459" s="25" t="str">
        <f>IF(OR(E6459="",E6459="!!!",F6459="NEW"),"",COUNTBLANK(OFFSET(A$1,,,SUMPRODUCT(MAX(ROW(E$2:E6459)*(E6459=E$2:E6459)))))-COUNTBLANK(OFFSET(A$1,,,SUMPRODUCT(MAX(ROW(E$1:E6458)*(E2=E$1:E6458))))))</f>
        <v> </v>
      </c>
      <c r="K6459" s="25" t="str">
        <f>IF(OR(E6459="",E6459="!!!",F6459="NEW"),"",INDEX(J$1:J6458,SUMPRODUCT(MAX(ROW(E$1:E6458)*(E6459=E$1:E6458)))))</f>
        <v> </v>
      </c>
      <c r="L6459" s="26"/>
    </row>
    <row r="6460" spans="1:12">
      <c r="A6460" s="20" t="s">
        <v>1665</v>
      </c>
      <c r="E6460" s="21">
        <f>IF(D6460="?OLD","!!!","")</f>
        <v/>
      </c>
      <c r="F6460" s="22" t="str">
        <f>IF(OR(E6460="",E6460="!!!"),"",IF(NOT(ISNA(VLOOKUP(E6460,E$1:E6459,1,FALSE()))),"OLD",IF(AND(E6460&lt;&gt;"",E6460&lt;&gt;"!!!"),"NEW","")))</f>
        <v> </v>
      </c>
      <c r="G6460" s="23" t="str">
        <f>IF(OR(E6460="",E6460="!!!"),"",IF(OR(J6460=0,AND(J6460=1,K6460=1),AND(J6460=1,I6460="SBJ"),AND(J6460=1,I6460=0)),"?IN_FOCUS",IF(J6460&lt;=2,"?ACTIVATED",IF(J6460&lt;&gt;"","?FAMILIAR",IF(F6460="NEW",IF(ISNA(VLOOKUP(E6460,#REF!,1,FALSE())),"?TYPE_IDENTIFIABLE","?REFERENTIAL"),"_")))))</f>
        <v> </v>
      </c>
      <c r="H6460" s="24" t="str">
        <f>IF(J6460&lt;&gt;1,"",IF(I6460="SBJ","CB","?"))</f>
        <v> </v>
      </c>
      <c r="I6460" s="25" t="str">
        <f>IF(OR(E6460="",E6460="!!!",F6460="NEW"),"",INDEX(B6459:B$2,-1+SUMPRODUCT(MAX(ROW(E6459:E$2)*(E6460=E6459:E$2)))))</f>
        <v> </v>
      </c>
      <c r="J6460" s="25" t="str">
        <f>IF(OR(E6460="",E6460="!!!",F6460="NEW"),"",COUNTBLANK(OFFSET(A$1,,,SUMPRODUCT(MAX(ROW(E$2:E6460)*(E6460=E$2:E6460)))))-COUNTBLANK(OFFSET(A$1,,,SUMPRODUCT(MAX(ROW(E$1:E6459)*(E2=E$1:E6459))))))</f>
        <v> </v>
      </c>
      <c r="K6460" s="25" t="str">
        <f>IF(OR(E6460="",E6460="!!!",F6460="NEW"),"",INDEX(J$1:J6459,SUMPRODUCT(MAX(ROW(E$1:E6459)*(E6460=E$1:E6459)))))</f>
        <v> </v>
      </c>
      <c r="L6460" s="26"/>
    </row>
    <row r="6461" spans="1:12">
      <c r="A6461" s="20" t="s">
        <v>1726</v>
      </c>
      <c r="B6461" s="27" t="s">
        <v>1653</v>
      </c>
      <c r="C6461" s="27" t="s">
        <v>1727</v>
      </c>
      <c r="D6461" s="27" t="s">
        <v>1659</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2817</v>
      </c>
      <c r="B6462" s="27" t="s">
        <v>1651</v>
      </c>
      <c r="C6462" s="27" t="s">
        <v>1729</v>
      </c>
      <c r="D6462" s="27" t="s">
        <v>1659</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1665</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1644</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1726</v>
      </c>
      <c r="B6465" s="27" t="s">
        <v>1653</v>
      </c>
      <c r="C6465" s="27" t="s">
        <v>1727</v>
      </c>
      <c r="D6465" s="27" t="s">
        <v>1659</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3292</v>
      </c>
      <c r="B6466" s="27" t="s">
        <v>1651</v>
      </c>
      <c r="C6466" s="27" t="s">
        <v>1729</v>
      </c>
      <c r="D6466" s="27" t="s">
        <v>1659</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1756</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1820</v>
      </c>
      <c r="B6468" s="27" t="s">
        <v>1709</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3293</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1978</v>
      </c>
      <c r="B6470" s="27" t="s">
        <v>1745</v>
      </c>
      <c r="C6470" s="27" t="s">
        <v>1658</v>
      </c>
      <c r="D6470" s="27" t="s">
        <v>1659</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1674</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row>
    <row r="6473" spans="1:12">
      <c r="A6473" s="20" t="s">
        <v>3294</v>
      </c>
    </row>
    <row r="6474" spans="1:12">
      <c r="A6474" s="20" t="s">
        <v>1692</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1863</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1015</v>
      </c>
      <c r="B6476" s="27" t="s">
        <v>1664</v>
      </c>
      <c r="C6476" s="27" t="s">
        <v>2100</v>
      </c>
      <c r="D6476" s="27" t="s">
        <v>1659</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1907</v>
      </c>
      <c r="B6477" s="27" t="s">
        <v>1646</v>
      </c>
      <c r="C6477" s="27" t="s">
        <v>1658</v>
      </c>
      <c r="D6477" s="27" t="s">
        <v>1659</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1756</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3013</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1740</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1693</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3295</v>
      </c>
      <c r="B6482" s="27" t="s">
        <v>1664</v>
      </c>
      <c r="C6482" s="27" t="s">
        <v>1680</v>
      </c>
      <c r="D6482" s="27" t="s">
        <v>1659</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1665</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1644</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t="s">
        <v>1726</v>
      </c>
      <c r="B6485" s="27" t="s">
        <v>1653</v>
      </c>
      <c r="C6485" s="27" t="s">
        <v>1727</v>
      </c>
      <c r="D6485" s="27" t="s">
        <v>1659</v>
      </c>
      <c r="E6485" s="21">
        <f>IF(D6485="?OLD","!!!","")</f>
        <v/>
      </c>
      <c r="F6485" s="22" t="str">
        <f>IF(OR(E6485="",E6485="!!!"),"",IF(NOT(ISNA(VLOOKUP(E6485,E$1:E6484,1,FALSE()))),"OLD",IF(AND(E6485&lt;&gt;"",E6485&lt;&gt;"!!!"),"NEW","")))</f>
        <v> </v>
      </c>
      <c r="G6485" s="23" t="str">
        <f>IF(OR(E6485="",E6485="!!!"),"",IF(OR(J6485=0,AND(J6485=1,K6485=1),AND(J6485=1,I6485="SBJ"),AND(J6485=1,I6485=0)),"?IN_FOCUS",IF(J6485&lt;=2,"?ACTIVATED",IF(J6485&lt;&gt;"","?FAMILIAR",IF(F6485="NEW",IF(ISNA(VLOOKUP(E6485,#REF!,1,FALSE())),"?TYPE_IDENTIFIABLE","?REFERENTIAL"),"_")))))</f>
        <v> </v>
      </c>
      <c r="H6485" s="24" t="str">
        <f>IF(J6485&lt;&gt;1,"",IF(I6485="SBJ","CB","?"))</f>
        <v> </v>
      </c>
      <c r="I6485" s="25" t="str">
        <f>IF(OR(E6485="",E6485="!!!",F6485="NEW"),"",INDEX(B6484:B$2,-1+SUMPRODUCT(MAX(ROW(E6484:E$2)*(E6485=E6484:E$2)))))</f>
        <v> </v>
      </c>
      <c r="J6485" s="25" t="str">
        <f>IF(OR(E6485="",E6485="!!!",F6485="NEW"),"",COUNTBLANK(OFFSET(A$1,,,SUMPRODUCT(MAX(ROW(E$2:E6485)*(E6485=E$2:E6485)))))-COUNTBLANK(OFFSET(A$1,,,SUMPRODUCT(MAX(ROW(E$1:E6484)*(E2=E$1:E6484))))))</f>
        <v> </v>
      </c>
      <c r="K6485" s="25" t="str">
        <f>IF(OR(E6485="",E6485="!!!",F6485="NEW"),"",INDEX(J$1:J6484,SUMPRODUCT(MAX(ROW(E$1:E6484)*(E6485=E$1:E6484)))))</f>
        <v> </v>
      </c>
      <c r="L6485" s="26"/>
    </row>
    <row r="6486" spans="1:12">
      <c r="A6486" s="20" t="s">
        <v>3296</v>
      </c>
      <c r="B6486" s="27" t="s">
        <v>1709</v>
      </c>
      <c r="C6486" s="27" t="s">
        <v>1729</v>
      </c>
      <c r="D6486" s="27" t="s">
        <v>1659</v>
      </c>
      <c r="E6486" s="21">
        <f>IF(D6486="?OLD","!!!","")</f>
        <v/>
      </c>
      <c r="F6486" s="22" t="str">
        <f>IF(OR(E6486="",E6486="!!!"),"",IF(NOT(ISNA(VLOOKUP(E6486,E$1:E6485,1,FALSE()))),"OLD",IF(AND(E6486&lt;&gt;"",E6486&lt;&gt;"!!!"),"NEW","")))</f>
        <v> </v>
      </c>
      <c r="G6486" s="23" t="str">
        <f>IF(OR(E6486="",E6486="!!!"),"",IF(OR(J6486=0,AND(J6486=1,K6486=1),AND(J6486=1,I6486="SBJ"),AND(J6486=1,I6486=0)),"?IN_FOCUS",IF(J6486&lt;=2,"?ACTIVATED",IF(J6486&lt;&gt;"","?FAMILIAR",IF(F6486="NEW",IF(ISNA(VLOOKUP(E6486,#REF!,1,FALSE())),"?TYPE_IDENTIFIABLE","?REFERENTIAL"),"_")))))</f>
        <v> </v>
      </c>
      <c r="H6486" s="24" t="str">
        <f>IF(J6486&lt;&gt;1,"",IF(I6486="SBJ","CB","?"))</f>
        <v> </v>
      </c>
      <c r="I6486" s="25" t="str">
        <f>IF(OR(E6486="",E6486="!!!",F6486="NEW"),"",INDEX(B6485:B$2,-1+SUMPRODUCT(MAX(ROW(E6485:E$2)*(E6486=E6485:E$2)))))</f>
        <v> </v>
      </c>
      <c r="J6486" s="25" t="str">
        <f>IF(OR(E6486="",E6486="!!!",F6486="NEW"),"",COUNTBLANK(OFFSET(A$1,,,SUMPRODUCT(MAX(ROW(E$2:E6486)*(E6486=E$2:E6486)))))-COUNTBLANK(OFFSET(A$1,,,SUMPRODUCT(MAX(ROW(E$1:E6485)*(E2=E$1:E6485))))))</f>
        <v> </v>
      </c>
      <c r="K6486" s="25" t="str">
        <f>IF(OR(E6486="",E6486="!!!",F6486="NEW"),"",INDEX(J$1:J6485,SUMPRODUCT(MAX(ROW(E$1:E6485)*(E6486=E$1:E6485)))))</f>
        <v> </v>
      </c>
      <c r="L6486" s="26"/>
    </row>
    <row r="6487" spans="1:12">
      <c r="A6487" s="20" t="s">
        <v>1756</v>
      </c>
      <c r="E6487" s="21">
        <f>IF(D6487="?OLD","!!!","")</f>
        <v/>
      </c>
      <c r="F6487" s="22" t="str">
        <f>IF(OR(E6487="",E6487="!!!"),"",IF(NOT(ISNA(VLOOKUP(E6487,E$1:E6486,1,FALSE()))),"OLD",IF(AND(E6487&lt;&gt;"",E6487&lt;&gt;"!!!"),"NEW","")))</f>
        <v> </v>
      </c>
      <c r="G6487" s="23" t="str">
        <f>IF(OR(E6487="",E6487="!!!"),"",IF(OR(J6487=0,AND(J6487=1,K6487=1),AND(J6487=1,I6487="SBJ"),AND(J6487=1,I6487=0)),"?IN_FOCUS",IF(J6487&lt;=2,"?ACTIVATED",IF(J6487&lt;&gt;"","?FAMILIAR",IF(F6487="NEW",IF(ISNA(VLOOKUP(E6487,#REF!,1,FALSE())),"?TYPE_IDENTIFIABLE","?REFERENTIAL"),"_")))))</f>
        <v> </v>
      </c>
      <c r="H6487" s="24" t="str">
        <f>IF(J6487&lt;&gt;1,"",IF(I6487="SBJ","CB","?"))</f>
        <v> </v>
      </c>
      <c r="I6487" s="25" t="str">
        <f>IF(OR(E6487="",E6487="!!!",F6487="NEW"),"",INDEX(B6486:B$2,-1+SUMPRODUCT(MAX(ROW(E6486:E$2)*(E6487=E6486:E$2)))))</f>
        <v> </v>
      </c>
      <c r="J6487" s="25" t="str">
        <f>IF(OR(E6487="",E6487="!!!",F6487="NEW"),"",COUNTBLANK(OFFSET(A$1,,,SUMPRODUCT(MAX(ROW(E$2:E6487)*(E6487=E$2:E6487)))))-COUNTBLANK(OFFSET(A$1,,,SUMPRODUCT(MAX(ROW(E$1:E6486)*(E2=E$1:E6486))))))</f>
        <v> </v>
      </c>
      <c r="K6487" s="25" t="str">
        <f>IF(OR(E6487="",E6487="!!!",F6487="NEW"),"",INDEX(J$1:J6486,SUMPRODUCT(MAX(ROW(E$1:E6486)*(E6487=E$1:E6486)))))</f>
        <v> </v>
      </c>
      <c r="L6487" s="26"/>
    </row>
    <row r="6488" spans="1:12">
      <c r="A6488" s="20" t="s">
        <v>1784</v>
      </c>
      <c r="E6488" s="21">
        <f>IF(D6488="?OLD","!!!","")</f>
        <v/>
      </c>
      <c r="F6488" s="22" t="str">
        <f>IF(OR(E6488="",E6488="!!!"),"",IF(NOT(ISNA(VLOOKUP(E6488,E$1:E6487,1,FALSE()))),"OLD",IF(AND(E6488&lt;&gt;"",E6488&lt;&gt;"!!!"),"NEW","")))</f>
        <v> </v>
      </c>
      <c r="G6488" s="23" t="str">
        <f>IF(OR(E6488="",E6488="!!!"),"",IF(OR(J6488=0,AND(J6488=1,K6488=1),AND(J6488=1,I6488="SBJ"),AND(J6488=1,I6488=0)),"?IN_FOCUS",IF(J6488&lt;=2,"?ACTIVATED",IF(J6488&lt;&gt;"","?FAMILIAR",IF(F6488="NEW",IF(ISNA(VLOOKUP(E6488,#REF!,1,FALSE())),"?TYPE_IDENTIFIABLE","?REFERENTIAL"),"_")))))</f>
        <v> </v>
      </c>
      <c r="H6488" s="24" t="str">
        <f>IF(J6488&lt;&gt;1,"",IF(I6488="SBJ","CB","?"))</f>
        <v> </v>
      </c>
      <c r="I6488" s="25" t="str">
        <f>IF(OR(E6488="",E6488="!!!",F6488="NEW"),"",INDEX(B6487:B$2,-1+SUMPRODUCT(MAX(ROW(E6487:E$2)*(E6488=E6487:E$2)))))</f>
        <v> </v>
      </c>
      <c r="J6488" s="25" t="str">
        <f>IF(OR(E6488="",E6488="!!!",F6488="NEW"),"",COUNTBLANK(OFFSET(A$1,,,SUMPRODUCT(MAX(ROW(E$2:E6488)*(E6488=E$2:E6488)))))-COUNTBLANK(OFFSET(A$1,,,SUMPRODUCT(MAX(ROW(E$1:E6487)*(E2=E$1:E6487))))))</f>
        <v> </v>
      </c>
      <c r="K6488" s="25" t="str">
        <f>IF(OR(E6488="",E6488="!!!",F6488="NEW"),"",INDEX(J$1:J6487,SUMPRODUCT(MAX(ROW(E$1:E6487)*(E6488=E$1:E6487)))))</f>
        <v> </v>
      </c>
      <c r="L6488" s="26"/>
    </row>
    <row r="6489" spans="1:12">
      <c r="A6489" s="20" t="s">
        <v>1649</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3297</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3298</v>
      </c>
      <c r="B6491" s="27" t="s">
        <v>1664</v>
      </c>
      <c r="C6491" s="27" t="s">
        <v>1647</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1819</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3299</v>
      </c>
      <c r="B6493" s="27" t="s">
        <v>1651</v>
      </c>
      <c r="C6493" s="27" t="s">
        <v>1654</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1710</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1693</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3300</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t="s">
        <v>3301</v>
      </c>
      <c r="B6497" s="27" t="s">
        <v>1653</v>
      </c>
      <c r="C6497" s="27" t="s">
        <v>1680</v>
      </c>
      <c r="D6497" s="27" t="s">
        <v>1659</v>
      </c>
      <c r="E6497" s="21">
        <f>IF(D6497="?OLD","!!!","")</f>
        <v/>
      </c>
      <c r="F6497" s="22" t="str">
        <f>IF(OR(E6497="",E6497="!!!"),"",IF(NOT(ISNA(VLOOKUP(E6497,E$1:E6496,1,FALSE()))),"OLD",IF(AND(E6497&lt;&gt;"",E6497&lt;&gt;"!!!"),"NEW","")))</f>
        <v> </v>
      </c>
      <c r="G6497" s="23" t="str">
        <f>IF(OR(E6497="",E6497="!!!"),"",IF(OR(J6497=0,AND(J6497=1,K6497=1),AND(J6497=1,I6497="SBJ"),AND(J6497=1,I6497=0)),"?IN_FOCUS",IF(J6497&lt;=2,"?ACTIVATED",IF(J6497&lt;&gt;"","?FAMILIAR",IF(F6497="NEW",IF(ISNA(VLOOKUP(E6497,#REF!,1,FALSE())),"?TYPE_IDENTIFIABLE","?REFERENTIAL"),"_")))))</f>
        <v> </v>
      </c>
      <c r="H6497" s="24" t="str">
        <f>IF(J6497&lt;&gt;1,"",IF(I6497="SBJ","CB","?"))</f>
        <v> </v>
      </c>
      <c r="I6497" s="25" t="str">
        <f>IF(OR(E6497="",E6497="!!!",F6497="NEW"),"",INDEX(B6496:B$2,-1+SUMPRODUCT(MAX(ROW(E6496:E$2)*(E6497=E6496:E$2)))))</f>
        <v> </v>
      </c>
      <c r="J6497" s="25" t="str">
        <f>IF(OR(E6497="",E6497="!!!",F6497="NEW"),"",COUNTBLANK(OFFSET(A$1,,,SUMPRODUCT(MAX(ROW(E$2:E6497)*(E6497=E$2:E6497)))))-COUNTBLANK(OFFSET(A$1,,,SUMPRODUCT(MAX(ROW(E$1:E6496)*(E2=E$1:E6496))))))</f>
        <v> </v>
      </c>
      <c r="K6497" s="25" t="str">
        <f>IF(OR(E6497="",E6497="!!!",F6497="NEW"),"",INDEX(J$1:J6496,SUMPRODUCT(MAX(ROW(E$1:E6496)*(E6497=E$1:E6496)))))</f>
        <v> </v>
      </c>
      <c r="L6497" s="26"/>
    </row>
    <row r="6498" spans="1:12">
      <c r="A6498" s="20" t="s">
        <v>1674</v>
      </c>
      <c r="E6498" s="21">
        <f>IF(D6498="?OLD","!!!","")</f>
        <v/>
      </c>
      <c r="F6498" s="22" t="str">
        <f>IF(OR(E6498="",E6498="!!!"),"",IF(NOT(ISNA(VLOOKUP(E6498,E$1:E6497,1,FALSE()))),"OLD",IF(AND(E6498&lt;&gt;"",E6498&lt;&gt;"!!!"),"NEW","")))</f>
        <v> </v>
      </c>
      <c r="G6498" s="23" t="str">
        <f>IF(OR(E6498="",E6498="!!!"),"",IF(OR(J6498=0,AND(J6498=1,K6498=1),AND(J6498=1,I6498="SBJ"),AND(J6498=1,I6498=0)),"?IN_FOCUS",IF(J6498&lt;=2,"?ACTIVATED",IF(J6498&lt;&gt;"","?FAMILIAR",IF(F6498="NEW",IF(ISNA(VLOOKUP(E6498,#REF!,1,FALSE())),"?TYPE_IDENTIFIABLE","?REFERENTIAL"),"_")))))</f>
        <v> </v>
      </c>
      <c r="H6498" s="24" t="str">
        <f>IF(J6498&lt;&gt;1,"",IF(I6498="SBJ","CB","?"))</f>
        <v> </v>
      </c>
      <c r="I6498" s="25" t="str">
        <f>IF(OR(E6498="",E6498="!!!",F6498="NEW"),"",INDEX(B6497:B$2,-1+SUMPRODUCT(MAX(ROW(E6497:E$2)*(E6498=E6497:E$2)))))</f>
        <v> </v>
      </c>
      <c r="J6498" s="25" t="str">
        <f>IF(OR(E6498="",E6498="!!!",F6498="NEW"),"",COUNTBLANK(OFFSET(A$1,,,SUMPRODUCT(MAX(ROW(E$2:E6498)*(E6498=E$2:E6498)))))-COUNTBLANK(OFFSET(A$1,,,SUMPRODUCT(MAX(ROW(E$1:E6497)*(E2=E$1:E6497))))))</f>
        <v> </v>
      </c>
      <c r="K6498" s="25" t="str">
        <f>IF(OR(E6498="",E6498="!!!",F6498="NEW"),"",INDEX(J$1:J6497,SUMPRODUCT(MAX(ROW(E$1:E6497)*(E6498=E$1:E6497)))))</f>
        <v> </v>
      </c>
      <c r="L6498" s="26"/>
    </row>
    <row r="6499" spans="1:12">
      <c r="A6499" s="20"/>
    </row>
    <row r="6500" spans="1:12">
      <c r="A6500" s="20" t="s">
        <v>1704</v>
      </c>
      <c r="E6500" s="21">
        <f>IF(D6500="?OLD","!!!","")</f>
        <v/>
      </c>
      <c r="F6500" s="22" t="str">
        <f>IF(OR(E6500="",E6500="!!!"),"",IF(NOT(ISNA(VLOOKUP(E6500,E$1:E6499,1,FALSE()))),"OLD",IF(AND(E6500&lt;&gt;"",E6500&lt;&gt;"!!!"),"NEW","")))</f>
        <v> </v>
      </c>
      <c r="G6500" s="23" t="str">
        <f>IF(OR(E6500="",E6500="!!!"),"",IF(OR(J6500=0,AND(J6500=1,K6500=1),AND(J6500=1,I6500="SBJ"),AND(J6500=1,I6500=0)),"?IN_FOCUS",IF(J6500&lt;=2,"?ACTIVATED",IF(J6500&lt;&gt;"","?FAMILIAR",IF(F6500="NEW",IF(ISNA(VLOOKUP(E6500,#REF!,1,FALSE())),"?TYPE_IDENTIFIABLE","?REFERENTIAL"),"_")))))</f>
        <v> </v>
      </c>
      <c r="H6500" s="24" t="str">
        <f>IF(J6500&lt;&gt;1,"",IF(I6500="SBJ","CB","?"))</f>
        <v> </v>
      </c>
      <c r="I6500" s="25" t="str">
        <f>IF(OR(E6500="",E6500="!!!",F6500="NEW"),"",INDEX(B6499:B$2,-1+SUMPRODUCT(MAX(ROW(E6499:E$2)*(E6500=E6499:E$2)))))</f>
        <v> </v>
      </c>
      <c r="J6500" s="25" t="str">
        <f>IF(OR(E6500="",E6500="!!!",F6500="NEW"),"",COUNTBLANK(OFFSET(A$1,,,SUMPRODUCT(MAX(ROW(E$2:E6500)*(E6500=E$2:E6500)))))-COUNTBLANK(OFFSET(A$1,,,SUMPRODUCT(MAX(ROW(E$1:E6499)*(E2=E$1:E6499))))))</f>
        <v> </v>
      </c>
      <c r="K6500" s="25" t="str">
        <f>IF(OR(E6500="",E6500="!!!",F6500="NEW"),"",INDEX(J$1:J6499,SUMPRODUCT(MAX(ROW(E$1:E6499)*(E6500=E$1:E6499)))))</f>
        <v> </v>
      </c>
      <c r="L6500" s="26"/>
    </row>
    <row r="6501" spans="1:12">
      <c r="A6501" s="20" t="s">
        <v>3302</v>
      </c>
    </row>
    <row r="6502" spans="1:12">
      <c r="A6502" s="20" t="s">
        <v>149</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1925</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1665</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71</v>
      </c>
      <c r="B6505" s="27" t="s">
        <v>1651</v>
      </c>
      <c r="C6505" s="27" t="s">
        <v>1654</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1665</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3238</v>
      </c>
      <c r="B6507" s="27" t="s">
        <v>1646</v>
      </c>
      <c r="C6507" s="27" t="s">
        <v>1713</v>
      </c>
      <c r="D6507" s="27" t="s">
        <v>1659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3239</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1665</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1693</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1221</v>
      </c>
      <c r="B6511" s="27" t="s">
        <v>1651</v>
      </c>
      <c r="C6511" s="27" t="s">
        <v>1713</v>
      </c>
      <c r="D6511" s="27" t="s">
        <v>1659</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t="s">
        <v>1648</v>
      </c>
      <c r="E6512" s="21">
        <f>IF(D6512="?OLD","!!!","")</f>
        <v/>
      </c>
      <c r="F6512" s="22" t="str">
        <f>IF(OR(E6512="",E6512="!!!"),"",IF(NOT(ISNA(VLOOKUP(E6512,E$1:E6511,1,FALSE()))),"OLD",IF(AND(E6512&lt;&gt;"",E6512&lt;&gt;"!!!"),"NEW","")))</f>
        <v> </v>
      </c>
      <c r="G6512" s="23" t="str">
        <f>IF(OR(E6512="",E6512="!!!"),"",IF(OR(J6512=0,AND(J6512=1,K6512=1),AND(J6512=1,I6512="SBJ"),AND(J6512=1,I6512=0)),"?IN_FOCUS",IF(J6512&lt;=2,"?ACTIVATED",IF(J6512&lt;&gt;"","?FAMILIAR",IF(F6512="NEW",IF(ISNA(VLOOKUP(E6512,#REF!,1,FALSE())),"?TYPE_IDENTIFIABLE","?REFERENTIAL"),"_")))))</f>
        <v> </v>
      </c>
      <c r="H6512" s="24" t="str">
        <f>IF(J6512&lt;&gt;1,"",IF(I6512="SBJ","CB","?"))</f>
        <v> </v>
      </c>
      <c r="I6512" s="25" t="str">
        <f>IF(OR(E6512="",E6512="!!!",F6512="NEW"),"",INDEX(B6511:B$2,-1+SUMPRODUCT(MAX(ROW(E6511:E$2)*(E6512=E6511:E$2)))))</f>
        <v> </v>
      </c>
      <c r="J6512" s="25" t="str">
        <f>IF(OR(E6512="",E6512="!!!",F6512="NEW"),"",COUNTBLANK(OFFSET(A$1,,,SUMPRODUCT(MAX(ROW(E$2:E6512)*(E6512=E$2:E6512)))))-COUNTBLANK(OFFSET(A$1,,,SUMPRODUCT(MAX(ROW(E$1:E6511)*(E2=E$1:E6511))))))</f>
        <v> </v>
      </c>
      <c r="K6512" s="25" t="str">
        <f>IF(OR(E6512="",E6512="!!!",F6512="NEW"),"",INDEX(J$1:J6511,SUMPRODUCT(MAX(ROW(E$1:E6511)*(E6512=E$1:E6511)))))</f>
        <v> </v>
      </c>
      <c r="L6512" s="26"/>
    </row>
    <row r="6513" spans="1:12">
      <c r="A6513" s="20" t="s">
        <v>3241</v>
      </c>
      <c r="B6513" s="27" t="s">
        <v>1653</v>
      </c>
      <c r="C6513" s="27" t="s">
        <v>1713</v>
      </c>
      <c r="D6513" s="27" t="s">
        <v>1659</v>
      </c>
      <c r="E6513" s="21">
        <f>IF(D6513="?OLD","!!!","")</f>
        <v/>
      </c>
      <c r="F6513" s="22" t="str">
        <f>IF(OR(E6513="",E6513="!!!"),"",IF(NOT(ISNA(VLOOKUP(E6513,E$1:E6512,1,FALSE()))),"OLD",IF(AND(E6513&lt;&gt;"",E6513&lt;&gt;"!!!"),"NEW","")))</f>
        <v> </v>
      </c>
      <c r="G6513" s="23" t="str">
        <f>IF(OR(E6513="",E6513="!!!"),"",IF(OR(J6513=0,AND(J6513=1,K6513=1),AND(J6513=1,I6513="SBJ"),AND(J6513=1,I6513=0)),"?IN_FOCUS",IF(J6513&lt;=2,"?ACTIVATED",IF(J6513&lt;&gt;"","?FAMILIAR",IF(F6513="NEW",IF(ISNA(VLOOKUP(E6513,#REF!,1,FALSE())),"?TYPE_IDENTIFIABLE","?REFERENTIAL"),"_")))))</f>
        <v> </v>
      </c>
      <c r="H6513" s="24" t="str">
        <f>IF(J6513&lt;&gt;1,"",IF(I6513="SBJ","CB","?"))</f>
        <v> </v>
      </c>
      <c r="I6513" s="25" t="str">
        <f>IF(OR(E6513="",E6513="!!!",F6513="NEW"),"",INDEX(B6512:B$2,-1+SUMPRODUCT(MAX(ROW(E6512:E$2)*(E6513=E6512:E$2)))))</f>
        <v> </v>
      </c>
      <c r="J6513" s="25" t="str">
        <f>IF(OR(E6513="",E6513="!!!",F6513="NEW"),"",COUNTBLANK(OFFSET(A$1,,,SUMPRODUCT(MAX(ROW(E$2:E6513)*(E6513=E$2:E6513)))))-COUNTBLANK(OFFSET(A$1,,,SUMPRODUCT(MAX(ROW(E$1:E6512)*(E2=E$1:E6512))))))</f>
        <v> </v>
      </c>
      <c r="K6513" s="25" t="str">
        <f>IF(OR(E6513="",E6513="!!!",F6513="NEW"),"",INDEX(J$1:J6512,SUMPRODUCT(MAX(ROW(E$1:E6512)*(E6513=E$1:E6512)))))</f>
        <v> </v>
      </c>
      <c r="L6513" s="26"/>
    </row>
    <row r="6514" spans="1:12">
      <c r="A6514" s="20" t="s">
        <v>3242</v>
      </c>
      <c r="E6514" s="21">
        <f>IF(D6514="?OLD","!!!","")</f>
        <v/>
      </c>
      <c r="F6514" s="22" t="str">
        <f>IF(OR(E6514="",E6514="!!!"),"",IF(NOT(ISNA(VLOOKUP(E6514,E$1:E6513,1,FALSE()))),"OLD",IF(AND(E6514&lt;&gt;"",E6514&lt;&gt;"!!!"),"NEW","")))</f>
        <v> </v>
      </c>
      <c r="G6514" s="23" t="str">
        <f>IF(OR(E6514="",E6514="!!!"),"",IF(OR(J6514=0,AND(J6514=1,K6514=1),AND(J6514=1,I6514="SBJ"),AND(J6514=1,I6514=0)),"?IN_FOCUS",IF(J6514&lt;=2,"?ACTIVATED",IF(J6514&lt;&gt;"","?FAMILIAR",IF(F6514="NEW",IF(ISNA(VLOOKUP(E6514,#REF!,1,FALSE())),"?TYPE_IDENTIFIABLE","?REFERENTIAL"),"_")))))</f>
        <v> </v>
      </c>
      <c r="H6514" s="24" t="str">
        <f>IF(J6514&lt;&gt;1,"",IF(I6514="SBJ","CB","?"))</f>
        <v> </v>
      </c>
      <c r="I6514" s="25" t="str">
        <f>IF(OR(E6514="",E6514="!!!",F6514="NEW"),"",INDEX(B6513:B$2,-1+SUMPRODUCT(MAX(ROW(E6513:E$2)*(E6514=E6513:E$2)))))</f>
        <v> </v>
      </c>
      <c r="J6514" s="25" t="str">
        <f>IF(OR(E6514="",E6514="!!!",F6514="NEW"),"",COUNTBLANK(OFFSET(A$1,,,SUMPRODUCT(MAX(ROW(E$2:E6514)*(E6514=E$2:E6514)))))-COUNTBLANK(OFFSET(A$1,,,SUMPRODUCT(MAX(ROW(E$1:E6513)*(E2=E$1:E6513))))))</f>
        <v> </v>
      </c>
      <c r="K6514" s="25" t="str">
        <f>IF(OR(E6514="",E6514="!!!",F6514="NEW"),"",INDEX(J$1:J6513,SUMPRODUCT(MAX(ROW(E$1:E6513)*(E6514=E$1:E6513)))))</f>
        <v> </v>
      </c>
      <c r="L6514" s="26"/>
    </row>
    <row r="6515" spans="1:12">
      <c r="A6515" s="20" t="s">
        <v>1665</v>
      </c>
      <c r="E6515" s="21">
        <f>IF(D6515="?OLD","!!!","")</f>
        <v/>
      </c>
      <c r="F6515" s="22" t="str">
        <f>IF(OR(E6515="",E6515="!!!"),"",IF(NOT(ISNA(VLOOKUP(E6515,E$1:E6514,1,FALSE()))),"OLD",IF(AND(E6515&lt;&gt;"",E6515&lt;&gt;"!!!"),"NEW","")))</f>
        <v> </v>
      </c>
      <c r="G6515" s="23" t="str">
        <f>IF(OR(E6515="",E6515="!!!"),"",IF(OR(J6515=0,AND(J6515=1,K6515=1),AND(J6515=1,I6515="SBJ"),AND(J6515=1,I6515=0)),"?IN_FOCUS",IF(J6515&lt;=2,"?ACTIVATED",IF(J6515&lt;&gt;"","?FAMILIAR",IF(F6515="NEW",IF(ISNA(VLOOKUP(E6515,#REF!,1,FALSE())),"?TYPE_IDENTIFIABLE","?REFERENTIAL"),"_")))))</f>
        <v> </v>
      </c>
      <c r="H6515" s="24" t="str">
        <f>IF(J6515&lt;&gt;1,"",IF(I6515="SBJ","CB","?"))</f>
        <v> </v>
      </c>
      <c r="I6515" s="25" t="str">
        <f>IF(OR(E6515="",E6515="!!!",F6515="NEW"),"",INDEX(B6514:B$2,-1+SUMPRODUCT(MAX(ROW(E6514:E$2)*(E6515=E6514:E$2)))))</f>
        <v> </v>
      </c>
      <c r="J6515" s="25" t="str">
        <f>IF(OR(E6515="",E6515="!!!",F6515="NEW"),"",COUNTBLANK(OFFSET(A$1,,,SUMPRODUCT(MAX(ROW(E$2:E6515)*(E6515=E$2:E6515)))))-COUNTBLANK(OFFSET(A$1,,,SUMPRODUCT(MAX(ROW(E$1:E6514)*(E2=E$1:E6514))))))</f>
        <v> </v>
      </c>
      <c r="K6515" s="25" t="str">
        <f>IF(OR(E6515="",E6515="!!!",F6515="NEW"),"",INDEX(J$1:J6514,SUMPRODUCT(MAX(ROW(E$1:E6514)*(E6515=E$1:E6514)))))</f>
        <v> </v>
      </c>
      <c r="L6515" s="26"/>
    </row>
    <row r="6516" spans="1:12">
      <c r="A6516" s="20" t="s">
        <v>149</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1712</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527</v>
      </c>
      <c r="B6518" s="27" t="s">
        <v>1646</v>
      </c>
      <c r="C6518" s="27" t="s">
        <v>1713</v>
      </c>
      <c r="D6518" s="27" t="s">
        <v>1659</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1674</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row>
    <row r="6521" spans="1:12">
      <c r="A6521" s="20" t="s">
        <v>1704</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t="s">
        <v>3303</v>
      </c>
    </row>
    <row r="6523" spans="1:12">
      <c r="A6523" s="20" t="s">
        <v>149</v>
      </c>
      <c r="E6523" s="21">
        <f>IF(D6523="?OLD","!!!","")</f>
        <v/>
      </c>
      <c r="F6523" s="22" t="str">
        <f>IF(OR(E6523="",E6523="!!!"),"",IF(NOT(ISNA(VLOOKUP(E6523,E$1:E6522,1,FALSE()))),"OLD",IF(AND(E6523&lt;&gt;"",E6523&lt;&gt;"!!!"),"NEW","")))</f>
        <v> </v>
      </c>
      <c r="G6523" s="23" t="str">
        <f>IF(OR(E6523="",E6523="!!!"),"",IF(OR(J6523=0,AND(J6523=1,K6523=1),AND(J6523=1,I6523="SBJ"),AND(J6523=1,I6523=0)),"?IN_FOCUS",IF(J6523&lt;=2,"?ACTIVATED",IF(J6523&lt;&gt;"","?FAMILIAR",IF(F6523="NEW",IF(ISNA(VLOOKUP(E6523,#REF!,1,FALSE())),"?TYPE_IDENTIFIABLE","?REFERENTIAL"),"_")))))</f>
        <v> </v>
      </c>
      <c r="H6523" s="24" t="str">
        <f>IF(J6523&lt;&gt;1,"",IF(I6523="SBJ","CB","?"))</f>
        <v> </v>
      </c>
      <c r="I6523" s="25" t="str">
        <f>IF(OR(E6523="",E6523="!!!",F6523="NEW"),"",INDEX(B6522:B$2,-1+SUMPRODUCT(MAX(ROW(E6522:E$2)*(E6523=E6522:E$2)))))</f>
        <v> </v>
      </c>
      <c r="J6523" s="25" t="str">
        <f>IF(OR(E6523="",E6523="!!!",F6523="NEW"),"",COUNTBLANK(OFFSET(A$1,,,SUMPRODUCT(MAX(ROW(E$2:E6523)*(E6523=E$2:E6523)))))-COUNTBLANK(OFFSET(A$1,,,SUMPRODUCT(MAX(ROW(E$1:E6522)*(E2=E$1:E6522))))))</f>
        <v> </v>
      </c>
      <c r="K6523" s="25" t="str">
        <f>IF(OR(E6523="",E6523="!!!",F6523="NEW"),"",INDEX(J$1:J6522,SUMPRODUCT(MAX(ROW(E$1:E6522)*(E6523=E$1:E6522)))))</f>
        <v> </v>
      </c>
      <c r="L6523" s="26"/>
    </row>
    <row r="6524" spans="1:12">
      <c r="A6524" s="20" t="s">
        <v>1898</v>
      </c>
      <c r="E6524" s="21">
        <f>IF(D6524="?OLD","!!!","")</f>
        <v/>
      </c>
      <c r="F6524" s="22" t="str">
        <f>IF(OR(E6524="",E6524="!!!"),"",IF(NOT(ISNA(VLOOKUP(E6524,E$1:E6523,1,FALSE()))),"OLD",IF(AND(E6524&lt;&gt;"",E6524&lt;&gt;"!!!"),"NEW","")))</f>
        <v> </v>
      </c>
      <c r="G6524" s="23" t="str">
        <f>IF(OR(E6524="",E6524="!!!"),"",IF(OR(J6524=0,AND(J6524=1,K6524=1),AND(J6524=1,I6524="SBJ"),AND(J6524=1,I6524=0)),"?IN_FOCUS",IF(J6524&lt;=2,"?ACTIVATED",IF(J6524&lt;&gt;"","?FAMILIAR",IF(F6524="NEW",IF(ISNA(VLOOKUP(E6524,#REF!,1,FALSE())),"?TYPE_IDENTIFIABLE","?REFERENTIAL"),"_")))))</f>
        <v> </v>
      </c>
      <c r="H6524" s="24" t="str">
        <f>IF(J6524&lt;&gt;1,"",IF(I6524="SBJ","CB","?"))</f>
        <v> </v>
      </c>
      <c r="I6524" s="25" t="str">
        <f>IF(OR(E6524="",E6524="!!!",F6524="NEW"),"",INDEX(B6523:B$2,-1+SUMPRODUCT(MAX(ROW(E6523:E$2)*(E6524=E6523:E$2)))))</f>
        <v> </v>
      </c>
      <c r="J6524" s="25" t="str">
        <f>IF(OR(E6524="",E6524="!!!",F6524="NEW"),"",COUNTBLANK(OFFSET(A$1,,,SUMPRODUCT(MAX(ROW(E$2:E6524)*(E6524=E$2:E6524)))))-COUNTBLANK(OFFSET(A$1,,,SUMPRODUCT(MAX(ROW(E$1:E6523)*(E2=E$1:E6523))))))</f>
        <v> </v>
      </c>
      <c r="K6524" s="25" t="str">
        <f>IF(OR(E6524="",E6524="!!!",F6524="NEW"),"",INDEX(J$1:J6523,SUMPRODUCT(MAX(ROW(E$1:E6523)*(E6524=E$1:E6523)))))</f>
        <v> </v>
      </c>
      <c r="L6524" s="26"/>
    </row>
    <row r="6525" spans="1:12">
      <c r="A6525" s="20" t="s">
        <v>1780</v>
      </c>
      <c r="B6525" s="27" t="s">
        <v>1709</v>
      </c>
      <c r="C6525" s="27" t="s">
        <v>1658</v>
      </c>
      <c r="D6525" s="27" t="s">
        <v>1659</v>
      </c>
      <c r="E6525" s="21">
        <f>IF(D6525="?OLD","!!!","")</f>
        <v/>
      </c>
      <c r="F6525" s="22" t="str">
        <f>IF(OR(E6525="",E6525="!!!"),"",IF(NOT(ISNA(VLOOKUP(E6525,E$1:E6524,1,FALSE()))),"OLD",IF(AND(E6525&lt;&gt;"",E6525&lt;&gt;"!!!"),"NEW","")))</f>
        <v> </v>
      </c>
      <c r="G6525" s="23" t="str">
        <f>IF(OR(E6525="",E6525="!!!"),"",IF(OR(J6525=0,AND(J6525=1,K6525=1),AND(J6525=1,I6525="SBJ"),AND(J6525=1,I6525=0)),"?IN_FOCUS",IF(J6525&lt;=2,"?ACTIVATED",IF(J6525&lt;&gt;"","?FAMILIAR",IF(F6525="NEW",IF(ISNA(VLOOKUP(E6525,#REF!,1,FALSE())),"?TYPE_IDENTIFIABLE","?REFERENTIAL"),"_")))))</f>
        <v> </v>
      </c>
      <c r="H6525" s="24" t="str">
        <f>IF(J6525&lt;&gt;1,"",IF(I6525="SBJ","CB","?"))</f>
        <v> </v>
      </c>
      <c r="I6525" s="25" t="str">
        <f>IF(OR(E6525="",E6525="!!!",F6525="NEW"),"",INDEX(B6524:B$2,-1+SUMPRODUCT(MAX(ROW(E6524:E$2)*(E6525=E6524:E$2)))))</f>
        <v> </v>
      </c>
      <c r="J6525" s="25" t="str">
        <f>IF(OR(E6525="",E6525="!!!",F6525="NEW"),"",COUNTBLANK(OFFSET(A$1,,,SUMPRODUCT(MAX(ROW(E$2:E6525)*(E6525=E$2:E6525)))))-COUNTBLANK(OFFSET(A$1,,,SUMPRODUCT(MAX(ROW(E$1:E6524)*(E2=E$1:E6524))))))</f>
        <v> </v>
      </c>
      <c r="K6525" s="25" t="str">
        <f>IF(OR(E6525="",E6525="!!!",F6525="NEW"),"",INDEX(J$1:J6524,SUMPRODUCT(MAX(ROW(E$1:E6524)*(E6525=E$1:E6524)))))</f>
        <v> </v>
      </c>
      <c r="L6525" s="26"/>
    </row>
    <row r="6526" spans="1:12">
      <c r="A6526" s="20" t="s">
        <v>570</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1791</v>
      </c>
      <c r="B6527" s="27" t="s">
        <v>1745</v>
      </c>
      <c r="C6527" s="27" t="s">
        <v>1658</v>
      </c>
      <c r="D6527" s="27" t="s">
        <v>1659</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1739</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1780</v>
      </c>
      <c r="B6529" s="27" t="s">
        <v>1646</v>
      </c>
      <c r="C6529" s="27" t="s">
        <v>1658</v>
      </c>
      <c r="D6529" s="27" t="s">
        <v>1659</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1963</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1258</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1863</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1693</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3241</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3242</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3304</v>
      </c>
      <c r="B6536" s="27" t="s">
        <v>1709</v>
      </c>
      <c r="C6536" s="27" t="s">
        <v>1680</v>
      </c>
      <c r="D6536" s="27" t="s">
        <v>1659</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2165</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2355</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1644</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1751</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1665</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1935</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1789</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1710</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1693</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2647</v>
      </c>
      <c r="B6546" s="27" t="s">
        <v>1653</v>
      </c>
      <c r="C6546" s="27" t="s">
        <v>1680</v>
      </c>
      <c r="D6546" s="27" t="s">
        <v>1659</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1665</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357</v>
      </c>
      <c r="B6548" s="27" t="s">
        <v>1664</v>
      </c>
      <c r="C6548" s="27" t="s">
        <v>1713</v>
      </c>
      <c r="D6548" s="27" t="s">
        <v>1659</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405</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t="s">
        <v>1674</v>
      </c>
      <c r="E6550" s="21">
        <f>IF(D6550="?OLD","!!!","")</f>
        <v/>
      </c>
      <c r="F6550" s="22" t="str">
        <f>IF(OR(E6550="",E6550="!!!"),"",IF(NOT(ISNA(VLOOKUP(E6550,E$1:E6549,1,FALSE()))),"OLD",IF(AND(E6550&lt;&gt;"",E6550&lt;&gt;"!!!"),"NEW","")))</f>
        <v> </v>
      </c>
      <c r="G6550" s="23" t="str">
        <f>IF(OR(E6550="",E6550="!!!"),"",IF(OR(J6550=0,AND(J6550=1,K6550=1),AND(J6550=1,I6550="SBJ"),AND(J6550=1,I6550=0)),"?IN_FOCUS",IF(J6550&lt;=2,"?ACTIVATED",IF(J6550&lt;&gt;"","?FAMILIAR",IF(F6550="NEW",IF(ISNA(VLOOKUP(E6550,#REF!,1,FALSE())),"?TYPE_IDENTIFIABLE","?REFERENTIAL"),"_")))))</f>
        <v> </v>
      </c>
      <c r="H6550" s="24" t="str">
        <f>IF(J6550&lt;&gt;1,"",IF(I6550="SBJ","CB","?"))</f>
        <v> </v>
      </c>
      <c r="I6550" s="25" t="str">
        <f>IF(OR(E6550="",E6550="!!!",F6550="NEW"),"",INDEX(B6549:B$2,-1+SUMPRODUCT(MAX(ROW(E6549:E$2)*(E6550=E6549:E$2)))))</f>
        <v> </v>
      </c>
      <c r="J6550" s="25" t="str">
        <f>IF(OR(E6550="",E6550="!!!",F6550="NEW"),"",COUNTBLANK(OFFSET(A$1,,,SUMPRODUCT(MAX(ROW(E$2:E6550)*(E6550=E$2:E6550)))))-COUNTBLANK(OFFSET(A$1,,,SUMPRODUCT(MAX(ROW(E$1:E6549)*(E2=E$1:E6549))))))</f>
        <v> </v>
      </c>
      <c r="K6550" s="25" t="str">
        <f>IF(OR(E6550="",E6550="!!!",F6550="NEW"),"",INDEX(J$1:J6549,SUMPRODUCT(MAX(ROW(E$1:E6549)*(E6550=E$1:E6549)))))</f>
        <v> </v>
      </c>
      <c r="L6550" s="26"/>
    </row>
    <row r="6551" spans="1:12">
      <c r="A6551" s="20"/>
    </row>
    <row r="6552" spans="1:12">
      <c r="A6552" s="20" t="s">
        <v>3305</v>
      </c>
    </row>
    <row r="6553" spans="1:12">
      <c r="A6553" s="20" t="s">
        <v>1262</v>
      </c>
      <c r="B6553" s="27" t="s">
        <v>1664</v>
      </c>
      <c r="C6553" s="27" t="s">
        <v>1654</v>
      </c>
      <c r="E6553" s="21">
        <f>IF(D6553="?OLD","!!!","")</f>
        <v/>
      </c>
      <c r="F6553" s="22" t="str">
        <f>IF(OR(E6553="",E6553="!!!"),"",IF(NOT(ISNA(VLOOKUP(E6553,E$1:E6552,1,FALSE()))),"OLD",IF(AND(E6553&lt;&gt;"",E6553&lt;&gt;"!!!"),"NEW","")))</f>
        <v> </v>
      </c>
      <c r="G6553" s="23" t="str">
        <f>IF(OR(E6553="",E6553="!!!"),"",IF(OR(J6553=0,AND(J6553=1,K6553=1),AND(J6553=1,I6553="SBJ"),AND(J6553=1,I6553=0)),"?IN_FOCUS",IF(J6553&lt;=2,"?ACTIVATED",IF(J6553&lt;&gt;"","?FAMILIAR",IF(F6553="NEW",IF(ISNA(VLOOKUP(E6553,#REF!,1,FALSE())),"?TYPE_IDENTIFIABLE","?REFERENTIAL"),"_")))))</f>
        <v> </v>
      </c>
      <c r="H6553" s="24" t="str">
        <f>IF(J6553&lt;&gt;1,"",IF(I6553="SBJ","CB","?"))</f>
        <v> </v>
      </c>
      <c r="I6553" s="25" t="str">
        <f>IF(OR(E6553="",E6553="!!!",F6553="NEW"),"",INDEX(B6552:B$2,-1+SUMPRODUCT(MAX(ROW(E6552:E$2)*(E6553=E6552:E$2)))))</f>
        <v> </v>
      </c>
      <c r="J6553" s="25" t="str">
        <f>IF(OR(E6553="",E6553="!!!",F6553="NEW"),"",COUNTBLANK(OFFSET(A$1,,,SUMPRODUCT(MAX(ROW(E$2:E6553)*(E6553=E$2:E6553)))))-COUNTBLANK(OFFSET(A$1,,,SUMPRODUCT(MAX(ROW(E$1:E6552)*(E2=E$1:E6552))))))</f>
        <v> </v>
      </c>
      <c r="K6553" s="25" t="str">
        <f>IF(OR(E6553="",E6553="!!!",F6553="NEW"),"",INDEX(J$1:J6552,SUMPRODUCT(MAX(ROW(E$1:E6552)*(E6553=E$1:E6552)))))</f>
        <v> </v>
      </c>
      <c r="L6553" s="26"/>
    </row>
    <row r="6554" spans="1:12">
      <c r="A6554" s="20" t="s">
        <v>1907</v>
      </c>
      <c r="B6554" s="27" t="s">
        <v>1709</v>
      </c>
      <c r="C6554" s="27" t="s">
        <v>1658</v>
      </c>
      <c r="D6554" s="27" t="s">
        <v>1659</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3240</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1903</v>
      </c>
      <c r="B6556" s="27" t="s">
        <v>1745</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1665</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1837</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1715</v>
      </c>
      <c r="B6559" s="27" t="s">
        <v>1709</v>
      </c>
      <c r="C6559" s="27" t="s">
        <v>1658</v>
      </c>
      <c r="D6559" s="27" t="s">
        <v>1659</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3306</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1909</v>
      </c>
      <c r="B6561" s="27" t="s">
        <v>1745</v>
      </c>
      <c r="C6561" s="27" t="s">
        <v>1658</v>
      </c>
      <c r="D6561" s="27" t="s">
        <v>1659</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2029</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t="s">
        <v>1665</v>
      </c>
      <c r="E6563" s="21">
        <f>IF(D6563="?OLD","!!!","")</f>
        <v/>
      </c>
      <c r="F6563" s="22" t="str">
        <f>IF(OR(E6563="",E6563="!!!"),"",IF(NOT(ISNA(VLOOKUP(E6563,E$1:E6562,1,FALSE()))),"OLD",IF(AND(E6563&lt;&gt;"",E6563&lt;&gt;"!!!"),"NEW","")))</f>
        <v> </v>
      </c>
      <c r="G6563" s="23" t="str">
        <f>IF(OR(E6563="",E6563="!!!"),"",IF(OR(J6563=0,AND(J6563=1,K6563=1),AND(J6563=1,I6563="SBJ"),AND(J6563=1,I6563=0)),"?IN_FOCUS",IF(J6563&lt;=2,"?ACTIVATED",IF(J6563&lt;&gt;"","?FAMILIAR",IF(F6563="NEW",IF(ISNA(VLOOKUP(E6563,#REF!,1,FALSE())),"?TYPE_IDENTIFIABLE","?REFERENTIAL"),"_")))))</f>
        <v> </v>
      </c>
      <c r="H6563" s="24" t="str">
        <f>IF(J6563&lt;&gt;1,"",IF(I6563="SBJ","CB","?"))</f>
        <v> </v>
      </c>
      <c r="I6563" s="25" t="str">
        <f>IF(OR(E6563="",E6563="!!!",F6563="NEW"),"",INDEX(B6562:B$2,-1+SUMPRODUCT(MAX(ROW(E6562:E$2)*(E6563=E6562:E$2)))))</f>
        <v> </v>
      </c>
      <c r="J6563" s="25" t="str">
        <f>IF(OR(E6563="",E6563="!!!",F6563="NEW"),"",COUNTBLANK(OFFSET(A$1,,,SUMPRODUCT(MAX(ROW(E$2:E6563)*(E6563=E$2:E6563)))))-COUNTBLANK(OFFSET(A$1,,,SUMPRODUCT(MAX(ROW(E$1:E6562)*(E2=E$1:E6562))))))</f>
        <v> </v>
      </c>
      <c r="K6563" s="25" t="str">
        <f>IF(OR(E6563="",E6563="!!!",F6563="NEW"),"",INDEX(J$1:J6562,SUMPRODUCT(MAX(ROW(E$1:E6562)*(E6563=E$1:E6562)))))</f>
        <v> </v>
      </c>
      <c r="L6563" s="26"/>
    </row>
    <row r="6564" spans="1:12">
      <c r="A6564" s="20" t="s">
        <v>3307</v>
      </c>
      <c r="B6564" s="27" t="s">
        <v>1651</v>
      </c>
      <c r="C6564" s="27" t="s">
        <v>1713</v>
      </c>
      <c r="D6564" s="27" t="s">
        <v>1659</v>
      </c>
      <c r="E6564" s="21">
        <f>IF(D6564="?OLD","!!!","")</f>
        <v/>
      </c>
      <c r="F6564" s="22" t="str">
        <f>IF(OR(E6564="",E6564="!!!"),"",IF(NOT(ISNA(VLOOKUP(E6564,E$1:E6563,1,FALSE()))),"OLD",IF(AND(E6564&lt;&gt;"",E6564&lt;&gt;"!!!"),"NEW","")))</f>
        <v> </v>
      </c>
      <c r="G6564" s="23" t="str">
        <f>IF(OR(E6564="",E6564="!!!"),"",IF(OR(J6564=0,AND(J6564=1,K6564=1),AND(J6564=1,I6564="SBJ"),AND(J6564=1,I6564=0)),"?IN_FOCUS",IF(J6564&lt;=2,"?ACTIVATED",IF(J6564&lt;&gt;"","?FAMILIAR",IF(F6564="NEW",IF(ISNA(VLOOKUP(E6564,#REF!,1,FALSE())),"?TYPE_IDENTIFIABLE","?REFERENTIAL"),"_")))))</f>
        <v> </v>
      </c>
      <c r="H6564" s="24" t="str">
        <f>IF(J6564&lt;&gt;1,"",IF(I6564="SBJ","CB","?"))</f>
        <v> </v>
      </c>
      <c r="I6564" s="25" t="str">
        <f>IF(OR(E6564="",E6564="!!!",F6564="NEW"),"",INDEX(B6563:B$2,-1+SUMPRODUCT(MAX(ROW(E6563:E$2)*(E6564=E6563:E$2)))))</f>
        <v> </v>
      </c>
      <c r="J6564" s="25" t="str">
        <f>IF(OR(E6564="",E6564="!!!",F6564="NEW"),"",COUNTBLANK(OFFSET(A$1,,,SUMPRODUCT(MAX(ROW(E$2:E6564)*(E6564=E$2:E6564)))))-COUNTBLANK(OFFSET(A$1,,,SUMPRODUCT(MAX(ROW(E$1:E6563)*(E2=E$1:E6563))))))</f>
        <v> </v>
      </c>
      <c r="K6564" s="25" t="str">
        <f>IF(OR(E6564="",E6564="!!!",F6564="NEW"),"",INDEX(J$1:J6563,SUMPRODUCT(MAX(ROW(E$1:E6563)*(E6564=E$1:E6563)))))</f>
        <v> </v>
      </c>
      <c r="L6564" s="26"/>
    </row>
    <row r="6565" spans="1:12">
      <c r="A6565" s="20" t="s">
        <v>1644</v>
      </c>
      <c r="E6565" s="21">
        <f>IF(D6565="?OLD","!!!","")</f>
        <v/>
      </c>
      <c r="F6565" s="22" t="str">
        <f>IF(OR(E6565="",E6565="!!!"),"",IF(NOT(ISNA(VLOOKUP(E6565,E$1:E6564,1,FALSE()))),"OLD",IF(AND(E6565&lt;&gt;"",E6565&lt;&gt;"!!!"),"NEW","")))</f>
        <v> </v>
      </c>
      <c r="G6565" s="23" t="str">
        <f>IF(OR(E6565="",E6565="!!!"),"",IF(OR(J6565=0,AND(J6565=1,K6565=1),AND(J6565=1,I6565="SBJ"),AND(J6565=1,I6565=0)),"?IN_FOCUS",IF(J6565&lt;=2,"?ACTIVATED",IF(J6565&lt;&gt;"","?FAMILIAR",IF(F6565="NEW",IF(ISNA(VLOOKUP(E6565,#REF!,1,FALSE())),"?TYPE_IDENTIFIABLE","?REFERENTIAL"),"_")))))</f>
        <v> </v>
      </c>
      <c r="H6565" s="24" t="str">
        <f>IF(J6565&lt;&gt;1,"",IF(I6565="SBJ","CB","?"))</f>
        <v> </v>
      </c>
      <c r="I6565" s="25" t="str">
        <f>IF(OR(E6565="",E6565="!!!",F6565="NEW"),"",INDEX(B6564:B$2,-1+SUMPRODUCT(MAX(ROW(E6564:E$2)*(E6565=E6564:E$2)))))</f>
        <v> </v>
      </c>
      <c r="J6565" s="25" t="str">
        <f>IF(OR(E6565="",E6565="!!!",F6565="NEW"),"",COUNTBLANK(OFFSET(A$1,,,SUMPRODUCT(MAX(ROW(E$2:E6565)*(E6565=E$2:E6565)))))-COUNTBLANK(OFFSET(A$1,,,SUMPRODUCT(MAX(ROW(E$1:E6564)*(E2=E$1:E6564))))))</f>
        <v> </v>
      </c>
      <c r="K6565" s="25" t="str">
        <f>IF(OR(E6565="",E6565="!!!",F6565="NEW"),"",INDEX(J$1:J6564,SUMPRODUCT(MAX(ROW(E$1:E6564)*(E6565=E$1:E6564)))))</f>
        <v> </v>
      </c>
      <c r="L6565" s="26"/>
    </row>
    <row r="6566" spans="1:12">
      <c r="A6566" s="20" t="s">
        <v>3308</v>
      </c>
      <c r="B6566" s="27" t="s">
        <v>1653</v>
      </c>
      <c r="C6566" s="27" t="s">
        <v>1713</v>
      </c>
      <c r="D6566" s="27" t="s">
        <v>1659</v>
      </c>
      <c r="E6566" s="21">
        <f>IF(D6566="?OLD","!!!","")</f>
        <v/>
      </c>
      <c r="F6566" s="22" t="str">
        <f>IF(OR(E6566="",E6566="!!!"),"",IF(NOT(ISNA(VLOOKUP(E6566,E$1:E6565,1,FALSE()))),"OLD",IF(AND(E6566&lt;&gt;"",E6566&lt;&gt;"!!!"),"NEW","")))</f>
        <v> </v>
      </c>
      <c r="G6566" s="23" t="str">
        <f>IF(OR(E6566="",E6566="!!!"),"",IF(OR(J6566=0,AND(J6566=1,K6566=1),AND(J6566=1,I6566="SBJ"),AND(J6566=1,I6566=0)),"?IN_FOCUS",IF(J6566&lt;=2,"?ACTIVATED",IF(J6566&lt;&gt;"","?FAMILIAR",IF(F6566="NEW",IF(ISNA(VLOOKUP(E6566,#REF!,1,FALSE())),"?TYPE_IDENTIFIABLE","?REFERENTIAL"),"_")))))</f>
        <v> </v>
      </c>
      <c r="H6566" s="24" t="str">
        <f>IF(J6566&lt;&gt;1,"",IF(I6566="SBJ","CB","?"))</f>
        <v> </v>
      </c>
      <c r="I6566" s="25" t="str">
        <f>IF(OR(E6566="",E6566="!!!",F6566="NEW"),"",INDEX(B6565:B$2,-1+SUMPRODUCT(MAX(ROW(E6565:E$2)*(E6566=E6565:E$2)))))</f>
        <v> </v>
      </c>
      <c r="J6566" s="25" t="str">
        <f>IF(OR(E6566="",E6566="!!!",F6566="NEW"),"",COUNTBLANK(OFFSET(A$1,,,SUMPRODUCT(MAX(ROW(E$2:E6566)*(E6566=E$2:E6566)))))-COUNTBLANK(OFFSET(A$1,,,SUMPRODUCT(MAX(ROW(E$1:E6565)*(E2=E$1:E6565))))))</f>
        <v> </v>
      </c>
      <c r="K6566" s="25" t="str">
        <f>IF(OR(E6566="",E6566="!!!",F6566="NEW"),"",INDEX(J$1:J6565,SUMPRODUCT(MAX(ROW(E$1:E6565)*(E6566=E$1:E6565)))))</f>
        <v> </v>
      </c>
      <c r="L6566" s="26"/>
    </row>
    <row r="6567" spans="1:12">
      <c r="A6567" s="20" t="s">
        <v>1644</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3309</v>
      </c>
      <c r="B6568" s="27" t="s">
        <v>1653</v>
      </c>
      <c r="C6568" s="27" t="s">
        <v>1713</v>
      </c>
      <c r="D6568" s="27" t="s">
        <v>1659</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1660</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3310</v>
      </c>
      <c r="B6570" s="27" t="s">
        <v>1653</v>
      </c>
      <c r="C6570" s="27" t="s">
        <v>1713</v>
      </c>
      <c r="D6570" s="27" t="s">
        <v>1659</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1665</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2709</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1726</v>
      </c>
      <c r="B6573" s="27" t="s">
        <v>1839</v>
      </c>
      <c r="C6573" s="27" t="s">
        <v>1727</v>
      </c>
      <c r="D6573" s="27" t="s">
        <v>1659</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3282</v>
      </c>
      <c r="B6574" s="27" t="s">
        <v>1896</v>
      </c>
      <c r="C6574" s="27" t="s">
        <v>1729</v>
      </c>
      <c r="D6574" s="27" t="s">
        <v>1659</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2378</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1710</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1710</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2671</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348</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1674</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row>
    <row r="6582" spans="1:12">
      <c r="A6582" s="20" t="s">
        <v>1704</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t="s">
        <v>3311</v>
      </c>
    </row>
    <row r="6584" spans="1:12">
      <c r="A6584" s="20" t="s">
        <v>2690</v>
      </c>
      <c r="B6584" s="27" t="s">
        <v>1646</v>
      </c>
      <c r="C6584" s="27" t="s">
        <v>1658</v>
      </c>
      <c r="D6584" s="27" t="s">
        <v>1659</v>
      </c>
      <c r="E6584" s="21">
        <f>IF(D6584="?OLD","!!!","")</f>
        <v/>
      </c>
      <c r="F6584" s="22" t="str">
        <f>IF(OR(E6584="",E6584="!!!"),"",IF(NOT(ISNA(VLOOKUP(E6584,E$1:E6583,1,FALSE()))),"OLD",IF(AND(E6584&lt;&gt;"",E6584&lt;&gt;"!!!"),"NEW","")))</f>
        <v> </v>
      </c>
      <c r="G6584" s="23" t="str">
        <f>IF(OR(E6584="",E6584="!!!"),"",IF(OR(J6584=0,AND(J6584=1,K6584=1),AND(J6584=1,I6584="SBJ"),AND(J6584=1,I6584=0)),"?IN_FOCUS",IF(J6584&lt;=2,"?ACTIVATED",IF(J6584&lt;&gt;"","?FAMILIAR",IF(F6584="NEW",IF(ISNA(VLOOKUP(E6584,#REF!,1,FALSE())),"?TYPE_IDENTIFIABLE","?REFERENTIAL"),"_")))))</f>
        <v> </v>
      </c>
      <c r="H6584" s="24" t="str">
        <f>IF(J6584&lt;&gt;1,"",IF(I6584="SBJ","CB","?"))</f>
        <v> </v>
      </c>
      <c r="I6584" s="25" t="str">
        <f>IF(OR(E6584="",E6584="!!!",F6584="NEW"),"",INDEX(B6583:B$2,-1+SUMPRODUCT(MAX(ROW(E6583:E$2)*(E6584=E6583:E$2)))))</f>
        <v> </v>
      </c>
      <c r="J6584" s="25" t="str">
        <f>IF(OR(E6584="",E6584="!!!",F6584="NEW"),"",COUNTBLANK(OFFSET(A$1,,,SUMPRODUCT(MAX(ROW(E$2:E6584)*(E6584=E$2:E6584)))))-COUNTBLANK(OFFSET(A$1,,,SUMPRODUCT(MAX(ROW(E$1:E6583)*(E2=E$1:E6583))))))</f>
        <v> </v>
      </c>
      <c r="K6584" s="25" t="str">
        <f>IF(OR(E6584="",E6584="!!!",F6584="NEW"),"",INDEX(J$1:J6583,SUMPRODUCT(MAX(ROW(E$1:E6583)*(E6584=E$1:E6583)))))</f>
        <v> </v>
      </c>
      <c r="L6584" s="26"/>
    </row>
    <row r="6585" spans="1:12">
      <c r="A6585" s="20" t="s">
        <v>2539</v>
      </c>
      <c r="E6585" s="21">
        <f>IF(D6585="?OLD","!!!","")</f>
        <v/>
      </c>
      <c r="F6585" s="22" t="str">
        <f>IF(OR(E6585="",E6585="!!!"),"",IF(NOT(ISNA(VLOOKUP(E6585,E$1:E6584,1,FALSE()))),"OLD",IF(AND(E6585&lt;&gt;"",E6585&lt;&gt;"!!!"),"NEW","")))</f>
        <v> </v>
      </c>
      <c r="G6585" s="23" t="str">
        <f>IF(OR(E6585="",E6585="!!!"),"",IF(OR(J6585=0,AND(J6585=1,K6585=1),AND(J6585=1,I6585="SBJ"),AND(J6585=1,I6585=0)),"?IN_FOCUS",IF(J6585&lt;=2,"?ACTIVATED",IF(J6585&lt;&gt;"","?FAMILIAR",IF(F6585="NEW",IF(ISNA(VLOOKUP(E6585,#REF!,1,FALSE())),"?TYPE_IDENTIFIABLE","?REFERENTIAL"),"_")))))</f>
        <v> </v>
      </c>
      <c r="H6585" s="24" t="str">
        <f>IF(J6585&lt;&gt;1,"",IF(I6585="SBJ","CB","?"))</f>
        <v> </v>
      </c>
      <c r="I6585" s="25" t="str">
        <f>IF(OR(E6585="",E6585="!!!",F6585="NEW"),"",INDEX(B6584:B$2,-1+SUMPRODUCT(MAX(ROW(E6584:E$2)*(E6585=E6584:E$2)))))</f>
        <v> </v>
      </c>
      <c r="J6585" s="25" t="str">
        <f>IF(OR(E6585="",E6585="!!!",F6585="NEW"),"",COUNTBLANK(OFFSET(A$1,,,SUMPRODUCT(MAX(ROW(E$2:E6585)*(E6585=E$2:E6585)))))-COUNTBLANK(OFFSET(A$1,,,SUMPRODUCT(MAX(ROW(E$1:E6584)*(E2=E$1:E6584))))))</f>
        <v> </v>
      </c>
      <c r="K6585" s="25" t="str">
        <f>IF(OR(E6585="",E6585="!!!",F6585="NEW"),"",INDEX(J$1:J6584,SUMPRODUCT(MAX(ROW(E$1:E6584)*(E6585=E$1:E6584)))))</f>
        <v> </v>
      </c>
      <c r="L6585" s="26"/>
    </row>
    <row r="6586" spans="1:12">
      <c r="A6586" s="20" t="s">
        <v>1784</v>
      </c>
      <c r="E6586" s="21">
        <f>IF(D6586="?OLD","!!!","")</f>
        <v/>
      </c>
      <c r="F6586" s="22" t="str">
        <f>IF(OR(E6586="",E6586="!!!"),"",IF(NOT(ISNA(VLOOKUP(E6586,E$1:E6585,1,FALSE()))),"OLD",IF(AND(E6586&lt;&gt;"",E6586&lt;&gt;"!!!"),"NEW","")))</f>
        <v> </v>
      </c>
      <c r="G6586" s="23" t="str">
        <f>IF(OR(E6586="",E6586="!!!"),"",IF(OR(J6586=0,AND(J6586=1,K6586=1),AND(J6586=1,I6586="SBJ"),AND(J6586=1,I6586=0)),"?IN_FOCUS",IF(J6586&lt;=2,"?ACTIVATED",IF(J6586&lt;&gt;"","?FAMILIAR",IF(F6586="NEW",IF(ISNA(VLOOKUP(E6586,#REF!,1,FALSE())),"?TYPE_IDENTIFIABLE","?REFERENTIAL"),"_")))))</f>
        <v> </v>
      </c>
      <c r="H6586" s="24" t="str">
        <f>IF(J6586&lt;&gt;1,"",IF(I6586="SBJ","CB","?"))</f>
        <v> </v>
      </c>
      <c r="I6586" s="25" t="str">
        <f>IF(OR(E6586="",E6586="!!!",F6586="NEW"),"",INDEX(B6585:B$2,-1+SUMPRODUCT(MAX(ROW(E6585:E$2)*(E6586=E6585:E$2)))))</f>
        <v> </v>
      </c>
      <c r="J6586" s="25" t="str">
        <f>IF(OR(E6586="",E6586="!!!",F6586="NEW"),"",COUNTBLANK(OFFSET(A$1,,,SUMPRODUCT(MAX(ROW(E$2:E6586)*(E6586=E$2:E6586)))))-COUNTBLANK(OFFSET(A$1,,,SUMPRODUCT(MAX(ROW(E$1:E6585)*(E2=E$1:E6585))))))</f>
        <v> </v>
      </c>
      <c r="K6586" s="25" t="str">
        <f>IF(OR(E6586="",E6586="!!!",F6586="NEW"),"",INDEX(J$1:J6585,SUMPRODUCT(MAX(ROW(E$1:E6585)*(E6586=E$1:E6585)))))</f>
        <v> </v>
      </c>
      <c r="L6586" s="26"/>
    </row>
    <row r="6587" spans="1:12">
      <c r="A6587" s="20" t="s">
        <v>1838</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1819</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1909</v>
      </c>
      <c r="B6589" s="27" t="s">
        <v>1664</v>
      </c>
      <c r="C6589" s="27" t="s">
        <v>1658</v>
      </c>
      <c r="D6589" s="27" t="s">
        <v>1659</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1820</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1693</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2259</v>
      </c>
      <c r="B6592" s="27" t="s">
        <v>1664</v>
      </c>
      <c r="C6592" s="27" t="s">
        <v>1680</v>
      </c>
      <c r="D6592" s="27" t="s">
        <v>1659</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1819</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2450</v>
      </c>
      <c r="B6594" s="27" t="s">
        <v>1653</v>
      </c>
      <c r="C6594" s="27" t="s">
        <v>1727</v>
      </c>
      <c r="D6594" s="27" t="s">
        <v>1659</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3005</v>
      </c>
      <c r="B6595" s="27" t="s">
        <v>1651</v>
      </c>
      <c r="C6595" s="27" t="s">
        <v>1729</v>
      </c>
      <c r="D6595" s="27" t="s">
        <v>1659</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1665</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1837</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1791</v>
      </c>
      <c r="B6598" s="27" t="s">
        <v>1709</v>
      </c>
      <c r="C6598" s="27" t="s">
        <v>1658</v>
      </c>
      <c r="D6598" s="27" t="s">
        <v>1659</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1788</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2229</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2025</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1863</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2164</v>
      </c>
      <c r="B6603" s="27" t="s">
        <v>1667</v>
      </c>
      <c r="C6603" s="27" t="s">
        <v>1658</v>
      </c>
      <c r="D6603" s="27" t="s">
        <v>1659</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311</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3312</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1660</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1258</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1909</v>
      </c>
      <c r="B6608" s="27" t="s">
        <v>1858</v>
      </c>
      <c r="C6608" s="27" t="s">
        <v>1658</v>
      </c>
      <c r="D6608" s="27" t="s">
        <v>1659</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t="s">
        <v>2158</v>
      </c>
      <c r="E6609" s="21">
        <f>IF(D6609="?OLD","!!!","")</f>
        <v/>
      </c>
      <c r="F6609" s="22" t="str">
        <f>IF(OR(E6609="",E6609="!!!"),"",IF(NOT(ISNA(VLOOKUP(E6609,E$1:E6608,1,FALSE()))),"OLD",IF(AND(E6609&lt;&gt;"",E6609&lt;&gt;"!!!"),"NEW","")))</f>
        <v> </v>
      </c>
      <c r="G6609" s="23" t="str">
        <f>IF(OR(E6609="",E6609="!!!"),"",IF(OR(J6609=0,AND(J6609=1,K6609=1),AND(J6609=1,I6609="SBJ"),AND(J6609=1,I6609=0)),"?IN_FOCUS",IF(J6609&lt;=2,"?ACTIVATED",IF(J6609&lt;&gt;"","?FAMILIAR",IF(F6609="NEW",IF(ISNA(VLOOKUP(E6609,#REF!,1,FALSE())),"?TYPE_IDENTIFIABLE","?REFERENTIAL"),"_")))))</f>
        <v> </v>
      </c>
      <c r="H6609" s="24" t="str">
        <f>IF(J6609&lt;&gt;1,"",IF(I6609="SBJ","CB","?"))</f>
        <v> </v>
      </c>
      <c r="I6609" s="25" t="str">
        <f>IF(OR(E6609="",E6609="!!!",F6609="NEW"),"",INDEX(B6608:B$2,-1+SUMPRODUCT(MAX(ROW(E6608:E$2)*(E6609=E6608:E$2)))))</f>
        <v> </v>
      </c>
      <c r="J6609" s="25" t="str">
        <f>IF(OR(E6609="",E6609="!!!",F6609="NEW"),"",COUNTBLANK(OFFSET(A$1,,,SUMPRODUCT(MAX(ROW(E$2:E6609)*(E6609=E$2:E6609)))))-COUNTBLANK(OFFSET(A$1,,,SUMPRODUCT(MAX(ROW(E$1:E6608)*(E2=E$1:E6608))))))</f>
        <v> </v>
      </c>
      <c r="K6609" s="25" t="str">
        <f>IF(OR(E6609="",E6609="!!!",F6609="NEW"),"",INDEX(J$1:J6608,SUMPRODUCT(MAX(ROW(E$1:E6608)*(E6609=E$1:E6608)))))</f>
        <v> </v>
      </c>
      <c r="L6609" s="26"/>
    </row>
    <row r="6610" spans="1:12">
      <c r="A6610" s="20" t="s">
        <v>1674</v>
      </c>
      <c r="E6610" s="21">
        <f>IF(D6610="?OLD","!!!","")</f>
        <v/>
      </c>
      <c r="F6610" s="22" t="str">
        <f>IF(OR(E6610="",E6610="!!!"),"",IF(NOT(ISNA(VLOOKUP(E6610,E$1:E6609,1,FALSE()))),"OLD",IF(AND(E6610&lt;&gt;"",E6610&lt;&gt;"!!!"),"NEW","")))</f>
        <v> </v>
      </c>
      <c r="G6610" s="23" t="str">
        <f>IF(OR(E6610="",E6610="!!!"),"",IF(OR(J6610=0,AND(J6610=1,K6610=1),AND(J6610=1,I6610="SBJ"),AND(J6610=1,I6610=0)),"?IN_FOCUS",IF(J6610&lt;=2,"?ACTIVATED",IF(J6610&lt;&gt;"","?FAMILIAR",IF(F6610="NEW",IF(ISNA(VLOOKUP(E6610,#REF!,1,FALSE())),"?TYPE_IDENTIFIABLE","?REFERENTIAL"),"_")))))</f>
        <v> </v>
      </c>
      <c r="H6610" s="24" t="str">
        <f>IF(J6610&lt;&gt;1,"",IF(I6610="SBJ","CB","?"))</f>
        <v> </v>
      </c>
      <c r="I6610" s="25" t="str">
        <f>IF(OR(E6610="",E6610="!!!",F6610="NEW"),"",INDEX(B6609:B$2,-1+SUMPRODUCT(MAX(ROW(E6609:E$2)*(E6610=E6609:E$2)))))</f>
        <v> </v>
      </c>
      <c r="J6610" s="25" t="str">
        <f>IF(OR(E6610="",E6610="!!!",F6610="NEW"),"",COUNTBLANK(OFFSET(A$1,,,SUMPRODUCT(MAX(ROW(E$2:E6610)*(E6610=E$2:E6610)))))-COUNTBLANK(OFFSET(A$1,,,SUMPRODUCT(MAX(ROW(E$1:E6609)*(E2=E$1:E6609))))))</f>
        <v> </v>
      </c>
      <c r="K6610" s="25" t="str">
        <f>IF(OR(E6610="",E6610="!!!",F6610="NEW"),"",INDEX(J$1:J6609,SUMPRODUCT(MAX(ROW(E$1:E6609)*(E6610=E$1:E6609)))))</f>
        <v> </v>
      </c>
      <c r="L6610" s="26"/>
    </row>
    <row r="6611" spans="1:12">
      <c r="A6611" s="20" t="s">
        <v>149</v>
      </c>
      <c r="E6611" s="21">
        <f>IF(D6611="?OLD","!!!","")</f>
        <v/>
      </c>
      <c r="F6611" s="22" t="str">
        <f>IF(OR(E6611="",E6611="!!!"),"",IF(NOT(ISNA(VLOOKUP(E6611,E$1:E6610,1,FALSE()))),"OLD",IF(AND(E6611&lt;&gt;"",E6611&lt;&gt;"!!!"),"NEW","")))</f>
        <v> </v>
      </c>
      <c r="G6611" s="23" t="str">
        <f>IF(OR(E6611="",E6611="!!!"),"",IF(OR(J6611=0,AND(J6611=1,K6611=1),AND(J6611=1,I6611="SBJ"),AND(J6611=1,I6611=0)),"?IN_FOCUS",IF(J6611&lt;=2,"?ACTIVATED",IF(J6611&lt;&gt;"","?FAMILIAR",IF(F6611="NEW",IF(ISNA(VLOOKUP(E6611,#REF!,1,FALSE())),"?TYPE_IDENTIFIABLE","?REFERENTIAL"),"_")))))</f>
        <v> </v>
      </c>
      <c r="H6611" s="24" t="str">
        <f>IF(J6611&lt;&gt;1,"",IF(I6611="SBJ","CB","?"))</f>
        <v> </v>
      </c>
      <c r="I6611" s="25" t="str">
        <f>IF(OR(E6611="",E6611="!!!",F6611="NEW"),"",INDEX(B6610:B$2,-1+SUMPRODUCT(MAX(ROW(E6610:E$2)*(E6611=E6610:E$2)))))</f>
        <v> </v>
      </c>
      <c r="J6611" s="25" t="str">
        <f>IF(OR(E6611="",E6611="!!!",F6611="NEW"),"",COUNTBLANK(OFFSET(A$1,,,SUMPRODUCT(MAX(ROW(E$2:E6611)*(E6611=E$2:E6611)))))-COUNTBLANK(OFFSET(A$1,,,SUMPRODUCT(MAX(ROW(E$1:E6610)*(E2=E$1:E6610))))))</f>
        <v> </v>
      </c>
      <c r="K6611" s="25" t="str">
        <f>IF(OR(E6611="",E6611="!!!",F6611="NEW"),"",INDEX(J$1:J6610,SUMPRODUCT(MAX(ROW(E$1:E6610)*(E6611=E$1:E6610)))))</f>
        <v> </v>
      </c>
      <c r="L6611" s="26"/>
    </row>
    <row r="6612" spans="1:12">
      <c r="A6612" s="20"/>
    </row>
    <row r="6613" spans="1:12">
      <c r="A6613" s="20" t="s">
        <v>1704</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3313</v>
      </c>
    </row>
    <row r="6615" spans="1:12">
      <c r="A6615" s="20" t="s">
        <v>149</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2690</v>
      </c>
      <c r="B6616" s="27" t="s">
        <v>1709</v>
      </c>
      <c r="C6616" s="27" t="s">
        <v>1658</v>
      </c>
      <c r="D6616" s="27" t="s">
        <v>1659</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3314</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1909</v>
      </c>
      <c r="B6618" s="27" t="s">
        <v>1745</v>
      </c>
      <c r="C6618" s="27" t="s">
        <v>1658</v>
      </c>
      <c r="D6618" s="27" t="s">
        <v>1659</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1649</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2862</v>
      </c>
      <c r="B6620" s="27" t="s">
        <v>1653</v>
      </c>
      <c r="C6620" s="27" t="s">
        <v>1647</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1828</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1665</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149</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1712</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2847</v>
      </c>
      <c r="B6625" s="27" t="s">
        <v>1646</v>
      </c>
      <c r="C6625" s="27" t="s">
        <v>1713</v>
      </c>
      <c r="D6625" s="27" t="s">
        <v>1659</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2848</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1665</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940</v>
      </c>
      <c r="B6628" s="27" t="s">
        <v>1667</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1756</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t="s">
        <v>3315</v>
      </c>
      <c r="E6630" s="21">
        <f>IF(D6630="?OLD","!!!","")</f>
        <v/>
      </c>
      <c r="F6630" s="22" t="str">
        <f>IF(OR(E6630="",E6630="!!!"),"",IF(NOT(ISNA(VLOOKUP(E6630,E$1:E6629,1,FALSE()))),"OLD",IF(AND(E6630&lt;&gt;"",E6630&lt;&gt;"!!!"),"NEW","")))</f>
        <v> </v>
      </c>
      <c r="G6630" s="23" t="str">
        <f>IF(OR(E6630="",E6630="!!!"),"",IF(OR(J6630=0,AND(J6630=1,K6630=1),AND(J6630=1,I6630="SBJ"),AND(J6630=1,I6630=0)),"?IN_FOCUS",IF(J6630&lt;=2,"?ACTIVATED",IF(J6630&lt;&gt;"","?FAMILIAR",IF(F6630="NEW",IF(ISNA(VLOOKUP(E6630,#REF!,1,FALSE())),"?TYPE_IDENTIFIABLE","?REFERENTIAL"),"_")))))</f>
        <v> </v>
      </c>
      <c r="H6630" s="24" t="str">
        <f>IF(J6630&lt;&gt;1,"",IF(I6630="SBJ","CB","?"))</f>
        <v> </v>
      </c>
      <c r="I6630" s="25" t="str">
        <f>IF(OR(E6630="",E6630="!!!",F6630="NEW"),"",INDEX(B6629:B$2,-1+SUMPRODUCT(MAX(ROW(E6629:E$2)*(E6630=E6629:E$2)))))</f>
        <v> </v>
      </c>
      <c r="J6630" s="25" t="str">
        <f>IF(OR(E6630="",E6630="!!!",F6630="NEW"),"",COUNTBLANK(OFFSET(A$1,,,SUMPRODUCT(MAX(ROW(E$2:E6630)*(E6630=E$2:E6630)))))-COUNTBLANK(OFFSET(A$1,,,SUMPRODUCT(MAX(ROW(E$1:E6629)*(E2=E$1:E6629))))))</f>
        <v> </v>
      </c>
      <c r="K6630" s="25" t="str">
        <f>IF(OR(E6630="",E6630="!!!",F6630="NEW"),"",INDEX(J$1:J6629,SUMPRODUCT(MAX(ROW(E$1:E6629)*(E6630=E$1:E6629)))))</f>
        <v> </v>
      </c>
      <c r="L6630" s="26"/>
    </row>
    <row r="6631" spans="1:12">
      <c r="A6631" s="20" t="s">
        <v>1739</v>
      </c>
      <c r="E6631" s="21">
        <f>IF(D6631="?OLD","!!!","")</f>
        <v/>
      </c>
      <c r="F6631" s="22" t="str">
        <f>IF(OR(E6631="",E6631="!!!"),"",IF(NOT(ISNA(VLOOKUP(E6631,E$1:E6630,1,FALSE()))),"OLD",IF(AND(E6631&lt;&gt;"",E6631&lt;&gt;"!!!"),"NEW","")))</f>
        <v> </v>
      </c>
      <c r="G6631" s="23" t="str">
        <f>IF(OR(E6631="",E6631="!!!"),"",IF(OR(J6631=0,AND(J6631=1,K6631=1),AND(J6631=1,I6631="SBJ"),AND(J6631=1,I6631=0)),"?IN_FOCUS",IF(J6631&lt;=2,"?ACTIVATED",IF(J6631&lt;&gt;"","?FAMILIAR",IF(F6631="NEW",IF(ISNA(VLOOKUP(E6631,#REF!,1,FALSE())),"?TYPE_IDENTIFIABLE","?REFERENTIAL"),"_")))))</f>
        <v> </v>
      </c>
      <c r="H6631" s="24" t="str">
        <f>IF(J6631&lt;&gt;1,"",IF(I6631="SBJ","CB","?"))</f>
        <v> </v>
      </c>
      <c r="I6631" s="25" t="str">
        <f>IF(OR(E6631="",E6631="!!!",F6631="NEW"),"",INDEX(B6630:B$2,-1+SUMPRODUCT(MAX(ROW(E6630:E$2)*(E6631=E6630:E$2)))))</f>
        <v> </v>
      </c>
      <c r="J6631" s="25" t="str">
        <f>IF(OR(E6631="",E6631="!!!",F6631="NEW"),"",COUNTBLANK(OFFSET(A$1,,,SUMPRODUCT(MAX(ROW(E$2:E6631)*(E6631=E$2:E6631)))))-COUNTBLANK(OFFSET(A$1,,,SUMPRODUCT(MAX(ROW(E$1:E6630)*(E2=E$1:E6630))))))</f>
        <v> </v>
      </c>
      <c r="K6631" s="25" t="str">
        <f>IF(OR(E6631="",E6631="!!!",F6631="NEW"),"",INDEX(J$1:J6630,SUMPRODUCT(MAX(ROW(E$1:E6630)*(E6631=E$1:E6630)))))</f>
        <v> </v>
      </c>
      <c r="L6631" s="26"/>
    </row>
    <row r="6632" spans="1:12">
      <c r="A6632" s="20" t="s">
        <v>1644</v>
      </c>
      <c r="E6632" s="21">
        <f>IF(D6632="?OLD","!!!","")</f>
        <v/>
      </c>
      <c r="F6632" s="22" t="str">
        <f>IF(OR(E6632="",E6632="!!!"),"",IF(NOT(ISNA(VLOOKUP(E6632,E$1:E6631,1,FALSE()))),"OLD",IF(AND(E6632&lt;&gt;"",E6632&lt;&gt;"!!!"),"NEW","")))</f>
        <v> </v>
      </c>
      <c r="G6632" s="23" t="str">
        <f>IF(OR(E6632="",E6632="!!!"),"",IF(OR(J6632=0,AND(J6632=1,K6632=1),AND(J6632=1,I6632="SBJ"),AND(J6632=1,I6632=0)),"?IN_FOCUS",IF(J6632&lt;=2,"?ACTIVATED",IF(J6632&lt;&gt;"","?FAMILIAR",IF(F6632="NEW",IF(ISNA(VLOOKUP(E6632,#REF!,1,FALSE())),"?TYPE_IDENTIFIABLE","?REFERENTIAL"),"_")))))</f>
        <v> </v>
      </c>
      <c r="H6632" s="24" t="str">
        <f>IF(J6632&lt;&gt;1,"",IF(I6632="SBJ","CB","?"))</f>
        <v> </v>
      </c>
      <c r="I6632" s="25" t="str">
        <f>IF(OR(E6632="",E6632="!!!",F6632="NEW"),"",INDEX(B6631:B$2,-1+SUMPRODUCT(MAX(ROW(E6631:E$2)*(E6632=E6631:E$2)))))</f>
        <v> </v>
      </c>
      <c r="J6632" s="25" t="str">
        <f>IF(OR(E6632="",E6632="!!!",F6632="NEW"),"",COUNTBLANK(OFFSET(A$1,,,SUMPRODUCT(MAX(ROW(E$2:E6632)*(E6632=E$2:E6632)))))-COUNTBLANK(OFFSET(A$1,,,SUMPRODUCT(MAX(ROW(E$1:E6631)*(E2=E$1:E6631))))))</f>
        <v> </v>
      </c>
      <c r="K6632" s="25" t="str">
        <f>IF(OR(E6632="",E6632="!!!",F6632="NEW"),"",INDEX(J$1:J6631,SUMPRODUCT(MAX(ROW(E$1:E6631)*(E6632=E$1:E6631)))))</f>
        <v> </v>
      </c>
      <c r="L6632" s="26"/>
    </row>
    <row r="6633" spans="1:12">
      <c r="A6633" s="20" t="s">
        <v>1793</v>
      </c>
      <c r="E6633" s="21">
        <f>IF(D6633="?OLD","!!!","")</f>
        <v/>
      </c>
      <c r="F6633" s="22" t="str">
        <f>IF(OR(E6633="",E6633="!!!"),"",IF(NOT(ISNA(VLOOKUP(E6633,E$1:E6632,1,FALSE()))),"OLD",IF(AND(E6633&lt;&gt;"",E6633&lt;&gt;"!!!"),"NEW","")))</f>
        <v> </v>
      </c>
      <c r="G6633" s="23" t="str">
        <f>IF(OR(E6633="",E6633="!!!"),"",IF(OR(J6633=0,AND(J6633=1,K6633=1),AND(J6633=1,I6633="SBJ"),AND(J6633=1,I6633=0)),"?IN_FOCUS",IF(J6633&lt;=2,"?ACTIVATED",IF(J6633&lt;&gt;"","?FAMILIAR",IF(F6633="NEW",IF(ISNA(VLOOKUP(E6633,#REF!,1,FALSE())),"?TYPE_IDENTIFIABLE","?REFERENTIAL"),"_")))))</f>
        <v> </v>
      </c>
      <c r="H6633" s="24" t="str">
        <f>IF(J6633&lt;&gt;1,"",IF(I6633="SBJ","CB","?"))</f>
        <v> </v>
      </c>
      <c r="I6633" s="25" t="str">
        <f>IF(OR(E6633="",E6633="!!!",F6633="NEW"),"",INDEX(B6632:B$2,-1+SUMPRODUCT(MAX(ROW(E6632:E$2)*(E6633=E6632:E$2)))))</f>
        <v> </v>
      </c>
      <c r="J6633" s="25" t="str">
        <f>IF(OR(E6633="",E6633="!!!",F6633="NEW"),"",COUNTBLANK(OFFSET(A$1,,,SUMPRODUCT(MAX(ROW(E$2:E6633)*(E6633=E$2:E6633)))))-COUNTBLANK(OFFSET(A$1,,,SUMPRODUCT(MAX(ROW(E$1:E6632)*(E2=E$1:E6632))))))</f>
        <v> </v>
      </c>
      <c r="K6633" s="25" t="str">
        <f>IF(OR(E6633="",E6633="!!!",F6633="NEW"),"",INDEX(J$1:J6632,SUMPRODUCT(MAX(ROW(E$1:E6632)*(E6633=E$1:E6632)))))</f>
        <v> </v>
      </c>
      <c r="L6633" s="26"/>
    </row>
    <row r="6634" spans="1:12">
      <c r="A6634" s="20" t="s">
        <v>2025</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3316</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2425</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1693</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3317</v>
      </c>
      <c r="B6638" s="27" t="s">
        <v>1653</v>
      </c>
      <c r="C6638" s="27" t="s">
        <v>1680</v>
      </c>
      <c r="D6638" s="27" t="s">
        <v>1659</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1674</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row>
    <row r="6641" spans="1:12">
      <c r="A6641" s="20" t="s">
        <v>1704</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3318</v>
      </c>
    </row>
    <row r="6643" spans="1:12">
      <c r="A6643" s="20" t="s">
        <v>149</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3319</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1997</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1726</v>
      </c>
      <c r="B6646" s="27" t="s">
        <v>1651</v>
      </c>
      <c r="C6646" s="27" t="s">
        <v>1727</v>
      </c>
      <c r="D6646" s="27" t="s">
        <v>1659</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2677</v>
      </c>
      <c r="B6647" s="27" t="s">
        <v>1646</v>
      </c>
      <c r="C6647" s="27" t="s">
        <v>1729</v>
      </c>
      <c r="D6647" s="27" t="s">
        <v>1659</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1783</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1784</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3320</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1665</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1837</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2006</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3321</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2805</v>
      </c>
      <c r="B6655" s="27" t="s">
        <v>1664</v>
      </c>
      <c r="C6655" s="27" t="s">
        <v>1818</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3322</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1909</v>
      </c>
      <c r="B6657" s="27" t="s">
        <v>1757</v>
      </c>
      <c r="C6657" s="27" t="s">
        <v>1658</v>
      </c>
      <c r="D6657" s="27" t="s">
        <v>1659</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1674</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row>
    <row r="6660" spans="1:12">
      <c r="A6660" s="20" t="s">
        <v>3323</v>
      </c>
    </row>
    <row r="6661" spans="1:12">
      <c r="A6661" s="20" t="s">
        <v>1961</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1665</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1814</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t="s">
        <v>1665</v>
      </c>
      <c r="E6664" s="21">
        <f>IF(D6664="?OLD","!!!","")</f>
        <v/>
      </c>
      <c r="F6664" s="22" t="str">
        <f>IF(OR(E6664="",E6664="!!!"),"",IF(NOT(ISNA(VLOOKUP(E6664,E$1:E6663,1,FALSE()))),"OLD",IF(AND(E6664&lt;&gt;"",E6664&lt;&gt;"!!!"),"NEW","")))</f>
        <v> </v>
      </c>
      <c r="G6664" s="23" t="str">
        <f>IF(OR(E6664="",E6664="!!!"),"",IF(OR(J6664=0,AND(J6664=1,K6664=1),AND(J6664=1,I6664="SBJ"),AND(J6664=1,I6664=0)),"?IN_FOCUS",IF(J6664&lt;=2,"?ACTIVATED",IF(J6664&lt;&gt;"","?FAMILIAR",IF(F6664="NEW",IF(ISNA(VLOOKUP(E6664,#REF!,1,FALSE())),"?TYPE_IDENTIFIABLE","?REFERENTIAL"),"_")))))</f>
        <v> </v>
      </c>
      <c r="H6664" s="24" t="str">
        <f>IF(J6664&lt;&gt;1,"",IF(I6664="SBJ","CB","?"))</f>
        <v> </v>
      </c>
      <c r="I6664" s="25" t="str">
        <f>IF(OR(E6664="",E6664="!!!",F6664="NEW"),"",INDEX(B6663:B$2,-1+SUMPRODUCT(MAX(ROW(E6663:E$2)*(E6664=E6663:E$2)))))</f>
        <v> </v>
      </c>
      <c r="J6664" s="25" t="str">
        <f>IF(OR(E6664="",E6664="!!!",F6664="NEW"),"",COUNTBLANK(OFFSET(A$1,,,SUMPRODUCT(MAX(ROW(E$2:E6664)*(E6664=E$2:E6664)))))-COUNTBLANK(OFFSET(A$1,,,SUMPRODUCT(MAX(ROW(E$1:E6663)*(E2=E$1:E6663))))))</f>
        <v> </v>
      </c>
      <c r="K6664" s="25" t="str">
        <f>IF(OR(E6664="",E6664="!!!",F6664="NEW"),"",INDEX(J$1:J6663,SUMPRODUCT(MAX(ROW(E$1:E6663)*(E6664=E$1:E6663)))))</f>
        <v> </v>
      </c>
      <c r="L6664" s="26"/>
    </row>
    <row r="6665" spans="1:12">
      <c r="A6665" s="20" t="s">
        <v>1791</v>
      </c>
      <c r="B6665" s="27" t="s">
        <v>1646</v>
      </c>
      <c r="C6665" s="27" t="s">
        <v>1658</v>
      </c>
      <c r="D6665" s="27" t="s">
        <v>1659</v>
      </c>
      <c r="E6665" s="21">
        <f>IF(D6665="?OLD","!!!","")</f>
        <v/>
      </c>
      <c r="F6665" s="22" t="str">
        <f>IF(OR(E6665="",E6665="!!!"),"",IF(NOT(ISNA(VLOOKUP(E6665,E$1:E6664,1,FALSE()))),"OLD",IF(AND(E6665&lt;&gt;"",E6665&lt;&gt;"!!!"),"NEW","")))</f>
        <v> </v>
      </c>
      <c r="G6665" s="23" t="str">
        <f>IF(OR(E6665="",E6665="!!!"),"",IF(OR(J6665=0,AND(J6665=1,K6665=1),AND(J6665=1,I6665="SBJ"),AND(J6665=1,I6665=0)),"?IN_FOCUS",IF(J6665&lt;=2,"?ACTIVATED",IF(J6665&lt;&gt;"","?FAMILIAR",IF(F6665="NEW",IF(ISNA(VLOOKUP(E6665,#REF!,1,FALSE())),"?TYPE_IDENTIFIABLE","?REFERENTIAL"),"_")))))</f>
        <v> </v>
      </c>
      <c r="H6665" s="24" t="str">
        <f>IF(J6665&lt;&gt;1,"",IF(I6665="SBJ","CB","?"))</f>
        <v> </v>
      </c>
      <c r="I6665" s="25" t="str">
        <f>IF(OR(E6665="",E6665="!!!",F6665="NEW"),"",INDEX(B6664:B$2,-1+SUMPRODUCT(MAX(ROW(E6664:E$2)*(E6665=E6664:E$2)))))</f>
        <v> </v>
      </c>
      <c r="J6665" s="25" t="str">
        <f>IF(OR(E6665="",E6665="!!!",F6665="NEW"),"",COUNTBLANK(OFFSET(A$1,,,SUMPRODUCT(MAX(ROW(E$2:E6665)*(E6665=E$2:E6665)))))-COUNTBLANK(OFFSET(A$1,,,SUMPRODUCT(MAX(ROW(E$1:E6664)*(E2=E$1:E6664))))))</f>
        <v> </v>
      </c>
      <c r="K6665" s="25" t="str">
        <f>IF(OR(E6665="",E6665="!!!",F6665="NEW"),"",INDEX(J$1:J6664,SUMPRODUCT(MAX(ROW(E$1:E6664)*(E6665=E$1:E6664)))))</f>
        <v> </v>
      </c>
      <c r="L6665" s="26"/>
    </row>
    <row r="6666" spans="1:12">
      <c r="A6666" s="20" t="s">
        <v>1788</v>
      </c>
      <c r="E6666" s="21">
        <f>IF(D6666="?OLD","!!!","")</f>
        <v/>
      </c>
      <c r="F6666" s="22" t="str">
        <f>IF(OR(E6666="",E6666="!!!"),"",IF(NOT(ISNA(VLOOKUP(E6666,E$1:E6665,1,FALSE()))),"OLD",IF(AND(E6666&lt;&gt;"",E6666&lt;&gt;"!!!"),"NEW","")))</f>
        <v> </v>
      </c>
      <c r="G6666" s="23" t="str">
        <f>IF(OR(E6666="",E6666="!!!"),"",IF(OR(J6666=0,AND(J6666=1,K6666=1),AND(J6666=1,I6666="SBJ"),AND(J6666=1,I6666=0)),"?IN_FOCUS",IF(J6666&lt;=2,"?ACTIVATED",IF(J6666&lt;&gt;"","?FAMILIAR",IF(F6666="NEW",IF(ISNA(VLOOKUP(E6666,#REF!,1,FALSE())),"?TYPE_IDENTIFIABLE","?REFERENTIAL"),"_")))))</f>
        <v> </v>
      </c>
      <c r="H6666" s="24" t="str">
        <f>IF(J6666&lt;&gt;1,"",IF(I6666="SBJ","CB","?"))</f>
        <v> </v>
      </c>
      <c r="I6666" s="25" t="str">
        <f>IF(OR(E6666="",E6666="!!!",F6666="NEW"),"",INDEX(B6665:B$2,-1+SUMPRODUCT(MAX(ROW(E6665:E$2)*(E6666=E6665:E$2)))))</f>
        <v> </v>
      </c>
      <c r="J6666" s="25" t="str">
        <f>IF(OR(E6666="",E6666="!!!",F6666="NEW"),"",COUNTBLANK(OFFSET(A$1,,,SUMPRODUCT(MAX(ROW(E$2:E6666)*(E6666=E$2:E6666)))))-COUNTBLANK(OFFSET(A$1,,,SUMPRODUCT(MAX(ROW(E$1:E6665)*(E2=E$1:E6665))))))</f>
        <v> </v>
      </c>
      <c r="K6666" s="25" t="str">
        <f>IF(OR(E6666="",E6666="!!!",F6666="NEW"),"",INDEX(J$1:J6665,SUMPRODUCT(MAX(ROW(E$1:E6665)*(E6666=E$1:E6665)))))</f>
        <v> </v>
      </c>
      <c r="L6666" s="26"/>
    </row>
    <row r="6667" spans="1:12">
      <c r="A6667" s="20" t="s">
        <v>1693</v>
      </c>
      <c r="E6667" s="21">
        <f>IF(D6667="?OLD","!!!","")</f>
        <v/>
      </c>
      <c r="F6667" s="22" t="str">
        <f>IF(OR(E6667="",E6667="!!!"),"",IF(NOT(ISNA(VLOOKUP(E6667,E$1:E6666,1,FALSE()))),"OLD",IF(AND(E6667&lt;&gt;"",E6667&lt;&gt;"!!!"),"NEW","")))</f>
        <v> </v>
      </c>
      <c r="G6667" s="23" t="str">
        <f>IF(OR(E6667="",E6667="!!!"),"",IF(OR(J6667=0,AND(J6667=1,K6667=1),AND(J6667=1,I6667="SBJ"),AND(J6667=1,I6667=0)),"?IN_FOCUS",IF(J6667&lt;=2,"?ACTIVATED",IF(J6667&lt;&gt;"","?FAMILIAR",IF(F6667="NEW",IF(ISNA(VLOOKUP(E6667,#REF!,1,FALSE())),"?TYPE_IDENTIFIABLE","?REFERENTIAL"),"_")))))</f>
        <v> </v>
      </c>
      <c r="H6667" s="24" t="str">
        <f>IF(J6667&lt;&gt;1,"",IF(I6667="SBJ","CB","?"))</f>
        <v> </v>
      </c>
      <c r="I6667" s="25" t="str">
        <f>IF(OR(E6667="",E6667="!!!",F6667="NEW"),"",INDEX(B6666:B$2,-1+SUMPRODUCT(MAX(ROW(E6666:E$2)*(E6667=E6666:E$2)))))</f>
        <v> </v>
      </c>
      <c r="J6667" s="25" t="str">
        <f>IF(OR(E6667="",E6667="!!!",F6667="NEW"),"",COUNTBLANK(OFFSET(A$1,,,SUMPRODUCT(MAX(ROW(E$2:E6667)*(E6667=E$2:E6667)))))-COUNTBLANK(OFFSET(A$1,,,SUMPRODUCT(MAX(ROW(E$1:E6666)*(E2=E$1:E6666))))))</f>
        <v> </v>
      </c>
      <c r="K6667" s="25" t="str">
        <f>IF(OR(E6667="",E6667="!!!",F6667="NEW"),"",INDEX(J$1:J6666,SUMPRODUCT(MAX(ROW(E$1:E6666)*(E6667=E$1:E6666)))))</f>
        <v> </v>
      </c>
      <c r="L6667" s="26"/>
    </row>
    <row r="6668" spans="1:12">
      <c r="A6668" s="20" t="s">
        <v>3324</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1665</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3325</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2439</v>
      </c>
      <c r="B6671" s="27" t="s">
        <v>1664</v>
      </c>
      <c r="C6671" s="27" t="s">
        <v>1713</v>
      </c>
      <c r="D6671" s="27" t="s">
        <v>1659</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940</v>
      </c>
      <c r="B6672" s="27" t="s">
        <v>1709</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1783</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3326</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1665</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3327</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1693</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3328</v>
      </c>
      <c r="B6678" s="27" t="s">
        <v>1709</v>
      </c>
      <c r="C6678" s="27" t="s">
        <v>1680</v>
      </c>
      <c r="D6678" s="27" t="s">
        <v>1659</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3329</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2684</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1674</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row>
    <row r="6683" spans="1:12">
      <c r="A6683" s="20" t="s">
        <v>1704</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3330</v>
      </c>
    </row>
    <row r="6685" spans="1:12">
      <c r="A6685" s="20" t="s">
        <v>2024</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t="s">
        <v>3331</v>
      </c>
      <c r="B6686" s="27" t="s">
        <v>1646</v>
      </c>
      <c r="E6686" s="21">
        <f>IF(D6686="?OLD","!!!","")</f>
        <v/>
      </c>
      <c r="F6686" s="22" t="str">
        <f>IF(OR(E6686="",E6686="!!!"),"",IF(NOT(ISNA(VLOOKUP(E6686,E$1:E6685,1,FALSE()))),"OLD",IF(AND(E6686&lt;&gt;"",E6686&lt;&gt;"!!!"),"NEW","")))</f>
        <v> </v>
      </c>
      <c r="G6686" s="23" t="str">
        <f>IF(OR(E6686="",E6686="!!!"),"",IF(OR(J6686=0,AND(J6686=1,K6686=1),AND(J6686=1,I6686="SBJ"),AND(J6686=1,I6686=0)),"?IN_FOCUS",IF(J6686&lt;=2,"?ACTIVATED",IF(J6686&lt;&gt;"","?FAMILIAR",IF(F6686="NEW",IF(ISNA(VLOOKUP(E6686,#REF!,1,FALSE())),"?TYPE_IDENTIFIABLE","?REFERENTIAL"),"_")))))</f>
        <v> </v>
      </c>
      <c r="H6686" s="24" t="str">
        <f>IF(J6686&lt;&gt;1,"",IF(I6686="SBJ","CB","?"))</f>
        <v> </v>
      </c>
      <c r="I6686" s="25" t="str">
        <f>IF(OR(E6686="",E6686="!!!",F6686="NEW"),"",INDEX(B6685:B$2,-1+SUMPRODUCT(MAX(ROW(E6685:E$2)*(E6686=E6685:E$2)))))</f>
        <v> </v>
      </c>
      <c r="J6686" s="25" t="str">
        <f>IF(OR(E6686="",E6686="!!!",F6686="NEW"),"",COUNTBLANK(OFFSET(A$1,,,SUMPRODUCT(MAX(ROW(E$2:E6686)*(E6686=E$2:E6686)))))-COUNTBLANK(OFFSET(A$1,,,SUMPRODUCT(MAX(ROW(E$1:E6685)*(E2=E$1:E6685))))))</f>
        <v> </v>
      </c>
      <c r="K6686" s="25" t="str">
        <f>IF(OR(E6686="",E6686="!!!",F6686="NEW"),"",INDEX(J$1:J6685,SUMPRODUCT(MAX(ROW(E$1:E6685)*(E6686=E$1:E6685)))))</f>
        <v> </v>
      </c>
      <c r="L6686" s="26"/>
    </row>
    <row r="6687" spans="1:12">
      <c r="A6687" s="20" t="s">
        <v>1963</v>
      </c>
      <c r="E6687" s="21">
        <f>IF(D6687="?OLD","!!!","")</f>
        <v/>
      </c>
      <c r="F6687" s="22" t="str">
        <f>IF(OR(E6687="",E6687="!!!"),"",IF(NOT(ISNA(VLOOKUP(E6687,E$1:E6686,1,FALSE()))),"OLD",IF(AND(E6687&lt;&gt;"",E6687&lt;&gt;"!!!"),"NEW","")))</f>
        <v> </v>
      </c>
      <c r="G6687" s="23" t="str">
        <f>IF(OR(E6687="",E6687="!!!"),"",IF(OR(J6687=0,AND(J6687=1,K6687=1),AND(J6687=1,I6687="SBJ"),AND(J6687=1,I6687=0)),"?IN_FOCUS",IF(J6687&lt;=2,"?ACTIVATED",IF(J6687&lt;&gt;"","?FAMILIAR",IF(F6687="NEW",IF(ISNA(VLOOKUP(E6687,#REF!,1,FALSE())),"?TYPE_IDENTIFIABLE","?REFERENTIAL"),"_")))))</f>
        <v> </v>
      </c>
      <c r="H6687" s="24" t="str">
        <f>IF(J6687&lt;&gt;1,"",IF(I6687="SBJ","CB","?"))</f>
        <v> </v>
      </c>
      <c r="I6687" s="25" t="str">
        <f>IF(OR(E6687="",E6687="!!!",F6687="NEW"),"",INDEX(B6686:B$2,-1+SUMPRODUCT(MAX(ROW(E6686:E$2)*(E6687=E6686:E$2)))))</f>
        <v> </v>
      </c>
      <c r="J6687" s="25" t="str">
        <f>IF(OR(E6687="",E6687="!!!",F6687="NEW"),"",COUNTBLANK(OFFSET(A$1,,,SUMPRODUCT(MAX(ROW(E$2:E6687)*(E6687=E$2:E6687)))))-COUNTBLANK(OFFSET(A$1,,,SUMPRODUCT(MAX(ROW(E$1:E6686)*(E2=E$1:E6686))))))</f>
        <v> </v>
      </c>
      <c r="K6687" s="25" t="str">
        <f>IF(OR(E6687="",E6687="!!!",F6687="NEW"),"",INDEX(J$1:J6686,SUMPRODUCT(MAX(ROW(E$1:E6686)*(E6687=E$1:E6686)))))</f>
        <v> </v>
      </c>
      <c r="L6687" s="26"/>
    </row>
    <row r="6688" spans="1:12">
      <c r="A6688" s="20" t="s">
        <v>79</v>
      </c>
      <c r="E6688" s="21">
        <f>IF(D6688="?OLD","!!!","")</f>
        <v/>
      </c>
      <c r="F6688" s="22" t="str">
        <f>IF(OR(E6688="",E6688="!!!"),"",IF(NOT(ISNA(VLOOKUP(E6688,E$1:E6687,1,FALSE()))),"OLD",IF(AND(E6688&lt;&gt;"",E6688&lt;&gt;"!!!"),"NEW","")))</f>
        <v> </v>
      </c>
      <c r="G6688" s="23" t="str">
        <f>IF(OR(E6688="",E6688="!!!"),"",IF(OR(J6688=0,AND(J6688=1,K6688=1),AND(J6688=1,I6688="SBJ"),AND(J6688=1,I6688=0)),"?IN_FOCUS",IF(J6688&lt;=2,"?ACTIVATED",IF(J6688&lt;&gt;"","?FAMILIAR",IF(F6688="NEW",IF(ISNA(VLOOKUP(E6688,#REF!,1,FALSE())),"?TYPE_IDENTIFIABLE","?REFERENTIAL"),"_")))))</f>
        <v> </v>
      </c>
      <c r="H6688" s="24" t="str">
        <f>IF(J6688&lt;&gt;1,"",IF(I6688="SBJ","CB","?"))</f>
        <v> </v>
      </c>
      <c r="I6688" s="25" t="str">
        <f>IF(OR(E6688="",E6688="!!!",F6688="NEW"),"",INDEX(B6687:B$2,-1+SUMPRODUCT(MAX(ROW(E6687:E$2)*(E6688=E6687:E$2)))))</f>
        <v> </v>
      </c>
      <c r="J6688" s="25" t="str">
        <f>IF(OR(E6688="",E6688="!!!",F6688="NEW"),"",COUNTBLANK(OFFSET(A$1,,,SUMPRODUCT(MAX(ROW(E$2:E6688)*(E6688=E$2:E6688)))))-COUNTBLANK(OFFSET(A$1,,,SUMPRODUCT(MAX(ROW(E$1:E6687)*(E2=E$1:E6687))))))</f>
        <v> </v>
      </c>
      <c r="K6688" s="25" t="str">
        <f>IF(OR(E6688="",E6688="!!!",F6688="NEW"),"",INDEX(J$1:J6687,SUMPRODUCT(MAX(ROW(E$1:E6687)*(E6688=E$1:E6687)))))</f>
        <v> </v>
      </c>
      <c r="L6688" s="26"/>
    </row>
    <row r="6689" spans="1:12">
      <c r="A6689" s="20" t="s">
        <v>1665</v>
      </c>
      <c r="E6689" s="21">
        <f>IF(D6689="?OLD","!!!","")</f>
        <v/>
      </c>
      <c r="F6689" s="22" t="str">
        <f>IF(OR(E6689="",E6689="!!!"),"",IF(NOT(ISNA(VLOOKUP(E6689,E$1:E6688,1,FALSE()))),"OLD",IF(AND(E6689&lt;&gt;"",E6689&lt;&gt;"!!!"),"NEW","")))</f>
        <v> </v>
      </c>
      <c r="G6689" s="23" t="str">
        <f>IF(OR(E6689="",E6689="!!!"),"",IF(OR(J6689=0,AND(J6689=1,K6689=1),AND(J6689=1,I6689="SBJ"),AND(J6689=1,I6689=0)),"?IN_FOCUS",IF(J6689&lt;=2,"?ACTIVATED",IF(J6689&lt;&gt;"","?FAMILIAR",IF(F6689="NEW",IF(ISNA(VLOOKUP(E6689,#REF!,1,FALSE())),"?TYPE_IDENTIFIABLE","?REFERENTIAL"),"_")))))</f>
        <v> </v>
      </c>
      <c r="H6689" s="24" t="str">
        <f>IF(J6689&lt;&gt;1,"",IF(I6689="SBJ","CB","?"))</f>
        <v> </v>
      </c>
      <c r="I6689" s="25" t="str">
        <f>IF(OR(E6689="",E6689="!!!",F6689="NEW"),"",INDEX(B6688:B$2,-1+SUMPRODUCT(MAX(ROW(E6688:E$2)*(E6689=E6688:E$2)))))</f>
        <v> </v>
      </c>
      <c r="J6689" s="25" t="str">
        <f>IF(OR(E6689="",E6689="!!!",F6689="NEW"),"",COUNTBLANK(OFFSET(A$1,,,SUMPRODUCT(MAX(ROW(E$2:E6689)*(E6689=E$2:E6689)))))-COUNTBLANK(OFFSET(A$1,,,SUMPRODUCT(MAX(ROW(E$1:E6688)*(E2=E$1:E6688))))))</f>
        <v> </v>
      </c>
      <c r="K6689" s="25" t="str">
        <f>IF(OR(E6689="",E6689="!!!",F6689="NEW"),"",INDEX(J$1:J6688,SUMPRODUCT(MAX(ROW(E$1:E6688)*(E6689=E$1:E6688)))))</f>
        <v> </v>
      </c>
      <c r="L6689" s="26"/>
    </row>
    <row r="6690" spans="1:12">
      <c r="A6690" s="20" t="s">
        <v>1644</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2915</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3331</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1665</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3332</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2006</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t="s">
        <v>2320</v>
      </c>
      <c r="E6696" s="21">
        <f>IF(D6696="?OLD","!!!","")</f>
        <v/>
      </c>
      <c r="F6696" s="22" t="str">
        <f>IF(OR(E6696="",E6696="!!!"),"",IF(NOT(ISNA(VLOOKUP(E6696,E$1:E6695,1,FALSE()))),"OLD",IF(AND(E6696&lt;&gt;"",E6696&lt;&gt;"!!!"),"NEW","")))</f>
        <v> </v>
      </c>
      <c r="G6696" s="23" t="str">
        <f>IF(OR(E6696="",E6696="!!!"),"",IF(OR(J6696=0,AND(J6696=1,K6696=1),AND(J6696=1,I6696="SBJ"),AND(J6696=1,I6696=0)),"?IN_FOCUS",IF(J6696&lt;=2,"?ACTIVATED",IF(J6696&lt;&gt;"","?FAMILIAR",IF(F6696="NEW",IF(ISNA(VLOOKUP(E6696,#REF!,1,FALSE())),"?TYPE_IDENTIFIABLE","?REFERENTIAL"),"_")))))</f>
        <v> </v>
      </c>
      <c r="H6696" s="24" t="str">
        <f>IF(J6696&lt;&gt;1,"",IF(I6696="SBJ","CB","?"))</f>
        <v> </v>
      </c>
      <c r="I6696" s="25" t="str">
        <f>IF(OR(E6696="",E6696="!!!",F6696="NEW"),"",INDEX(B6695:B$2,-1+SUMPRODUCT(MAX(ROW(E6695:E$2)*(E6696=E6695:E$2)))))</f>
        <v> </v>
      </c>
      <c r="J6696" s="25" t="str">
        <f>IF(OR(E6696="",E6696="!!!",F6696="NEW"),"",COUNTBLANK(OFFSET(A$1,,,SUMPRODUCT(MAX(ROW(E$2:E6696)*(E6696=E$2:E6696)))))-COUNTBLANK(OFFSET(A$1,,,SUMPRODUCT(MAX(ROW(E$1:E6695)*(E2=E$1:E6695))))))</f>
        <v> </v>
      </c>
      <c r="K6696" s="25" t="str">
        <f>IF(OR(E6696="",E6696="!!!",F6696="NEW"),"",INDEX(J$1:J6695,SUMPRODUCT(MAX(ROW(E$1:E6695)*(E6696=E$1:E6695)))))</f>
        <v> </v>
      </c>
      <c r="L6696" s="26"/>
    </row>
    <row r="6697" spans="1:12">
      <c r="A6697" s="20" t="s">
        <v>3333</v>
      </c>
      <c r="B6697" s="27" t="s">
        <v>1709</v>
      </c>
      <c r="C6697" s="27" t="s">
        <v>1818</v>
      </c>
      <c r="E6697" s="21">
        <f>IF(D6697="?OLD","!!!","")</f>
        <v/>
      </c>
      <c r="F6697" s="22" t="str">
        <f>IF(OR(E6697="",E6697="!!!"),"",IF(NOT(ISNA(VLOOKUP(E6697,E$1:E6696,1,FALSE()))),"OLD",IF(AND(E6697&lt;&gt;"",E6697&lt;&gt;"!!!"),"NEW","")))</f>
        <v> </v>
      </c>
      <c r="G6697" s="23" t="str">
        <f>IF(OR(E6697="",E6697="!!!"),"",IF(OR(J6697=0,AND(J6697=1,K6697=1),AND(J6697=1,I6697="SBJ"),AND(J6697=1,I6697=0)),"?IN_FOCUS",IF(J6697&lt;=2,"?ACTIVATED",IF(J6697&lt;&gt;"","?FAMILIAR",IF(F6697="NEW",IF(ISNA(VLOOKUP(E6697,#REF!,1,FALSE())),"?TYPE_IDENTIFIABLE","?REFERENTIAL"),"_")))))</f>
        <v> </v>
      </c>
      <c r="H6697" s="24" t="str">
        <f>IF(J6697&lt;&gt;1,"",IF(I6697="SBJ","CB","?"))</f>
        <v> </v>
      </c>
      <c r="I6697" s="25" t="str">
        <f>IF(OR(E6697="",E6697="!!!",F6697="NEW"),"",INDEX(B6696:B$2,-1+SUMPRODUCT(MAX(ROW(E6696:E$2)*(E6697=E6696:E$2)))))</f>
        <v> </v>
      </c>
      <c r="J6697" s="25" t="str">
        <f>IF(OR(E6697="",E6697="!!!",F6697="NEW"),"",COUNTBLANK(OFFSET(A$1,,,SUMPRODUCT(MAX(ROW(E$2:E6697)*(E6697=E$2:E6697)))))-COUNTBLANK(OFFSET(A$1,,,SUMPRODUCT(MAX(ROW(E$1:E6696)*(E2=E$1:E6696))))))</f>
        <v> </v>
      </c>
      <c r="K6697" s="25" t="str">
        <f>IF(OR(E6697="",E6697="!!!",F6697="NEW"),"",INDEX(J$1:J6696,SUMPRODUCT(MAX(ROW(E$1:E6696)*(E6697=E$1:E6696)))))</f>
        <v> </v>
      </c>
      <c r="L6697" s="26"/>
    </row>
    <row r="6698" spans="1:12">
      <c r="A6698" s="20" t="s">
        <v>1963</v>
      </c>
      <c r="E6698" s="21">
        <f>IF(D6698="?OLD","!!!","")</f>
        <v/>
      </c>
      <c r="F6698" s="22" t="str">
        <f>IF(OR(E6698="",E6698="!!!"),"",IF(NOT(ISNA(VLOOKUP(E6698,E$1:E6697,1,FALSE()))),"OLD",IF(AND(E6698&lt;&gt;"",E6698&lt;&gt;"!!!"),"NEW","")))</f>
        <v> </v>
      </c>
      <c r="G6698" s="23" t="str">
        <f>IF(OR(E6698="",E6698="!!!"),"",IF(OR(J6698=0,AND(J6698=1,K6698=1),AND(J6698=1,I6698="SBJ"),AND(J6698=1,I6698=0)),"?IN_FOCUS",IF(J6698&lt;=2,"?ACTIVATED",IF(J6698&lt;&gt;"","?FAMILIAR",IF(F6698="NEW",IF(ISNA(VLOOKUP(E6698,#REF!,1,FALSE())),"?TYPE_IDENTIFIABLE","?REFERENTIAL"),"_")))))</f>
        <v> </v>
      </c>
      <c r="H6698" s="24" t="str">
        <f>IF(J6698&lt;&gt;1,"",IF(I6698="SBJ","CB","?"))</f>
        <v> </v>
      </c>
      <c r="I6698" s="25" t="str">
        <f>IF(OR(E6698="",E6698="!!!",F6698="NEW"),"",INDEX(B6697:B$2,-1+SUMPRODUCT(MAX(ROW(E6697:E$2)*(E6698=E6697:E$2)))))</f>
        <v> </v>
      </c>
      <c r="J6698" s="25" t="str">
        <f>IF(OR(E6698="",E6698="!!!",F6698="NEW"),"",COUNTBLANK(OFFSET(A$1,,,SUMPRODUCT(MAX(ROW(E$2:E6698)*(E6698=E$2:E6698)))))-COUNTBLANK(OFFSET(A$1,,,SUMPRODUCT(MAX(ROW(E$1:E6697)*(E2=E$1:E6697))))))</f>
        <v> </v>
      </c>
      <c r="K6698" s="25" t="str">
        <f>IF(OR(E6698="",E6698="!!!",F6698="NEW"),"",INDEX(J$1:J6697,SUMPRODUCT(MAX(ROW(E$1:E6697)*(E6698=E$1:E6697)))))</f>
        <v> </v>
      </c>
      <c r="L6698" s="26"/>
    </row>
    <row r="6699" spans="1:12">
      <c r="A6699" s="20" t="s">
        <v>137</v>
      </c>
      <c r="E6699" s="21">
        <f>IF(D6699="?OLD","!!!","")</f>
        <v/>
      </c>
      <c r="F6699" s="22" t="str">
        <f>IF(OR(E6699="",E6699="!!!"),"",IF(NOT(ISNA(VLOOKUP(E6699,E$1:E6698,1,FALSE()))),"OLD",IF(AND(E6699&lt;&gt;"",E6699&lt;&gt;"!!!"),"NEW","")))</f>
        <v> </v>
      </c>
      <c r="G6699" s="23" t="str">
        <f>IF(OR(E6699="",E6699="!!!"),"",IF(OR(J6699=0,AND(J6699=1,K6699=1),AND(J6699=1,I6699="SBJ"),AND(J6699=1,I6699=0)),"?IN_FOCUS",IF(J6699&lt;=2,"?ACTIVATED",IF(J6699&lt;&gt;"","?FAMILIAR",IF(F6699="NEW",IF(ISNA(VLOOKUP(E6699,#REF!,1,FALSE())),"?TYPE_IDENTIFIABLE","?REFERENTIAL"),"_")))))</f>
        <v> </v>
      </c>
      <c r="H6699" s="24" t="str">
        <f>IF(J6699&lt;&gt;1,"",IF(I6699="SBJ","CB","?"))</f>
        <v> </v>
      </c>
      <c r="I6699" s="25" t="str">
        <f>IF(OR(E6699="",E6699="!!!",F6699="NEW"),"",INDEX(B6698:B$2,-1+SUMPRODUCT(MAX(ROW(E6698:E$2)*(E6699=E6698:E$2)))))</f>
        <v> </v>
      </c>
      <c r="J6699" s="25" t="str">
        <f>IF(OR(E6699="",E6699="!!!",F6699="NEW"),"",COUNTBLANK(OFFSET(A$1,,,SUMPRODUCT(MAX(ROW(E$2:E6699)*(E6699=E$2:E6699)))))-COUNTBLANK(OFFSET(A$1,,,SUMPRODUCT(MAX(ROW(E$1:E6698)*(E2=E$1:E6698))))))</f>
        <v> </v>
      </c>
      <c r="K6699" s="25" t="str">
        <f>IF(OR(E6699="",E6699="!!!",F6699="NEW"),"",INDEX(J$1:J6698,SUMPRODUCT(MAX(ROW(E$1:E6698)*(E6699=E$1:E6698)))))</f>
        <v> </v>
      </c>
      <c r="L6699" s="26"/>
    </row>
    <row r="6700" spans="1:12">
      <c r="A6700" s="20" t="s">
        <v>2664</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1853</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1863</v>
      </c>
      <c r="B6702" s="27" t="s">
        <v>1709</v>
      </c>
      <c r="C6702" s="27" t="s">
        <v>1805</v>
      </c>
      <c r="D6702" s="27" t="s">
        <v>1659</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1788</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1789</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2473</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1789</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1693</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1185</v>
      </c>
      <c r="B6708" s="27" t="s">
        <v>1651</v>
      </c>
      <c r="C6708" s="27" t="s">
        <v>1729</v>
      </c>
      <c r="D6708" s="27" t="s">
        <v>1659</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1648</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1660</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12</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3334</v>
      </c>
      <c r="B6712" s="27" t="s">
        <v>1673</v>
      </c>
      <c r="C6712" s="27" t="s">
        <v>1654</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1707</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3335</v>
      </c>
      <c r="B6714" s="27" t="s">
        <v>1653</v>
      </c>
      <c r="C6714" s="27" t="s">
        <v>1729</v>
      </c>
      <c r="D6714" s="27" t="s">
        <v>1659</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1674</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149</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row>
    <row r="6718" spans="1:12">
      <c r="A6718" s="20" t="s">
        <v>3336</v>
      </c>
    </row>
    <row r="6719" spans="1:12">
      <c r="A6719" s="20" t="s">
        <v>3129</v>
      </c>
      <c r="B6719" s="27" t="s">
        <v>1664</v>
      </c>
      <c r="C6719" s="27" t="s">
        <v>1658</v>
      </c>
      <c r="D6719" s="27" t="s">
        <v>1659</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3337</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1908</v>
      </c>
      <c r="B6721" s="27" t="s">
        <v>1709</v>
      </c>
      <c r="C6721" s="27" t="s">
        <v>1654</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3338</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t="s">
        <v>1665</v>
      </c>
      <c r="E6723" s="21">
        <f>IF(D6723="?OLD","!!!","")</f>
        <v/>
      </c>
      <c r="F6723" s="22" t="str">
        <f>IF(OR(E6723="",E6723="!!!"),"",IF(NOT(ISNA(VLOOKUP(E6723,E$1:E6722,1,FALSE()))),"OLD",IF(AND(E6723&lt;&gt;"",E6723&lt;&gt;"!!!"),"NEW","")))</f>
        <v> </v>
      </c>
      <c r="G6723" s="23" t="str">
        <f>IF(OR(E6723="",E6723="!!!"),"",IF(OR(J6723=0,AND(J6723=1,K6723=1),AND(J6723=1,I6723="SBJ"),AND(J6723=1,I6723=0)),"?IN_FOCUS",IF(J6723&lt;=2,"?ACTIVATED",IF(J6723&lt;&gt;"","?FAMILIAR",IF(F6723="NEW",IF(ISNA(VLOOKUP(E6723,#REF!,1,FALSE())),"?TYPE_IDENTIFIABLE","?REFERENTIAL"),"_")))))</f>
        <v> </v>
      </c>
      <c r="H6723" s="24" t="str">
        <f>IF(J6723&lt;&gt;1,"",IF(I6723="SBJ","CB","?"))</f>
        <v> </v>
      </c>
      <c r="I6723" s="25" t="str">
        <f>IF(OR(E6723="",E6723="!!!",F6723="NEW"),"",INDEX(B6722:B$2,-1+SUMPRODUCT(MAX(ROW(E6722:E$2)*(E6723=E6722:E$2)))))</f>
        <v> </v>
      </c>
      <c r="J6723" s="25" t="str">
        <f>IF(OR(E6723="",E6723="!!!",F6723="NEW"),"",COUNTBLANK(OFFSET(A$1,,,SUMPRODUCT(MAX(ROW(E$2:E6723)*(E6723=E$2:E6723)))))-COUNTBLANK(OFFSET(A$1,,,SUMPRODUCT(MAX(ROW(E$1:E6722)*(E2=E$1:E6722))))))</f>
        <v> </v>
      </c>
      <c r="K6723" s="25" t="str">
        <f>IF(OR(E6723="",E6723="!!!",F6723="NEW"),"",INDEX(J$1:J6722,SUMPRODUCT(MAX(ROW(E$1:E6722)*(E6723=E$1:E6722)))))</f>
        <v> </v>
      </c>
      <c r="L6723" s="26"/>
    </row>
    <row r="6724" spans="1:12">
      <c r="A6724" s="20" t="s">
        <v>1644</v>
      </c>
      <c r="E6724" s="21">
        <f>IF(D6724="?OLD","!!!","")</f>
        <v/>
      </c>
      <c r="F6724" s="22" t="str">
        <f>IF(OR(E6724="",E6724="!!!"),"",IF(NOT(ISNA(VLOOKUP(E6724,E$1:E6723,1,FALSE()))),"OLD",IF(AND(E6724&lt;&gt;"",E6724&lt;&gt;"!!!"),"NEW","")))</f>
        <v> </v>
      </c>
      <c r="G6724" s="23" t="str">
        <f>IF(OR(E6724="",E6724="!!!"),"",IF(OR(J6724=0,AND(J6724=1,K6724=1),AND(J6724=1,I6724="SBJ"),AND(J6724=1,I6724=0)),"?IN_FOCUS",IF(J6724&lt;=2,"?ACTIVATED",IF(J6724&lt;&gt;"","?FAMILIAR",IF(F6724="NEW",IF(ISNA(VLOOKUP(E6724,#REF!,1,FALSE())),"?TYPE_IDENTIFIABLE","?REFERENTIAL"),"_")))))</f>
        <v> </v>
      </c>
      <c r="H6724" s="24" t="str">
        <f>IF(J6724&lt;&gt;1,"",IF(I6724="SBJ","CB","?"))</f>
        <v> </v>
      </c>
      <c r="I6724" s="25" t="str">
        <f>IF(OR(E6724="",E6724="!!!",F6724="NEW"),"",INDEX(B6723:B$2,-1+SUMPRODUCT(MAX(ROW(E6723:E$2)*(E6724=E6723:E$2)))))</f>
        <v> </v>
      </c>
      <c r="J6724" s="25" t="str">
        <f>IF(OR(E6724="",E6724="!!!",F6724="NEW"),"",COUNTBLANK(OFFSET(A$1,,,SUMPRODUCT(MAX(ROW(E$2:E6724)*(E6724=E$2:E6724)))))-COUNTBLANK(OFFSET(A$1,,,SUMPRODUCT(MAX(ROW(E$1:E6723)*(E2=E$1:E6723))))))</f>
        <v> </v>
      </c>
      <c r="K6724" s="25" t="str">
        <f>IF(OR(E6724="",E6724="!!!",F6724="NEW"),"",INDEX(J$1:J6723,SUMPRODUCT(MAX(ROW(E$1:E6723)*(E6724=E$1:E6723)))))</f>
        <v> </v>
      </c>
      <c r="L6724" s="26"/>
    </row>
    <row r="6725" spans="1:12">
      <c r="A6725" s="20" t="s">
        <v>2996</v>
      </c>
      <c r="B6725" s="27" t="s">
        <v>1651</v>
      </c>
      <c r="C6725" s="27" t="s">
        <v>1727</v>
      </c>
      <c r="D6725" s="27" t="s">
        <v>1659</v>
      </c>
      <c r="E6725" s="21">
        <f>IF(D6725="?OLD","!!!","")</f>
        <v/>
      </c>
      <c r="F6725" s="22" t="str">
        <f>IF(OR(E6725="",E6725="!!!"),"",IF(NOT(ISNA(VLOOKUP(E6725,E$1:E6724,1,FALSE()))),"OLD",IF(AND(E6725&lt;&gt;"",E6725&lt;&gt;"!!!"),"NEW","")))</f>
        <v> </v>
      </c>
      <c r="G6725" s="23" t="str">
        <f>IF(OR(E6725="",E6725="!!!"),"",IF(OR(J6725=0,AND(J6725=1,K6725=1),AND(J6725=1,I6725="SBJ"),AND(J6725=1,I6725=0)),"?IN_FOCUS",IF(J6725&lt;=2,"?ACTIVATED",IF(J6725&lt;&gt;"","?FAMILIAR",IF(F6725="NEW",IF(ISNA(VLOOKUP(E6725,#REF!,1,FALSE())),"?TYPE_IDENTIFIABLE","?REFERENTIAL"),"_")))))</f>
        <v> </v>
      </c>
      <c r="H6725" s="24" t="str">
        <f>IF(J6725&lt;&gt;1,"",IF(I6725="SBJ","CB","?"))</f>
        <v> </v>
      </c>
      <c r="I6725" s="25" t="str">
        <f>IF(OR(E6725="",E6725="!!!",F6725="NEW"),"",INDEX(B6724:B$2,-1+SUMPRODUCT(MAX(ROW(E6724:E$2)*(E6725=E6724:E$2)))))</f>
        <v> </v>
      </c>
      <c r="J6725" s="25" t="str">
        <f>IF(OR(E6725="",E6725="!!!",F6725="NEW"),"",COUNTBLANK(OFFSET(A$1,,,SUMPRODUCT(MAX(ROW(E$2:E6725)*(E6725=E$2:E6725)))))-COUNTBLANK(OFFSET(A$1,,,SUMPRODUCT(MAX(ROW(E$1:E6724)*(E2=E$1:E6724))))))</f>
        <v> </v>
      </c>
      <c r="K6725" s="25" t="str">
        <f>IF(OR(E6725="",E6725="!!!",F6725="NEW"),"",INDEX(J$1:J6724,SUMPRODUCT(MAX(ROW(E$1:E6724)*(E6725=E$1:E6724)))))</f>
        <v> </v>
      </c>
      <c r="L6725" s="26"/>
    </row>
    <row r="6726" spans="1:12">
      <c r="A6726" s="20" t="s">
        <v>3339</v>
      </c>
      <c r="E6726" s="21">
        <f>IF(D6726="?OLD","!!!","")</f>
        <v/>
      </c>
      <c r="F6726" s="22" t="str">
        <f>IF(OR(E6726="",E6726="!!!"),"",IF(NOT(ISNA(VLOOKUP(E6726,E$1:E6725,1,FALSE()))),"OLD",IF(AND(E6726&lt;&gt;"",E6726&lt;&gt;"!!!"),"NEW","")))</f>
        <v> </v>
      </c>
      <c r="G6726" s="23" t="str">
        <f>IF(OR(E6726="",E6726="!!!"),"",IF(OR(J6726=0,AND(J6726=1,K6726=1),AND(J6726=1,I6726="SBJ"),AND(J6726=1,I6726=0)),"?IN_FOCUS",IF(J6726&lt;=2,"?ACTIVATED",IF(J6726&lt;&gt;"","?FAMILIAR",IF(F6726="NEW",IF(ISNA(VLOOKUP(E6726,#REF!,1,FALSE())),"?TYPE_IDENTIFIABLE","?REFERENTIAL"),"_")))))</f>
        <v> </v>
      </c>
      <c r="H6726" s="24" t="str">
        <f>IF(J6726&lt;&gt;1,"",IF(I6726="SBJ","CB","?"))</f>
        <v> </v>
      </c>
      <c r="I6726" s="25" t="str">
        <f>IF(OR(E6726="",E6726="!!!",F6726="NEW"),"",INDEX(B6725:B$2,-1+SUMPRODUCT(MAX(ROW(E6725:E$2)*(E6726=E6725:E$2)))))</f>
        <v> </v>
      </c>
      <c r="J6726" s="25" t="str">
        <f>IF(OR(E6726="",E6726="!!!",F6726="NEW"),"",COUNTBLANK(OFFSET(A$1,,,SUMPRODUCT(MAX(ROW(E$2:E6726)*(E6726=E$2:E6726)))))-COUNTBLANK(OFFSET(A$1,,,SUMPRODUCT(MAX(ROW(E$1:E6725)*(E2=E$1:E6725))))))</f>
        <v> </v>
      </c>
      <c r="K6726" s="25" t="str">
        <f>IF(OR(E6726="",E6726="!!!",F6726="NEW"),"",INDEX(J$1:J6725,SUMPRODUCT(MAX(ROW(E$1:E6725)*(E6726=E$1:E6725)))))</f>
        <v> </v>
      </c>
      <c r="L6726" s="26"/>
    </row>
    <row r="6727" spans="1:12">
      <c r="A6727" s="20" t="s">
        <v>480</v>
      </c>
      <c r="B6727" s="27" t="s">
        <v>1664</v>
      </c>
      <c r="C6727" s="27" t="s">
        <v>1729</v>
      </c>
      <c r="D6727" s="27" t="s">
        <v>1659</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3340</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1725</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1693</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3341</v>
      </c>
      <c r="B6731" s="27" t="s">
        <v>1653</v>
      </c>
      <c r="C6731" s="27" t="s">
        <v>1729</v>
      </c>
      <c r="D6731" s="27" t="s">
        <v>1659</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1648</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2996</v>
      </c>
      <c r="B6733" s="27" t="s">
        <v>1688</v>
      </c>
      <c r="C6733" s="27" t="s">
        <v>1727</v>
      </c>
      <c r="D6733" s="27" t="s">
        <v>1659</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3003</v>
      </c>
      <c r="B6734" s="27" t="s">
        <v>1673</v>
      </c>
      <c r="C6734" s="27" t="s">
        <v>1729</v>
      </c>
      <c r="D6734" s="27" t="s">
        <v>1659</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1674</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row>
    <row r="6737" spans="1:12">
      <c r="A6737" s="20" t="s">
        <v>1704</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3342</v>
      </c>
    </row>
    <row r="6739" spans="1:12">
      <c r="A6739" s="20" t="s">
        <v>149</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2024</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2722</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79</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1780</v>
      </c>
      <c r="B6743" s="27" t="s">
        <v>1745</v>
      </c>
      <c r="C6743" s="27" t="s">
        <v>1658</v>
      </c>
      <c r="D6743" s="27" t="s">
        <v>1659</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1669</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1804</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1764</v>
      </c>
      <c r="B6746" s="27" t="s">
        <v>1651</v>
      </c>
      <c r="C6746" s="27" t="s">
        <v>2100</v>
      </c>
      <c r="D6746" s="27" t="s">
        <v>1659</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1665</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2847</v>
      </c>
      <c r="B6748" s="27" t="s">
        <v>1709</v>
      </c>
      <c r="C6748" s="27" t="s">
        <v>1713</v>
      </c>
      <c r="D6748" s="27" t="s">
        <v>1659</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2848</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1766</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149</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1767</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t="s">
        <v>405</v>
      </c>
      <c r="B6753" s="27" t="s">
        <v>1657</v>
      </c>
      <c r="C6753" s="27" t="s">
        <v>1713</v>
      </c>
      <c r="D6753" s="27" t="s">
        <v>1659</v>
      </c>
      <c r="E6753" s="21">
        <f>IF(D6753="?OLD","!!!","")</f>
        <v/>
      </c>
      <c r="F6753" s="22" t="str">
        <f>IF(OR(E6753="",E6753="!!!"),"",IF(NOT(ISNA(VLOOKUP(E6753,E$1:E6752,1,FALSE()))),"OLD",IF(AND(E6753&lt;&gt;"",E6753&lt;&gt;"!!!"),"NEW","")))</f>
        <v> </v>
      </c>
      <c r="G6753" s="23" t="str">
        <f>IF(OR(E6753="",E6753="!!!"),"",IF(OR(J6753=0,AND(J6753=1,K6753=1),AND(J6753=1,I6753="SBJ"),AND(J6753=1,I6753=0)),"?IN_FOCUS",IF(J6753&lt;=2,"?ACTIVATED",IF(J6753&lt;&gt;"","?FAMILIAR",IF(F6753="NEW",IF(ISNA(VLOOKUP(E6753,#REF!,1,FALSE())),"?TYPE_IDENTIFIABLE","?REFERENTIAL"),"_")))))</f>
        <v> </v>
      </c>
      <c r="H6753" s="24" t="str">
        <f>IF(J6753&lt;&gt;1,"",IF(I6753="SBJ","CB","?"))</f>
        <v> </v>
      </c>
      <c r="I6753" s="25" t="str">
        <f>IF(OR(E6753="",E6753="!!!",F6753="NEW"),"",INDEX(B6752:B$2,-1+SUMPRODUCT(MAX(ROW(E6752:E$2)*(E6753=E6752:E$2)))))</f>
        <v> </v>
      </c>
      <c r="J6753" s="25" t="str">
        <f>IF(OR(E6753="",E6753="!!!",F6753="NEW"),"",COUNTBLANK(OFFSET(A$1,,,SUMPRODUCT(MAX(ROW(E$2:E6753)*(E6753=E$2:E6753)))))-COUNTBLANK(OFFSET(A$1,,,SUMPRODUCT(MAX(ROW(E$1:E6752)*(E2=E$1:E6752))))))</f>
        <v> </v>
      </c>
      <c r="K6753" s="25" t="str">
        <f>IF(OR(E6753="",E6753="!!!",F6753="NEW"),"",INDEX(J$1:J6752,SUMPRODUCT(MAX(ROW(E$1:E6752)*(E6753=E$1:E6752)))))</f>
        <v> </v>
      </c>
      <c r="L6753" s="26"/>
    </row>
    <row r="6754" spans="1:12">
      <c r="A6754" s="20" t="s">
        <v>1674</v>
      </c>
      <c r="E6754" s="21">
        <f>IF(D6754="?OLD","!!!","")</f>
        <v/>
      </c>
      <c r="F6754" s="22" t="str">
        <f>IF(OR(E6754="",E6754="!!!"),"",IF(NOT(ISNA(VLOOKUP(E6754,E$1:E6753,1,FALSE()))),"OLD",IF(AND(E6754&lt;&gt;"",E6754&lt;&gt;"!!!"),"NEW","")))</f>
        <v> </v>
      </c>
      <c r="G6754" s="23" t="str">
        <f>IF(OR(E6754="",E6754="!!!"),"",IF(OR(J6754=0,AND(J6754=1,K6754=1),AND(J6754=1,I6754="SBJ"),AND(J6754=1,I6754=0)),"?IN_FOCUS",IF(J6754&lt;=2,"?ACTIVATED",IF(J6754&lt;&gt;"","?FAMILIAR",IF(F6754="NEW",IF(ISNA(VLOOKUP(E6754,#REF!,1,FALSE())),"?TYPE_IDENTIFIABLE","?REFERENTIAL"),"_")))))</f>
        <v> </v>
      </c>
      <c r="H6754" s="24" t="str">
        <f>IF(J6754&lt;&gt;1,"",IF(I6754="SBJ","CB","?"))</f>
        <v> </v>
      </c>
      <c r="I6754" s="25" t="str">
        <f>IF(OR(E6754="",E6754="!!!",F6754="NEW"),"",INDEX(B6753:B$2,-1+SUMPRODUCT(MAX(ROW(E6753:E$2)*(E6754=E6753:E$2)))))</f>
        <v> </v>
      </c>
      <c r="J6754" s="25" t="str">
        <f>IF(OR(E6754="",E6754="!!!",F6754="NEW"),"",COUNTBLANK(OFFSET(A$1,,,SUMPRODUCT(MAX(ROW(E$2:E6754)*(E6754=E$2:E6754)))))-COUNTBLANK(OFFSET(A$1,,,SUMPRODUCT(MAX(ROW(E$1:E6753)*(E2=E$1:E6753))))))</f>
        <v> </v>
      </c>
      <c r="K6754" s="25" t="str">
        <f>IF(OR(E6754="",E6754="!!!",F6754="NEW"),"",INDEX(J$1:J6753,SUMPRODUCT(MAX(ROW(E$1:E6753)*(E6754=E$1:E6753)))))</f>
        <v> </v>
      </c>
      <c r="L6754" s="26"/>
    </row>
    <row r="6755" spans="1:12">
      <c r="A6755" s="20"/>
    </row>
    <row r="6756" spans="1:12">
      <c r="A6756" s="20" t="s">
        <v>1704</v>
      </c>
      <c r="E6756" s="21">
        <f>IF(D6756="?OLD","!!!","")</f>
        <v/>
      </c>
      <c r="F6756" s="22" t="str">
        <f>IF(OR(E6756="",E6756="!!!"),"",IF(NOT(ISNA(VLOOKUP(E6756,E$1:E6755,1,FALSE()))),"OLD",IF(AND(E6756&lt;&gt;"",E6756&lt;&gt;"!!!"),"NEW","")))</f>
        <v> </v>
      </c>
      <c r="G6756" s="23" t="str">
        <f>IF(OR(E6756="",E6756="!!!"),"",IF(OR(J6756=0,AND(J6756=1,K6756=1),AND(J6756=1,I6756="SBJ"),AND(J6756=1,I6756=0)),"?IN_FOCUS",IF(J6756&lt;=2,"?ACTIVATED",IF(J6756&lt;&gt;"","?FAMILIAR",IF(F6756="NEW",IF(ISNA(VLOOKUP(E6756,#REF!,1,FALSE())),"?TYPE_IDENTIFIABLE","?REFERENTIAL"),"_")))))</f>
        <v> </v>
      </c>
      <c r="H6756" s="24" t="str">
        <f>IF(J6756&lt;&gt;1,"",IF(I6756="SBJ","CB","?"))</f>
        <v> </v>
      </c>
      <c r="I6756" s="25" t="str">
        <f>IF(OR(E6756="",E6756="!!!",F6756="NEW"),"",INDEX(B6755:B$2,-1+SUMPRODUCT(MAX(ROW(E6755:E$2)*(E6756=E6755:E$2)))))</f>
        <v> </v>
      </c>
      <c r="J6756" s="25" t="str">
        <f>IF(OR(E6756="",E6756="!!!",F6756="NEW"),"",COUNTBLANK(OFFSET(A$1,,,SUMPRODUCT(MAX(ROW(E$2:E6756)*(E6756=E$2:E6756)))))-COUNTBLANK(OFFSET(A$1,,,SUMPRODUCT(MAX(ROW(E$1:E6755)*(E2=E$1:E6755))))))</f>
        <v> </v>
      </c>
      <c r="K6756" s="25" t="str">
        <f>IF(OR(E6756="",E6756="!!!",F6756="NEW"),"",INDEX(J$1:J6755,SUMPRODUCT(MAX(ROW(E$1:E6755)*(E6756=E$1:E6755)))))</f>
        <v> </v>
      </c>
      <c r="L6756" s="26"/>
    </row>
    <row r="6757" spans="1:12">
      <c r="A6757" s="20" t="s">
        <v>3343</v>
      </c>
    </row>
    <row r="6758" spans="1:12">
      <c r="A6758" s="20" t="s">
        <v>149</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3344</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2600</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2011</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2599</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3106</v>
      </c>
      <c r="B6763" s="27" t="s">
        <v>1646</v>
      </c>
      <c r="C6763" s="27" t="s">
        <v>1647</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1292</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1710</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t="s">
        <v>2502</v>
      </c>
      <c r="E6766" s="21">
        <f>IF(D6766="?OLD","!!!","")</f>
        <v/>
      </c>
      <c r="F6766" s="22" t="str">
        <f>IF(OR(E6766="",E6766="!!!"),"",IF(NOT(ISNA(VLOOKUP(E6766,E$1:E6765,1,FALSE()))),"OLD",IF(AND(E6766&lt;&gt;"",E6766&lt;&gt;"!!!"),"NEW","")))</f>
        <v> </v>
      </c>
      <c r="G6766" s="23" t="str">
        <f>IF(OR(E6766="",E6766="!!!"),"",IF(OR(J6766=0,AND(J6766=1,K6766=1),AND(J6766=1,I6766="SBJ"),AND(J6766=1,I6766=0)),"?IN_FOCUS",IF(J6766&lt;=2,"?ACTIVATED",IF(J6766&lt;&gt;"","?FAMILIAR",IF(F6766="NEW",IF(ISNA(VLOOKUP(E6766,#REF!,1,FALSE())),"?TYPE_IDENTIFIABLE","?REFERENTIAL"),"_")))))</f>
        <v> </v>
      </c>
      <c r="H6766" s="24" t="str">
        <f>IF(J6766&lt;&gt;1,"",IF(I6766="SBJ","CB","?"))</f>
        <v> </v>
      </c>
      <c r="I6766" s="25" t="str">
        <f>IF(OR(E6766="",E6766="!!!",F6766="NEW"),"",INDEX(B6765:B$2,-1+SUMPRODUCT(MAX(ROW(E6765:E$2)*(E6766=E6765:E$2)))))</f>
        <v> </v>
      </c>
      <c r="J6766" s="25" t="str">
        <f>IF(OR(E6766="",E6766="!!!",F6766="NEW"),"",COUNTBLANK(OFFSET(A$1,,,SUMPRODUCT(MAX(ROW(E$2:E6766)*(E6766=E$2:E6766)))))-COUNTBLANK(OFFSET(A$1,,,SUMPRODUCT(MAX(ROW(E$1:E6765)*(E2=E$1:E6765))))))</f>
        <v> </v>
      </c>
      <c r="K6766" s="25" t="str">
        <f>IF(OR(E6766="",E6766="!!!",F6766="NEW"),"",INDEX(J$1:J6765,SUMPRODUCT(MAX(ROW(E$1:E6765)*(E6766=E$1:E6765)))))</f>
        <v> </v>
      </c>
      <c r="L6766" s="26"/>
    </row>
    <row r="6767" spans="1:12">
      <c r="A6767" s="20" t="s">
        <v>1649</v>
      </c>
      <c r="E6767" s="21">
        <f>IF(D6767="?OLD","!!!","")</f>
        <v/>
      </c>
      <c r="F6767" s="22" t="str">
        <f>IF(OR(E6767="",E6767="!!!"),"",IF(NOT(ISNA(VLOOKUP(E6767,E$1:E6766,1,FALSE()))),"OLD",IF(AND(E6767&lt;&gt;"",E6767&lt;&gt;"!!!"),"NEW","")))</f>
        <v> </v>
      </c>
      <c r="G6767" s="23" t="str">
        <f>IF(OR(E6767="",E6767="!!!"),"",IF(OR(J6767=0,AND(J6767=1,K6767=1),AND(J6767=1,I6767="SBJ"),AND(J6767=1,I6767=0)),"?IN_FOCUS",IF(J6767&lt;=2,"?ACTIVATED",IF(J6767&lt;&gt;"","?FAMILIAR",IF(F6767="NEW",IF(ISNA(VLOOKUP(E6767,#REF!,1,FALSE())),"?TYPE_IDENTIFIABLE","?REFERENTIAL"),"_")))))</f>
        <v> </v>
      </c>
      <c r="H6767" s="24" t="str">
        <f>IF(J6767&lt;&gt;1,"",IF(I6767="SBJ","CB","?"))</f>
        <v> </v>
      </c>
      <c r="I6767" s="25" t="str">
        <f>IF(OR(E6767="",E6767="!!!",F6767="NEW"),"",INDEX(B6766:B$2,-1+SUMPRODUCT(MAX(ROW(E6766:E$2)*(E6767=E6766:E$2)))))</f>
        <v> </v>
      </c>
      <c r="J6767" s="25" t="str">
        <f>IF(OR(E6767="",E6767="!!!",F6767="NEW"),"",COUNTBLANK(OFFSET(A$1,,,SUMPRODUCT(MAX(ROW(E$2:E6767)*(E6767=E$2:E6767)))))-COUNTBLANK(OFFSET(A$1,,,SUMPRODUCT(MAX(ROW(E$1:E6766)*(E2=E$1:E6766))))))</f>
        <v> </v>
      </c>
      <c r="K6767" s="25" t="str">
        <f>IF(OR(E6767="",E6767="!!!",F6767="NEW"),"",INDEX(J$1:J6766,SUMPRODUCT(MAX(ROW(E$1:E6766)*(E6767=E$1:E6766)))))</f>
        <v> </v>
      </c>
      <c r="L6767" s="26"/>
    </row>
    <row r="6768" spans="1:12">
      <c r="A6768" s="20" t="s">
        <v>3345</v>
      </c>
      <c r="E6768" s="21">
        <f>IF(D6768="?OLD","!!!","")</f>
        <v/>
      </c>
      <c r="F6768" s="22" t="str">
        <f>IF(OR(E6768="",E6768="!!!"),"",IF(NOT(ISNA(VLOOKUP(E6768,E$1:E6767,1,FALSE()))),"OLD",IF(AND(E6768&lt;&gt;"",E6768&lt;&gt;"!!!"),"NEW","")))</f>
        <v> </v>
      </c>
      <c r="G6768" s="23" t="str">
        <f>IF(OR(E6768="",E6768="!!!"),"",IF(OR(J6768=0,AND(J6768=1,K6768=1),AND(J6768=1,I6768="SBJ"),AND(J6768=1,I6768=0)),"?IN_FOCUS",IF(J6768&lt;=2,"?ACTIVATED",IF(J6768&lt;&gt;"","?FAMILIAR",IF(F6768="NEW",IF(ISNA(VLOOKUP(E6768,#REF!,1,FALSE())),"?TYPE_IDENTIFIABLE","?REFERENTIAL"),"_")))))</f>
        <v> </v>
      </c>
      <c r="H6768" s="24" t="str">
        <f>IF(J6768&lt;&gt;1,"",IF(I6768="SBJ","CB","?"))</f>
        <v> </v>
      </c>
      <c r="I6768" s="25" t="str">
        <f>IF(OR(E6768="",E6768="!!!",F6768="NEW"),"",INDEX(B6767:B$2,-1+SUMPRODUCT(MAX(ROW(E6767:E$2)*(E6768=E6767:E$2)))))</f>
        <v> </v>
      </c>
      <c r="J6768" s="25" t="str">
        <f>IF(OR(E6768="",E6768="!!!",F6768="NEW"),"",COUNTBLANK(OFFSET(A$1,,,SUMPRODUCT(MAX(ROW(E$2:E6768)*(E6768=E$2:E6768)))))-COUNTBLANK(OFFSET(A$1,,,SUMPRODUCT(MAX(ROW(E$1:E6767)*(E2=E$1:E6767))))))</f>
        <v> </v>
      </c>
      <c r="K6768" s="25" t="str">
        <f>IF(OR(E6768="",E6768="!!!",F6768="NEW"),"",INDEX(J$1:J6767,SUMPRODUCT(MAX(ROW(E$1:E6767)*(E6768=E$1:E6767)))))</f>
        <v> </v>
      </c>
      <c r="L6768" s="26"/>
    </row>
    <row r="6769" spans="1:12">
      <c r="A6769" s="20" t="s">
        <v>3346</v>
      </c>
      <c r="B6769" s="27" t="s">
        <v>1664</v>
      </c>
      <c r="C6769" s="27" t="s">
        <v>1805</v>
      </c>
      <c r="E6769" s="21">
        <f>IF(D6769="?OLD","!!!","")</f>
        <v/>
      </c>
      <c r="F6769" s="22" t="str">
        <f>IF(OR(E6769="",E6769="!!!"),"",IF(NOT(ISNA(VLOOKUP(E6769,E$1:E6768,1,FALSE()))),"OLD",IF(AND(E6769&lt;&gt;"",E6769&lt;&gt;"!!!"),"NEW","")))</f>
        <v> </v>
      </c>
      <c r="G6769" s="23" t="str">
        <f>IF(OR(E6769="",E6769="!!!"),"",IF(OR(J6769=0,AND(J6769=1,K6769=1),AND(J6769=1,I6769="SBJ"),AND(J6769=1,I6769=0)),"?IN_FOCUS",IF(J6769&lt;=2,"?ACTIVATED",IF(J6769&lt;&gt;"","?FAMILIAR",IF(F6769="NEW",IF(ISNA(VLOOKUP(E6769,#REF!,1,FALSE())),"?TYPE_IDENTIFIABLE","?REFERENTIAL"),"_")))))</f>
        <v> </v>
      </c>
      <c r="H6769" s="24" t="str">
        <f>IF(J6769&lt;&gt;1,"",IF(I6769="SBJ","CB","?"))</f>
        <v> </v>
      </c>
      <c r="I6769" s="25" t="str">
        <f>IF(OR(E6769="",E6769="!!!",F6769="NEW"),"",INDEX(B6768:B$2,-1+SUMPRODUCT(MAX(ROW(E6768:E$2)*(E6769=E6768:E$2)))))</f>
        <v> </v>
      </c>
      <c r="J6769" s="25" t="str">
        <f>IF(OR(E6769="",E6769="!!!",F6769="NEW"),"",COUNTBLANK(OFFSET(A$1,,,SUMPRODUCT(MAX(ROW(E$2:E6769)*(E6769=E$2:E6769)))))-COUNTBLANK(OFFSET(A$1,,,SUMPRODUCT(MAX(ROW(E$1:E6768)*(E2=E$1:E6768))))))</f>
        <v> </v>
      </c>
      <c r="K6769" s="25" t="str">
        <f>IF(OR(E6769="",E6769="!!!",F6769="NEW"),"",INDEX(J$1:J6768,SUMPRODUCT(MAX(ROW(E$1:E6768)*(E6769=E$1:E6768)))))</f>
        <v> </v>
      </c>
      <c r="L6769" s="26"/>
    </row>
    <row r="6770" spans="1:12">
      <c r="A6770" s="20" t="s">
        <v>1766</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149</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row>
    <row r="6773" spans="1:12">
      <c r="A6773" s="20" t="s">
        <v>1704</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3347</v>
      </c>
    </row>
    <row r="6775" spans="1:12">
      <c r="A6775" s="20" t="s">
        <v>149</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1715</v>
      </c>
      <c r="B6776" s="27" t="s">
        <v>1646</v>
      </c>
      <c r="C6776" s="27" t="s">
        <v>1658</v>
      </c>
      <c r="D6776" s="27" t="s">
        <v>1659</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t="s">
        <v>1292</v>
      </c>
      <c r="E6777" s="21">
        <f>IF(D6777="?OLD","!!!","")</f>
        <v/>
      </c>
      <c r="F6777" s="22" t="str">
        <f>IF(OR(E6777="",E6777="!!!"),"",IF(NOT(ISNA(VLOOKUP(E6777,E$1:E6776,1,FALSE()))),"OLD",IF(AND(E6777&lt;&gt;"",E6777&lt;&gt;"!!!"),"NEW","")))</f>
        <v> </v>
      </c>
      <c r="G6777" s="23" t="str">
        <f>IF(OR(E6777="",E6777="!!!"),"",IF(OR(J6777=0,AND(J6777=1,K6777=1),AND(J6777=1,I6777="SBJ"),AND(J6777=1,I6777=0)),"?IN_FOCUS",IF(J6777&lt;=2,"?ACTIVATED",IF(J6777&lt;&gt;"","?FAMILIAR",IF(F6777="NEW",IF(ISNA(VLOOKUP(E6777,#REF!,1,FALSE())),"?TYPE_IDENTIFIABLE","?REFERENTIAL"),"_")))))</f>
        <v> </v>
      </c>
      <c r="H6777" s="24" t="str">
        <f>IF(J6777&lt;&gt;1,"",IF(I6777="SBJ","CB","?"))</f>
        <v> </v>
      </c>
      <c r="I6777" s="25" t="str">
        <f>IF(OR(E6777="",E6777="!!!",F6777="NEW"),"",INDEX(B6776:B$2,-1+SUMPRODUCT(MAX(ROW(E6776:E$2)*(E6777=E6776:E$2)))))</f>
        <v> </v>
      </c>
      <c r="J6777" s="25" t="str">
        <f>IF(OR(E6777="",E6777="!!!",F6777="NEW"),"",COUNTBLANK(OFFSET(A$1,,,SUMPRODUCT(MAX(ROW(E$2:E6777)*(E6777=E$2:E6777)))))-COUNTBLANK(OFFSET(A$1,,,SUMPRODUCT(MAX(ROW(E$1:E6776)*(E2=E$1:E6776))))))</f>
        <v> </v>
      </c>
      <c r="K6777" s="25" t="str">
        <f>IF(OR(E6777="",E6777="!!!",F6777="NEW"),"",INDEX(J$1:J6776,SUMPRODUCT(MAX(ROW(E$1:E6776)*(E6777=E$1:E6776)))))</f>
        <v> </v>
      </c>
      <c r="L6777" s="26"/>
    </row>
    <row r="6778" spans="1:12">
      <c r="A6778" s="20" t="s">
        <v>1710</v>
      </c>
      <c r="E6778" s="21">
        <f>IF(D6778="?OLD","!!!","")</f>
        <v/>
      </c>
      <c r="F6778" s="22" t="str">
        <f>IF(OR(E6778="",E6778="!!!"),"",IF(NOT(ISNA(VLOOKUP(E6778,E$1:E6777,1,FALSE()))),"OLD",IF(AND(E6778&lt;&gt;"",E6778&lt;&gt;"!!!"),"NEW","")))</f>
        <v> </v>
      </c>
      <c r="G6778" s="23" t="str">
        <f>IF(OR(E6778="",E6778="!!!"),"",IF(OR(J6778=0,AND(J6778=1,K6778=1),AND(J6778=1,I6778="SBJ"),AND(J6778=1,I6778=0)),"?IN_FOCUS",IF(J6778&lt;=2,"?ACTIVATED",IF(J6778&lt;&gt;"","?FAMILIAR",IF(F6778="NEW",IF(ISNA(VLOOKUP(E6778,#REF!,1,FALSE())),"?TYPE_IDENTIFIABLE","?REFERENTIAL"),"_")))))</f>
        <v> </v>
      </c>
      <c r="H6778" s="24" t="str">
        <f>IF(J6778&lt;&gt;1,"",IF(I6778="SBJ","CB","?"))</f>
        <v> </v>
      </c>
      <c r="I6778" s="25" t="str">
        <f>IF(OR(E6778="",E6778="!!!",F6778="NEW"),"",INDEX(B6777:B$2,-1+SUMPRODUCT(MAX(ROW(E6777:E$2)*(E6778=E6777:E$2)))))</f>
        <v> </v>
      </c>
      <c r="J6778" s="25" t="str">
        <f>IF(OR(E6778="",E6778="!!!",F6778="NEW"),"",COUNTBLANK(OFFSET(A$1,,,SUMPRODUCT(MAX(ROW(E$2:E6778)*(E6778=E$2:E6778)))))-COUNTBLANK(OFFSET(A$1,,,SUMPRODUCT(MAX(ROW(E$1:E6777)*(E2=E$1:E6777))))))</f>
        <v> </v>
      </c>
      <c r="K6778" s="25" t="str">
        <f>IF(OR(E6778="",E6778="!!!",F6778="NEW"),"",INDEX(J$1:J6777,SUMPRODUCT(MAX(ROW(E$1:E6777)*(E6778=E$1:E6777)))))</f>
        <v> </v>
      </c>
      <c r="L6778" s="26"/>
    </row>
    <row r="6779" spans="1:12">
      <c r="A6779" s="20" t="s">
        <v>1791</v>
      </c>
      <c r="B6779" s="27" t="s">
        <v>1664</v>
      </c>
      <c r="C6779" s="27" t="s">
        <v>1658</v>
      </c>
      <c r="D6779" s="27" t="s">
        <v>1659</v>
      </c>
      <c r="E6779" s="21">
        <f>IF(D6779="?OLD","!!!","")</f>
        <v/>
      </c>
      <c r="F6779" s="22" t="str">
        <f>IF(OR(E6779="",E6779="!!!"),"",IF(NOT(ISNA(VLOOKUP(E6779,E$1:E6778,1,FALSE()))),"OLD",IF(AND(E6779&lt;&gt;"",E6779&lt;&gt;"!!!"),"NEW","")))</f>
        <v> </v>
      </c>
      <c r="G6779" s="23" t="str">
        <f>IF(OR(E6779="",E6779="!!!"),"",IF(OR(J6779=0,AND(J6779=1,K6779=1),AND(J6779=1,I6779="SBJ"),AND(J6779=1,I6779=0)),"?IN_FOCUS",IF(J6779&lt;=2,"?ACTIVATED",IF(J6779&lt;&gt;"","?FAMILIAR",IF(F6779="NEW",IF(ISNA(VLOOKUP(E6779,#REF!,1,FALSE())),"?TYPE_IDENTIFIABLE","?REFERENTIAL"),"_")))))</f>
        <v> </v>
      </c>
      <c r="H6779" s="24" t="str">
        <f>IF(J6779&lt;&gt;1,"",IF(I6779="SBJ","CB","?"))</f>
        <v> </v>
      </c>
      <c r="I6779" s="25" t="str">
        <f>IF(OR(E6779="",E6779="!!!",F6779="NEW"),"",INDEX(B6778:B$2,-1+SUMPRODUCT(MAX(ROW(E6778:E$2)*(E6779=E6778:E$2)))))</f>
        <v> </v>
      </c>
      <c r="J6779" s="25" t="str">
        <f>IF(OR(E6779="",E6779="!!!",F6779="NEW"),"",COUNTBLANK(OFFSET(A$1,,,SUMPRODUCT(MAX(ROW(E$2:E6779)*(E6779=E$2:E6779)))))-COUNTBLANK(OFFSET(A$1,,,SUMPRODUCT(MAX(ROW(E$1:E6778)*(E2=E$1:E6778))))))</f>
        <v> </v>
      </c>
      <c r="K6779" s="25" t="str">
        <f>IF(OR(E6779="",E6779="!!!",F6779="NEW"),"",INDEX(J$1:J6778,SUMPRODUCT(MAX(ROW(E$1:E6778)*(E6779=E$1:E6778)))))</f>
        <v> </v>
      </c>
      <c r="L6779" s="26"/>
    </row>
    <row r="6780" spans="1:12">
      <c r="A6780" s="20" t="s">
        <v>2672</v>
      </c>
      <c r="E6780" s="21">
        <f>IF(D6780="?OLD","!!!","")</f>
        <v/>
      </c>
      <c r="F6780" s="22" t="str">
        <f>IF(OR(E6780="",E6780="!!!"),"",IF(NOT(ISNA(VLOOKUP(E6780,E$1:E6779,1,FALSE()))),"OLD",IF(AND(E6780&lt;&gt;"",E6780&lt;&gt;"!!!"),"NEW","")))</f>
        <v> </v>
      </c>
      <c r="G6780" s="23" t="str">
        <f>IF(OR(E6780="",E6780="!!!"),"",IF(OR(J6780=0,AND(J6780=1,K6780=1),AND(J6780=1,I6780="SBJ"),AND(J6780=1,I6780=0)),"?IN_FOCUS",IF(J6780&lt;=2,"?ACTIVATED",IF(J6780&lt;&gt;"","?FAMILIAR",IF(F6780="NEW",IF(ISNA(VLOOKUP(E6780,#REF!,1,FALSE())),"?TYPE_IDENTIFIABLE","?REFERENTIAL"),"_")))))</f>
        <v> </v>
      </c>
      <c r="H6780" s="24" t="str">
        <f>IF(J6780&lt;&gt;1,"",IF(I6780="SBJ","CB","?"))</f>
        <v> </v>
      </c>
      <c r="I6780" s="25" t="str">
        <f>IF(OR(E6780="",E6780="!!!",F6780="NEW"),"",INDEX(B6779:B$2,-1+SUMPRODUCT(MAX(ROW(E6779:E$2)*(E6780=E6779:E$2)))))</f>
        <v> </v>
      </c>
      <c r="J6780" s="25" t="str">
        <f>IF(OR(E6780="",E6780="!!!",F6780="NEW"),"",COUNTBLANK(OFFSET(A$1,,,SUMPRODUCT(MAX(ROW(E$2:E6780)*(E6780=E$2:E6780)))))-COUNTBLANK(OFFSET(A$1,,,SUMPRODUCT(MAX(ROW(E$1:E6779)*(E2=E$1:E6779))))))</f>
        <v> </v>
      </c>
      <c r="K6780" s="25" t="str">
        <f>IF(OR(E6780="",E6780="!!!",F6780="NEW"),"",INDEX(J$1:J6779,SUMPRODUCT(MAX(ROW(E$1:E6779)*(E6780=E$1:E6779)))))</f>
        <v> </v>
      </c>
      <c r="L6780" s="26"/>
    </row>
    <row r="6781" spans="1:12">
      <c r="A6781" s="20" t="s">
        <v>1699</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1788</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1855</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1664</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2106</v>
      </c>
      <c r="B6785" s="27" t="s">
        <v>1709</v>
      </c>
      <c r="C6785" s="27" t="s">
        <v>1818</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1710</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1693</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3295</v>
      </c>
      <c r="B6788" s="27" t="s">
        <v>1653</v>
      </c>
      <c r="C6788" s="27" t="s">
        <v>1680</v>
      </c>
      <c r="D6788" s="27" t="s">
        <v>1659</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2267</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1666</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3333</v>
      </c>
      <c r="B6791" s="27" t="s">
        <v>1792</v>
      </c>
      <c r="C6791" s="27" t="s">
        <v>1654</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2600</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137</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3348</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1674</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row>
    <row r="6797" spans="1:12">
      <c r="A6797" s="20" t="s">
        <v>3349</v>
      </c>
    </row>
    <row r="6798" spans="1:12">
      <c r="A6798" s="20" t="s">
        <v>1762</v>
      </c>
      <c r="B6798" s="27" t="s">
        <v>1664</v>
      </c>
      <c r="C6798" s="27" t="s">
        <v>1763</v>
      </c>
      <c r="E6798" s="21">
        <f>IF(D6798="?OLD","!!!","")</f>
        <v/>
      </c>
      <c r="F6798" s="22" t="str">
        <f>IF(OR(E6798="",E6798="!!!"),"",IF(NOT(ISNA(VLOOKUP(E6798,E$1:E6797,1,FALSE()))),"OLD",IF(AND(E6798&lt;&gt;"",E6798&lt;&gt;"!!!"),"NEW","")))</f>
        <v> </v>
      </c>
      <c r="G6798" s="23" t="str">
        <f>IF(OR(E6798="",E6798="!!!"),"",IF(OR(J6798=0,AND(J6798=1,K6798=1),AND(J6798=1,I6798="SBJ"),AND(J6798=1,I6798=0)),"?IN_FOCUS",IF(J6798&lt;=2,"?ACTIVATED",IF(J6798&lt;&gt;"","?FAMILIAR",IF(F6798="NEW",IF(ISNA(VLOOKUP(E6798,#REF!,1,FALSE())),"?TYPE_IDENTIFIABLE","?REFERENTIAL"),"_")))))</f>
        <v> </v>
      </c>
      <c r="H6798" s="24" t="str">
        <f>IF(J6798&lt;&gt;1,"",IF(I6798="SBJ","CB","?"))</f>
        <v> </v>
      </c>
      <c r="I6798" s="25" t="str">
        <f>IF(OR(E6798="",E6798="!!!",F6798="NEW"),"",INDEX(B6797:B$2,-1+SUMPRODUCT(MAX(ROW(E6797:E$2)*(E6798=E6797:E$2)))))</f>
        <v> </v>
      </c>
      <c r="J6798" s="25" t="str">
        <f>IF(OR(E6798="",E6798="!!!",F6798="NEW"),"",COUNTBLANK(OFFSET(A$1,,,SUMPRODUCT(MAX(ROW(E$2:E6798)*(E6798=E$2:E6798)))))-COUNTBLANK(OFFSET(A$1,,,SUMPRODUCT(MAX(ROW(E$1:E6797)*(E2=E$1:E6797))))))</f>
        <v> </v>
      </c>
      <c r="K6798" s="25" t="str">
        <f>IF(OR(E6798="",E6798="!!!",F6798="NEW"),"",INDEX(J$1:J6797,SUMPRODUCT(MAX(ROW(E$1:E6797)*(E6798=E$1:E6797)))))</f>
        <v> </v>
      </c>
      <c r="L6798" s="26"/>
    </row>
    <row r="6799" spans="1:12">
      <c r="A6799" s="20" t="s">
        <v>3350</v>
      </c>
      <c r="E6799" s="21">
        <f>IF(D6799="?OLD","!!!","")</f>
        <v/>
      </c>
      <c r="F6799" s="22" t="str">
        <f>IF(OR(E6799="",E6799="!!!"),"",IF(NOT(ISNA(VLOOKUP(E6799,E$1:E6798,1,FALSE()))),"OLD",IF(AND(E6799&lt;&gt;"",E6799&lt;&gt;"!!!"),"NEW","")))</f>
        <v> </v>
      </c>
      <c r="G6799" s="23" t="str">
        <f>IF(OR(E6799="",E6799="!!!"),"",IF(OR(J6799=0,AND(J6799=1,K6799=1),AND(J6799=1,I6799="SBJ"),AND(J6799=1,I6799=0)),"?IN_FOCUS",IF(J6799&lt;=2,"?ACTIVATED",IF(J6799&lt;&gt;"","?FAMILIAR",IF(F6799="NEW",IF(ISNA(VLOOKUP(E6799,#REF!,1,FALSE())),"?TYPE_IDENTIFIABLE","?REFERENTIAL"),"_")))))</f>
        <v> </v>
      </c>
      <c r="H6799" s="24" t="str">
        <f>IF(J6799&lt;&gt;1,"",IF(I6799="SBJ","CB","?"))</f>
        <v> </v>
      </c>
      <c r="I6799" s="25" t="str">
        <f>IF(OR(E6799="",E6799="!!!",F6799="NEW"),"",INDEX(B6798:B$2,-1+SUMPRODUCT(MAX(ROW(E6798:E$2)*(E6799=E6798:E$2)))))</f>
        <v> </v>
      </c>
      <c r="J6799" s="25" t="str">
        <f>IF(OR(E6799="",E6799="!!!",F6799="NEW"),"",COUNTBLANK(OFFSET(A$1,,,SUMPRODUCT(MAX(ROW(E$2:E6799)*(E6799=E$2:E6799)))))-COUNTBLANK(OFFSET(A$1,,,SUMPRODUCT(MAX(ROW(E$1:E6798)*(E2=E$1:E6798))))))</f>
        <v> </v>
      </c>
      <c r="K6799" s="25" t="str">
        <f>IF(OR(E6799="",E6799="!!!",F6799="NEW"),"",INDEX(J$1:J6798,SUMPRODUCT(MAX(ROW(E$1:E6798)*(E6799=E$1:E6798)))))</f>
        <v> </v>
      </c>
      <c r="L6799" s="26"/>
    </row>
    <row r="6800" spans="1:12">
      <c r="A6800" s="20" t="s">
        <v>1693</v>
      </c>
      <c r="E6800" s="21">
        <f>IF(D6800="?OLD","!!!","")</f>
        <v/>
      </c>
      <c r="F6800" s="22" t="str">
        <f>IF(OR(E6800="",E6800="!!!"),"",IF(NOT(ISNA(VLOOKUP(E6800,E$1:E6799,1,FALSE()))),"OLD",IF(AND(E6800&lt;&gt;"",E6800&lt;&gt;"!!!"),"NEW","")))</f>
        <v> </v>
      </c>
      <c r="G6800" s="23" t="str">
        <f>IF(OR(E6800="",E6800="!!!"),"",IF(OR(J6800=0,AND(J6800=1,K6800=1),AND(J6800=1,I6800="SBJ"),AND(J6800=1,I6800=0)),"?IN_FOCUS",IF(J6800&lt;=2,"?ACTIVATED",IF(J6800&lt;&gt;"","?FAMILIAR",IF(F6800="NEW",IF(ISNA(VLOOKUP(E6800,#REF!,1,FALSE())),"?TYPE_IDENTIFIABLE","?REFERENTIAL"),"_")))))</f>
        <v> </v>
      </c>
      <c r="H6800" s="24" t="str">
        <f>IF(J6800&lt;&gt;1,"",IF(I6800="SBJ","CB","?"))</f>
        <v> </v>
      </c>
      <c r="I6800" s="25" t="str">
        <f>IF(OR(E6800="",E6800="!!!",F6800="NEW"),"",INDEX(B6799:B$2,-1+SUMPRODUCT(MAX(ROW(E6799:E$2)*(E6800=E6799:E$2)))))</f>
        <v> </v>
      </c>
      <c r="J6800" s="25" t="str">
        <f>IF(OR(E6800="",E6800="!!!",F6800="NEW"),"",COUNTBLANK(OFFSET(A$1,,,SUMPRODUCT(MAX(ROW(E$2:E6800)*(E6800=E$2:E6800)))))-COUNTBLANK(OFFSET(A$1,,,SUMPRODUCT(MAX(ROW(E$1:E6799)*(E2=E$1:E6799))))))</f>
        <v> </v>
      </c>
      <c r="K6800" s="25" t="str">
        <f>IF(OR(E6800="",E6800="!!!",F6800="NEW"),"",INDEX(J$1:J6799,SUMPRODUCT(MAX(ROW(E$1:E6799)*(E6800=E$1:E6799)))))</f>
        <v> </v>
      </c>
      <c r="L6800" s="26"/>
    </row>
    <row r="6801" spans="1:12">
      <c r="A6801" s="20" t="s">
        <v>3048</v>
      </c>
      <c r="B6801" s="27" t="s">
        <v>1646</v>
      </c>
      <c r="C6801" s="27" t="s">
        <v>1680</v>
      </c>
      <c r="D6801" s="27" t="s">
        <v>1659</v>
      </c>
      <c r="E6801" s="21">
        <f>IF(D6801="?OLD","!!!","")</f>
        <v/>
      </c>
      <c r="F6801" s="22" t="str">
        <f>IF(OR(E6801="",E6801="!!!"),"",IF(NOT(ISNA(VLOOKUP(E6801,E$1:E6800,1,FALSE()))),"OLD",IF(AND(E6801&lt;&gt;"",E6801&lt;&gt;"!!!"),"NEW","")))</f>
        <v> </v>
      </c>
      <c r="G6801" s="23" t="str">
        <f>IF(OR(E6801="",E6801="!!!"),"",IF(OR(J6801=0,AND(J6801=1,K6801=1),AND(J6801=1,I6801="SBJ"),AND(J6801=1,I6801=0)),"?IN_FOCUS",IF(J6801&lt;=2,"?ACTIVATED",IF(J6801&lt;&gt;"","?FAMILIAR",IF(F6801="NEW",IF(ISNA(VLOOKUP(E6801,#REF!,1,FALSE())),"?TYPE_IDENTIFIABLE","?REFERENTIAL"),"_")))))</f>
        <v> </v>
      </c>
      <c r="H6801" s="24" t="str">
        <f>IF(J6801&lt;&gt;1,"",IF(I6801="SBJ","CB","?"))</f>
        <v> </v>
      </c>
      <c r="I6801" s="25" t="str">
        <f>IF(OR(E6801="",E6801="!!!",F6801="NEW"),"",INDEX(B6800:B$2,-1+SUMPRODUCT(MAX(ROW(E6800:E$2)*(E6801=E6800:E$2)))))</f>
        <v> </v>
      </c>
      <c r="J6801" s="25" t="str">
        <f>IF(OR(E6801="",E6801="!!!",F6801="NEW"),"",COUNTBLANK(OFFSET(A$1,,,SUMPRODUCT(MAX(ROW(E$2:E6801)*(E6801=E$2:E6801)))))-COUNTBLANK(OFFSET(A$1,,,SUMPRODUCT(MAX(ROW(E$1:E6800)*(E2=E$1:E6800))))))</f>
        <v> </v>
      </c>
      <c r="K6801" s="25" t="str">
        <f>IF(OR(E6801="",E6801="!!!",F6801="NEW"),"",INDEX(J$1:J6800,SUMPRODUCT(MAX(ROW(E$1:E6800)*(E6801=E$1:E6800)))))</f>
        <v> </v>
      </c>
      <c r="L6801" s="26"/>
    </row>
    <row r="6802" spans="1:12">
      <c r="A6802" s="20" t="s">
        <v>1648</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3351</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2254</v>
      </c>
      <c r="B6804" s="27" t="s">
        <v>1651</v>
      </c>
      <c r="C6804" s="27" t="s">
        <v>1654</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1819</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1693</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3352</v>
      </c>
      <c r="B6807" s="27" t="s">
        <v>1651</v>
      </c>
      <c r="C6807" s="27" t="s">
        <v>1680</v>
      </c>
      <c r="D6807" s="27" t="s">
        <v>1659</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1648</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2141</v>
      </c>
      <c r="B6809" s="27" t="s">
        <v>1653</v>
      </c>
      <c r="C6809" s="27" t="s">
        <v>1654</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3353</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3264</v>
      </c>
      <c r="B6811" s="27" t="s">
        <v>1673</v>
      </c>
      <c r="C6811" s="27" t="s">
        <v>1654</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1828</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1710</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3241</v>
      </c>
      <c r="B6814" s="27" t="s">
        <v>1651</v>
      </c>
      <c r="C6814" s="27" t="s">
        <v>1713</v>
      </c>
      <c r="D6814" s="27" t="s">
        <v>1659</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3242</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1665</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1977</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t="s">
        <v>1819</v>
      </c>
      <c r="E6818" s="21">
        <f>IF(D6818="?OLD","!!!","")</f>
        <v/>
      </c>
      <c r="F6818" s="22" t="str">
        <f>IF(OR(E6818="",E6818="!!!"),"",IF(NOT(ISNA(VLOOKUP(E6818,E$1:E6817,1,FALSE()))),"OLD",IF(AND(E6818&lt;&gt;"",E6818&lt;&gt;"!!!"),"NEW","")))</f>
        <v> </v>
      </c>
      <c r="G6818" s="23" t="str">
        <f>IF(OR(E6818="",E6818="!!!"),"",IF(OR(J6818=0,AND(J6818=1,K6818=1),AND(J6818=1,I6818="SBJ"),AND(J6818=1,I6818=0)),"?IN_FOCUS",IF(J6818&lt;=2,"?ACTIVATED",IF(J6818&lt;&gt;"","?FAMILIAR",IF(F6818="NEW",IF(ISNA(VLOOKUP(E6818,#REF!,1,FALSE())),"?TYPE_IDENTIFIABLE","?REFERENTIAL"),"_")))))</f>
        <v> </v>
      </c>
      <c r="H6818" s="24" t="str">
        <f>IF(J6818&lt;&gt;1,"",IF(I6818="SBJ","CB","?"))</f>
        <v> </v>
      </c>
      <c r="I6818" s="25" t="str">
        <f>IF(OR(E6818="",E6818="!!!",F6818="NEW"),"",INDEX(B6817:B$2,-1+SUMPRODUCT(MAX(ROW(E6817:E$2)*(E6818=E6817:E$2)))))</f>
        <v> </v>
      </c>
      <c r="J6818" s="25" t="str">
        <f>IF(OR(E6818="",E6818="!!!",F6818="NEW"),"",COUNTBLANK(OFFSET(A$1,,,SUMPRODUCT(MAX(ROW(E$2:E6818)*(E6818=E$2:E6818)))))-COUNTBLANK(OFFSET(A$1,,,SUMPRODUCT(MAX(ROW(E$1:E6817)*(E2=E$1:E6817))))))</f>
        <v> </v>
      </c>
      <c r="K6818" s="25" t="str">
        <f>IF(OR(E6818="",E6818="!!!",F6818="NEW"),"",INDEX(J$1:J6817,SUMPRODUCT(MAX(ROW(E$1:E6817)*(E6818=E$1:E6817)))))</f>
        <v> </v>
      </c>
      <c r="L6818" s="26"/>
    </row>
    <row r="6819" spans="1:12">
      <c r="A6819" s="20" t="s">
        <v>1693</v>
      </c>
      <c r="E6819" s="21">
        <f>IF(D6819="?OLD","!!!","")</f>
        <v/>
      </c>
      <c r="F6819" s="22" t="str">
        <f>IF(OR(E6819="",E6819="!!!"),"",IF(NOT(ISNA(VLOOKUP(E6819,E$1:E6818,1,FALSE()))),"OLD",IF(AND(E6819&lt;&gt;"",E6819&lt;&gt;"!!!"),"NEW","")))</f>
        <v> </v>
      </c>
      <c r="G6819" s="23" t="str">
        <f>IF(OR(E6819="",E6819="!!!"),"",IF(OR(J6819=0,AND(J6819=1,K6819=1),AND(J6819=1,I6819="SBJ"),AND(J6819=1,I6819=0)),"?IN_FOCUS",IF(J6819&lt;=2,"?ACTIVATED",IF(J6819&lt;&gt;"","?FAMILIAR",IF(F6819="NEW",IF(ISNA(VLOOKUP(E6819,#REF!,1,FALSE())),"?TYPE_IDENTIFIABLE","?REFERENTIAL"),"_")))))</f>
        <v> </v>
      </c>
      <c r="H6819" s="24" t="str">
        <f>IF(J6819&lt;&gt;1,"",IF(I6819="SBJ","CB","?"))</f>
        <v> </v>
      </c>
      <c r="I6819" s="25" t="str">
        <f>IF(OR(E6819="",E6819="!!!",F6819="NEW"),"",INDEX(B6818:B$2,-1+SUMPRODUCT(MAX(ROW(E6818:E$2)*(E6819=E6818:E$2)))))</f>
        <v> </v>
      </c>
      <c r="J6819" s="25" t="str">
        <f>IF(OR(E6819="",E6819="!!!",F6819="NEW"),"",COUNTBLANK(OFFSET(A$1,,,SUMPRODUCT(MAX(ROW(E$2:E6819)*(E6819=E$2:E6819)))))-COUNTBLANK(OFFSET(A$1,,,SUMPRODUCT(MAX(ROW(E$1:E6818)*(E2=E$1:E6818))))))</f>
        <v> </v>
      </c>
      <c r="K6819" s="25" t="str">
        <f>IF(OR(E6819="",E6819="!!!",F6819="NEW"),"",INDEX(J$1:J6818,SUMPRODUCT(MAX(ROW(E$1:E6818)*(E6819=E$1:E6818)))))</f>
        <v> </v>
      </c>
      <c r="L6819" s="26"/>
    </row>
    <row r="6820" spans="1:12">
      <c r="A6820" s="20" t="s">
        <v>3354</v>
      </c>
      <c r="B6820" s="27" t="s">
        <v>1664</v>
      </c>
      <c r="C6820" s="27" t="s">
        <v>1680</v>
      </c>
      <c r="D6820" s="27" t="s">
        <v>1659</v>
      </c>
      <c r="E6820" s="21">
        <f>IF(D6820="?OLD","!!!","")</f>
        <v/>
      </c>
      <c r="F6820" s="22" t="str">
        <f>IF(OR(E6820="",E6820="!!!"),"",IF(NOT(ISNA(VLOOKUP(E6820,E$1:E6819,1,FALSE()))),"OLD",IF(AND(E6820&lt;&gt;"",E6820&lt;&gt;"!!!"),"NEW","")))</f>
        <v> </v>
      </c>
      <c r="G6820" s="23" t="str">
        <f>IF(OR(E6820="",E6820="!!!"),"",IF(OR(J6820=0,AND(J6820=1,K6820=1),AND(J6820=1,I6820="SBJ"),AND(J6820=1,I6820=0)),"?IN_FOCUS",IF(J6820&lt;=2,"?ACTIVATED",IF(J6820&lt;&gt;"","?FAMILIAR",IF(F6820="NEW",IF(ISNA(VLOOKUP(E6820,#REF!,1,FALSE())),"?TYPE_IDENTIFIABLE","?REFERENTIAL"),"_")))))</f>
        <v> </v>
      </c>
      <c r="H6820" s="24" t="str">
        <f>IF(J6820&lt;&gt;1,"",IF(I6820="SBJ","CB","?"))</f>
        <v> </v>
      </c>
      <c r="I6820" s="25" t="str">
        <f>IF(OR(E6820="",E6820="!!!",F6820="NEW"),"",INDEX(B6819:B$2,-1+SUMPRODUCT(MAX(ROW(E6819:E$2)*(E6820=E6819:E$2)))))</f>
        <v> </v>
      </c>
      <c r="J6820" s="25" t="str">
        <f>IF(OR(E6820="",E6820="!!!",F6820="NEW"),"",COUNTBLANK(OFFSET(A$1,,,SUMPRODUCT(MAX(ROW(E$2:E6820)*(E6820=E$2:E6820)))))-COUNTBLANK(OFFSET(A$1,,,SUMPRODUCT(MAX(ROW(E$1:E6819)*(E2=E$1:E6819))))))</f>
        <v> </v>
      </c>
      <c r="K6820" s="25" t="str">
        <f>IF(OR(E6820="",E6820="!!!",F6820="NEW"),"",INDEX(J$1:J6819,SUMPRODUCT(MAX(ROW(E$1:E6819)*(E6820=E$1:E6819)))))</f>
        <v> </v>
      </c>
      <c r="L6820" s="26"/>
    </row>
    <row r="6821" spans="1:12">
      <c r="A6821" s="20" t="s">
        <v>1648</v>
      </c>
      <c r="E6821" s="21">
        <f>IF(D6821="?OLD","!!!","")</f>
        <v/>
      </c>
      <c r="F6821" s="22" t="str">
        <f>IF(OR(E6821="",E6821="!!!"),"",IF(NOT(ISNA(VLOOKUP(E6821,E$1:E6820,1,FALSE()))),"OLD",IF(AND(E6821&lt;&gt;"",E6821&lt;&gt;"!!!"),"NEW","")))</f>
        <v> </v>
      </c>
      <c r="G6821" s="23" t="str">
        <f>IF(OR(E6821="",E6821="!!!"),"",IF(OR(J6821=0,AND(J6821=1,K6821=1),AND(J6821=1,I6821="SBJ"),AND(J6821=1,I6821=0)),"?IN_FOCUS",IF(J6821&lt;=2,"?ACTIVATED",IF(J6821&lt;&gt;"","?FAMILIAR",IF(F6821="NEW",IF(ISNA(VLOOKUP(E6821,#REF!,1,FALSE())),"?TYPE_IDENTIFIABLE","?REFERENTIAL"),"_")))))</f>
        <v> </v>
      </c>
      <c r="H6821" s="24" t="str">
        <f>IF(J6821&lt;&gt;1,"",IF(I6821="SBJ","CB","?"))</f>
        <v> </v>
      </c>
      <c r="I6821" s="25" t="str">
        <f>IF(OR(E6821="",E6821="!!!",F6821="NEW"),"",INDEX(B6820:B$2,-1+SUMPRODUCT(MAX(ROW(E6820:E$2)*(E6821=E6820:E$2)))))</f>
        <v> </v>
      </c>
      <c r="J6821" s="25" t="str">
        <f>IF(OR(E6821="",E6821="!!!",F6821="NEW"),"",COUNTBLANK(OFFSET(A$1,,,SUMPRODUCT(MAX(ROW(E$2:E6821)*(E6821=E$2:E6821)))))-COUNTBLANK(OFFSET(A$1,,,SUMPRODUCT(MAX(ROW(E$1:E6820)*(E2=E$1:E6820))))))</f>
        <v> </v>
      </c>
      <c r="K6821" s="25" t="str">
        <f>IF(OR(E6821="",E6821="!!!",F6821="NEW"),"",INDEX(J$1:J6820,SUMPRODUCT(MAX(ROW(E$1:E6820)*(E6821=E$1:E6820)))))</f>
        <v> </v>
      </c>
      <c r="L6821" s="26"/>
    </row>
    <row r="6822" spans="1:12">
      <c r="A6822" s="20" t="s">
        <v>3355</v>
      </c>
      <c r="B6822" s="27" t="s">
        <v>1651</v>
      </c>
      <c r="C6822" s="27" t="s">
        <v>1654</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1666</v>
      </c>
      <c r="B6823" s="27" t="s">
        <v>1757</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1804</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1738</v>
      </c>
      <c r="B6825" s="27" t="s">
        <v>1667</v>
      </c>
      <c r="C6825" s="27" t="s">
        <v>2100</v>
      </c>
      <c r="D6825" s="27" t="s">
        <v>1659</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1783</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3356</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1766</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row>
    <row r="6830" spans="1:12">
      <c r="A6830" s="20" t="s">
        <v>3357</v>
      </c>
    </row>
    <row r="6831" spans="1:12">
      <c r="A6831" s="20" t="s">
        <v>3358</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1780</v>
      </c>
      <c r="B6832" s="27" t="s">
        <v>1664</v>
      </c>
      <c r="C6832" s="27" t="s">
        <v>1658</v>
      </c>
      <c r="D6832" s="27" t="s">
        <v>1659</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t="s">
        <v>2164</v>
      </c>
      <c r="B6833" s="27" t="s">
        <v>1646</v>
      </c>
      <c r="C6833" s="27" t="s">
        <v>1658</v>
      </c>
      <c r="D6833" s="27" t="s">
        <v>1659</v>
      </c>
      <c r="E6833" s="21">
        <f>IF(D6833="?OLD","!!!","")</f>
        <v/>
      </c>
      <c r="F6833" s="22" t="str">
        <f>IF(OR(E6833="",E6833="!!!"),"",IF(NOT(ISNA(VLOOKUP(E6833,E$1:E6832,1,FALSE()))),"OLD",IF(AND(E6833&lt;&gt;"",E6833&lt;&gt;"!!!"),"NEW","")))</f>
        <v> </v>
      </c>
      <c r="G6833" s="23" t="str">
        <f>IF(OR(E6833="",E6833="!!!"),"",IF(OR(J6833=0,AND(J6833=1,K6833=1),AND(J6833=1,I6833="SBJ"),AND(J6833=1,I6833=0)),"?IN_FOCUS",IF(J6833&lt;=2,"?ACTIVATED",IF(J6833&lt;&gt;"","?FAMILIAR",IF(F6833="NEW",IF(ISNA(VLOOKUP(E6833,#REF!,1,FALSE())),"?TYPE_IDENTIFIABLE","?REFERENTIAL"),"_")))))</f>
        <v> </v>
      </c>
      <c r="H6833" s="24" t="str">
        <f>IF(J6833&lt;&gt;1,"",IF(I6833="SBJ","CB","?"))</f>
        <v> </v>
      </c>
      <c r="I6833" s="25" t="str">
        <f>IF(OR(E6833="",E6833="!!!",F6833="NEW"),"",INDEX(B6832:B$2,-1+SUMPRODUCT(MAX(ROW(E6832:E$2)*(E6833=E6832:E$2)))))</f>
        <v> </v>
      </c>
      <c r="J6833" s="25" t="str">
        <f>IF(OR(E6833="",E6833="!!!",F6833="NEW"),"",COUNTBLANK(OFFSET(A$1,,,SUMPRODUCT(MAX(ROW(E$2:E6833)*(E6833=E$2:E6833)))))-COUNTBLANK(OFFSET(A$1,,,SUMPRODUCT(MAX(ROW(E$1:E6832)*(E2=E$1:E6832))))))</f>
        <v> </v>
      </c>
      <c r="K6833" s="25" t="str">
        <f>IF(OR(E6833="",E6833="!!!",F6833="NEW"),"",INDEX(J$1:J6832,SUMPRODUCT(MAX(ROW(E$1:E6832)*(E6833=E$1:E6832)))))</f>
        <v> </v>
      </c>
      <c r="L6833" s="26"/>
    </row>
    <row r="6834" spans="1:12">
      <c r="A6834" s="20" t="s">
        <v>2165</v>
      </c>
      <c r="E6834" s="21">
        <f>IF(D6834="?OLD","!!!","")</f>
        <v/>
      </c>
      <c r="F6834" s="22" t="str">
        <f>IF(OR(E6834="",E6834="!!!"),"",IF(NOT(ISNA(VLOOKUP(E6834,E$1:E6833,1,FALSE()))),"OLD",IF(AND(E6834&lt;&gt;"",E6834&lt;&gt;"!!!"),"NEW","")))</f>
        <v> </v>
      </c>
      <c r="G6834" s="23" t="str">
        <f>IF(OR(E6834="",E6834="!!!"),"",IF(OR(J6834=0,AND(J6834=1,K6834=1),AND(J6834=1,I6834="SBJ"),AND(J6834=1,I6834=0)),"?IN_FOCUS",IF(J6834&lt;=2,"?ACTIVATED",IF(J6834&lt;&gt;"","?FAMILIAR",IF(F6834="NEW",IF(ISNA(VLOOKUP(E6834,#REF!,1,FALSE())),"?TYPE_IDENTIFIABLE","?REFERENTIAL"),"_")))))</f>
        <v> </v>
      </c>
      <c r="H6834" s="24" t="str">
        <f>IF(J6834&lt;&gt;1,"",IF(I6834="SBJ","CB","?"))</f>
        <v> </v>
      </c>
      <c r="I6834" s="25" t="str">
        <f>IF(OR(E6834="",E6834="!!!",F6834="NEW"),"",INDEX(B6833:B$2,-1+SUMPRODUCT(MAX(ROW(E6833:E$2)*(E6834=E6833:E$2)))))</f>
        <v> </v>
      </c>
      <c r="J6834" s="25" t="str">
        <f>IF(OR(E6834="",E6834="!!!",F6834="NEW"),"",COUNTBLANK(OFFSET(A$1,,,SUMPRODUCT(MAX(ROW(E$2:E6834)*(E6834=E$2:E6834)))))-COUNTBLANK(OFFSET(A$1,,,SUMPRODUCT(MAX(ROW(E$1:E6833)*(E2=E$1:E6833))))))</f>
        <v> </v>
      </c>
      <c r="K6834" s="25" t="str">
        <f>IF(OR(E6834="",E6834="!!!",F6834="NEW"),"",INDEX(J$1:J6833,SUMPRODUCT(MAX(ROW(E$1:E6833)*(E6834=E$1:E6833)))))</f>
        <v> </v>
      </c>
      <c r="L6834" s="26"/>
    </row>
    <row r="6835" spans="1:12">
      <c r="A6835" s="20" t="s">
        <v>1866</v>
      </c>
      <c r="E6835" s="21">
        <f>IF(D6835="?OLD","!!!","")</f>
        <v/>
      </c>
      <c r="F6835" s="22" t="str">
        <f>IF(OR(E6835="",E6835="!!!"),"",IF(NOT(ISNA(VLOOKUP(E6835,E$1:E6834,1,FALSE()))),"OLD",IF(AND(E6835&lt;&gt;"",E6835&lt;&gt;"!!!"),"NEW","")))</f>
        <v> </v>
      </c>
      <c r="G6835" s="23" t="str">
        <f>IF(OR(E6835="",E6835="!!!"),"",IF(OR(J6835=0,AND(J6835=1,K6835=1),AND(J6835=1,I6835="SBJ"),AND(J6835=1,I6835=0)),"?IN_FOCUS",IF(J6835&lt;=2,"?ACTIVATED",IF(J6835&lt;&gt;"","?FAMILIAR",IF(F6835="NEW",IF(ISNA(VLOOKUP(E6835,#REF!,1,FALSE())),"?TYPE_IDENTIFIABLE","?REFERENTIAL"),"_")))))</f>
        <v> </v>
      </c>
      <c r="H6835" s="24" t="str">
        <f>IF(J6835&lt;&gt;1,"",IF(I6835="SBJ","CB","?"))</f>
        <v> </v>
      </c>
      <c r="I6835" s="25" t="str">
        <f>IF(OR(E6835="",E6835="!!!",F6835="NEW"),"",INDEX(B6834:B$2,-1+SUMPRODUCT(MAX(ROW(E6834:E$2)*(E6835=E6834:E$2)))))</f>
        <v> </v>
      </c>
      <c r="J6835" s="25" t="str">
        <f>IF(OR(E6835="",E6835="!!!",F6835="NEW"),"",COUNTBLANK(OFFSET(A$1,,,SUMPRODUCT(MAX(ROW(E$2:E6835)*(E6835=E$2:E6835)))))-COUNTBLANK(OFFSET(A$1,,,SUMPRODUCT(MAX(ROW(E$1:E6834)*(E2=E$1:E6834))))))</f>
        <v> </v>
      </c>
      <c r="K6835" s="25" t="str">
        <f>IF(OR(E6835="",E6835="!!!",F6835="NEW"),"",INDEX(J$1:J6834,SUMPRODUCT(MAX(ROW(E$1:E6834)*(E6835=E$1:E6834)))))</f>
        <v> </v>
      </c>
      <c r="L6835" s="26"/>
    </row>
    <row r="6836" spans="1:12">
      <c r="A6836" s="20" t="s">
        <v>3359</v>
      </c>
      <c r="B6836" s="27" t="s">
        <v>1664</v>
      </c>
      <c r="C6836" s="27" t="s">
        <v>1654</v>
      </c>
      <c r="E6836" s="21">
        <f>IF(D6836="?OLD","!!!","")</f>
        <v/>
      </c>
      <c r="F6836" s="22" t="str">
        <f>IF(OR(E6836="",E6836="!!!"),"",IF(NOT(ISNA(VLOOKUP(E6836,E$1:E6835,1,FALSE()))),"OLD",IF(AND(E6836&lt;&gt;"",E6836&lt;&gt;"!!!"),"NEW","")))</f>
        <v> </v>
      </c>
      <c r="G6836" s="23" t="str">
        <f>IF(OR(E6836="",E6836="!!!"),"",IF(OR(J6836=0,AND(J6836=1,K6836=1),AND(J6836=1,I6836="SBJ"),AND(J6836=1,I6836=0)),"?IN_FOCUS",IF(J6836&lt;=2,"?ACTIVATED",IF(J6836&lt;&gt;"","?FAMILIAR",IF(F6836="NEW",IF(ISNA(VLOOKUP(E6836,#REF!,1,FALSE())),"?TYPE_IDENTIFIABLE","?REFERENTIAL"),"_")))))</f>
        <v> </v>
      </c>
      <c r="H6836" s="24" t="str">
        <f>IF(J6836&lt;&gt;1,"",IF(I6836="SBJ","CB","?"))</f>
        <v> </v>
      </c>
      <c r="I6836" s="25" t="str">
        <f>IF(OR(E6836="",E6836="!!!",F6836="NEW"),"",INDEX(B6835:B$2,-1+SUMPRODUCT(MAX(ROW(E6835:E$2)*(E6836=E6835:E$2)))))</f>
        <v> </v>
      </c>
      <c r="J6836" s="25" t="str">
        <f>IF(OR(E6836="",E6836="!!!",F6836="NEW"),"",COUNTBLANK(OFFSET(A$1,,,SUMPRODUCT(MAX(ROW(E$2:E6836)*(E6836=E$2:E6836)))))-COUNTBLANK(OFFSET(A$1,,,SUMPRODUCT(MAX(ROW(E$1:E6835)*(E2=E$1:E6835))))))</f>
        <v> </v>
      </c>
      <c r="K6836" s="25" t="str">
        <f>IF(OR(E6836="",E6836="!!!",F6836="NEW"),"",INDEX(J$1:J6835,SUMPRODUCT(MAX(ROW(E$1:E6835)*(E6836=E$1:E6835)))))</f>
        <v> </v>
      </c>
      <c r="L6836" s="26"/>
    </row>
    <row r="6837" spans="1:12">
      <c r="A6837" s="20" t="s">
        <v>3360</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1710</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2006</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1664</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3361</v>
      </c>
      <c r="B6841" s="27" t="s">
        <v>1651</v>
      </c>
      <c r="C6841" s="27" t="s">
        <v>1818</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1674</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row>
    <row r="6844" spans="1:12">
      <c r="A6844" s="20" t="s">
        <v>3362</v>
      </c>
    </row>
    <row r="6845" spans="1:12">
      <c r="A6845" s="20" t="s">
        <v>2024</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3363</v>
      </c>
      <c r="B6846" s="27" t="s">
        <v>1646</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105</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1674</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row>
    <row r="6850" spans="1:12">
      <c r="A6850" s="20" t="s">
        <v>3364</v>
      </c>
    </row>
    <row r="6851" spans="1:12">
      <c r="A6851" s="20" t="s">
        <v>2155</v>
      </c>
      <c r="B6851" s="27" t="s">
        <v>1646</v>
      </c>
      <c r="C6851" s="27" t="s">
        <v>1658</v>
      </c>
      <c r="D6851" s="27" t="s">
        <v>1659</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t="s">
        <v>311</v>
      </c>
      <c r="E6852" s="21">
        <f>IF(D6852="?OLD","!!!","")</f>
        <v/>
      </c>
      <c r="F6852" s="22" t="str">
        <f>IF(OR(E6852="",E6852="!!!"),"",IF(NOT(ISNA(VLOOKUP(E6852,E$1:E6851,1,FALSE()))),"OLD",IF(AND(E6852&lt;&gt;"",E6852&lt;&gt;"!!!"),"NEW","")))</f>
        <v> </v>
      </c>
      <c r="G6852" s="23" t="str">
        <f>IF(OR(E6852="",E6852="!!!"),"",IF(OR(J6852=0,AND(J6852=1,K6852=1),AND(J6852=1,I6852="SBJ"),AND(J6852=1,I6852=0)),"?IN_FOCUS",IF(J6852&lt;=2,"?ACTIVATED",IF(J6852&lt;&gt;"","?FAMILIAR",IF(F6852="NEW",IF(ISNA(VLOOKUP(E6852,#REF!,1,FALSE())),"?TYPE_IDENTIFIABLE","?REFERENTIAL"),"_")))))</f>
        <v> </v>
      </c>
      <c r="H6852" s="24" t="str">
        <f>IF(J6852&lt;&gt;1,"",IF(I6852="SBJ","CB","?"))</f>
        <v> </v>
      </c>
      <c r="I6852" s="25" t="str">
        <f>IF(OR(E6852="",E6852="!!!",F6852="NEW"),"",INDEX(B6851:B$2,-1+SUMPRODUCT(MAX(ROW(E6851:E$2)*(E6852=E6851:E$2)))))</f>
        <v> </v>
      </c>
      <c r="J6852" s="25" t="str">
        <f>IF(OR(E6852="",E6852="!!!",F6852="NEW"),"",COUNTBLANK(OFFSET(A$1,,,SUMPRODUCT(MAX(ROW(E$2:E6852)*(E6852=E$2:E6852)))))-COUNTBLANK(OFFSET(A$1,,,SUMPRODUCT(MAX(ROW(E$1:E6851)*(E2=E$1:E6851))))))</f>
        <v> </v>
      </c>
      <c r="K6852" s="25" t="str">
        <f>IF(OR(E6852="",E6852="!!!",F6852="NEW"),"",INDEX(J$1:J6851,SUMPRODUCT(MAX(ROW(E$1:E6851)*(E6852=E$1:E6851)))))</f>
        <v> </v>
      </c>
      <c r="L6852" s="26"/>
    </row>
    <row r="6853" spans="1:12">
      <c r="A6853" s="20" t="s">
        <v>2325</v>
      </c>
      <c r="E6853" s="21">
        <f>IF(D6853="?OLD","!!!","")</f>
        <v/>
      </c>
      <c r="F6853" s="22" t="str">
        <f>IF(OR(E6853="",E6853="!!!"),"",IF(NOT(ISNA(VLOOKUP(E6853,E$1:E6852,1,FALSE()))),"OLD",IF(AND(E6853&lt;&gt;"",E6853&lt;&gt;"!!!"),"NEW","")))</f>
        <v> </v>
      </c>
      <c r="G6853" s="23" t="str">
        <f>IF(OR(E6853="",E6853="!!!"),"",IF(OR(J6853=0,AND(J6853=1,K6853=1),AND(J6853=1,I6853="SBJ"),AND(J6853=1,I6853=0)),"?IN_FOCUS",IF(J6853&lt;=2,"?ACTIVATED",IF(J6853&lt;&gt;"","?FAMILIAR",IF(F6853="NEW",IF(ISNA(VLOOKUP(E6853,#REF!,1,FALSE())),"?TYPE_IDENTIFIABLE","?REFERENTIAL"),"_")))))</f>
        <v> </v>
      </c>
      <c r="H6853" s="24" t="str">
        <f>IF(J6853&lt;&gt;1,"",IF(I6853="SBJ","CB","?"))</f>
        <v> </v>
      </c>
      <c r="I6853" s="25" t="str">
        <f>IF(OR(E6853="",E6853="!!!",F6853="NEW"),"",INDEX(B6852:B$2,-1+SUMPRODUCT(MAX(ROW(E6852:E$2)*(E6853=E6852:E$2)))))</f>
        <v> </v>
      </c>
      <c r="J6853" s="25" t="str">
        <f>IF(OR(E6853="",E6853="!!!",F6853="NEW"),"",COUNTBLANK(OFFSET(A$1,,,SUMPRODUCT(MAX(ROW(E$2:E6853)*(E6853=E$2:E6853)))))-COUNTBLANK(OFFSET(A$1,,,SUMPRODUCT(MAX(ROW(E$1:E6852)*(E2=E$1:E6852))))))</f>
        <v> </v>
      </c>
      <c r="K6853" s="25" t="str">
        <f>IF(OR(E6853="",E6853="!!!",F6853="NEW"),"",INDEX(J$1:J6852,SUMPRODUCT(MAX(ROW(E$1:E6852)*(E6853=E$1:E6852)))))</f>
        <v> </v>
      </c>
      <c r="L6853" s="26"/>
    </row>
    <row r="6854" spans="1:12">
      <c r="A6854" s="20" t="s">
        <v>1693</v>
      </c>
      <c r="E6854" s="21">
        <f>IF(D6854="?OLD","!!!","")</f>
        <v/>
      </c>
      <c r="F6854" s="22" t="str">
        <f>IF(OR(E6854="",E6854="!!!"),"",IF(NOT(ISNA(VLOOKUP(E6854,E$1:E6853,1,FALSE()))),"OLD",IF(AND(E6854&lt;&gt;"",E6854&lt;&gt;"!!!"),"NEW","")))</f>
        <v> </v>
      </c>
      <c r="G6854" s="23" t="str">
        <f>IF(OR(E6854="",E6854="!!!"),"",IF(OR(J6854=0,AND(J6854=1,K6854=1),AND(J6854=1,I6854="SBJ"),AND(J6854=1,I6854=0)),"?IN_FOCUS",IF(J6854&lt;=2,"?ACTIVATED",IF(J6854&lt;&gt;"","?FAMILIAR",IF(F6854="NEW",IF(ISNA(VLOOKUP(E6854,#REF!,1,FALSE())),"?TYPE_IDENTIFIABLE","?REFERENTIAL"),"_")))))</f>
        <v> </v>
      </c>
      <c r="H6854" s="24" t="str">
        <f>IF(J6854&lt;&gt;1,"",IF(I6854="SBJ","CB","?"))</f>
        <v> </v>
      </c>
      <c r="I6854" s="25" t="str">
        <f>IF(OR(E6854="",E6854="!!!",F6854="NEW"),"",INDEX(B6853:B$2,-1+SUMPRODUCT(MAX(ROW(E6853:E$2)*(E6854=E6853:E$2)))))</f>
        <v> </v>
      </c>
      <c r="J6854" s="25" t="str">
        <f>IF(OR(E6854="",E6854="!!!",F6854="NEW"),"",COUNTBLANK(OFFSET(A$1,,,SUMPRODUCT(MAX(ROW(E$2:E6854)*(E6854=E$2:E6854)))))-COUNTBLANK(OFFSET(A$1,,,SUMPRODUCT(MAX(ROW(E$1:E6853)*(E2=E$1:E6853))))))</f>
        <v> </v>
      </c>
      <c r="K6854" s="25" t="str">
        <f>IF(OR(E6854="",E6854="!!!",F6854="NEW"),"",INDEX(J$1:J6853,SUMPRODUCT(MAX(ROW(E$1:E6853)*(E6854=E$1:E6853)))))</f>
        <v> </v>
      </c>
      <c r="L6854" s="26"/>
    </row>
    <row r="6855" spans="1:12">
      <c r="A6855" s="20" t="s">
        <v>3365</v>
      </c>
      <c r="B6855" s="27" t="s">
        <v>1657</v>
      </c>
      <c r="C6855" s="27" t="s">
        <v>1680</v>
      </c>
      <c r="D6855" s="27" t="s">
        <v>1659</v>
      </c>
      <c r="E6855" s="21">
        <f>IF(D6855="?OLD","!!!","")</f>
        <v/>
      </c>
      <c r="F6855" s="22" t="str">
        <f>IF(OR(E6855="",E6855="!!!"),"",IF(NOT(ISNA(VLOOKUP(E6855,E$1:E6854,1,FALSE()))),"OLD",IF(AND(E6855&lt;&gt;"",E6855&lt;&gt;"!!!"),"NEW","")))</f>
        <v> </v>
      </c>
      <c r="G6855" s="23" t="str">
        <f>IF(OR(E6855="",E6855="!!!"),"",IF(OR(J6855=0,AND(J6855=1,K6855=1),AND(J6855=1,I6855="SBJ"),AND(J6855=1,I6855=0)),"?IN_FOCUS",IF(J6855&lt;=2,"?ACTIVATED",IF(J6855&lt;&gt;"","?FAMILIAR",IF(F6855="NEW",IF(ISNA(VLOOKUP(E6855,#REF!,1,FALSE())),"?TYPE_IDENTIFIABLE","?REFERENTIAL"),"_")))))</f>
        <v> </v>
      </c>
      <c r="H6855" s="24" t="str">
        <f>IF(J6855&lt;&gt;1,"",IF(I6855="SBJ","CB","?"))</f>
        <v> </v>
      </c>
      <c r="I6855" s="25" t="str">
        <f>IF(OR(E6855="",E6855="!!!",F6855="NEW"),"",INDEX(B6854:B$2,-1+SUMPRODUCT(MAX(ROW(E6854:E$2)*(E6855=E6854:E$2)))))</f>
        <v> </v>
      </c>
      <c r="J6855" s="25" t="str">
        <f>IF(OR(E6855="",E6855="!!!",F6855="NEW"),"",COUNTBLANK(OFFSET(A$1,,,SUMPRODUCT(MAX(ROW(E$2:E6855)*(E6855=E$2:E6855)))))-COUNTBLANK(OFFSET(A$1,,,SUMPRODUCT(MAX(ROW(E$1:E6854)*(E2=E$1:E6854))))))</f>
        <v> </v>
      </c>
      <c r="K6855" s="25" t="str">
        <f>IF(OR(E6855="",E6855="!!!",F6855="NEW"),"",INDEX(J$1:J6854,SUMPRODUCT(MAX(ROW(E$1:E6854)*(E6855=E$1:E6854)))))</f>
        <v> </v>
      </c>
      <c r="L6855" s="26"/>
    </row>
    <row r="6856" spans="1:12">
      <c r="A6856" s="20" t="s">
        <v>1710</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3366</v>
      </c>
      <c r="B6857" s="27" t="s">
        <v>1651</v>
      </c>
      <c r="C6857" s="27" t="s">
        <v>1654</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1644</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1710</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3367</v>
      </c>
      <c r="B6860" s="27" t="s">
        <v>1653</v>
      </c>
      <c r="C6860" s="27" t="s">
        <v>1654</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1674</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row>
    <row r="6863" spans="1:12">
      <c r="A6863" s="20" t="s">
        <v>1704</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3368</v>
      </c>
    </row>
    <row r="6865" spans="1:12">
      <c r="A6865" s="20" t="s">
        <v>3358</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1656</v>
      </c>
      <c r="B6866" s="27" t="s">
        <v>1664</v>
      </c>
      <c r="C6866" s="27" t="s">
        <v>1658</v>
      </c>
      <c r="D6866" s="27" t="s">
        <v>1659</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1699</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1788</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1855</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3369</v>
      </c>
      <c r="B6870" s="27" t="s">
        <v>1646</v>
      </c>
      <c r="C6870" s="27" t="s">
        <v>1818</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t="s">
        <v>1710</v>
      </c>
      <c r="E6871" s="21">
        <f>IF(D6871="?OLD","!!!","")</f>
        <v/>
      </c>
      <c r="F6871" s="22" t="str">
        <f>IF(OR(E6871="",E6871="!!!"),"",IF(NOT(ISNA(VLOOKUP(E6871,E$1:E6870,1,FALSE()))),"OLD",IF(AND(E6871&lt;&gt;"",E6871&lt;&gt;"!!!"),"NEW","")))</f>
        <v> </v>
      </c>
      <c r="G6871" s="23" t="str">
        <f>IF(OR(E6871="",E6871="!!!"),"",IF(OR(J6871=0,AND(J6871=1,K6871=1),AND(J6871=1,I6871="SBJ"),AND(J6871=1,I6871=0)),"?IN_FOCUS",IF(J6871&lt;=2,"?ACTIVATED",IF(J6871&lt;&gt;"","?FAMILIAR",IF(F6871="NEW",IF(ISNA(VLOOKUP(E6871,#REF!,1,FALSE())),"?TYPE_IDENTIFIABLE","?REFERENTIAL"),"_")))))</f>
        <v> </v>
      </c>
      <c r="H6871" s="24" t="str">
        <f>IF(J6871&lt;&gt;1,"",IF(I6871="SBJ","CB","?"))</f>
        <v> </v>
      </c>
      <c r="I6871" s="25" t="str">
        <f>IF(OR(E6871="",E6871="!!!",F6871="NEW"),"",INDEX(B6870:B$2,-1+SUMPRODUCT(MAX(ROW(E6870:E$2)*(E6871=E6870:E$2)))))</f>
        <v> </v>
      </c>
      <c r="J6871" s="25" t="str">
        <f>IF(OR(E6871="",E6871="!!!",F6871="NEW"),"",COUNTBLANK(OFFSET(A$1,,,SUMPRODUCT(MAX(ROW(E$2:E6871)*(E6871=E$2:E6871)))))-COUNTBLANK(OFFSET(A$1,,,SUMPRODUCT(MAX(ROW(E$1:E6870)*(E2=E$1:E6870))))))</f>
        <v> </v>
      </c>
      <c r="K6871" s="25" t="str">
        <f>IF(OR(E6871="",E6871="!!!",F6871="NEW"),"",INDEX(J$1:J6870,SUMPRODUCT(MAX(ROW(E$1:E6870)*(E6871=E$1:E6870)))))</f>
        <v> </v>
      </c>
      <c r="L6871" s="26"/>
    </row>
    <row r="6872" spans="1:12">
      <c r="A6872" s="20" t="s">
        <v>3370</v>
      </c>
      <c r="B6872" s="27" t="s">
        <v>1651</v>
      </c>
      <c r="C6872" s="27" t="s">
        <v>1654</v>
      </c>
      <c r="E6872" s="21">
        <f>IF(D6872="?OLD","!!!","")</f>
        <v/>
      </c>
      <c r="F6872" s="22" t="str">
        <f>IF(OR(E6872="",E6872="!!!"),"",IF(NOT(ISNA(VLOOKUP(E6872,E$1:E6871,1,FALSE()))),"OLD",IF(AND(E6872&lt;&gt;"",E6872&lt;&gt;"!!!"),"NEW","")))</f>
        <v> </v>
      </c>
      <c r="G6872" s="23" t="str">
        <f>IF(OR(E6872="",E6872="!!!"),"",IF(OR(J6872=0,AND(J6872=1,K6872=1),AND(J6872=1,I6872="SBJ"),AND(J6872=1,I6872=0)),"?IN_FOCUS",IF(J6872&lt;=2,"?ACTIVATED",IF(J6872&lt;&gt;"","?FAMILIAR",IF(F6872="NEW",IF(ISNA(VLOOKUP(E6872,#REF!,1,FALSE())),"?TYPE_IDENTIFIABLE","?REFERENTIAL"),"_")))))</f>
        <v> </v>
      </c>
      <c r="H6872" s="24" t="str">
        <f>IF(J6872&lt;&gt;1,"",IF(I6872="SBJ","CB","?"))</f>
        <v> </v>
      </c>
      <c r="I6872" s="25" t="str">
        <f>IF(OR(E6872="",E6872="!!!",F6872="NEW"),"",INDEX(B6871:B$2,-1+SUMPRODUCT(MAX(ROW(E6871:E$2)*(E6872=E6871:E$2)))))</f>
        <v> </v>
      </c>
      <c r="J6872" s="25" t="str">
        <f>IF(OR(E6872="",E6872="!!!",F6872="NEW"),"",COUNTBLANK(OFFSET(A$1,,,SUMPRODUCT(MAX(ROW(E$2:E6872)*(E6872=E$2:E6872)))))-COUNTBLANK(OFFSET(A$1,,,SUMPRODUCT(MAX(ROW(E$1:E6871)*(E2=E$1:E6871))))))</f>
        <v> </v>
      </c>
      <c r="K6872" s="25" t="str">
        <f>IF(OR(E6872="",E6872="!!!",F6872="NEW"),"",INDEX(J$1:J6871,SUMPRODUCT(MAX(ROW(E$1:E6871)*(E6872=E$1:E6871)))))</f>
        <v> </v>
      </c>
      <c r="L6872" s="26"/>
    </row>
    <row r="6873" spans="1:12">
      <c r="A6873" s="20" t="s">
        <v>1866</v>
      </c>
      <c r="E6873" s="21">
        <f>IF(D6873="?OLD","!!!","")</f>
        <v/>
      </c>
      <c r="F6873" s="22" t="str">
        <f>IF(OR(E6873="",E6873="!!!"),"",IF(NOT(ISNA(VLOOKUP(E6873,E$1:E6872,1,FALSE()))),"OLD",IF(AND(E6873&lt;&gt;"",E6873&lt;&gt;"!!!"),"NEW","")))</f>
        <v> </v>
      </c>
      <c r="G6873" s="23" t="str">
        <f>IF(OR(E6873="",E6873="!!!"),"",IF(OR(J6873=0,AND(J6873=1,K6873=1),AND(J6873=1,I6873="SBJ"),AND(J6873=1,I6873=0)),"?IN_FOCUS",IF(J6873&lt;=2,"?ACTIVATED",IF(J6873&lt;&gt;"","?FAMILIAR",IF(F6873="NEW",IF(ISNA(VLOOKUP(E6873,#REF!,1,FALSE())),"?TYPE_IDENTIFIABLE","?REFERENTIAL"),"_")))))</f>
        <v> </v>
      </c>
      <c r="H6873" s="24" t="str">
        <f>IF(J6873&lt;&gt;1,"",IF(I6873="SBJ","CB","?"))</f>
        <v> </v>
      </c>
      <c r="I6873" s="25" t="str">
        <f>IF(OR(E6873="",E6873="!!!",F6873="NEW"),"",INDEX(B6872:B$2,-1+SUMPRODUCT(MAX(ROW(E6872:E$2)*(E6873=E6872:E$2)))))</f>
        <v> </v>
      </c>
      <c r="J6873" s="25" t="str">
        <f>IF(OR(E6873="",E6873="!!!",F6873="NEW"),"",COUNTBLANK(OFFSET(A$1,,,SUMPRODUCT(MAX(ROW(E$2:E6873)*(E6873=E$2:E6873)))))-COUNTBLANK(OFFSET(A$1,,,SUMPRODUCT(MAX(ROW(E$1:E6872)*(E2=E$1:E6872))))))</f>
        <v> </v>
      </c>
      <c r="K6873" s="25" t="str">
        <f>IF(OR(E6873="",E6873="!!!",F6873="NEW"),"",INDEX(J$1:J6872,SUMPRODUCT(MAX(ROW(E$1:E6872)*(E6873=E$1:E6872)))))</f>
        <v> </v>
      </c>
      <c r="L6873" s="26"/>
    </row>
    <row r="6874" spans="1:12">
      <c r="A6874" s="20" t="s">
        <v>3371</v>
      </c>
      <c r="E6874" s="21">
        <f>IF(D6874="?OLD","!!!","")</f>
        <v/>
      </c>
      <c r="F6874" s="22" t="str">
        <f>IF(OR(E6874="",E6874="!!!"),"",IF(NOT(ISNA(VLOOKUP(E6874,E$1:E6873,1,FALSE()))),"OLD",IF(AND(E6874&lt;&gt;"",E6874&lt;&gt;"!!!"),"NEW","")))</f>
        <v> </v>
      </c>
      <c r="G6874" s="23" t="str">
        <f>IF(OR(E6874="",E6874="!!!"),"",IF(OR(J6874=0,AND(J6874=1,K6874=1),AND(J6874=1,I6874="SBJ"),AND(J6874=1,I6874=0)),"?IN_FOCUS",IF(J6874&lt;=2,"?ACTIVATED",IF(J6874&lt;&gt;"","?FAMILIAR",IF(F6874="NEW",IF(ISNA(VLOOKUP(E6874,#REF!,1,FALSE())),"?TYPE_IDENTIFIABLE","?REFERENTIAL"),"_")))))</f>
        <v> </v>
      </c>
      <c r="H6874" s="24" t="str">
        <f>IF(J6874&lt;&gt;1,"",IF(I6874="SBJ","CB","?"))</f>
        <v> </v>
      </c>
      <c r="I6874" s="25" t="str">
        <f>IF(OR(E6874="",E6874="!!!",F6874="NEW"),"",INDEX(B6873:B$2,-1+SUMPRODUCT(MAX(ROW(E6873:E$2)*(E6874=E6873:E$2)))))</f>
        <v> </v>
      </c>
      <c r="J6874" s="25" t="str">
        <f>IF(OR(E6874="",E6874="!!!",F6874="NEW"),"",COUNTBLANK(OFFSET(A$1,,,SUMPRODUCT(MAX(ROW(E$2:E6874)*(E6874=E$2:E6874)))))-COUNTBLANK(OFFSET(A$1,,,SUMPRODUCT(MAX(ROW(E$1:E6873)*(E2=E$1:E6873))))))</f>
        <v> </v>
      </c>
      <c r="K6874" s="25" t="str">
        <f>IF(OR(E6874="",E6874="!!!",F6874="NEW"),"",INDEX(J$1:J6873,SUMPRODUCT(MAX(ROW(E$1:E6873)*(E6874=E$1:E6873)))))</f>
        <v> </v>
      </c>
      <c r="L6874" s="26"/>
    </row>
    <row r="6875" spans="1:12">
      <c r="A6875" s="20" t="s">
        <v>3239</v>
      </c>
      <c r="B6875" s="27" t="s">
        <v>1653</v>
      </c>
      <c r="C6875" s="27" t="s">
        <v>1713</v>
      </c>
      <c r="D6875" s="27" t="s">
        <v>1659</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1665</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1644</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1855</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3372</v>
      </c>
      <c r="B6879" s="27" t="s">
        <v>1673</v>
      </c>
      <c r="C6879" s="27" t="s">
        <v>1818</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1710</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2677</v>
      </c>
      <c r="B6881" s="27" t="s">
        <v>1688</v>
      </c>
      <c r="C6881" s="27" t="s">
        <v>1654</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3327</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1726</v>
      </c>
      <c r="B6883" s="27" t="s">
        <v>1653</v>
      </c>
      <c r="C6883" s="27" t="s">
        <v>1727</v>
      </c>
      <c r="D6883" s="27" t="s">
        <v>1659</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3373</v>
      </c>
      <c r="B6884" s="27" t="s">
        <v>1709</v>
      </c>
      <c r="C6884" s="27" t="s">
        <v>1729</v>
      </c>
      <c r="D6884" s="27" t="s">
        <v>1659</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2116</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t="s">
        <v>497</v>
      </c>
      <c r="E6886" s="21">
        <f>IF(D6886="?OLD","!!!","")</f>
        <v/>
      </c>
      <c r="F6886" s="22" t="str">
        <f>IF(OR(E6886="",E6886="!!!"),"",IF(NOT(ISNA(VLOOKUP(E6886,E$1:E6885,1,FALSE()))),"OLD",IF(AND(E6886&lt;&gt;"",E6886&lt;&gt;"!!!"),"NEW","")))</f>
        <v> </v>
      </c>
      <c r="G6886" s="23" t="str">
        <f>IF(OR(E6886="",E6886="!!!"),"",IF(OR(J6886=0,AND(J6886=1,K6886=1),AND(J6886=1,I6886="SBJ"),AND(J6886=1,I6886=0)),"?IN_FOCUS",IF(J6886&lt;=2,"?ACTIVATED",IF(J6886&lt;&gt;"","?FAMILIAR",IF(F6886="NEW",IF(ISNA(VLOOKUP(E6886,#REF!,1,FALSE())),"?TYPE_IDENTIFIABLE","?REFERENTIAL"),"_")))))</f>
        <v> </v>
      </c>
      <c r="H6886" s="24" t="str">
        <f>IF(J6886&lt;&gt;1,"",IF(I6886="SBJ","CB","?"))</f>
        <v> </v>
      </c>
      <c r="I6886" s="25" t="str">
        <f>IF(OR(E6886="",E6886="!!!",F6886="NEW"),"",INDEX(B6885:B$2,-1+SUMPRODUCT(MAX(ROW(E6885:E$2)*(E6886=E6885:E$2)))))</f>
        <v> </v>
      </c>
      <c r="J6886" s="25" t="str">
        <f>IF(OR(E6886="",E6886="!!!",F6886="NEW"),"",COUNTBLANK(OFFSET(A$1,,,SUMPRODUCT(MAX(ROW(E$2:E6886)*(E6886=E$2:E6886)))))-COUNTBLANK(OFFSET(A$1,,,SUMPRODUCT(MAX(ROW(E$1:E6885)*(E2=E$1:E6885))))))</f>
        <v> </v>
      </c>
      <c r="K6886" s="25" t="str">
        <f>IF(OR(E6886="",E6886="!!!",F6886="NEW"),"",INDEX(J$1:J6885,SUMPRODUCT(MAX(ROW(E$1:E6885)*(E6886=E$1:E6885)))))</f>
        <v> </v>
      </c>
      <c r="L6886" s="26"/>
    </row>
    <row r="6887" spans="1:12">
      <c r="A6887" s="20" t="s">
        <v>1819</v>
      </c>
      <c r="E6887" s="21">
        <f>IF(D6887="?OLD","!!!","")</f>
        <v/>
      </c>
      <c r="F6887" s="22" t="str">
        <f>IF(OR(E6887="",E6887="!!!"),"",IF(NOT(ISNA(VLOOKUP(E6887,E$1:E6886,1,FALSE()))),"OLD",IF(AND(E6887&lt;&gt;"",E6887&lt;&gt;"!!!"),"NEW","")))</f>
        <v> </v>
      </c>
      <c r="G6887" s="23" t="str">
        <f>IF(OR(E6887="",E6887="!!!"),"",IF(OR(J6887=0,AND(J6887=1,K6887=1),AND(J6887=1,I6887="SBJ"),AND(J6887=1,I6887=0)),"?IN_FOCUS",IF(J6887&lt;=2,"?ACTIVATED",IF(J6887&lt;&gt;"","?FAMILIAR",IF(F6887="NEW",IF(ISNA(VLOOKUP(E6887,#REF!,1,FALSE())),"?TYPE_IDENTIFIABLE","?REFERENTIAL"),"_")))))</f>
        <v> </v>
      </c>
      <c r="H6887" s="24" t="str">
        <f>IF(J6887&lt;&gt;1,"",IF(I6887="SBJ","CB","?"))</f>
        <v> </v>
      </c>
      <c r="I6887" s="25" t="str">
        <f>IF(OR(E6887="",E6887="!!!",F6887="NEW"),"",INDEX(B6886:B$2,-1+SUMPRODUCT(MAX(ROW(E6886:E$2)*(E6887=E6886:E$2)))))</f>
        <v> </v>
      </c>
      <c r="J6887" s="25" t="str">
        <f>IF(OR(E6887="",E6887="!!!",F6887="NEW"),"",COUNTBLANK(OFFSET(A$1,,,SUMPRODUCT(MAX(ROW(E$2:E6887)*(E6887=E$2:E6887)))))-COUNTBLANK(OFFSET(A$1,,,SUMPRODUCT(MAX(ROW(E$1:E6886)*(E2=E$1:E6886))))))</f>
        <v> </v>
      </c>
      <c r="K6887" s="25" t="str">
        <f>IF(OR(E6887="",E6887="!!!",F6887="NEW"),"",INDEX(J$1:J6886,SUMPRODUCT(MAX(ROW(E$1:E6886)*(E6887=E$1:E6886)))))</f>
        <v> </v>
      </c>
      <c r="L6887" s="26"/>
    </row>
    <row r="6888" spans="1:12">
      <c r="A6888" s="20" t="s">
        <v>3374</v>
      </c>
      <c r="B6888" s="27" t="s">
        <v>1651</v>
      </c>
      <c r="C6888" s="27" t="s">
        <v>1654</v>
      </c>
      <c r="E6888" s="21">
        <f>IF(D6888="?OLD","!!!","")</f>
        <v/>
      </c>
      <c r="F6888" s="22" t="str">
        <f>IF(OR(E6888="",E6888="!!!"),"",IF(NOT(ISNA(VLOOKUP(E6888,E$1:E6887,1,FALSE()))),"OLD",IF(AND(E6888&lt;&gt;"",E6888&lt;&gt;"!!!"),"NEW","")))</f>
        <v> </v>
      </c>
      <c r="G6888" s="23" t="str">
        <f>IF(OR(E6888="",E6888="!!!"),"",IF(OR(J6888=0,AND(J6888=1,K6888=1),AND(J6888=1,I6888="SBJ"),AND(J6888=1,I6888=0)),"?IN_FOCUS",IF(J6888&lt;=2,"?ACTIVATED",IF(J6888&lt;&gt;"","?FAMILIAR",IF(F6888="NEW",IF(ISNA(VLOOKUP(E6888,#REF!,1,FALSE())),"?TYPE_IDENTIFIABLE","?REFERENTIAL"),"_")))))</f>
        <v> </v>
      </c>
      <c r="H6888" s="24" t="str">
        <f>IF(J6888&lt;&gt;1,"",IF(I6888="SBJ","CB","?"))</f>
        <v> </v>
      </c>
      <c r="I6888" s="25" t="str">
        <f>IF(OR(E6888="",E6888="!!!",F6888="NEW"),"",INDEX(B6887:B$2,-1+SUMPRODUCT(MAX(ROW(E6887:E$2)*(E6888=E6887:E$2)))))</f>
        <v> </v>
      </c>
      <c r="J6888" s="25" t="str">
        <f>IF(OR(E6888="",E6888="!!!",F6888="NEW"),"",COUNTBLANK(OFFSET(A$1,,,SUMPRODUCT(MAX(ROW(E$2:E6888)*(E6888=E$2:E6888)))))-COUNTBLANK(OFFSET(A$1,,,SUMPRODUCT(MAX(ROW(E$1:E6887)*(E2=E$1:E6887))))))</f>
        <v> </v>
      </c>
      <c r="K6888" s="25" t="str">
        <f>IF(OR(E6888="",E6888="!!!",F6888="NEW"),"",INDEX(J$1:J6887,SUMPRODUCT(MAX(ROW(E$1:E6887)*(E6888=E$1:E6887)))))</f>
        <v> </v>
      </c>
      <c r="L6888" s="26"/>
    </row>
    <row r="6889" spans="1:12">
      <c r="A6889" s="20" t="s">
        <v>1674</v>
      </c>
      <c r="E6889" s="21">
        <f>IF(D6889="?OLD","!!!","")</f>
        <v/>
      </c>
      <c r="F6889" s="22" t="str">
        <f>IF(OR(E6889="",E6889="!!!"),"",IF(NOT(ISNA(VLOOKUP(E6889,E$1:E6888,1,FALSE()))),"OLD",IF(AND(E6889&lt;&gt;"",E6889&lt;&gt;"!!!"),"NEW","")))</f>
        <v> </v>
      </c>
      <c r="G6889" s="23" t="str">
        <f>IF(OR(E6889="",E6889="!!!"),"",IF(OR(J6889=0,AND(J6889=1,K6889=1),AND(J6889=1,I6889="SBJ"),AND(J6889=1,I6889=0)),"?IN_FOCUS",IF(J6889&lt;=2,"?ACTIVATED",IF(J6889&lt;&gt;"","?FAMILIAR",IF(F6889="NEW",IF(ISNA(VLOOKUP(E6889,#REF!,1,FALSE())),"?TYPE_IDENTIFIABLE","?REFERENTIAL"),"_")))))</f>
        <v> </v>
      </c>
      <c r="H6889" s="24" t="str">
        <f>IF(J6889&lt;&gt;1,"",IF(I6889="SBJ","CB","?"))</f>
        <v> </v>
      </c>
      <c r="I6889" s="25" t="str">
        <f>IF(OR(E6889="",E6889="!!!",F6889="NEW"),"",INDEX(B6888:B$2,-1+SUMPRODUCT(MAX(ROW(E6888:E$2)*(E6889=E6888:E$2)))))</f>
        <v> </v>
      </c>
      <c r="J6889" s="25" t="str">
        <f>IF(OR(E6889="",E6889="!!!",F6889="NEW"),"",COUNTBLANK(OFFSET(A$1,,,SUMPRODUCT(MAX(ROW(E$2:E6889)*(E6889=E$2:E6889)))))-COUNTBLANK(OFFSET(A$1,,,SUMPRODUCT(MAX(ROW(E$1:E6888)*(E2=E$1:E6888))))))</f>
        <v> </v>
      </c>
      <c r="K6889" s="25" t="str">
        <f>IF(OR(E6889="",E6889="!!!",F6889="NEW"),"",INDEX(J$1:J6888,SUMPRODUCT(MAX(ROW(E$1:E6888)*(E6889=E$1:E6888)))))</f>
        <v> </v>
      </c>
      <c r="L6889" s="26"/>
    </row>
    <row r="6890" spans="1:12">
      <c r="A6890" s="20" t="s">
        <v>149</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row>
    <row r="6892" spans="1:12">
      <c r="A6892" s="20" t="s">
        <v>1704</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3375</v>
      </c>
    </row>
    <row r="6894" spans="1:12">
      <c r="A6894" s="20" t="s">
        <v>149</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2574</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1563</v>
      </c>
      <c r="B6896" s="27" t="s">
        <v>1646</v>
      </c>
      <c r="C6896" s="27" t="s">
        <v>1818</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1665</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149</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1712</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405</v>
      </c>
      <c r="B6900" s="27" t="s">
        <v>1646</v>
      </c>
      <c r="C6900" s="27" t="s">
        <v>1713</v>
      </c>
      <c r="D6900" s="27" t="s">
        <v>1659</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1665</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149</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1907</v>
      </c>
      <c r="B6903" s="27" t="s">
        <v>1709</v>
      </c>
      <c r="C6903" s="27" t="s">
        <v>1658</v>
      </c>
      <c r="D6903" s="27" t="s">
        <v>1659</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1793</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t="s">
        <v>1789</v>
      </c>
      <c r="E6905" s="21">
        <f>IF(D6905="?OLD","!!!","")</f>
        <v/>
      </c>
      <c r="F6905" s="22" t="str">
        <f>IF(OR(E6905="",E6905="!!!"),"",IF(NOT(ISNA(VLOOKUP(E6905,E$1:E6904,1,FALSE()))),"OLD",IF(AND(E6905&lt;&gt;"",E6905&lt;&gt;"!!!"),"NEW","")))</f>
        <v> </v>
      </c>
      <c r="G6905" s="23" t="str">
        <f>IF(OR(E6905="",E6905="!!!"),"",IF(OR(J6905=0,AND(J6905=1,K6905=1),AND(J6905=1,I6905="SBJ"),AND(J6905=1,I6905=0)),"?IN_FOCUS",IF(J6905&lt;=2,"?ACTIVATED",IF(J6905&lt;&gt;"","?FAMILIAR",IF(F6905="NEW",IF(ISNA(VLOOKUP(E6905,#REF!,1,FALSE())),"?TYPE_IDENTIFIABLE","?REFERENTIAL"),"_")))))</f>
        <v> </v>
      </c>
      <c r="H6905" s="24" t="str">
        <f>IF(J6905&lt;&gt;1,"",IF(I6905="SBJ","CB","?"))</f>
        <v> </v>
      </c>
      <c r="I6905" s="25" t="str">
        <f>IF(OR(E6905="",E6905="!!!",F6905="NEW"),"",INDEX(B6904:B$2,-1+SUMPRODUCT(MAX(ROW(E6904:E$2)*(E6905=E6904:E$2)))))</f>
        <v> </v>
      </c>
      <c r="J6905" s="25" t="str">
        <f>IF(OR(E6905="",E6905="!!!",F6905="NEW"),"",COUNTBLANK(OFFSET(A$1,,,SUMPRODUCT(MAX(ROW(E$2:E6905)*(E6905=E$2:E6905)))))-COUNTBLANK(OFFSET(A$1,,,SUMPRODUCT(MAX(ROW(E$1:E6904)*(E2=E$1:E6904))))))</f>
        <v> </v>
      </c>
      <c r="K6905" s="25" t="str">
        <f>IF(OR(E6905="",E6905="!!!",F6905="NEW"),"",INDEX(J$1:J6904,SUMPRODUCT(MAX(ROW(E$1:E6904)*(E6905=E$1:E6904)))))</f>
        <v> </v>
      </c>
      <c r="L6905" s="26"/>
    </row>
    <row r="6906" spans="1:12">
      <c r="A6906" s="20" t="s">
        <v>1780</v>
      </c>
      <c r="B6906" s="27" t="s">
        <v>1667</v>
      </c>
      <c r="C6906" s="27" t="s">
        <v>1658</v>
      </c>
      <c r="D6906" s="27" t="s">
        <v>1659</v>
      </c>
      <c r="E6906" s="21">
        <f>IF(D6906="?OLD","!!!","")</f>
        <v/>
      </c>
      <c r="F6906" s="22" t="str">
        <f>IF(OR(E6906="",E6906="!!!"),"",IF(NOT(ISNA(VLOOKUP(E6906,E$1:E6905,1,FALSE()))),"OLD",IF(AND(E6906&lt;&gt;"",E6906&lt;&gt;"!!!"),"NEW","")))</f>
        <v> </v>
      </c>
      <c r="G6906" s="23" t="str">
        <f>IF(OR(E6906="",E6906="!!!"),"",IF(OR(J6906=0,AND(J6906=1,K6906=1),AND(J6906=1,I6906="SBJ"),AND(J6906=1,I6906=0)),"?IN_FOCUS",IF(J6906&lt;=2,"?ACTIVATED",IF(J6906&lt;&gt;"","?FAMILIAR",IF(F6906="NEW",IF(ISNA(VLOOKUP(E6906,#REF!,1,FALSE())),"?TYPE_IDENTIFIABLE","?REFERENTIAL"),"_")))))</f>
        <v> </v>
      </c>
      <c r="H6906" s="24" t="str">
        <f>IF(J6906&lt;&gt;1,"",IF(I6906="SBJ","CB","?"))</f>
        <v> </v>
      </c>
      <c r="I6906" s="25" t="str">
        <f>IF(OR(E6906="",E6906="!!!",F6906="NEW"),"",INDEX(B6905:B$2,-1+SUMPRODUCT(MAX(ROW(E6905:E$2)*(E6906=E6905:E$2)))))</f>
        <v> </v>
      </c>
      <c r="J6906" s="25" t="str">
        <f>IF(OR(E6906="",E6906="!!!",F6906="NEW"),"",COUNTBLANK(OFFSET(A$1,,,SUMPRODUCT(MAX(ROW(E$2:E6906)*(E6906=E$2:E6906)))))-COUNTBLANK(OFFSET(A$1,,,SUMPRODUCT(MAX(ROW(E$1:E6905)*(E2=E$1:E6905))))))</f>
        <v> </v>
      </c>
      <c r="K6906" s="25" t="str">
        <f>IF(OR(E6906="",E6906="!!!",F6906="NEW"),"",INDEX(J$1:J6905,SUMPRODUCT(MAX(ROW(E$1:E6905)*(E6906=E$1:E6905)))))</f>
        <v> </v>
      </c>
      <c r="L6906" s="26"/>
    </row>
    <row r="6907" spans="1:12">
      <c r="A6907" s="20" t="s">
        <v>28</v>
      </c>
      <c r="E6907" s="21">
        <f>IF(D6907="?OLD","!!!","")</f>
        <v/>
      </c>
      <c r="F6907" s="22" t="str">
        <f>IF(OR(E6907="",E6907="!!!"),"",IF(NOT(ISNA(VLOOKUP(E6907,E$1:E6906,1,FALSE()))),"OLD",IF(AND(E6907&lt;&gt;"",E6907&lt;&gt;"!!!"),"NEW","")))</f>
        <v> </v>
      </c>
      <c r="G6907" s="23" t="str">
        <f>IF(OR(E6907="",E6907="!!!"),"",IF(OR(J6907=0,AND(J6907=1,K6907=1),AND(J6907=1,I6907="SBJ"),AND(J6907=1,I6907=0)),"?IN_FOCUS",IF(J6907&lt;=2,"?ACTIVATED",IF(J6907&lt;&gt;"","?FAMILIAR",IF(F6907="NEW",IF(ISNA(VLOOKUP(E6907,#REF!,1,FALSE())),"?TYPE_IDENTIFIABLE","?REFERENTIAL"),"_")))))</f>
        <v> </v>
      </c>
      <c r="H6907" s="24" t="str">
        <f>IF(J6907&lt;&gt;1,"",IF(I6907="SBJ","CB","?"))</f>
        <v> </v>
      </c>
      <c r="I6907" s="25" t="str">
        <f>IF(OR(E6907="",E6907="!!!",F6907="NEW"),"",INDEX(B6906:B$2,-1+SUMPRODUCT(MAX(ROW(E6906:E$2)*(E6907=E6906:E$2)))))</f>
        <v> </v>
      </c>
      <c r="J6907" s="25" t="str">
        <f>IF(OR(E6907="",E6907="!!!",F6907="NEW"),"",COUNTBLANK(OFFSET(A$1,,,SUMPRODUCT(MAX(ROW(E$2:E6907)*(E6907=E$2:E6907)))))-COUNTBLANK(OFFSET(A$1,,,SUMPRODUCT(MAX(ROW(E$1:E6906)*(E2=E$1:E6906))))))</f>
        <v> </v>
      </c>
      <c r="K6907" s="25" t="str">
        <f>IF(OR(E6907="",E6907="!!!",F6907="NEW"),"",INDEX(J$1:J6906,SUMPRODUCT(MAX(ROW(E$1:E6906)*(E6907=E$1:E6906)))))</f>
        <v> </v>
      </c>
      <c r="L6907" s="26"/>
    </row>
    <row r="6908" spans="1:12">
      <c r="A6908" s="20" t="s">
        <v>1674</v>
      </c>
      <c r="E6908" s="21">
        <f>IF(D6908="?OLD","!!!","")</f>
        <v/>
      </c>
      <c r="F6908" s="22" t="str">
        <f>IF(OR(E6908="",E6908="!!!"),"",IF(NOT(ISNA(VLOOKUP(E6908,E$1:E6907,1,FALSE()))),"OLD",IF(AND(E6908&lt;&gt;"",E6908&lt;&gt;"!!!"),"NEW","")))</f>
        <v> </v>
      </c>
      <c r="G6908" s="23" t="str">
        <f>IF(OR(E6908="",E6908="!!!"),"",IF(OR(J6908=0,AND(J6908=1,K6908=1),AND(J6908=1,I6908="SBJ"),AND(J6908=1,I6908=0)),"?IN_FOCUS",IF(J6908&lt;=2,"?ACTIVATED",IF(J6908&lt;&gt;"","?FAMILIAR",IF(F6908="NEW",IF(ISNA(VLOOKUP(E6908,#REF!,1,FALSE())),"?TYPE_IDENTIFIABLE","?REFERENTIAL"),"_")))))</f>
        <v> </v>
      </c>
      <c r="H6908" s="24" t="str">
        <f>IF(J6908&lt;&gt;1,"",IF(I6908="SBJ","CB","?"))</f>
        <v> </v>
      </c>
      <c r="I6908" s="25" t="str">
        <f>IF(OR(E6908="",E6908="!!!",F6908="NEW"),"",INDEX(B6907:B$2,-1+SUMPRODUCT(MAX(ROW(E6907:E$2)*(E6908=E6907:E$2)))))</f>
        <v> </v>
      </c>
      <c r="J6908" s="25" t="str">
        <f>IF(OR(E6908="",E6908="!!!",F6908="NEW"),"",COUNTBLANK(OFFSET(A$1,,,SUMPRODUCT(MAX(ROW(E$2:E6908)*(E6908=E$2:E6908)))))-COUNTBLANK(OFFSET(A$1,,,SUMPRODUCT(MAX(ROW(E$1:E6907)*(E2=E$1:E6907))))))</f>
        <v> </v>
      </c>
      <c r="K6908" s="25" t="str">
        <f>IF(OR(E6908="",E6908="!!!",F6908="NEW"),"",INDEX(J$1:J6907,SUMPRODUCT(MAX(ROW(E$1:E6907)*(E6908=E$1:E6907)))))</f>
        <v> </v>
      </c>
      <c r="L6908" s="26"/>
    </row>
    <row r="6909" spans="1:12">
      <c r="A6909" s="20"/>
    </row>
    <row r="6910" spans="1:12">
      <c r="A6910" s="20" t="s">
        <v>3376</v>
      </c>
    </row>
    <row r="6911" spans="1:12">
      <c r="A6911" s="20" t="s">
        <v>1715</v>
      </c>
      <c r="B6911" s="27" t="s">
        <v>1646</v>
      </c>
      <c r="C6911" s="27" t="s">
        <v>1658</v>
      </c>
      <c r="D6911" s="27" t="s">
        <v>1659</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311</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1344</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1863</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1907</v>
      </c>
      <c r="B6915" s="27" t="s">
        <v>1709</v>
      </c>
      <c r="C6915" s="27" t="s">
        <v>1658</v>
      </c>
      <c r="D6915" s="27" t="s">
        <v>1659</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1793</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3377</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1674</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row>
    <row r="6920" spans="1:12">
      <c r="A6920" s="20" t="s">
        <v>1704</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3378</v>
      </c>
    </row>
    <row r="6922" spans="1:12">
      <c r="A6922" s="20" t="s">
        <v>2024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2722</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2165</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1780</v>
      </c>
      <c r="B6925" s="27" t="s">
        <v>1646</v>
      </c>
      <c r="C6925" s="27" t="s">
        <v>1658</v>
      </c>
      <c r="D6925" s="27" t="s">
        <v>1659</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3379</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1766</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t="s">
        <v>149</v>
      </c>
      <c r="E6928" s="21">
        <f>IF(D6928="?OLD","!!!","")</f>
        <v/>
      </c>
      <c r="F6928" s="22" t="str">
        <f>IF(OR(E6928="",E6928="!!!"),"",IF(NOT(ISNA(VLOOKUP(E6928,E$1:E6927,1,FALSE()))),"OLD",IF(AND(E6928&lt;&gt;"",E6928&lt;&gt;"!!!"),"NEW","")))</f>
        <v> </v>
      </c>
      <c r="G6928" s="23" t="str">
        <f>IF(OR(E6928="",E6928="!!!"),"",IF(OR(J6928=0,AND(J6928=1,K6928=1),AND(J6928=1,I6928="SBJ"),AND(J6928=1,I6928=0)),"?IN_FOCUS",IF(J6928&lt;=2,"?ACTIVATED",IF(J6928&lt;&gt;"","?FAMILIAR",IF(F6928="NEW",IF(ISNA(VLOOKUP(E6928,#REF!,1,FALSE())),"?TYPE_IDENTIFIABLE","?REFERENTIAL"),"_")))))</f>
        <v> </v>
      </c>
      <c r="H6928" s="24" t="str">
        <f>IF(J6928&lt;&gt;1,"",IF(I6928="SBJ","CB","?"))</f>
        <v> </v>
      </c>
      <c r="I6928" s="25" t="str">
        <f>IF(OR(E6928="",E6928="!!!",F6928="NEW"),"",INDEX(B6927:B$2,-1+SUMPRODUCT(MAX(ROW(E6927:E$2)*(E6928=E6927:E$2)))))</f>
        <v> </v>
      </c>
      <c r="J6928" s="25" t="str">
        <f>IF(OR(E6928="",E6928="!!!",F6928="NEW"),"",COUNTBLANK(OFFSET(A$1,,,SUMPRODUCT(MAX(ROW(E$2:E6928)*(E6928=E$2:E6928)))))-COUNTBLANK(OFFSET(A$1,,,SUMPRODUCT(MAX(ROW(E$1:E6927)*(E2=E$1:E6927))))))</f>
        <v> </v>
      </c>
      <c r="K6928" s="25" t="str">
        <f>IF(OR(E6928="",E6928="!!!",F6928="NEW"),"",INDEX(J$1:J6927,SUMPRODUCT(MAX(ROW(E$1:E6927)*(E6928=E$1:E6927)))))</f>
        <v> </v>
      </c>
      <c r="L6928" s="26"/>
    </row>
    <row r="6929" spans="1:12">
      <c r="A6929" s="20"/>
    </row>
    <row r="6930" spans="1:12">
      <c r="A6930" s="20" t="s">
        <v>1704</v>
      </c>
      <c r="E6930" s="21">
        <f>IF(D6930="?OLD","!!!","")</f>
        <v/>
      </c>
      <c r="F6930" s="22" t="str">
        <f>IF(OR(E6930="",E6930="!!!"),"",IF(NOT(ISNA(VLOOKUP(E6930,E$1:E6929,1,FALSE()))),"OLD",IF(AND(E6930&lt;&gt;"",E6930&lt;&gt;"!!!"),"NEW","")))</f>
        <v> </v>
      </c>
      <c r="G6930" s="23" t="str">
        <f>IF(OR(E6930="",E6930="!!!"),"",IF(OR(J6930=0,AND(J6930=1,K6930=1),AND(J6930=1,I6930="SBJ"),AND(J6930=1,I6930=0)),"?IN_FOCUS",IF(J6930&lt;=2,"?ACTIVATED",IF(J6930&lt;&gt;"","?FAMILIAR",IF(F6930="NEW",IF(ISNA(VLOOKUP(E6930,#REF!,1,FALSE())),"?TYPE_IDENTIFIABLE","?REFERENTIAL"),"_")))))</f>
        <v> </v>
      </c>
      <c r="H6930" s="24" t="str">
        <f>IF(J6930&lt;&gt;1,"",IF(I6930="SBJ","CB","?"))</f>
        <v> </v>
      </c>
      <c r="I6930" s="25" t="str">
        <f>IF(OR(E6930="",E6930="!!!",F6930="NEW"),"",INDEX(B6929:B$2,-1+SUMPRODUCT(MAX(ROW(E6929:E$2)*(E6930=E6929:E$2)))))</f>
        <v> </v>
      </c>
      <c r="J6930" s="25" t="str">
        <f>IF(OR(E6930="",E6930="!!!",F6930="NEW"),"",COUNTBLANK(OFFSET(A$1,,,SUMPRODUCT(MAX(ROW(E$2:E6930)*(E6930=E$2:E6930)))))-COUNTBLANK(OFFSET(A$1,,,SUMPRODUCT(MAX(ROW(E$1:E6929)*(E2=E$1:E6929))))))</f>
        <v> </v>
      </c>
      <c r="K6930" s="25" t="str">
        <f>IF(OR(E6930="",E6930="!!!",F6930="NEW"),"",INDEX(J$1:J6929,SUMPRODUCT(MAX(ROW(E$1:E6929)*(E6930=E$1:E6929)))))</f>
        <v> </v>
      </c>
      <c r="L6930" s="26"/>
    </row>
    <row r="6931" spans="1:12">
      <c r="A6931" s="20" t="s">
        <v>3380</v>
      </c>
    </row>
    <row r="6932" spans="1:12">
      <c r="A6932" s="20" t="s">
        <v>149</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1715</v>
      </c>
      <c r="B6933" s="27" t="s">
        <v>1646</v>
      </c>
      <c r="C6933" s="27" t="s">
        <v>1658</v>
      </c>
      <c r="D6933" s="27" t="s">
        <v>1659</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1963</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145</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1780</v>
      </c>
      <c r="B6936" s="27" t="s">
        <v>1657</v>
      </c>
      <c r="C6936" s="27" t="s">
        <v>1658</v>
      </c>
      <c r="D6936" s="27" t="s">
        <v>1659</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1791</v>
      </c>
      <c r="B6937" s="27" t="s">
        <v>1657</v>
      </c>
      <c r="C6937" s="27" t="s">
        <v>1658</v>
      </c>
      <c r="D6937" s="27" t="s">
        <v>1659</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1820</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1674</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row>
    <row r="6941" spans="1:12">
      <c r="A6941" s="20" t="s">
        <v>3381</v>
      </c>
    </row>
    <row r="6942" spans="1:12">
      <c r="A6942" s="20" t="s">
        <v>1849</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t="s">
        <v>3382</v>
      </c>
      <c r="B6943" s="27" t="s">
        <v>1651</v>
      </c>
      <c r="C6943" s="27" t="s">
        <v>2100</v>
      </c>
      <c r="D6943" s="27" t="s">
        <v>1659</v>
      </c>
      <c r="E6943" s="21">
        <f>IF(D6943="?OLD","!!!","")</f>
        <v/>
      </c>
      <c r="F6943" s="22" t="str">
        <f>IF(OR(E6943="",E6943="!!!"),"",IF(NOT(ISNA(VLOOKUP(E6943,E$1:E6942,1,FALSE()))),"OLD",IF(AND(E6943&lt;&gt;"",E6943&lt;&gt;"!!!"),"NEW","")))</f>
        <v> </v>
      </c>
      <c r="G6943" s="23" t="str">
        <f>IF(OR(E6943="",E6943="!!!"),"",IF(OR(J6943=0,AND(J6943=1,K6943=1),AND(J6943=1,I6943="SBJ"),AND(J6943=1,I6943=0)),"?IN_FOCUS",IF(J6943&lt;=2,"?ACTIVATED",IF(J6943&lt;&gt;"","?FAMILIAR",IF(F6943="NEW",IF(ISNA(VLOOKUP(E6943,#REF!,1,FALSE())),"?TYPE_IDENTIFIABLE","?REFERENTIAL"),"_")))))</f>
        <v> </v>
      </c>
      <c r="H6943" s="24" t="str">
        <f>IF(J6943&lt;&gt;1,"",IF(I6943="SBJ","CB","?"))</f>
        <v> </v>
      </c>
      <c r="I6943" s="25" t="str">
        <f>IF(OR(E6943="",E6943="!!!",F6943="NEW"),"",INDEX(B6942:B$2,-1+SUMPRODUCT(MAX(ROW(E6942:E$2)*(E6943=E6942:E$2)))))</f>
        <v> </v>
      </c>
      <c r="J6943" s="25" t="str">
        <f>IF(OR(E6943="",E6943="!!!",F6943="NEW"),"",COUNTBLANK(OFFSET(A$1,,,SUMPRODUCT(MAX(ROW(E$2:E6943)*(E6943=E$2:E6943)))))-COUNTBLANK(OFFSET(A$1,,,SUMPRODUCT(MAX(ROW(E$1:E6942)*(E2=E$1:E6942))))))</f>
        <v> </v>
      </c>
      <c r="K6943" s="25" t="str">
        <f>IF(OR(E6943="",E6943="!!!",F6943="NEW"),"",INDEX(J$1:J6942,SUMPRODUCT(MAX(ROW(E$1:E6942)*(E6943=E$1:E6942)))))</f>
        <v> </v>
      </c>
      <c r="L6943" s="26"/>
    </row>
    <row r="6944" spans="1:12">
      <c r="A6944" s="20" t="s">
        <v>1707</v>
      </c>
      <c r="E6944" s="21">
        <f>IF(D6944="?OLD","!!!","")</f>
        <v/>
      </c>
      <c r="F6944" s="22" t="str">
        <f>IF(OR(E6944="",E6944="!!!"),"",IF(NOT(ISNA(VLOOKUP(E6944,E$1:E6943,1,FALSE()))),"OLD",IF(AND(E6944&lt;&gt;"",E6944&lt;&gt;"!!!"),"NEW","")))</f>
        <v> </v>
      </c>
      <c r="G6944" s="23" t="str">
        <f>IF(OR(E6944="",E6944="!!!"),"",IF(OR(J6944=0,AND(J6944=1,K6944=1),AND(J6944=1,I6944="SBJ"),AND(J6944=1,I6944=0)),"?IN_FOCUS",IF(J6944&lt;=2,"?ACTIVATED",IF(J6944&lt;&gt;"","?FAMILIAR",IF(F6944="NEW",IF(ISNA(VLOOKUP(E6944,#REF!,1,FALSE())),"?TYPE_IDENTIFIABLE","?REFERENTIAL"),"_")))))</f>
        <v> </v>
      </c>
      <c r="H6944" s="24" t="str">
        <f>IF(J6944&lt;&gt;1,"",IF(I6944="SBJ","CB","?"))</f>
        <v> </v>
      </c>
      <c r="I6944" s="25" t="str">
        <f>IF(OR(E6944="",E6944="!!!",F6944="NEW"),"",INDEX(B6943:B$2,-1+SUMPRODUCT(MAX(ROW(E6943:E$2)*(E6944=E6943:E$2)))))</f>
        <v> </v>
      </c>
      <c r="J6944" s="25" t="str">
        <f>IF(OR(E6944="",E6944="!!!",F6944="NEW"),"",COUNTBLANK(OFFSET(A$1,,,SUMPRODUCT(MAX(ROW(E$2:E6944)*(E6944=E$2:E6944)))))-COUNTBLANK(OFFSET(A$1,,,SUMPRODUCT(MAX(ROW(E$1:E6943)*(E2=E$1:E6943))))))</f>
        <v> </v>
      </c>
      <c r="K6944" s="25" t="str">
        <f>IF(OR(E6944="",E6944="!!!",F6944="NEW"),"",INDEX(J$1:J6943,SUMPRODUCT(MAX(ROW(E$1:E6943)*(E6944=E$1:E6943)))))</f>
        <v> </v>
      </c>
      <c r="L6944" s="26"/>
    </row>
    <row r="6945" spans="1:12">
      <c r="A6945" s="20" t="s">
        <v>3383</v>
      </c>
      <c r="B6945" s="27" t="s">
        <v>1646</v>
      </c>
      <c r="C6945" s="27" t="s">
        <v>1729</v>
      </c>
      <c r="D6945" s="27" t="s">
        <v>1659</v>
      </c>
      <c r="E6945" s="21">
        <f>IF(D6945="?OLD","!!!","")</f>
        <v/>
      </c>
      <c r="F6945" s="22" t="str">
        <f>IF(OR(E6945="",E6945="!!!"),"",IF(NOT(ISNA(VLOOKUP(E6945,E$1:E6944,1,FALSE()))),"OLD",IF(AND(E6945&lt;&gt;"",E6945&lt;&gt;"!!!"),"NEW","")))</f>
        <v> </v>
      </c>
      <c r="G6945" s="23" t="str">
        <f>IF(OR(E6945="",E6945="!!!"),"",IF(OR(J6945=0,AND(J6945=1,K6945=1),AND(J6945=1,I6945="SBJ"),AND(J6945=1,I6945=0)),"?IN_FOCUS",IF(J6945&lt;=2,"?ACTIVATED",IF(J6945&lt;&gt;"","?FAMILIAR",IF(F6945="NEW",IF(ISNA(VLOOKUP(E6945,#REF!,1,FALSE())),"?TYPE_IDENTIFIABLE","?REFERENTIAL"),"_")))))</f>
        <v> </v>
      </c>
      <c r="H6945" s="24" t="str">
        <f>IF(J6945&lt;&gt;1,"",IF(I6945="SBJ","CB","?"))</f>
        <v> </v>
      </c>
      <c r="I6945" s="25" t="str">
        <f>IF(OR(E6945="",E6945="!!!",F6945="NEW"),"",INDEX(B6944:B$2,-1+SUMPRODUCT(MAX(ROW(E6944:E$2)*(E6945=E6944:E$2)))))</f>
        <v> </v>
      </c>
      <c r="J6945" s="25" t="str">
        <f>IF(OR(E6945="",E6945="!!!",F6945="NEW"),"",COUNTBLANK(OFFSET(A$1,,,SUMPRODUCT(MAX(ROW(E$2:E6945)*(E6945=E$2:E6945)))))-COUNTBLANK(OFFSET(A$1,,,SUMPRODUCT(MAX(ROW(E$1:E6944)*(E2=E$1:E6944))))))</f>
        <v> </v>
      </c>
      <c r="K6945" s="25" t="str">
        <f>IF(OR(E6945="",E6945="!!!",F6945="NEW"),"",INDEX(J$1:J6944,SUMPRODUCT(MAX(ROW(E$1:E6944)*(E6945=E$1:E6944)))))</f>
        <v> </v>
      </c>
      <c r="L6945" s="26"/>
    </row>
    <row r="6946" spans="1:12">
      <c r="A6946" s="20" t="s">
        <v>1793</v>
      </c>
      <c r="E6946" s="21">
        <f>IF(D6946="?OLD","!!!","")</f>
        <v/>
      </c>
      <c r="F6946" s="22" t="str">
        <f>IF(OR(E6946="",E6946="!!!"),"",IF(NOT(ISNA(VLOOKUP(E6946,E$1:E6945,1,FALSE()))),"OLD",IF(AND(E6946&lt;&gt;"",E6946&lt;&gt;"!!!"),"NEW","")))</f>
        <v> </v>
      </c>
      <c r="G6946" s="23" t="str">
        <f>IF(OR(E6946="",E6946="!!!"),"",IF(OR(J6946=0,AND(J6946=1,K6946=1),AND(J6946=1,I6946="SBJ"),AND(J6946=1,I6946=0)),"?IN_FOCUS",IF(J6946&lt;=2,"?ACTIVATED",IF(J6946&lt;&gt;"","?FAMILIAR",IF(F6946="NEW",IF(ISNA(VLOOKUP(E6946,#REF!,1,FALSE())),"?TYPE_IDENTIFIABLE","?REFERENTIAL"),"_")))))</f>
        <v> </v>
      </c>
      <c r="H6946" s="24" t="str">
        <f>IF(J6946&lt;&gt;1,"",IF(I6946="SBJ","CB","?"))</f>
        <v> </v>
      </c>
      <c r="I6946" s="25" t="str">
        <f>IF(OR(E6946="",E6946="!!!",F6946="NEW"),"",INDEX(B6945:B$2,-1+SUMPRODUCT(MAX(ROW(E6945:E$2)*(E6946=E6945:E$2)))))</f>
        <v> </v>
      </c>
      <c r="J6946" s="25" t="str">
        <f>IF(OR(E6946="",E6946="!!!",F6946="NEW"),"",COUNTBLANK(OFFSET(A$1,,,SUMPRODUCT(MAX(ROW(E$2:E6946)*(E6946=E$2:E6946)))))-COUNTBLANK(OFFSET(A$1,,,SUMPRODUCT(MAX(ROW(E$1:E6945)*(E2=E$1:E6945))))))</f>
        <v> </v>
      </c>
      <c r="K6946" s="25" t="str">
        <f>IF(OR(E6946="",E6946="!!!",F6946="NEW"),"",INDEX(J$1:J6945,SUMPRODUCT(MAX(ROW(E$1:E6945)*(E6946=E$1:E6945)))))</f>
        <v> </v>
      </c>
      <c r="L6946" s="26"/>
    </row>
    <row r="6947" spans="1:12">
      <c r="A6947" s="20" t="s">
        <v>1660</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1551</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1665</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1730</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1895</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2786</v>
      </c>
      <c r="B6952" s="27" t="s">
        <v>1651</v>
      </c>
      <c r="C6952" s="27" t="s">
        <v>1818</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1977</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3331</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1665</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2215</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1738</v>
      </c>
      <c r="B6957" s="27" t="s">
        <v>1664</v>
      </c>
      <c r="C6957" s="27" t="s">
        <v>2217</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940</v>
      </c>
      <c r="B6958" s="27" t="s">
        <v>1667</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t="s">
        <v>1998</v>
      </c>
      <c r="E6959" s="21">
        <f>IF(D6959="?OLD","!!!","")</f>
        <v/>
      </c>
      <c r="F6959" s="22" t="str">
        <f>IF(OR(E6959="",E6959="!!!"),"",IF(NOT(ISNA(VLOOKUP(E6959,E$1:E6958,1,FALSE()))),"OLD",IF(AND(E6959&lt;&gt;"",E6959&lt;&gt;"!!!"),"NEW","")))</f>
        <v> </v>
      </c>
      <c r="G6959" s="23" t="str">
        <f>IF(OR(E6959="",E6959="!!!"),"",IF(OR(J6959=0,AND(J6959=1,K6959=1),AND(J6959=1,I6959="SBJ"),AND(J6959=1,I6959=0)),"?IN_FOCUS",IF(J6959&lt;=2,"?ACTIVATED",IF(J6959&lt;&gt;"","?FAMILIAR",IF(F6959="NEW",IF(ISNA(VLOOKUP(E6959,#REF!,1,FALSE())),"?TYPE_IDENTIFIABLE","?REFERENTIAL"),"_")))))</f>
        <v> </v>
      </c>
      <c r="H6959" s="24" t="str">
        <f>IF(J6959&lt;&gt;1,"",IF(I6959="SBJ","CB","?"))</f>
        <v> </v>
      </c>
      <c r="I6959" s="25" t="str">
        <f>IF(OR(E6959="",E6959="!!!",F6959="NEW"),"",INDEX(B6958:B$2,-1+SUMPRODUCT(MAX(ROW(E6958:E$2)*(E6959=E6958:E$2)))))</f>
        <v> </v>
      </c>
      <c r="J6959" s="25" t="str">
        <f>IF(OR(E6959="",E6959="!!!",F6959="NEW"),"",COUNTBLANK(OFFSET(A$1,,,SUMPRODUCT(MAX(ROW(E$2:E6959)*(E6959=E$2:E6959)))))-COUNTBLANK(OFFSET(A$1,,,SUMPRODUCT(MAX(ROW(E$1:E6958)*(E2=E$1:E6958))))))</f>
        <v> </v>
      </c>
      <c r="K6959" s="25" t="str">
        <f>IF(OR(E6959="",E6959="!!!",F6959="NEW"),"",INDEX(J$1:J6958,SUMPRODUCT(MAX(ROW(E$1:E6958)*(E6959=E$1:E6958)))))</f>
        <v> </v>
      </c>
      <c r="L6959" s="26"/>
    </row>
    <row r="6960" spans="1:12">
      <c r="A6960" s="20" t="s">
        <v>2502</v>
      </c>
      <c r="E6960" s="21">
        <f>IF(D6960="?OLD","!!!","")</f>
        <v/>
      </c>
      <c r="F6960" s="22" t="str">
        <f>IF(OR(E6960="",E6960="!!!"),"",IF(NOT(ISNA(VLOOKUP(E6960,E$1:E6959,1,FALSE()))),"OLD",IF(AND(E6960&lt;&gt;"",E6960&lt;&gt;"!!!"),"NEW","")))</f>
        <v> </v>
      </c>
      <c r="G6960" s="23" t="str">
        <f>IF(OR(E6960="",E6960="!!!"),"",IF(OR(J6960=0,AND(J6960=1,K6960=1),AND(J6960=1,I6960="SBJ"),AND(J6960=1,I6960=0)),"?IN_FOCUS",IF(J6960&lt;=2,"?ACTIVATED",IF(J6960&lt;&gt;"","?FAMILIAR",IF(F6960="NEW",IF(ISNA(VLOOKUP(E6960,#REF!,1,FALSE())),"?TYPE_IDENTIFIABLE","?REFERENTIAL"),"_")))))</f>
        <v> </v>
      </c>
      <c r="H6960" s="24" t="str">
        <f>IF(J6960&lt;&gt;1,"",IF(I6960="SBJ","CB","?"))</f>
        <v> </v>
      </c>
      <c r="I6960" s="25" t="str">
        <f>IF(OR(E6960="",E6960="!!!",F6960="NEW"),"",INDEX(B6959:B$2,-1+SUMPRODUCT(MAX(ROW(E6959:E$2)*(E6960=E6959:E$2)))))</f>
        <v> </v>
      </c>
      <c r="J6960" s="25" t="str">
        <f>IF(OR(E6960="",E6960="!!!",F6960="NEW"),"",COUNTBLANK(OFFSET(A$1,,,SUMPRODUCT(MAX(ROW(E$2:E6960)*(E6960=E$2:E6960)))))-COUNTBLANK(OFFSET(A$1,,,SUMPRODUCT(MAX(ROW(E$1:E6959)*(E2=E$1:E6959))))))</f>
        <v> </v>
      </c>
      <c r="K6960" s="25" t="str">
        <f>IF(OR(E6960="",E6960="!!!",F6960="NEW"),"",INDEX(J$1:J6959,SUMPRODUCT(MAX(ROW(E$1:E6959)*(E6960=E$1:E6959)))))</f>
        <v> </v>
      </c>
      <c r="L6960" s="26"/>
    </row>
    <row r="6961" spans="1:12">
      <c r="A6961" s="20" t="s">
        <v>3384</v>
      </c>
      <c r="B6961" s="27" t="s">
        <v>1757</v>
      </c>
      <c r="C6961" s="27" t="s">
        <v>1805</v>
      </c>
      <c r="E6961" s="21">
        <f>IF(D6961="?OLD","!!!","")</f>
        <v/>
      </c>
      <c r="F6961" s="22" t="str">
        <f>IF(OR(E6961="",E6961="!!!"),"",IF(NOT(ISNA(VLOOKUP(E6961,E$1:E6960,1,FALSE()))),"OLD",IF(AND(E6961&lt;&gt;"",E6961&lt;&gt;"!!!"),"NEW","")))</f>
        <v> </v>
      </c>
      <c r="G6961" s="23" t="str">
        <f>IF(OR(E6961="",E6961="!!!"),"",IF(OR(J6961=0,AND(J6961=1,K6961=1),AND(J6961=1,I6961="SBJ"),AND(J6961=1,I6961=0)),"?IN_FOCUS",IF(J6961&lt;=2,"?ACTIVATED",IF(J6961&lt;&gt;"","?FAMILIAR",IF(F6961="NEW",IF(ISNA(VLOOKUP(E6961,#REF!,1,FALSE())),"?TYPE_IDENTIFIABLE","?REFERENTIAL"),"_")))))</f>
        <v> </v>
      </c>
      <c r="H6961" s="24" t="str">
        <f>IF(J6961&lt;&gt;1,"",IF(I6961="SBJ","CB","?"))</f>
        <v> </v>
      </c>
      <c r="I6961" s="25" t="str">
        <f>IF(OR(E6961="",E6961="!!!",F6961="NEW"),"",INDEX(B6960:B$2,-1+SUMPRODUCT(MAX(ROW(E6960:E$2)*(E6961=E6960:E$2)))))</f>
        <v> </v>
      </c>
      <c r="J6961" s="25" t="str">
        <f>IF(OR(E6961="",E6961="!!!",F6961="NEW"),"",COUNTBLANK(OFFSET(A$1,,,SUMPRODUCT(MAX(ROW(E$2:E6961)*(E6961=E$2:E6961)))))-COUNTBLANK(OFFSET(A$1,,,SUMPRODUCT(MAX(ROW(E$1:E6960)*(E2=E$1:E6960))))))</f>
        <v> </v>
      </c>
      <c r="K6961" s="25" t="str">
        <f>IF(OR(E6961="",E6961="!!!",F6961="NEW"),"",INDEX(J$1:J6960,SUMPRODUCT(MAX(ROW(E$1:E6960)*(E6961=E$1:E6960)))))</f>
        <v> </v>
      </c>
      <c r="L6961" s="26"/>
    </row>
    <row r="6962" spans="1:12">
      <c r="A6962" s="20" t="s">
        <v>1863</v>
      </c>
      <c r="E6962" s="21">
        <f>IF(D6962="?OLD","!!!","")</f>
        <v/>
      </c>
      <c r="F6962" s="22" t="str">
        <f>IF(OR(E6962="",E6962="!!!"),"",IF(NOT(ISNA(VLOOKUP(E6962,E$1:E6961,1,FALSE()))),"OLD",IF(AND(E6962&lt;&gt;"",E6962&lt;&gt;"!!!"),"NEW","")))</f>
        <v> </v>
      </c>
      <c r="G6962" s="23" t="str">
        <f>IF(OR(E6962="",E6962="!!!"),"",IF(OR(J6962=0,AND(J6962=1,K6962=1),AND(J6962=1,I6962="SBJ"),AND(J6962=1,I6962=0)),"?IN_FOCUS",IF(J6962&lt;=2,"?ACTIVATED",IF(J6962&lt;&gt;"","?FAMILIAR",IF(F6962="NEW",IF(ISNA(VLOOKUP(E6962,#REF!,1,FALSE())),"?TYPE_IDENTIFIABLE","?REFERENTIAL"),"_")))))</f>
        <v> </v>
      </c>
      <c r="H6962" s="24" t="str">
        <f>IF(J6962&lt;&gt;1,"",IF(I6962="SBJ","CB","?"))</f>
        <v> </v>
      </c>
      <c r="I6962" s="25" t="str">
        <f>IF(OR(E6962="",E6962="!!!",F6962="NEW"),"",INDEX(B6961:B$2,-1+SUMPRODUCT(MAX(ROW(E6961:E$2)*(E6962=E6961:E$2)))))</f>
        <v> </v>
      </c>
      <c r="J6962" s="25" t="str">
        <f>IF(OR(E6962="",E6962="!!!",F6962="NEW"),"",COUNTBLANK(OFFSET(A$1,,,SUMPRODUCT(MAX(ROW(E$2:E6962)*(E6962=E$2:E6962)))))-COUNTBLANK(OFFSET(A$1,,,SUMPRODUCT(MAX(ROW(E$1:E6961)*(E2=E$1:E6961))))))</f>
        <v> </v>
      </c>
      <c r="K6962" s="25" t="str">
        <f>IF(OR(E6962="",E6962="!!!",F6962="NEW"),"",INDEX(J$1:J6961,SUMPRODUCT(MAX(ROW(E$1:E6961)*(E6962=E$1:E6961)))))</f>
        <v> </v>
      </c>
      <c r="L6962" s="26"/>
    </row>
    <row r="6963" spans="1:12">
      <c r="A6963" s="20" t="s">
        <v>1907</v>
      </c>
      <c r="B6963" s="27" t="s">
        <v>1896</v>
      </c>
      <c r="C6963" s="27" t="s">
        <v>1658</v>
      </c>
      <c r="D6963" s="27" t="s">
        <v>1659</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2063</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1710</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t="s">
        <v>2259</v>
      </c>
      <c r="B6966" s="27" t="s">
        <v>1673</v>
      </c>
      <c r="C6966" s="27" t="s">
        <v>1654</v>
      </c>
      <c r="E6966" s="21">
        <f>IF(D6966="?OLD","!!!","")</f>
        <v/>
      </c>
      <c r="F6966" s="22" t="str">
        <f>IF(OR(E6966="",E6966="!!!"),"",IF(NOT(ISNA(VLOOKUP(E6966,E$1:E6965,1,FALSE()))),"OLD",IF(AND(E6966&lt;&gt;"",E6966&lt;&gt;"!!!"),"NEW","")))</f>
        <v> </v>
      </c>
      <c r="G6966" s="23" t="str">
        <f>IF(OR(E6966="",E6966="!!!"),"",IF(OR(J6966=0,AND(J6966=1,K6966=1),AND(J6966=1,I6966="SBJ"),AND(J6966=1,I6966=0)),"?IN_FOCUS",IF(J6966&lt;=2,"?ACTIVATED",IF(J6966&lt;&gt;"","?FAMILIAR",IF(F6966="NEW",IF(ISNA(VLOOKUP(E6966,#REF!,1,FALSE())),"?TYPE_IDENTIFIABLE","?REFERENTIAL"),"_")))))</f>
        <v> </v>
      </c>
      <c r="H6966" s="24" t="str">
        <f>IF(J6966&lt;&gt;1,"",IF(I6966="SBJ","CB","?"))</f>
        <v> </v>
      </c>
      <c r="I6966" s="25" t="str">
        <f>IF(OR(E6966="",E6966="!!!",F6966="NEW"),"",INDEX(B6965:B$2,-1+SUMPRODUCT(MAX(ROW(E6965:E$2)*(E6966=E6965:E$2)))))</f>
        <v> </v>
      </c>
      <c r="J6966" s="25" t="str">
        <f>IF(OR(E6966="",E6966="!!!",F6966="NEW"),"",COUNTBLANK(OFFSET(A$1,,,SUMPRODUCT(MAX(ROW(E$2:E6966)*(E6966=E$2:E6966)))))-COUNTBLANK(OFFSET(A$1,,,SUMPRODUCT(MAX(ROW(E$1:E6965)*(E2=E$1:E6965))))))</f>
        <v> </v>
      </c>
      <c r="K6966" s="25" t="str">
        <f>IF(OR(E6966="",E6966="!!!",F6966="NEW"),"",INDEX(J$1:J6965,SUMPRODUCT(MAX(ROW(E$1:E6965)*(E6966=E$1:E6965)))))</f>
        <v> </v>
      </c>
      <c r="L6966" s="26"/>
    </row>
    <row r="6967" spans="1:12">
      <c r="A6967" s="20" t="s">
        <v>79</v>
      </c>
      <c r="E6967" s="21">
        <f>IF(D6967="?OLD","!!!","")</f>
        <v/>
      </c>
      <c r="F6967" s="22" t="str">
        <f>IF(OR(E6967="",E6967="!!!"),"",IF(NOT(ISNA(VLOOKUP(E6967,E$1:E6966,1,FALSE()))),"OLD",IF(AND(E6967&lt;&gt;"",E6967&lt;&gt;"!!!"),"NEW","")))</f>
        <v> </v>
      </c>
      <c r="G6967" s="23" t="str">
        <f>IF(OR(E6967="",E6967="!!!"),"",IF(OR(J6967=0,AND(J6967=1,K6967=1),AND(J6967=1,I6967="SBJ"),AND(J6967=1,I6967=0)),"?IN_FOCUS",IF(J6967&lt;=2,"?ACTIVATED",IF(J6967&lt;&gt;"","?FAMILIAR",IF(F6967="NEW",IF(ISNA(VLOOKUP(E6967,#REF!,1,FALSE())),"?TYPE_IDENTIFIABLE","?REFERENTIAL"),"_")))))</f>
        <v> </v>
      </c>
      <c r="H6967" s="24" t="str">
        <f>IF(J6967&lt;&gt;1,"",IF(I6967="SBJ","CB","?"))</f>
        <v> </v>
      </c>
      <c r="I6967" s="25" t="str">
        <f>IF(OR(E6967="",E6967="!!!",F6967="NEW"),"",INDEX(B6966:B$2,-1+SUMPRODUCT(MAX(ROW(E6966:E$2)*(E6967=E6966:E$2)))))</f>
        <v> </v>
      </c>
      <c r="J6967" s="25" t="str">
        <f>IF(OR(E6967="",E6967="!!!",F6967="NEW"),"",COUNTBLANK(OFFSET(A$1,,,SUMPRODUCT(MAX(ROW(E$2:E6967)*(E6967=E$2:E6967)))))-COUNTBLANK(OFFSET(A$1,,,SUMPRODUCT(MAX(ROW(E$1:E6966)*(E2=E$1:E6966))))))</f>
        <v> </v>
      </c>
      <c r="K6967" s="25" t="str">
        <f>IF(OR(E6967="",E6967="!!!",F6967="NEW"),"",INDEX(J$1:J6966,SUMPRODUCT(MAX(ROW(E$1:E6966)*(E6967=E$1:E6966)))))</f>
        <v> </v>
      </c>
      <c r="L6967" s="26"/>
    </row>
    <row r="6968" spans="1:12">
      <c r="A6968" s="20" t="s">
        <v>1660</v>
      </c>
      <c r="E6968" s="21">
        <f>IF(D6968="?OLD","!!!","")</f>
        <v/>
      </c>
      <c r="F6968" s="22" t="str">
        <f>IF(OR(E6968="",E6968="!!!"),"",IF(NOT(ISNA(VLOOKUP(E6968,E$1:E6967,1,FALSE()))),"OLD",IF(AND(E6968&lt;&gt;"",E6968&lt;&gt;"!!!"),"NEW","")))</f>
        <v> </v>
      </c>
      <c r="G6968" s="23" t="str">
        <f>IF(OR(E6968="",E6968="!!!"),"",IF(OR(J6968=0,AND(J6968=1,K6968=1),AND(J6968=1,I6968="SBJ"),AND(J6968=1,I6968=0)),"?IN_FOCUS",IF(J6968&lt;=2,"?ACTIVATED",IF(J6968&lt;&gt;"","?FAMILIAR",IF(F6968="NEW",IF(ISNA(VLOOKUP(E6968,#REF!,1,FALSE())),"?TYPE_IDENTIFIABLE","?REFERENTIAL"),"_")))))</f>
        <v> </v>
      </c>
      <c r="H6968" s="24" t="str">
        <f>IF(J6968&lt;&gt;1,"",IF(I6968="SBJ","CB","?"))</f>
        <v> </v>
      </c>
      <c r="I6968" s="25" t="str">
        <f>IF(OR(E6968="",E6968="!!!",F6968="NEW"),"",INDEX(B6967:B$2,-1+SUMPRODUCT(MAX(ROW(E6967:E$2)*(E6968=E6967:E$2)))))</f>
        <v> </v>
      </c>
      <c r="J6968" s="25" t="str">
        <f>IF(OR(E6968="",E6968="!!!",F6968="NEW"),"",COUNTBLANK(OFFSET(A$1,,,SUMPRODUCT(MAX(ROW(E$2:E6968)*(E6968=E$2:E6968)))))-COUNTBLANK(OFFSET(A$1,,,SUMPRODUCT(MAX(ROW(E$1:E6967)*(E2=E$1:E6967))))))</f>
        <v> </v>
      </c>
      <c r="K6968" s="25" t="str">
        <f>IF(OR(E6968="",E6968="!!!",F6968="NEW"),"",INDEX(J$1:J6967,SUMPRODUCT(MAX(ROW(E$1:E6967)*(E6968=E$1:E6967)))))</f>
        <v> </v>
      </c>
      <c r="L6968" s="26"/>
    </row>
    <row r="6969" spans="1:12">
      <c r="A6969" s="20" t="s">
        <v>137</v>
      </c>
      <c r="E6969" s="21">
        <f>IF(D6969="?OLD","!!!","")</f>
        <v/>
      </c>
      <c r="F6969" s="22" t="str">
        <f>IF(OR(E6969="",E6969="!!!"),"",IF(NOT(ISNA(VLOOKUP(E6969,E$1:E6968,1,FALSE()))),"OLD",IF(AND(E6969&lt;&gt;"",E6969&lt;&gt;"!!!"),"NEW","")))</f>
        <v> </v>
      </c>
      <c r="G6969" s="23" t="str">
        <f>IF(OR(E6969="",E6969="!!!"),"",IF(OR(J6969=0,AND(J6969=1,K6969=1),AND(J6969=1,I6969="SBJ"),AND(J6969=1,I6969=0)),"?IN_FOCUS",IF(J6969&lt;=2,"?ACTIVATED",IF(J6969&lt;&gt;"","?FAMILIAR",IF(F6969="NEW",IF(ISNA(VLOOKUP(E6969,#REF!,1,FALSE())),"?TYPE_IDENTIFIABLE","?REFERENTIAL"),"_")))))</f>
        <v> </v>
      </c>
      <c r="H6969" s="24" t="str">
        <f>IF(J6969&lt;&gt;1,"",IF(I6969="SBJ","CB","?"))</f>
        <v> </v>
      </c>
      <c r="I6969" s="25" t="str">
        <f>IF(OR(E6969="",E6969="!!!",F6969="NEW"),"",INDEX(B6968:B$2,-1+SUMPRODUCT(MAX(ROW(E6968:E$2)*(E6969=E6968:E$2)))))</f>
        <v> </v>
      </c>
      <c r="J6969" s="25" t="str">
        <f>IF(OR(E6969="",E6969="!!!",F6969="NEW"),"",COUNTBLANK(OFFSET(A$1,,,SUMPRODUCT(MAX(ROW(E$2:E6969)*(E6969=E$2:E6969)))))-COUNTBLANK(OFFSET(A$1,,,SUMPRODUCT(MAX(ROW(E$1:E6968)*(E2=E$1:E6968))))))</f>
        <v> </v>
      </c>
      <c r="K6969" s="25" t="str">
        <f>IF(OR(E6969="",E6969="!!!",F6969="NEW"),"",INDEX(J$1:J6968,SUMPRODUCT(MAX(ROW(E$1:E6968)*(E6969=E$1:E6968)))))</f>
        <v> </v>
      </c>
      <c r="L6969" s="26"/>
    </row>
    <row r="6970" spans="1:12">
      <c r="A6970" s="20" t="s">
        <v>1649</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2700</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3385</v>
      </c>
      <c r="B6972" s="27" t="s">
        <v>1839</v>
      </c>
      <c r="C6972" s="27" t="s">
        <v>1647</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1674</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row>
    <row r="6975" spans="1:12">
      <c r="A6975" s="20" t="s">
        <v>3386</v>
      </c>
    </row>
    <row r="6976" spans="1:12">
      <c r="A6976" s="20" t="s">
        <v>2249</v>
      </c>
      <c r="B6976" s="27" t="s">
        <v>1651</v>
      </c>
      <c r="C6976" s="27" t="s">
        <v>1727</v>
      </c>
      <c r="D6976" s="27" t="s">
        <v>1659</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3387</v>
      </c>
      <c r="B6977" s="27" t="s">
        <v>1646</v>
      </c>
      <c r="C6977" s="27" t="s">
        <v>1729</v>
      </c>
      <c r="D6977" s="27" t="s">
        <v>1659</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t="s">
        <v>12</v>
      </c>
      <c r="E6978" s="21">
        <f>IF(D6978="?OLD","!!!","")</f>
        <v/>
      </c>
      <c r="F6978" s="22" t="str">
        <f>IF(OR(E6978="",E6978="!!!"),"",IF(NOT(ISNA(VLOOKUP(E6978,E$1:E6977,1,FALSE()))),"OLD",IF(AND(E6978&lt;&gt;"",E6978&lt;&gt;"!!!"),"NEW","")))</f>
        <v> </v>
      </c>
      <c r="G6978" s="23" t="str">
        <f>IF(OR(E6978="",E6978="!!!"),"",IF(OR(J6978=0,AND(J6978=1,K6978=1),AND(J6978=1,I6978="SBJ"),AND(J6978=1,I6978=0)),"?IN_FOCUS",IF(J6978&lt;=2,"?ACTIVATED",IF(J6978&lt;&gt;"","?FAMILIAR",IF(F6978="NEW",IF(ISNA(VLOOKUP(E6978,#REF!,1,FALSE())),"?TYPE_IDENTIFIABLE","?REFERENTIAL"),"_")))))</f>
        <v> </v>
      </c>
      <c r="H6978" s="24" t="str">
        <f>IF(J6978&lt;&gt;1,"",IF(I6978="SBJ","CB","?"))</f>
        <v> </v>
      </c>
      <c r="I6978" s="25" t="str">
        <f>IF(OR(E6978="",E6978="!!!",F6978="NEW"),"",INDEX(B6977:B$2,-1+SUMPRODUCT(MAX(ROW(E6977:E$2)*(E6978=E6977:E$2)))))</f>
        <v> </v>
      </c>
      <c r="J6978" s="25" t="str">
        <f>IF(OR(E6978="",E6978="!!!",F6978="NEW"),"",COUNTBLANK(OFFSET(A$1,,,SUMPRODUCT(MAX(ROW(E$2:E6978)*(E6978=E$2:E6978)))))-COUNTBLANK(OFFSET(A$1,,,SUMPRODUCT(MAX(ROW(E$1:E6977)*(E2=E$1:E6977))))))</f>
        <v> </v>
      </c>
      <c r="K6978" s="25" t="str">
        <f>IF(OR(E6978="",E6978="!!!",F6978="NEW"),"",INDEX(J$1:J6977,SUMPRODUCT(MAX(ROW(E$1:E6977)*(E6978=E$1:E6977)))))</f>
        <v> </v>
      </c>
      <c r="L6978" s="26"/>
    </row>
    <row r="6979" spans="1:12">
      <c r="A6979" s="20" t="s">
        <v>3388</v>
      </c>
      <c r="E6979" s="21">
        <f>IF(D6979="?OLD","!!!","")</f>
        <v/>
      </c>
      <c r="F6979" s="22" t="str">
        <f>IF(OR(E6979="",E6979="!!!"),"",IF(NOT(ISNA(VLOOKUP(E6979,E$1:E6978,1,FALSE()))),"OLD",IF(AND(E6979&lt;&gt;"",E6979&lt;&gt;"!!!"),"NEW","")))</f>
        <v> </v>
      </c>
      <c r="G6979" s="23" t="str">
        <f>IF(OR(E6979="",E6979="!!!"),"",IF(OR(J6979=0,AND(J6979=1,K6979=1),AND(J6979=1,I6979="SBJ"),AND(J6979=1,I6979=0)),"?IN_FOCUS",IF(J6979&lt;=2,"?ACTIVATED",IF(J6979&lt;&gt;"","?FAMILIAR",IF(F6979="NEW",IF(ISNA(VLOOKUP(E6979,#REF!,1,FALSE())),"?TYPE_IDENTIFIABLE","?REFERENTIAL"),"_")))))</f>
        <v> </v>
      </c>
      <c r="H6979" s="24" t="str">
        <f>IF(J6979&lt;&gt;1,"",IF(I6979="SBJ","CB","?"))</f>
        <v> </v>
      </c>
      <c r="I6979" s="25" t="str">
        <f>IF(OR(E6979="",E6979="!!!",F6979="NEW"),"",INDEX(B6978:B$2,-1+SUMPRODUCT(MAX(ROW(E6978:E$2)*(E6979=E6978:E$2)))))</f>
        <v> </v>
      </c>
      <c r="J6979" s="25" t="str">
        <f>IF(OR(E6979="",E6979="!!!",F6979="NEW"),"",COUNTBLANK(OFFSET(A$1,,,SUMPRODUCT(MAX(ROW(E$2:E6979)*(E6979=E$2:E6979)))))-COUNTBLANK(OFFSET(A$1,,,SUMPRODUCT(MAX(ROW(E$1:E6978)*(E2=E$1:E6978))))))</f>
        <v> </v>
      </c>
      <c r="K6979" s="25" t="str">
        <f>IF(OR(E6979="",E6979="!!!",F6979="NEW"),"",INDEX(J$1:J6978,SUMPRODUCT(MAX(ROW(E$1:E6978)*(E6979=E$1:E6978)))))</f>
        <v> </v>
      </c>
      <c r="L6979" s="26"/>
    </row>
    <row r="6980" spans="1:12">
      <c r="A6980" s="20" t="s">
        <v>1665</v>
      </c>
      <c r="E6980" s="21">
        <f>IF(D6980="?OLD","!!!","")</f>
        <v/>
      </c>
      <c r="F6980" s="22" t="str">
        <f>IF(OR(E6980="",E6980="!!!"),"",IF(NOT(ISNA(VLOOKUP(E6980,E$1:E6979,1,FALSE()))),"OLD",IF(AND(E6980&lt;&gt;"",E6980&lt;&gt;"!!!"),"NEW","")))</f>
        <v> </v>
      </c>
      <c r="G6980" s="23" t="str">
        <f>IF(OR(E6980="",E6980="!!!"),"",IF(OR(J6980=0,AND(J6980=1,K6980=1),AND(J6980=1,I6980="SBJ"),AND(J6980=1,I6980=0)),"?IN_FOCUS",IF(J6980&lt;=2,"?ACTIVATED",IF(J6980&lt;&gt;"","?FAMILIAR",IF(F6980="NEW",IF(ISNA(VLOOKUP(E6980,#REF!,1,FALSE())),"?TYPE_IDENTIFIABLE","?REFERENTIAL"),"_")))))</f>
        <v> </v>
      </c>
      <c r="H6980" s="24" t="str">
        <f>IF(J6980&lt;&gt;1,"",IF(I6980="SBJ","CB","?"))</f>
        <v> </v>
      </c>
      <c r="I6980" s="25" t="str">
        <f>IF(OR(E6980="",E6980="!!!",F6980="NEW"),"",INDEX(B6979:B$2,-1+SUMPRODUCT(MAX(ROW(E6979:E$2)*(E6980=E6979:E$2)))))</f>
        <v> </v>
      </c>
      <c r="J6980" s="25" t="str">
        <f>IF(OR(E6980="",E6980="!!!",F6980="NEW"),"",COUNTBLANK(OFFSET(A$1,,,SUMPRODUCT(MAX(ROW(E$2:E6980)*(E6980=E$2:E6980)))))-COUNTBLANK(OFFSET(A$1,,,SUMPRODUCT(MAX(ROW(E$1:E6979)*(E2=E$1:E6979))))))</f>
        <v> </v>
      </c>
      <c r="K6980" s="25" t="str">
        <f>IF(OR(E6980="",E6980="!!!",F6980="NEW"),"",INDEX(J$1:J6979,SUMPRODUCT(MAX(ROW(E$1:E6979)*(E6980=E$1:E6979)))))</f>
        <v> </v>
      </c>
      <c r="L6980" s="26"/>
    </row>
    <row r="6981" spans="1:12">
      <c r="A6981" s="20" t="s">
        <v>1787</v>
      </c>
      <c r="B6981" s="27" t="s">
        <v>1673</v>
      </c>
      <c r="C6981" s="27" t="s">
        <v>1727</v>
      </c>
      <c r="D6981" s="27" t="s">
        <v>1659</v>
      </c>
      <c r="E6981" s="21">
        <f>IF(D6981="?OLD","!!!","")</f>
        <v/>
      </c>
      <c r="F6981" s="22" t="str">
        <f>IF(OR(E6981="",E6981="!!!"),"",IF(NOT(ISNA(VLOOKUP(E6981,E$1:E6980,1,FALSE()))),"OLD",IF(AND(E6981&lt;&gt;"",E6981&lt;&gt;"!!!"),"NEW","")))</f>
        <v> </v>
      </c>
      <c r="G6981" s="23" t="str">
        <f>IF(OR(E6981="",E6981="!!!"),"",IF(OR(J6981=0,AND(J6981=1,K6981=1),AND(J6981=1,I6981="SBJ"),AND(J6981=1,I6981=0)),"?IN_FOCUS",IF(J6981&lt;=2,"?ACTIVATED",IF(J6981&lt;&gt;"","?FAMILIAR",IF(F6981="NEW",IF(ISNA(VLOOKUP(E6981,#REF!,1,FALSE())),"?TYPE_IDENTIFIABLE","?REFERENTIAL"),"_")))))</f>
        <v> </v>
      </c>
      <c r="H6981" s="24" t="str">
        <f>IF(J6981&lt;&gt;1,"",IF(I6981="SBJ","CB","?"))</f>
        <v> </v>
      </c>
      <c r="I6981" s="25" t="str">
        <f>IF(OR(E6981="",E6981="!!!",F6981="NEW"),"",INDEX(B6980:B$2,-1+SUMPRODUCT(MAX(ROW(E6980:E$2)*(E6981=E6980:E$2)))))</f>
        <v> </v>
      </c>
      <c r="J6981" s="25" t="str">
        <f>IF(OR(E6981="",E6981="!!!",F6981="NEW"),"",COUNTBLANK(OFFSET(A$1,,,SUMPRODUCT(MAX(ROW(E$2:E6981)*(E6981=E$2:E6981)))))-COUNTBLANK(OFFSET(A$1,,,SUMPRODUCT(MAX(ROW(E$1:E6980)*(E2=E$1:E6980))))))</f>
        <v> </v>
      </c>
      <c r="K6981" s="25" t="str">
        <f>IF(OR(E6981="",E6981="!!!",F6981="NEW"),"",INDEX(J$1:J6980,SUMPRODUCT(MAX(ROW(E$1:E6980)*(E6981=E$1:E6980)))))</f>
        <v> </v>
      </c>
      <c r="L6981" s="26"/>
    </row>
    <row r="6982" spans="1:12">
      <c r="A6982" s="20" t="s">
        <v>2857</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2233</v>
      </c>
      <c r="B6983" s="27" t="s">
        <v>1667</v>
      </c>
      <c r="C6983" s="27" t="s">
        <v>1729</v>
      </c>
      <c r="D6983" s="27" t="s">
        <v>1659</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1788</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3389</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3390</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3391</v>
      </c>
      <c r="B6987" s="27" t="s">
        <v>1651</v>
      </c>
      <c r="C6987" s="27" t="s">
        <v>1713</v>
      </c>
      <c r="D6987" s="27" t="s">
        <v>1659</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12</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1793</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1693</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3241</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3242</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3392</v>
      </c>
      <c r="B6993" s="27" t="s">
        <v>1664</v>
      </c>
      <c r="C6993" s="27" t="s">
        <v>1680</v>
      </c>
      <c r="D6993" s="27" t="s">
        <v>1659</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1710</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3393</v>
      </c>
      <c r="B6995" s="27" t="s">
        <v>1664</v>
      </c>
      <c r="C6995" s="27" t="s">
        <v>1713</v>
      </c>
      <c r="D6995" s="27" t="s">
        <v>1659</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1674</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row>
    <row r="6998" spans="1:12">
      <c r="A6998" s="20" t="s">
        <v>3394</v>
      </c>
    </row>
    <row r="6999" spans="1:12">
      <c r="A6999" s="20" t="s">
        <v>1719</v>
      </c>
      <c r="B6999" s="27" t="s">
        <v>1646</v>
      </c>
      <c r="C6999" s="27" t="s">
        <v>1658</v>
      </c>
      <c r="D6999" s="27" t="s">
        <v>1659</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2669</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1836</v>
      </c>
      <c r="B7001" s="27" t="s">
        <v>1657</v>
      </c>
      <c r="C7001" s="27" t="s">
        <v>1658</v>
      </c>
      <c r="D7001" s="27" t="s">
        <v>1659</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1644</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3395</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1836</v>
      </c>
      <c r="B7004" s="27" t="s">
        <v>1745</v>
      </c>
      <c r="C7004" s="27" t="s">
        <v>1658</v>
      </c>
      <c r="D7004" s="27" t="s">
        <v>1659</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1699</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1674</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row>
    <row r="7008" spans="1:12">
      <c r="A7008" s="20" t="s">
        <v>3396</v>
      </c>
    </row>
    <row r="7009" spans="1:12">
      <c r="A7009" s="20" t="s">
        <v>1642</v>
      </c>
      <c r="E7009" s="21">
        <f>IF(D7009="?OLD","!!!","")</f>
        <v/>
      </c>
      <c r="F7009" s="22" t="str">
        <f>IF(OR(E7009="",E7009="!!!"),"",IF(NOT(ISNA(VLOOKUP(E7009,E$1:E7008,1,FALSE()))),"OLD",IF(AND(E7009&lt;&gt;"",E7009&lt;&gt;"!!!"),"NEW","")))</f>
        <v> </v>
      </c>
      <c r="G7009" s="23" t="str">
        <f>IF(OR(E7009="",E7009="!!!"),"",IF(OR(J7009=0,AND(J7009=1,K7009=1),AND(J7009=1,I7009="SBJ"),AND(J7009=1,I7009=0)),"?IN_FOCUS",IF(J7009&lt;=2,"?ACTIVATED",IF(J7009&lt;&gt;"","?FAMILIAR",IF(F7009="NEW",IF(ISNA(VLOOKUP(E7009,#REF!,1,FALSE())),"?TYPE_IDENTIFIABLE","?REFERENTIAL"),"_")))))</f>
        <v> </v>
      </c>
      <c r="H7009" s="24" t="str">
        <f>IF(J7009&lt;&gt;1,"",IF(I7009="SBJ","CB","?"))</f>
        <v> </v>
      </c>
      <c r="I7009" s="25" t="str">
        <f>IF(OR(E7009="",E7009="!!!",F7009="NEW"),"",INDEX(B7008:B$2,-1+SUMPRODUCT(MAX(ROW(E7008:E$2)*(E7009=E7008:E$2)))))</f>
        <v> </v>
      </c>
      <c r="J7009" s="25" t="str">
        <f>IF(OR(E7009="",E7009="!!!",F7009="NEW"),"",COUNTBLANK(OFFSET(A$1,,,SUMPRODUCT(MAX(ROW(E$2:E7009)*(E7009=E$2:E7009)))))-COUNTBLANK(OFFSET(A$1,,,SUMPRODUCT(MAX(ROW(E$1:E7008)*(E2=E$1:E7008))))))</f>
        <v> </v>
      </c>
      <c r="K7009" s="25" t="str">
        <f>IF(OR(E7009="",E7009="!!!",F7009="NEW"),"",INDEX(J$1:J7008,SUMPRODUCT(MAX(ROW(E$1:E7008)*(E7009=E$1:E7008)))))</f>
        <v> </v>
      </c>
      <c r="L7009" s="26"/>
    </row>
    <row r="7010" spans="1:12">
      <c r="A7010" s="20" t="s">
        <v>3397</v>
      </c>
      <c r="E7010" s="21">
        <f>IF(D7010="?OLD","!!!","")</f>
        <v/>
      </c>
      <c r="F7010" s="22" t="str">
        <f>IF(OR(E7010="",E7010="!!!"),"",IF(NOT(ISNA(VLOOKUP(E7010,E$1:E7009,1,FALSE()))),"OLD",IF(AND(E7010&lt;&gt;"",E7010&lt;&gt;"!!!"),"NEW","")))</f>
        <v> </v>
      </c>
      <c r="G7010" s="23" t="str">
        <f>IF(OR(E7010="",E7010="!!!"),"",IF(OR(J7010=0,AND(J7010=1,K7010=1),AND(J7010=1,I7010="SBJ"),AND(J7010=1,I7010=0)),"?IN_FOCUS",IF(J7010&lt;=2,"?ACTIVATED",IF(J7010&lt;&gt;"","?FAMILIAR",IF(F7010="NEW",IF(ISNA(VLOOKUP(E7010,#REF!,1,FALSE())),"?TYPE_IDENTIFIABLE","?REFERENTIAL"),"_")))))</f>
        <v> </v>
      </c>
      <c r="H7010" s="24" t="str">
        <f>IF(J7010&lt;&gt;1,"",IF(I7010="SBJ","CB","?"))</f>
        <v> </v>
      </c>
      <c r="I7010" s="25" t="str">
        <f>IF(OR(E7010="",E7010="!!!",F7010="NEW"),"",INDEX(B7009:B$2,-1+SUMPRODUCT(MAX(ROW(E7009:E$2)*(E7010=E7009:E$2)))))</f>
        <v> </v>
      </c>
      <c r="J7010" s="25" t="str">
        <f>IF(OR(E7010="",E7010="!!!",F7010="NEW"),"",COUNTBLANK(OFFSET(A$1,,,SUMPRODUCT(MAX(ROW(E$2:E7010)*(E7010=E$2:E7010)))))-COUNTBLANK(OFFSET(A$1,,,SUMPRODUCT(MAX(ROW(E$1:E7009)*(E2=E$1:E7009))))))</f>
        <v> </v>
      </c>
      <c r="K7010" s="25" t="str">
        <f>IF(OR(E7010="",E7010="!!!",F7010="NEW"),"",INDEX(J$1:J7009,SUMPRODUCT(MAX(ROW(E$1:E7009)*(E7010=E$1:E7009)))))</f>
        <v> </v>
      </c>
      <c r="L7010" s="26"/>
    </row>
    <row r="7011" spans="1:12">
      <c r="A7011" s="20" t="s">
        <v>1738</v>
      </c>
      <c r="B7011" s="27" t="s">
        <v>1646</v>
      </c>
      <c r="C7011" s="27" t="s">
        <v>1647</v>
      </c>
      <c r="E7011" s="21">
        <f>IF(D7011="?OLD","!!!","")</f>
        <v/>
      </c>
      <c r="F7011" s="22" t="str">
        <f>IF(OR(E7011="",E7011="!!!"),"",IF(NOT(ISNA(VLOOKUP(E7011,E$1:E7010,1,FALSE()))),"OLD",IF(AND(E7011&lt;&gt;"",E7011&lt;&gt;"!!!"),"NEW","")))</f>
        <v> </v>
      </c>
      <c r="G7011" s="23" t="str">
        <f>IF(OR(E7011="",E7011="!!!"),"",IF(OR(J7011=0,AND(J7011=1,K7011=1),AND(J7011=1,I7011="SBJ"),AND(J7011=1,I7011=0)),"?IN_FOCUS",IF(J7011&lt;=2,"?ACTIVATED",IF(J7011&lt;&gt;"","?FAMILIAR",IF(F7011="NEW",IF(ISNA(VLOOKUP(E7011,#REF!,1,FALSE())),"?TYPE_IDENTIFIABLE","?REFERENTIAL"),"_")))))</f>
        <v> </v>
      </c>
      <c r="H7011" s="24" t="str">
        <f>IF(J7011&lt;&gt;1,"",IF(I7011="SBJ","CB","?"))</f>
        <v> </v>
      </c>
      <c r="I7011" s="25" t="str">
        <f>IF(OR(E7011="",E7011="!!!",F7011="NEW"),"",INDEX(B7010:B$2,-1+SUMPRODUCT(MAX(ROW(E7010:E$2)*(E7011=E7010:E$2)))))</f>
        <v> </v>
      </c>
      <c r="J7011" s="25" t="str">
        <f>IF(OR(E7011="",E7011="!!!",F7011="NEW"),"",COUNTBLANK(OFFSET(A$1,,,SUMPRODUCT(MAX(ROW(E$2:E7011)*(E7011=E$2:E7011)))))-COUNTBLANK(OFFSET(A$1,,,SUMPRODUCT(MAX(ROW(E$1:E7010)*(E2=E$1:E7010))))))</f>
        <v> </v>
      </c>
      <c r="K7011" s="25" t="str">
        <f>IF(OR(E7011="",E7011="!!!",F7011="NEW"),"",INDEX(J$1:J7010,SUMPRODUCT(MAX(ROW(E$1:E7010)*(E7011=E$1:E7010)))))</f>
        <v> </v>
      </c>
      <c r="L7011" s="26"/>
    </row>
    <row r="7012" spans="1:12">
      <c r="A7012" s="20" t="s">
        <v>1905</v>
      </c>
      <c r="E7012" s="21">
        <f>IF(D7012="?OLD","!!!","")</f>
        <v/>
      </c>
      <c r="F7012" s="22" t="str">
        <f>IF(OR(E7012="",E7012="!!!"),"",IF(NOT(ISNA(VLOOKUP(E7012,E$1:E7011,1,FALSE()))),"OLD",IF(AND(E7012&lt;&gt;"",E7012&lt;&gt;"!!!"),"NEW","")))</f>
        <v> </v>
      </c>
      <c r="G7012" s="23" t="str">
        <f>IF(OR(E7012="",E7012="!!!"),"",IF(OR(J7012=0,AND(J7012=1,K7012=1),AND(J7012=1,I7012="SBJ"),AND(J7012=1,I7012=0)),"?IN_FOCUS",IF(J7012&lt;=2,"?ACTIVATED",IF(J7012&lt;&gt;"","?FAMILIAR",IF(F7012="NEW",IF(ISNA(VLOOKUP(E7012,#REF!,1,FALSE())),"?TYPE_IDENTIFIABLE","?REFERENTIAL"),"_")))))</f>
        <v> </v>
      </c>
      <c r="H7012" s="24" t="str">
        <f>IF(J7012&lt;&gt;1,"",IF(I7012="SBJ","CB","?"))</f>
        <v> </v>
      </c>
      <c r="I7012" s="25" t="str">
        <f>IF(OR(E7012="",E7012="!!!",F7012="NEW"),"",INDEX(B7011:B$2,-1+SUMPRODUCT(MAX(ROW(E7011:E$2)*(E7012=E7011:E$2)))))</f>
        <v> </v>
      </c>
      <c r="J7012" s="25" t="str">
        <f>IF(OR(E7012="",E7012="!!!",F7012="NEW"),"",COUNTBLANK(OFFSET(A$1,,,SUMPRODUCT(MAX(ROW(E$2:E7012)*(E7012=E$2:E7012)))))-COUNTBLANK(OFFSET(A$1,,,SUMPRODUCT(MAX(ROW(E$1:E7011)*(E2=E$1:E7011))))))</f>
        <v> </v>
      </c>
      <c r="K7012" s="25" t="str">
        <f>IF(OR(E7012="",E7012="!!!",F7012="NEW"),"",INDEX(J$1:J7011,SUMPRODUCT(MAX(ROW(E$1:E7011)*(E7012=E$1:E7011)))))</f>
        <v> </v>
      </c>
      <c r="L7012" s="26"/>
    </row>
    <row r="7013" spans="1:12">
      <c r="A7013" s="20" t="s">
        <v>2810</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1696</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3398</v>
      </c>
      <c r="B7015" s="27" t="s">
        <v>1664</v>
      </c>
      <c r="C7015" s="27" t="s">
        <v>1654</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1674</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row>
    <row r="7018" spans="1:12">
      <c r="A7018" s="20" t="s">
        <v>3399</v>
      </c>
    </row>
    <row r="7019" spans="1:12">
      <c r="A7019" s="20" t="s">
        <v>3400</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1665</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3239</v>
      </c>
      <c r="B7021" s="27" t="s">
        <v>1646</v>
      </c>
      <c r="C7021" s="27" t="s">
        <v>1713</v>
      </c>
      <c r="D7021" s="27" t="s">
        <v>1659</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1344</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1648</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1726</v>
      </c>
      <c r="B7024" s="27" t="s">
        <v>1651</v>
      </c>
      <c r="C7024" s="27" t="s">
        <v>1727</v>
      </c>
      <c r="D7024" s="27" t="s">
        <v>1659</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3401</v>
      </c>
      <c r="B7025" s="27" t="s">
        <v>1664</v>
      </c>
      <c r="C7025" s="27" t="s">
        <v>1729</v>
      </c>
      <c r="D7025" s="27" t="s">
        <v>1659</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1665</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3402</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1909</v>
      </c>
      <c r="B7028" s="27" t="s">
        <v>1745</v>
      </c>
      <c r="C7028" s="27" t="s">
        <v>1658</v>
      </c>
      <c r="D7028" s="27" t="s">
        <v>1659</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t="s">
        <v>1730</v>
      </c>
      <c r="E7029" s="21">
        <f>IF(D7029="?OLD","!!!","")</f>
        <v/>
      </c>
      <c r="F7029" s="22" t="str">
        <f>IF(OR(E7029="",E7029="!!!"),"",IF(NOT(ISNA(VLOOKUP(E7029,E$1:E7028,1,FALSE()))),"OLD",IF(AND(E7029&lt;&gt;"",E7029&lt;&gt;"!!!"),"NEW","")))</f>
        <v> </v>
      </c>
      <c r="G7029" s="23" t="str">
        <f>IF(OR(E7029="",E7029="!!!"),"",IF(OR(J7029=0,AND(J7029=1,K7029=1),AND(J7029=1,I7029="SBJ"),AND(J7029=1,I7029=0)),"?IN_FOCUS",IF(J7029&lt;=2,"?ACTIVATED",IF(J7029&lt;&gt;"","?FAMILIAR",IF(F7029="NEW",IF(ISNA(VLOOKUP(E7029,#REF!,1,FALSE())),"?TYPE_IDENTIFIABLE","?REFERENTIAL"),"_")))))</f>
        <v> </v>
      </c>
      <c r="H7029" s="24" t="str">
        <f>IF(J7029&lt;&gt;1,"",IF(I7029="SBJ","CB","?"))</f>
        <v> </v>
      </c>
      <c r="I7029" s="25" t="str">
        <f>IF(OR(E7029="",E7029="!!!",F7029="NEW"),"",INDEX(B7028:B$2,-1+SUMPRODUCT(MAX(ROW(E7028:E$2)*(E7029=E7028:E$2)))))</f>
        <v> </v>
      </c>
      <c r="J7029" s="25" t="str">
        <f>IF(OR(E7029="",E7029="!!!",F7029="NEW"),"",COUNTBLANK(OFFSET(A$1,,,SUMPRODUCT(MAX(ROW(E$2:E7029)*(E7029=E$2:E7029)))))-COUNTBLANK(OFFSET(A$1,,,SUMPRODUCT(MAX(ROW(E$1:E7028)*(E2=E$1:E7028))))))</f>
        <v> </v>
      </c>
      <c r="K7029" s="25" t="str">
        <f>IF(OR(E7029="",E7029="!!!",F7029="NEW"),"",INDEX(J$1:J7028,SUMPRODUCT(MAX(ROW(E$1:E7028)*(E7029=E$1:E7028)))))</f>
        <v> </v>
      </c>
      <c r="L7029" s="26"/>
    </row>
    <row r="7030" spans="1:12">
      <c r="A7030" s="20" t="s">
        <v>2006</v>
      </c>
      <c r="E7030" s="21">
        <f>IF(D7030="?OLD","!!!","")</f>
        <v/>
      </c>
      <c r="F7030" s="22" t="str">
        <f>IF(OR(E7030="",E7030="!!!"),"",IF(NOT(ISNA(VLOOKUP(E7030,E$1:E7029,1,FALSE()))),"OLD",IF(AND(E7030&lt;&gt;"",E7030&lt;&gt;"!!!"),"NEW","")))</f>
        <v> </v>
      </c>
      <c r="G7030" s="23" t="str">
        <f>IF(OR(E7030="",E7030="!!!"),"",IF(OR(J7030=0,AND(J7030=1,K7030=1),AND(J7030=1,I7030="SBJ"),AND(J7030=1,I7030=0)),"?IN_FOCUS",IF(J7030&lt;=2,"?ACTIVATED",IF(J7030&lt;&gt;"","?FAMILIAR",IF(F7030="NEW",IF(ISNA(VLOOKUP(E7030,#REF!,1,FALSE())),"?TYPE_IDENTIFIABLE","?REFERENTIAL"),"_")))))</f>
        <v> </v>
      </c>
      <c r="H7030" s="24" t="str">
        <f>IF(J7030&lt;&gt;1,"",IF(I7030="SBJ","CB","?"))</f>
        <v> </v>
      </c>
      <c r="I7030" s="25" t="str">
        <f>IF(OR(E7030="",E7030="!!!",F7030="NEW"),"",INDEX(B7029:B$2,-1+SUMPRODUCT(MAX(ROW(E7029:E$2)*(E7030=E7029:E$2)))))</f>
        <v> </v>
      </c>
      <c r="J7030" s="25" t="str">
        <f>IF(OR(E7030="",E7030="!!!",F7030="NEW"),"",COUNTBLANK(OFFSET(A$1,,,SUMPRODUCT(MAX(ROW(E$2:E7030)*(E7030=E$2:E7030)))))-COUNTBLANK(OFFSET(A$1,,,SUMPRODUCT(MAX(ROW(E$1:E7029)*(E2=E$1:E7029))))))</f>
        <v> </v>
      </c>
      <c r="K7030" s="25" t="str">
        <f>IF(OR(E7030="",E7030="!!!",F7030="NEW"),"",INDEX(J$1:J7029,SUMPRODUCT(MAX(ROW(E$1:E7029)*(E7030=E$1:E7029)))))</f>
        <v> </v>
      </c>
      <c r="L7030" s="26"/>
    </row>
    <row r="7031" spans="1:12">
      <c r="A7031" s="20" t="s">
        <v>2786</v>
      </c>
      <c r="B7031" s="27" t="s">
        <v>1651</v>
      </c>
      <c r="C7031" s="27" t="s">
        <v>1818</v>
      </c>
      <c r="E7031" s="21">
        <f>IF(D7031="?OLD","!!!","")</f>
        <v/>
      </c>
      <c r="F7031" s="22" t="str">
        <f>IF(OR(E7031="",E7031="!!!"),"",IF(NOT(ISNA(VLOOKUP(E7031,E$1:E7030,1,FALSE()))),"OLD",IF(AND(E7031&lt;&gt;"",E7031&lt;&gt;"!!!"),"NEW","")))</f>
        <v> </v>
      </c>
      <c r="G7031" s="23" t="str">
        <f>IF(OR(E7031="",E7031="!!!"),"",IF(OR(J7031=0,AND(J7031=1,K7031=1),AND(J7031=1,I7031="SBJ"),AND(J7031=1,I7031=0)),"?IN_FOCUS",IF(J7031&lt;=2,"?ACTIVATED",IF(J7031&lt;&gt;"","?FAMILIAR",IF(F7031="NEW",IF(ISNA(VLOOKUP(E7031,#REF!,1,FALSE())),"?TYPE_IDENTIFIABLE","?REFERENTIAL"),"_")))))</f>
        <v> </v>
      </c>
      <c r="H7031" s="24" t="str">
        <f>IF(J7031&lt;&gt;1,"",IF(I7031="SBJ","CB","?"))</f>
        <v> </v>
      </c>
      <c r="I7031" s="25" t="str">
        <f>IF(OR(E7031="",E7031="!!!",F7031="NEW"),"",INDEX(B7030:B$2,-1+SUMPRODUCT(MAX(ROW(E7030:E$2)*(E7031=E7030:E$2)))))</f>
        <v> </v>
      </c>
      <c r="J7031" s="25" t="str">
        <f>IF(OR(E7031="",E7031="!!!",F7031="NEW"),"",COUNTBLANK(OFFSET(A$1,,,SUMPRODUCT(MAX(ROW(E$2:E7031)*(E7031=E$2:E7031)))))-COUNTBLANK(OFFSET(A$1,,,SUMPRODUCT(MAX(ROW(E$1:E7030)*(E2=E$1:E7030))))))</f>
        <v> </v>
      </c>
      <c r="K7031" s="25" t="str">
        <f>IF(OR(E7031="",E7031="!!!",F7031="NEW"),"",INDEX(J$1:J7030,SUMPRODUCT(MAX(ROW(E$1:E7030)*(E7031=E$1:E7030)))))</f>
        <v> </v>
      </c>
      <c r="L7031" s="26"/>
    </row>
    <row r="7032" spans="1:12">
      <c r="A7032" s="20" t="s">
        <v>1665</v>
      </c>
      <c r="E7032" s="21">
        <f>IF(D7032="?OLD","!!!","")</f>
        <v/>
      </c>
      <c r="F7032" s="22" t="str">
        <f>IF(OR(E7032="",E7032="!!!"),"",IF(NOT(ISNA(VLOOKUP(E7032,E$1:E7031,1,FALSE()))),"OLD",IF(AND(E7032&lt;&gt;"",E7032&lt;&gt;"!!!"),"NEW","")))</f>
        <v> </v>
      </c>
      <c r="G7032" s="23" t="str">
        <f>IF(OR(E7032="",E7032="!!!"),"",IF(OR(J7032=0,AND(J7032=1,K7032=1),AND(J7032=1,I7032="SBJ"),AND(J7032=1,I7032=0)),"?IN_FOCUS",IF(J7032&lt;=2,"?ACTIVATED",IF(J7032&lt;&gt;"","?FAMILIAR",IF(F7032="NEW",IF(ISNA(VLOOKUP(E7032,#REF!,1,FALSE())),"?TYPE_IDENTIFIABLE","?REFERENTIAL"),"_")))))</f>
        <v> </v>
      </c>
      <c r="H7032" s="24" t="str">
        <f>IF(J7032&lt;&gt;1,"",IF(I7032="SBJ","CB","?"))</f>
        <v> </v>
      </c>
      <c r="I7032" s="25" t="str">
        <f>IF(OR(E7032="",E7032="!!!",F7032="NEW"),"",INDEX(B7031:B$2,-1+SUMPRODUCT(MAX(ROW(E7031:E$2)*(E7032=E7031:E$2)))))</f>
        <v> </v>
      </c>
      <c r="J7032" s="25" t="str">
        <f>IF(OR(E7032="",E7032="!!!",F7032="NEW"),"",COUNTBLANK(OFFSET(A$1,,,SUMPRODUCT(MAX(ROW(E$2:E7032)*(E7032=E$2:E7032)))))-COUNTBLANK(OFFSET(A$1,,,SUMPRODUCT(MAX(ROW(E$1:E7031)*(E2=E$1:E7031))))))</f>
        <v> </v>
      </c>
      <c r="K7032" s="25" t="str">
        <f>IF(OR(E7032="",E7032="!!!",F7032="NEW"),"",INDEX(J$1:J7031,SUMPRODUCT(MAX(ROW(E$1:E7031)*(E7032=E$1:E7031)))))</f>
        <v> </v>
      </c>
      <c r="L7032" s="26"/>
    </row>
    <row r="7033" spans="1:12">
      <c r="A7033" s="20" t="s">
        <v>1644</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1756</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1909</v>
      </c>
      <c r="B7035" s="27" t="s">
        <v>1653</v>
      </c>
      <c r="C7035" s="27" t="s">
        <v>1727</v>
      </c>
      <c r="D7035" s="27" t="s">
        <v>1659</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3403</v>
      </c>
      <c r="B7036" s="27" t="s">
        <v>1745</v>
      </c>
      <c r="C7036" s="27" t="s">
        <v>1729</v>
      </c>
      <c r="D7036" s="27" t="s">
        <v>1659</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1674</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row>
    <row r="7039" spans="1:12">
      <c r="A7039" s="20" t="s">
        <v>3404</v>
      </c>
    </row>
    <row r="7040" spans="1:12">
      <c r="A7040" s="20" t="s">
        <v>2362</v>
      </c>
      <c r="E7040" s="21">
        <f>IF(D7040="?OLD","!!!","")</f>
        <v/>
      </c>
      <c r="F7040" s="22" t="str">
        <f>IF(OR(E7040="",E7040="!!!"),"",IF(NOT(ISNA(VLOOKUP(E7040,E$1:E7039,1,FALSE()))),"OLD",IF(AND(E7040&lt;&gt;"",E7040&lt;&gt;"!!!"),"NEW","")))</f>
        <v> </v>
      </c>
      <c r="G7040" s="23" t="str">
        <f>IF(OR(E7040="",E7040="!!!"),"",IF(OR(J7040=0,AND(J7040=1,K7040=1),AND(J7040=1,I7040="SBJ"),AND(J7040=1,I7040=0)),"?IN_FOCUS",IF(J7040&lt;=2,"?ACTIVATED",IF(J7040&lt;&gt;"","?FAMILIAR",IF(F7040="NEW",IF(ISNA(VLOOKUP(E7040,#REF!,1,FALSE())),"?TYPE_IDENTIFIABLE","?REFERENTIAL"),"_")))))</f>
        <v> </v>
      </c>
      <c r="H7040" s="24" t="str">
        <f>IF(J7040&lt;&gt;1,"",IF(I7040="SBJ","CB","?"))</f>
        <v> </v>
      </c>
      <c r="I7040" s="25" t="str">
        <f>IF(OR(E7040="",E7040="!!!",F7040="NEW"),"",INDEX(B7039:B$2,-1+SUMPRODUCT(MAX(ROW(E7039:E$2)*(E7040=E7039:E$2)))))</f>
        <v> </v>
      </c>
      <c r="J7040" s="25" t="str">
        <f>IF(OR(E7040="",E7040="!!!",F7040="NEW"),"",COUNTBLANK(OFFSET(A$1,,,SUMPRODUCT(MAX(ROW(E$2:E7040)*(E7040=E$2:E7040)))))-COUNTBLANK(OFFSET(A$1,,,SUMPRODUCT(MAX(ROW(E$1:E7039)*(E2=E$1:E7039))))))</f>
        <v> </v>
      </c>
      <c r="K7040" s="25" t="str">
        <f>IF(OR(E7040="",E7040="!!!",F7040="NEW"),"",INDEX(J$1:J7039,SUMPRODUCT(MAX(ROW(E$1:E7039)*(E7040=E$1:E7039)))))</f>
        <v> </v>
      </c>
      <c r="L7040" s="26"/>
    </row>
    <row r="7041" spans="1:12">
      <c r="A7041" s="20" t="s">
        <v>1649</v>
      </c>
      <c r="E7041" s="21">
        <f>IF(D7041="?OLD","!!!","")</f>
        <v/>
      </c>
      <c r="F7041" s="22" t="str">
        <f>IF(OR(E7041="",E7041="!!!"),"",IF(NOT(ISNA(VLOOKUP(E7041,E$1:E7040,1,FALSE()))),"OLD",IF(AND(E7041&lt;&gt;"",E7041&lt;&gt;"!!!"),"NEW","")))</f>
        <v> </v>
      </c>
      <c r="G7041" s="23" t="str">
        <f>IF(OR(E7041="",E7041="!!!"),"",IF(OR(J7041=0,AND(J7041=1,K7041=1),AND(J7041=1,I7041="SBJ"),AND(J7041=1,I7041=0)),"?IN_FOCUS",IF(J7041&lt;=2,"?ACTIVATED",IF(J7041&lt;&gt;"","?FAMILIAR",IF(F7041="NEW",IF(ISNA(VLOOKUP(E7041,#REF!,1,FALSE())),"?TYPE_IDENTIFIABLE","?REFERENTIAL"),"_")))))</f>
        <v> </v>
      </c>
      <c r="H7041" s="24" t="str">
        <f>IF(J7041&lt;&gt;1,"",IF(I7041="SBJ","CB","?"))</f>
        <v> </v>
      </c>
      <c r="I7041" s="25" t="str">
        <f>IF(OR(E7041="",E7041="!!!",F7041="NEW"),"",INDEX(B7040:B$2,-1+SUMPRODUCT(MAX(ROW(E7040:E$2)*(E7041=E7040:E$2)))))</f>
        <v> </v>
      </c>
      <c r="J7041" s="25" t="str">
        <f>IF(OR(E7041="",E7041="!!!",F7041="NEW"),"",COUNTBLANK(OFFSET(A$1,,,SUMPRODUCT(MAX(ROW(E$2:E7041)*(E7041=E$2:E7041)))))-COUNTBLANK(OFFSET(A$1,,,SUMPRODUCT(MAX(ROW(E$1:E7040)*(E2=E$1:E7040))))))</f>
        <v> </v>
      </c>
      <c r="K7041" s="25" t="str">
        <f>IF(OR(E7041="",E7041="!!!",F7041="NEW"),"",INDEX(J$1:J7040,SUMPRODUCT(MAX(ROW(E$1:E7040)*(E7041=E$1:E7040)))))</f>
        <v> </v>
      </c>
      <c r="L7041" s="26"/>
    </row>
    <row r="7042" spans="1:12">
      <c r="A7042" s="20" t="s">
        <v>3405</v>
      </c>
      <c r="B7042" s="27" t="s">
        <v>1664</v>
      </c>
      <c r="C7042" s="27" t="s">
        <v>1729</v>
      </c>
      <c r="D7042" s="27" t="s">
        <v>1659</v>
      </c>
      <c r="E7042" s="21">
        <f>IF(D7042="?OLD","!!!","")</f>
        <v/>
      </c>
      <c r="F7042" s="22" t="str">
        <f>IF(OR(E7042="",E7042="!!!"),"",IF(NOT(ISNA(VLOOKUP(E7042,E$1:E7041,1,FALSE()))),"OLD",IF(AND(E7042&lt;&gt;"",E7042&lt;&gt;"!!!"),"NEW","")))</f>
        <v> </v>
      </c>
      <c r="G7042" s="23" t="str">
        <f>IF(OR(E7042="",E7042="!!!"),"",IF(OR(J7042=0,AND(J7042=1,K7042=1),AND(J7042=1,I7042="SBJ"),AND(J7042=1,I7042=0)),"?IN_FOCUS",IF(J7042&lt;=2,"?ACTIVATED",IF(J7042&lt;&gt;"","?FAMILIAR",IF(F7042="NEW",IF(ISNA(VLOOKUP(E7042,#REF!,1,FALSE())),"?TYPE_IDENTIFIABLE","?REFERENTIAL"),"_")))))</f>
        <v> </v>
      </c>
      <c r="H7042" s="24" t="str">
        <f>IF(J7042&lt;&gt;1,"",IF(I7042="SBJ","CB","?"))</f>
        <v> </v>
      </c>
      <c r="I7042" s="25" t="str">
        <f>IF(OR(E7042="",E7042="!!!",F7042="NEW"),"",INDEX(B7041:B$2,-1+SUMPRODUCT(MAX(ROW(E7041:E$2)*(E7042=E7041:E$2)))))</f>
        <v> </v>
      </c>
      <c r="J7042" s="25" t="str">
        <f>IF(OR(E7042="",E7042="!!!",F7042="NEW"),"",COUNTBLANK(OFFSET(A$1,,,SUMPRODUCT(MAX(ROW(E$2:E7042)*(E7042=E$2:E7042)))))-COUNTBLANK(OFFSET(A$1,,,SUMPRODUCT(MAX(ROW(E$1:E7041)*(E2=E$1:E7041))))))</f>
        <v> </v>
      </c>
      <c r="K7042" s="25" t="str">
        <f>IF(OR(E7042="",E7042="!!!",F7042="NEW"),"",INDEX(J$1:J7041,SUMPRODUCT(MAX(ROW(E$1:E7041)*(E7042=E$1:E7041)))))</f>
        <v> </v>
      </c>
      <c r="L7042" s="26"/>
    </row>
    <row r="7043" spans="1:12">
      <c r="A7043" s="20" t="s">
        <v>1648</v>
      </c>
      <c r="E7043" s="21">
        <f>IF(D7043="?OLD","!!!","")</f>
        <v/>
      </c>
      <c r="F7043" s="22" t="str">
        <f>IF(OR(E7043="",E7043="!!!"),"",IF(NOT(ISNA(VLOOKUP(E7043,E$1:E7042,1,FALSE()))),"OLD",IF(AND(E7043&lt;&gt;"",E7043&lt;&gt;"!!!"),"NEW","")))</f>
        <v> </v>
      </c>
      <c r="G7043" s="23" t="str">
        <f>IF(OR(E7043="",E7043="!!!"),"",IF(OR(J7043=0,AND(J7043=1,K7043=1),AND(J7043=1,I7043="SBJ"),AND(J7043=1,I7043=0)),"?IN_FOCUS",IF(J7043&lt;=2,"?ACTIVATED",IF(J7043&lt;&gt;"","?FAMILIAR",IF(F7043="NEW",IF(ISNA(VLOOKUP(E7043,#REF!,1,FALSE())),"?TYPE_IDENTIFIABLE","?REFERENTIAL"),"_")))))</f>
        <v> </v>
      </c>
      <c r="H7043" s="24" t="str">
        <f>IF(J7043&lt;&gt;1,"",IF(I7043="SBJ","CB","?"))</f>
        <v> </v>
      </c>
      <c r="I7043" s="25" t="str">
        <f>IF(OR(E7043="",E7043="!!!",F7043="NEW"),"",INDEX(B7042:B$2,-1+SUMPRODUCT(MAX(ROW(E7042:E$2)*(E7043=E7042:E$2)))))</f>
        <v> </v>
      </c>
      <c r="J7043" s="25" t="str">
        <f>IF(OR(E7043="",E7043="!!!",F7043="NEW"),"",COUNTBLANK(OFFSET(A$1,,,SUMPRODUCT(MAX(ROW(E$2:E7043)*(E7043=E$2:E7043)))))-COUNTBLANK(OFFSET(A$1,,,SUMPRODUCT(MAX(ROW(E$1:E7042)*(E2=E$1:E7042))))))</f>
        <v> </v>
      </c>
      <c r="K7043" s="25" t="str">
        <f>IF(OR(E7043="",E7043="!!!",F7043="NEW"),"",INDEX(J$1:J7042,SUMPRODUCT(MAX(ROW(E$1:E7042)*(E7043=E$1:E7042)))))</f>
        <v> </v>
      </c>
      <c r="L7043" s="26"/>
    </row>
    <row r="7044" spans="1:12">
      <c r="A7044" s="20" t="s">
        <v>1726</v>
      </c>
      <c r="B7044" s="27" t="s">
        <v>1653</v>
      </c>
      <c r="C7044" s="27" t="s">
        <v>1727</v>
      </c>
      <c r="D7044" s="27" t="s">
        <v>1659</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3406</v>
      </c>
      <c r="B7045" s="27" t="s">
        <v>1651</v>
      </c>
      <c r="C7045" s="27" t="s">
        <v>1729</v>
      </c>
      <c r="D7045" s="27" t="s">
        <v>1659</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1907</v>
      </c>
      <c r="B7046" s="27" t="s">
        <v>1646</v>
      </c>
      <c r="C7046" s="27" t="s">
        <v>1658</v>
      </c>
      <c r="D7046" s="27" t="s">
        <v>1659</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1756</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3407</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1660</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299</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t="s">
        <v>1836</v>
      </c>
      <c r="B7051" s="27" t="s">
        <v>1745</v>
      </c>
      <c r="C7051" s="27" t="s">
        <v>1658</v>
      </c>
      <c r="D7051" s="27" t="s">
        <v>1659</v>
      </c>
      <c r="E7051" s="21">
        <f>IF(D7051="?OLD","!!!","")</f>
        <v/>
      </c>
      <c r="F7051" s="22" t="str">
        <f>IF(OR(E7051="",E7051="!!!"),"",IF(NOT(ISNA(VLOOKUP(E7051,E$1:E7050,1,FALSE()))),"OLD",IF(AND(E7051&lt;&gt;"",E7051&lt;&gt;"!!!"),"NEW","")))</f>
        <v> </v>
      </c>
      <c r="G7051" s="23" t="str">
        <f>IF(OR(E7051="",E7051="!!!"),"",IF(OR(J7051=0,AND(J7051=1,K7051=1),AND(J7051=1,I7051="SBJ"),AND(J7051=1,I7051=0)),"?IN_FOCUS",IF(J7051&lt;=2,"?ACTIVATED",IF(J7051&lt;&gt;"","?FAMILIAR",IF(F7051="NEW",IF(ISNA(VLOOKUP(E7051,#REF!,1,FALSE())),"?TYPE_IDENTIFIABLE","?REFERENTIAL"),"_")))))</f>
        <v> </v>
      </c>
      <c r="H7051" s="24" t="str">
        <f>IF(J7051&lt;&gt;1,"",IF(I7051="SBJ","CB","?"))</f>
        <v> </v>
      </c>
      <c r="I7051" s="25" t="str">
        <f>IF(OR(E7051="",E7051="!!!",F7051="NEW"),"",INDEX(B7050:B$2,-1+SUMPRODUCT(MAX(ROW(E7050:E$2)*(E7051=E7050:E$2)))))</f>
        <v> </v>
      </c>
      <c r="J7051" s="25" t="str">
        <f>IF(OR(E7051="",E7051="!!!",F7051="NEW"),"",COUNTBLANK(OFFSET(A$1,,,SUMPRODUCT(MAX(ROW(E$2:E7051)*(E7051=E$2:E7051)))))-COUNTBLANK(OFFSET(A$1,,,SUMPRODUCT(MAX(ROW(E$1:E7050)*(E2=E$1:E7050))))))</f>
        <v> </v>
      </c>
      <c r="K7051" s="25" t="str">
        <f>IF(OR(E7051="",E7051="!!!",F7051="NEW"),"",INDEX(J$1:J7050,SUMPRODUCT(MAX(ROW(E$1:E7050)*(E7051=E$1:E7050)))))</f>
        <v> </v>
      </c>
      <c r="L7051" s="26"/>
    </row>
    <row r="7052" spans="1:12">
      <c r="A7052" s="20" t="s">
        <v>1725</v>
      </c>
      <c r="E7052" s="21">
        <f>IF(D7052="?OLD","!!!","")</f>
        <v/>
      </c>
      <c r="F7052" s="22" t="str">
        <f>IF(OR(E7052="",E7052="!!!"),"",IF(NOT(ISNA(VLOOKUP(E7052,E$1:E7051,1,FALSE()))),"OLD",IF(AND(E7052&lt;&gt;"",E7052&lt;&gt;"!!!"),"NEW","")))</f>
        <v> </v>
      </c>
      <c r="G7052" s="23" t="str">
        <f>IF(OR(E7052="",E7052="!!!"),"",IF(OR(J7052=0,AND(J7052=1,K7052=1),AND(J7052=1,I7052="SBJ"),AND(J7052=1,I7052=0)),"?IN_FOCUS",IF(J7052&lt;=2,"?ACTIVATED",IF(J7052&lt;&gt;"","?FAMILIAR",IF(F7052="NEW",IF(ISNA(VLOOKUP(E7052,#REF!,1,FALSE())),"?TYPE_IDENTIFIABLE","?REFERENTIAL"),"_")))))</f>
        <v> </v>
      </c>
      <c r="H7052" s="24" t="str">
        <f>IF(J7052&lt;&gt;1,"",IF(I7052="SBJ","CB","?"))</f>
        <v> </v>
      </c>
      <c r="I7052" s="25" t="str">
        <f>IF(OR(E7052="",E7052="!!!",F7052="NEW"),"",INDEX(B7051:B$2,-1+SUMPRODUCT(MAX(ROW(E7051:E$2)*(E7052=E7051:E$2)))))</f>
        <v> </v>
      </c>
      <c r="J7052" s="25" t="str">
        <f>IF(OR(E7052="",E7052="!!!",F7052="NEW"),"",COUNTBLANK(OFFSET(A$1,,,SUMPRODUCT(MAX(ROW(E$2:E7052)*(E7052=E$2:E7052)))))-COUNTBLANK(OFFSET(A$1,,,SUMPRODUCT(MAX(ROW(E$1:E7051)*(E2=E$1:E7051))))))</f>
        <v> </v>
      </c>
      <c r="K7052" s="25" t="str">
        <f>IF(OR(E7052="",E7052="!!!",F7052="NEW"),"",INDEX(J$1:J7051,SUMPRODUCT(MAX(ROW(E$1:E7051)*(E7052=E$1:E7051)))))</f>
        <v> </v>
      </c>
      <c r="L7052" s="26"/>
    </row>
    <row r="7053" spans="1:12">
      <c r="A7053" s="20" t="s">
        <v>1909</v>
      </c>
      <c r="B7053" s="27" t="s">
        <v>1651</v>
      </c>
      <c r="C7053" s="27" t="s">
        <v>1658</v>
      </c>
      <c r="D7053" s="27" t="s">
        <v>1659</v>
      </c>
      <c r="E7053" s="21">
        <f>IF(D7053="?OLD","!!!","")</f>
        <v/>
      </c>
      <c r="F7053" s="22" t="str">
        <f>IF(OR(E7053="",E7053="!!!"),"",IF(NOT(ISNA(VLOOKUP(E7053,E$1:E7052,1,FALSE()))),"OLD",IF(AND(E7053&lt;&gt;"",E7053&lt;&gt;"!!!"),"NEW","")))</f>
        <v> </v>
      </c>
      <c r="G7053" s="23" t="str">
        <f>IF(OR(E7053="",E7053="!!!"),"",IF(OR(J7053=0,AND(J7053=1,K7053=1),AND(J7053=1,I7053="SBJ"),AND(J7053=1,I7053=0)),"?IN_FOCUS",IF(J7053&lt;=2,"?ACTIVATED",IF(J7053&lt;&gt;"","?FAMILIAR",IF(F7053="NEW",IF(ISNA(VLOOKUP(E7053,#REF!,1,FALSE())),"?TYPE_IDENTIFIABLE","?REFERENTIAL"),"_")))))</f>
        <v> </v>
      </c>
      <c r="H7053" s="24" t="str">
        <f>IF(J7053&lt;&gt;1,"",IF(I7053="SBJ","CB","?"))</f>
        <v> </v>
      </c>
      <c r="I7053" s="25" t="str">
        <f>IF(OR(E7053="",E7053="!!!",F7053="NEW"),"",INDEX(B7052:B$2,-1+SUMPRODUCT(MAX(ROW(E7052:E$2)*(E7053=E7052:E$2)))))</f>
        <v> </v>
      </c>
      <c r="J7053" s="25" t="str">
        <f>IF(OR(E7053="",E7053="!!!",F7053="NEW"),"",COUNTBLANK(OFFSET(A$1,,,SUMPRODUCT(MAX(ROW(E$2:E7053)*(E7053=E$2:E7053)))))-COUNTBLANK(OFFSET(A$1,,,SUMPRODUCT(MAX(ROW(E$1:E7052)*(E2=E$1:E7052))))))</f>
        <v> </v>
      </c>
      <c r="K7053" s="25" t="str">
        <f>IF(OR(E7053="",E7053="!!!",F7053="NEW"),"",INDEX(J$1:J7052,SUMPRODUCT(MAX(ROW(E$1:E7052)*(E7053=E$1:E7052)))))</f>
        <v> </v>
      </c>
      <c r="L7053" s="26"/>
    </row>
    <row r="7054" spans="1:12">
      <c r="A7054" s="20" t="s">
        <v>1674</v>
      </c>
      <c r="E7054" s="21">
        <f>IF(D7054="?OLD","!!!","")</f>
        <v/>
      </c>
      <c r="F7054" s="22" t="str">
        <f>IF(OR(E7054="",E7054="!!!"),"",IF(NOT(ISNA(VLOOKUP(E7054,E$1:E7053,1,FALSE()))),"OLD",IF(AND(E7054&lt;&gt;"",E7054&lt;&gt;"!!!"),"NEW","")))</f>
        <v> </v>
      </c>
      <c r="G7054" s="23" t="str">
        <f>IF(OR(E7054="",E7054="!!!"),"",IF(OR(J7054=0,AND(J7054=1,K7054=1),AND(J7054=1,I7054="SBJ"),AND(J7054=1,I7054=0)),"?IN_FOCUS",IF(J7054&lt;=2,"?ACTIVATED",IF(J7054&lt;&gt;"","?FAMILIAR",IF(F7054="NEW",IF(ISNA(VLOOKUP(E7054,#REF!,1,FALSE())),"?TYPE_IDENTIFIABLE","?REFERENTIAL"),"_")))))</f>
        <v> </v>
      </c>
      <c r="H7054" s="24" t="str">
        <f>IF(J7054&lt;&gt;1,"",IF(I7054="SBJ","CB","?"))</f>
        <v> </v>
      </c>
      <c r="I7054" s="25" t="str">
        <f>IF(OR(E7054="",E7054="!!!",F7054="NEW"),"",INDEX(B7053:B$2,-1+SUMPRODUCT(MAX(ROW(E7053:E$2)*(E7054=E7053:E$2)))))</f>
        <v> </v>
      </c>
      <c r="J7054" s="25" t="str">
        <f>IF(OR(E7054="",E7054="!!!",F7054="NEW"),"",COUNTBLANK(OFFSET(A$1,,,SUMPRODUCT(MAX(ROW(E$2:E7054)*(E7054=E$2:E7054)))))-COUNTBLANK(OFFSET(A$1,,,SUMPRODUCT(MAX(ROW(E$1:E7053)*(E2=E$1:E7053))))))</f>
        <v> </v>
      </c>
      <c r="K7054" s="25" t="str">
        <f>IF(OR(E7054="",E7054="!!!",F7054="NEW"),"",INDEX(J$1:J7053,SUMPRODUCT(MAX(ROW(E$1:E7053)*(E7054=E$1:E7053)))))</f>
        <v> </v>
      </c>
      <c r="L7054" s="26"/>
    </row>
    <row r="7055" spans="1:12">
      <c r="A7055" s="20"/>
    </row>
    <row r="7056" spans="1:12">
      <c r="A7056" s="20" t="s">
        <v>3408</v>
      </c>
    </row>
    <row r="7057" spans="1:12">
      <c r="A7057" s="20" t="s">
        <v>2380</v>
      </c>
      <c r="B7057" s="27" t="s">
        <v>1651</v>
      </c>
      <c r="C7057" s="27" t="s">
        <v>1727</v>
      </c>
      <c r="D7057" s="27" t="s">
        <v>1659</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3409</v>
      </c>
      <c r="B7058" s="27" t="s">
        <v>1646</v>
      </c>
      <c r="C7058" s="27" t="s">
        <v>1729</v>
      </c>
      <c r="D7058" s="27" t="s">
        <v>1659</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1900</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t="s">
        <v>3410</v>
      </c>
      <c r="E7060" s="21">
        <f>IF(D7060="?OLD","!!!","")</f>
        <v/>
      </c>
      <c r="F7060" s="22" t="str">
        <f>IF(OR(E7060="",E7060="!!!"),"",IF(NOT(ISNA(VLOOKUP(E7060,E$1:E7059,1,FALSE()))),"OLD",IF(AND(E7060&lt;&gt;"",E7060&lt;&gt;"!!!"),"NEW","")))</f>
        <v> </v>
      </c>
      <c r="G7060" s="23" t="str">
        <f>IF(OR(E7060="",E7060="!!!"),"",IF(OR(J7060=0,AND(J7060=1,K7060=1),AND(J7060=1,I7060="SBJ"),AND(J7060=1,I7060=0)),"?IN_FOCUS",IF(J7060&lt;=2,"?ACTIVATED",IF(J7060&lt;&gt;"","?FAMILIAR",IF(F7060="NEW",IF(ISNA(VLOOKUP(E7060,#REF!,1,FALSE())),"?TYPE_IDENTIFIABLE","?REFERENTIAL"),"_")))))</f>
        <v> </v>
      </c>
      <c r="H7060" s="24" t="str">
        <f>IF(J7060&lt;&gt;1,"",IF(I7060="SBJ","CB","?"))</f>
        <v> </v>
      </c>
      <c r="I7060" s="25" t="str">
        <f>IF(OR(E7060="",E7060="!!!",F7060="NEW"),"",INDEX(B7059:B$2,-1+SUMPRODUCT(MAX(ROW(E7059:E$2)*(E7060=E7059:E$2)))))</f>
        <v> </v>
      </c>
      <c r="J7060" s="25" t="str">
        <f>IF(OR(E7060="",E7060="!!!",F7060="NEW"),"",COUNTBLANK(OFFSET(A$1,,,SUMPRODUCT(MAX(ROW(E$2:E7060)*(E7060=E$2:E7060)))))-COUNTBLANK(OFFSET(A$1,,,SUMPRODUCT(MAX(ROW(E$1:E7059)*(E2=E$1:E7059))))))</f>
        <v> </v>
      </c>
      <c r="K7060" s="25" t="str">
        <f>IF(OR(E7060="",E7060="!!!",F7060="NEW"),"",INDEX(J$1:J7059,SUMPRODUCT(MAX(ROW(E$1:E7059)*(E7060=E$1:E7059)))))</f>
        <v> </v>
      </c>
      <c r="L7060" s="26"/>
    </row>
    <row r="7061" spans="1:12">
      <c r="A7061" s="20" t="s">
        <v>1665</v>
      </c>
      <c r="E7061" s="21">
        <f>IF(D7061="?OLD","!!!","")</f>
        <v/>
      </c>
      <c r="F7061" s="22" t="str">
        <f>IF(OR(E7061="",E7061="!!!"),"",IF(NOT(ISNA(VLOOKUP(E7061,E$1:E7060,1,FALSE()))),"OLD",IF(AND(E7061&lt;&gt;"",E7061&lt;&gt;"!!!"),"NEW","")))</f>
        <v> </v>
      </c>
      <c r="G7061" s="23" t="str">
        <f>IF(OR(E7061="",E7061="!!!"),"",IF(OR(J7061=0,AND(J7061=1,K7061=1),AND(J7061=1,I7061="SBJ"),AND(J7061=1,I7061=0)),"?IN_FOCUS",IF(J7061&lt;=2,"?ACTIVATED",IF(J7061&lt;&gt;"","?FAMILIAR",IF(F7061="NEW",IF(ISNA(VLOOKUP(E7061,#REF!,1,FALSE())),"?TYPE_IDENTIFIABLE","?REFERENTIAL"),"_")))))</f>
        <v> </v>
      </c>
      <c r="H7061" s="24" t="str">
        <f>IF(J7061&lt;&gt;1,"",IF(I7061="SBJ","CB","?"))</f>
        <v> </v>
      </c>
      <c r="I7061" s="25" t="str">
        <f>IF(OR(E7061="",E7061="!!!",F7061="NEW"),"",INDEX(B7060:B$2,-1+SUMPRODUCT(MAX(ROW(E7060:E$2)*(E7061=E7060:E$2)))))</f>
        <v> </v>
      </c>
      <c r="J7061" s="25" t="str">
        <f>IF(OR(E7061="",E7061="!!!",F7061="NEW"),"",COUNTBLANK(OFFSET(A$1,,,SUMPRODUCT(MAX(ROW(E$2:E7061)*(E7061=E$2:E7061)))))-COUNTBLANK(OFFSET(A$1,,,SUMPRODUCT(MAX(ROW(E$1:E7060)*(E2=E$1:E7060))))))</f>
        <v> </v>
      </c>
      <c r="K7061" s="25" t="str">
        <f>IF(OR(E7061="",E7061="!!!",F7061="NEW"),"",INDEX(J$1:J7060,SUMPRODUCT(MAX(ROW(E$1:E7060)*(E7061=E$1:E7060)))))</f>
        <v> </v>
      </c>
      <c r="L7061" s="26"/>
    </row>
    <row r="7062" spans="1:12">
      <c r="A7062" s="20" t="s">
        <v>1644</v>
      </c>
      <c r="E7062" s="21">
        <f>IF(D7062="?OLD","!!!","")</f>
        <v/>
      </c>
      <c r="F7062" s="22" t="str">
        <f>IF(OR(E7062="",E7062="!!!"),"",IF(NOT(ISNA(VLOOKUP(E7062,E$1:E7061,1,FALSE()))),"OLD",IF(AND(E7062&lt;&gt;"",E7062&lt;&gt;"!!!"),"NEW","")))</f>
        <v> </v>
      </c>
      <c r="G7062" s="23" t="str">
        <f>IF(OR(E7062="",E7062="!!!"),"",IF(OR(J7062=0,AND(J7062=1,K7062=1),AND(J7062=1,I7062="SBJ"),AND(J7062=1,I7062=0)),"?IN_FOCUS",IF(J7062&lt;=2,"?ACTIVATED",IF(J7062&lt;&gt;"","?FAMILIAR",IF(F7062="NEW",IF(ISNA(VLOOKUP(E7062,#REF!,1,FALSE())),"?TYPE_IDENTIFIABLE","?REFERENTIAL"),"_")))))</f>
        <v> </v>
      </c>
      <c r="H7062" s="24" t="str">
        <f>IF(J7062&lt;&gt;1,"",IF(I7062="SBJ","CB","?"))</f>
        <v> </v>
      </c>
      <c r="I7062" s="25" t="str">
        <f>IF(OR(E7062="",E7062="!!!",F7062="NEW"),"",INDEX(B7061:B$2,-1+SUMPRODUCT(MAX(ROW(E7061:E$2)*(E7062=E7061:E$2)))))</f>
        <v> </v>
      </c>
      <c r="J7062" s="25" t="str">
        <f>IF(OR(E7062="",E7062="!!!",F7062="NEW"),"",COUNTBLANK(OFFSET(A$1,,,SUMPRODUCT(MAX(ROW(E$2:E7062)*(E7062=E$2:E7062)))))-COUNTBLANK(OFFSET(A$1,,,SUMPRODUCT(MAX(ROW(E$1:E7061)*(E2=E$1:E7061))))))</f>
        <v> </v>
      </c>
      <c r="K7062" s="25" t="str">
        <f>IF(OR(E7062="",E7062="!!!",F7062="NEW"),"",INDEX(J$1:J7061,SUMPRODUCT(MAX(ROW(E$1:E7061)*(E7062=E$1:E7061)))))</f>
        <v> </v>
      </c>
      <c r="L7062" s="26"/>
    </row>
    <row r="7063" spans="1:12">
      <c r="A7063" s="20" t="s">
        <v>1715</v>
      </c>
      <c r="B7063" s="27" t="s">
        <v>1709</v>
      </c>
      <c r="C7063" s="27" t="s">
        <v>1658</v>
      </c>
      <c r="D7063" s="27" t="s">
        <v>1659</v>
      </c>
      <c r="E7063" s="21">
        <f>IF(D7063="?OLD","!!!","")</f>
        <v/>
      </c>
      <c r="F7063" s="22" t="str">
        <f>IF(OR(E7063="",E7063="!!!"),"",IF(NOT(ISNA(VLOOKUP(E7063,E$1:E7062,1,FALSE()))),"OLD",IF(AND(E7063&lt;&gt;"",E7063&lt;&gt;"!!!"),"NEW","")))</f>
        <v> </v>
      </c>
      <c r="G7063" s="23" t="str">
        <f>IF(OR(E7063="",E7063="!!!"),"",IF(OR(J7063=0,AND(J7063=1,K7063=1),AND(J7063=1,I7063="SBJ"),AND(J7063=1,I7063=0)),"?IN_FOCUS",IF(J7063&lt;=2,"?ACTIVATED",IF(J7063&lt;&gt;"","?FAMILIAR",IF(F7063="NEW",IF(ISNA(VLOOKUP(E7063,#REF!,1,FALSE())),"?TYPE_IDENTIFIABLE","?REFERENTIAL"),"_")))))</f>
        <v> </v>
      </c>
      <c r="H7063" s="24" t="str">
        <f>IF(J7063&lt;&gt;1,"",IF(I7063="SBJ","CB","?"))</f>
        <v> </v>
      </c>
      <c r="I7063" s="25" t="str">
        <f>IF(OR(E7063="",E7063="!!!",F7063="NEW"),"",INDEX(B7062:B$2,-1+SUMPRODUCT(MAX(ROW(E7062:E$2)*(E7063=E7062:E$2)))))</f>
        <v> </v>
      </c>
      <c r="J7063" s="25" t="str">
        <f>IF(OR(E7063="",E7063="!!!",F7063="NEW"),"",COUNTBLANK(OFFSET(A$1,,,SUMPRODUCT(MAX(ROW(E$2:E7063)*(E7063=E$2:E7063)))))-COUNTBLANK(OFFSET(A$1,,,SUMPRODUCT(MAX(ROW(E$1:E7062)*(E2=E$1:E7062))))))</f>
        <v> </v>
      </c>
      <c r="K7063" s="25" t="str">
        <f>IF(OR(E7063="",E7063="!!!",F7063="NEW"),"",INDEX(J$1:J7062,SUMPRODUCT(MAX(ROW(E$1:E7062)*(E7063=E$1:E7062)))))</f>
        <v> </v>
      </c>
      <c r="L7063" s="26"/>
    </row>
    <row r="7064" spans="1:12">
      <c r="A7064" s="20" t="s">
        <v>1793</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1697</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1725</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1649</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3411</v>
      </c>
      <c r="B7068" s="27" t="s">
        <v>1651</v>
      </c>
      <c r="C7068" s="27" t="s">
        <v>1647</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1644</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1649</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1945</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3001</v>
      </c>
      <c r="B7072" s="27" t="s">
        <v>1653</v>
      </c>
      <c r="C7072" s="27" t="s">
        <v>1647</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1674</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row>
    <row r="7075" spans="1:12">
      <c r="A7075" s="20" t="s">
        <v>1704</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3412</v>
      </c>
    </row>
    <row r="7077" spans="1:12">
      <c r="A7077" s="20" t="s">
        <v>149</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1812</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2378</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1693</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3413</v>
      </c>
      <c r="B7081" s="27" t="s">
        <v>1657</v>
      </c>
      <c r="C7081" s="27" t="s">
        <v>1680</v>
      </c>
      <c r="D7081" s="27" t="s">
        <v>1659</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1648</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1693</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3249</v>
      </c>
      <c r="B7084" s="27" t="s">
        <v>1651</v>
      </c>
      <c r="C7084" s="27" t="s">
        <v>1680</v>
      </c>
      <c r="D7084" s="27" t="s">
        <v>1659</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1674</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row>
    <row r="7087" spans="1:12">
      <c r="A7087" s="20" t="s">
        <v>3414</v>
      </c>
    </row>
    <row r="7088" spans="1:12">
      <c r="A7088" s="20" t="s">
        <v>1719</v>
      </c>
      <c r="B7088" s="27" t="s">
        <v>1646</v>
      </c>
      <c r="C7088" s="27" t="s">
        <v>1658</v>
      </c>
      <c r="D7088" s="27" t="s">
        <v>1659</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3293</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t="s">
        <v>1789</v>
      </c>
      <c r="E7090" s="21">
        <f>IF(D7090="?OLD","!!!","")</f>
        <v/>
      </c>
      <c r="F7090" s="22" t="str">
        <f>IF(OR(E7090="",E7090="!!!"),"",IF(NOT(ISNA(VLOOKUP(E7090,E$1:E7089,1,FALSE()))),"OLD",IF(AND(E7090&lt;&gt;"",E7090&lt;&gt;"!!!"),"NEW","")))</f>
        <v> </v>
      </c>
      <c r="G7090" s="23" t="str">
        <f>IF(OR(E7090="",E7090="!!!"),"",IF(OR(J7090=0,AND(J7090=1,K7090=1),AND(J7090=1,I7090="SBJ"),AND(J7090=1,I7090=0)),"?IN_FOCUS",IF(J7090&lt;=2,"?ACTIVATED",IF(J7090&lt;&gt;"","?FAMILIAR",IF(F7090="NEW",IF(ISNA(VLOOKUP(E7090,#REF!,1,FALSE())),"?TYPE_IDENTIFIABLE","?REFERENTIAL"),"_")))))</f>
        <v> </v>
      </c>
      <c r="H7090" s="24" t="str">
        <f>IF(J7090&lt;&gt;1,"",IF(I7090="SBJ","CB","?"))</f>
        <v> </v>
      </c>
      <c r="I7090" s="25" t="str">
        <f>IF(OR(E7090="",E7090="!!!",F7090="NEW"),"",INDEX(B7089:B$2,-1+SUMPRODUCT(MAX(ROW(E7089:E$2)*(E7090=E7089:E$2)))))</f>
        <v> </v>
      </c>
      <c r="J7090" s="25" t="str">
        <f>IF(OR(E7090="",E7090="!!!",F7090="NEW"),"",COUNTBLANK(OFFSET(A$1,,,SUMPRODUCT(MAX(ROW(E$2:E7090)*(E7090=E$2:E7090)))))-COUNTBLANK(OFFSET(A$1,,,SUMPRODUCT(MAX(ROW(E$1:E7089)*(E2=E$1:E7089))))))</f>
        <v> </v>
      </c>
      <c r="K7090" s="25" t="str">
        <f>IF(OR(E7090="",E7090="!!!",F7090="NEW"),"",INDEX(J$1:J7089,SUMPRODUCT(MAX(ROW(E$1:E7089)*(E7090=E$1:E7089)))))</f>
        <v> </v>
      </c>
      <c r="L7090" s="26"/>
    </row>
    <row r="7091" spans="1:12">
      <c r="A7091" s="20" t="s">
        <v>1780</v>
      </c>
      <c r="B7091" s="27" t="s">
        <v>1709</v>
      </c>
      <c r="C7091" s="27" t="s">
        <v>1658</v>
      </c>
      <c r="D7091" s="27" t="s">
        <v>1659</v>
      </c>
      <c r="E7091" s="21">
        <f>IF(D7091="?OLD","!!!","")</f>
        <v/>
      </c>
      <c r="F7091" s="22" t="str">
        <f>IF(OR(E7091="",E7091="!!!"),"",IF(NOT(ISNA(VLOOKUP(E7091,E$1:E7090,1,FALSE()))),"OLD",IF(AND(E7091&lt;&gt;"",E7091&lt;&gt;"!!!"),"NEW","")))</f>
        <v> </v>
      </c>
      <c r="G7091" s="23" t="str">
        <f>IF(OR(E7091="",E7091="!!!"),"",IF(OR(J7091=0,AND(J7091=1,K7091=1),AND(J7091=1,I7091="SBJ"),AND(J7091=1,I7091=0)),"?IN_FOCUS",IF(J7091&lt;=2,"?ACTIVATED",IF(J7091&lt;&gt;"","?FAMILIAR",IF(F7091="NEW",IF(ISNA(VLOOKUP(E7091,#REF!,1,FALSE())),"?TYPE_IDENTIFIABLE","?REFERENTIAL"),"_")))))</f>
        <v> </v>
      </c>
      <c r="H7091" s="24" t="str">
        <f>IF(J7091&lt;&gt;1,"",IF(I7091="SBJ","CB","?"))</f>
        <v> </v>
      </c>
      <c r="I7091" s="25" t="str">
        <f>IF(OR(E7091="",E7091="!!!",F7091="NEW"),"",INDEX(B7090:B$2,-1+SUMPRODUCT(MAX(ROW(E7090:E$2)*(E7091=E7090:E$2)))))</f>
        <v> </v>
      </c>
      <c r="J7091" s="25" t="str">
        <f>IF(OR(E7091="",E7091="!!!",F7091="NEW"),"",COUNTBLANK(OFFSET(A$1,,,SUMPRODUCT(MAX(ROW(E$2:E7091)*(E7091=E$2:E7091)))))-COUNTBLANK(OFFSET(A$1,,,SUMPRODUCT(MAX(ROW(E$1:E7090)*(E2=E$1:E7090))))))</f>
        <v> </v>
      </c>
      <c r="K7091" s="25" t="str">
        <f>IF(OR(E7091="",E7091="!!!",F7091="NEW"),"",INDEX(J$1:J7090,SUMPRODUCT(MAX(ROW(E$1:E7090)*(E7091=E$1:E7090)))))</f>
        <v> </v>
      </c>
      <c r="L7091" s="26"/>
    </row>
    <row r="7092" spans="1:12">
      <c r="A7092" s="20" t="s">
        <v>311</v>
      </c>
      <c r="E7092" s="21">
        <f>IF(D7092="?OLD","!!!","")</f>
        <v/>
      </c>
      <c r="F7092" s="22" t="str">
        <f>IF(OR(E7092="",E7092="!!!"),"",IF(NOT(ISNA(VLOOKUP(E7092,E$1:E7091,1,FALSE()))),"OLD",IF(AND(E7092&lt;&gt;"",E7092&lt;&gt;"!!!"),"NEW","")))</f>
        <v> </v>
      </c>
      <c r="G7092" s="23" t="str">
        <f>IF(OR(E7092="",E7092="!!!"),"",IF(OR(J7092=0,AND(J7092=1,K7092=1),AND(J7092=1,I7092="SBJ"),AND(J7092=1,I7092=0)),"?IN_FOCUS",IF(J7092&lt;=2,"?ACTIVATED",IF(J7092&lt;&gt;"","?FAMILIAR",IF(F7092="NEW",IF(ISNA(VLOOKUP(E7092,#REF!,1,FALSE())),"?TYPE_IDENTIFIABLE","?REFERENTIAL"),"_")))))</f>
        <v> </v>
      </c>
      <c r="H7092" s="24" t="str">
        <f>IF(J7092&lt;&gt;1,"",IF(I7092="SBJ","CB","?"))</f>
        <v> </v>
      </c>
      <c r="I7092" s="25" t="str">
        <f>IF(OR(E7092="",E7092="!!!",F7092="NEW"),"",INDEX(B7091:B$2,-1+SUMPRODUCT(MAX(ROW(E7091:E$2)*(E7092=E7091:E$2)))))</f>
        <v> </v>
      </c>
      <c r="J7092" s="25" t="str">
        <f>IF(OR(E7092="",E7092="!!!",F7092="NEW"),"",COUNTBLANK(OFFSET(A$1,,,SUMPRODUCT(MAX(ROW(E$2:E7092)*(E7092=E$2:E7092)))))-COUNTBLANK(OFFSET(A$1,,,SUMPRODUCT(MAX(ROW(E$1:E7091)*(E2=E$1:E7091))))))</f>
        <v> </v>
      </c>
      <c r="K7092" s="25" t="str">
        <f>IF(OR(E7092="",E7092="!!!",F7092="NEW"),"",INDEX(J$1:J7091,SUMPRODUCT(MAX(ROW(E$1:E7091)*(E7092=E$1:E7091)))))</f>
        <v> </v>
      </c>
      <c r="L7092" s="26"/>
    </row>
    <row r="7093" spans="1:12">
      <c r="A7093" s="20" t="s">
        <v>1824</v>
      </c>
      <c r="E7093" s="21">
        <f>IF(D7093="?OLD","!!!","")</f>
        <v/>
      </c>
      <c r="F7093" s="22" t="str">
        <f>IF(OR(E7093="",E7093="!!!"),"",IF(NOT(ISNA(VLOOKUP(E7093,E$1:E7092,1,FALSE()))),"OLD",IF(AND(E7093&lt;&gt;"",E7093&lt;&gt;"!!!"),"NEW","")))</f>
        <v> </v>
      </c>
      <c r="G7093" s="23" t="str">
        <f>IF(OR(E7093="",E7093="!!!"),"",IF(OR(J7093=0,AND(J7093=1,K7093=1),AND(J7093=1,I7093="SBJ"),AND(J7093=1,I7093=0)),"?IN_FOCUS",IF(J7093&lt;=2,"?ACTIVATED",IF(J7093&lt;&gt;"","?FAMILIAR",IF(F7093="NEW",IF(ISNA(VLOOKUP(E7093,#REF!,1,FALSE())),"?TYPE_IDENTIFIABLE","?REFERENTIAL"),"_")))))</f>
        <v> </v>
      </c>
      <c r="H7093" s="24" t="str">
        <f>IF(J7093&lt;&gt;1,"",IF(I7093="SBJ","CB","?"))</f>
        <v> </v>
      </c>
      <c r="I7093" s="25" t="str">
        <f>IF(OR(E7093="",E7093="!!!",F7093="NEW"),"",INDEX(B7092:B$2,-1+SUMPRODUCT(MAX(ROW(E7092:E$2)*(E7093=E7092:E$2)))))</f>
        <v> </v>
      </c>
      <c r="J7093" s="25" t="str">
        <f>IF(OR(E7093="",E7093="!!!",F7093="NEW"),"",COUNTBLANK(OFFSET(A$1,,,SUMPRODUCT(MAX(ROW(E$2:E7093)*(E7093=E$2:E7093)))))-COUNTBLANK(OFFSET(A$1,,,SUMPRODUCT(MAX(ROW(E$1:E7092)*(E2=E$1:E7092))))))</f>
        <v> </v>
      </c>
      <c r="K7093" s="25" t="str">
        <f>IF(OR(E7093="",E7093="!!!",F7093="NEW"),"",INDEX(J$1:J7092,SUMPRODUCT(MAX(ROW(E$1:E7092)*(E7093=E$1:E7092)))))</f>
        <v> </v>
      </c>
      <c r="L7093" s="26"/>
    </row>
    <row r="7094" spans="1:12">
      <c r="A7094" s="20" t="s">
        <v>3415</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1674</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row>
    <row r="7097" spans="1:12">
      <c r="A7097" s="20" t="s">
        <v>3416</v>
      </c>
    </row>
    <row r="7098" spans="1:12">
      <c r="A7098" s="20" t="s">
        <v>2024</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1693</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3417</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2340</v>
      </c>
      <c r="B7101" s="27" t="s">
        <v>1651</v>
      </c>
      <c r="C7101" s="27" t="s">
        <v>1763</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3418</v>
      </c>
      <c r="B7102" s="27" t="s">
        <v>1646</v>
      </c>
      <c r="C7102" s="27" t="s">
        <v>1729</v>
      </c>
      <c r="D7102" s="27" t="s">
        <v>1659</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1907</v>
      </c>
      <c r="B7103" s="27" t="s">
        <v>1667</v>
      </c>
      <c r="C7103" s="27" t="s">
        <v>1658</v>
      </c>
      <c r="D7103" s="27" t="s">
        <v>1659</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1756</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3419</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1665</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2340</v>
      </c>
      <c r="B7107" s="27" t="s">
        <v>1673</v>
      </c>
      <c r="C7107" s="27" t="s">
        <v>1763</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3420</v>
      </c>
      <c r="B7108" s="27" t="s">
        <v>1667</v>
      </c>
      <c r="C7108" s="27" t="s">
        <v>1729</v>
      </c>
      <c r="D7108" s="27" t="s">
        <v>1659</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1644</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3421</v>
      </c>
      <c r="B7110" s="27" t="s">
        <v>1673</v>
      </c>
      <c r="C7110" s="27" t="s">
        <v>1654</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1756</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t="s">
        <v>3422</v>
      </c>
      <c r="E7112" s="21">
        <f>IF(D7112="?OLD","!!!","")</f>
        <v/>
      </c>
      <c r="F7112" s="22" t="str">
        <f>IF(OR(E7112="",E7112="!!!"),"",IF(NOT(ISNA(VLOOKUP(E7112,E$1:E7111,1,FALSE()))),"OLD",IF(AND(E7112&lt;&gt;"",E7112&lt;&gt;"!!!"),"NEW","")))</f>
        <v> </v>
      </c>
      <c r="G7112" s="23" t="str">
        <f>IF(OR(E7112="",E7112="!!!"),"",IF(OR(J7112=0,AND(J7112=1,K7112=1),AND(J7112=1,I7112="SBJ"),AND(J7112=1,I7112=0)),"?IN_FOCUS",IF(J7112&lt;=2,"?ACTIVATED",IF(J7112&lt;&gt;"","?FAMILIAR",IF(F7112="NEW",IF(ISNA(VLOOKUP(E7112,#REF!,1,FALSE())),"?TYPE_IDENTIFIABLE","?REFERENTIAL"),"_")))))</f>
        <v> </v>
      </c>
      <c r="H7112" s="24" t="str">
        <f>IF(J7112&lt;&gt;1,"",IF(I7112="SBJ","CB","?"))</f>
        <v> </v>
      </c>
      <c r="I7112" s="25" t="str">
        <f>IF(OR(E7112="",E7112="!!!",F7112="NEW"),"",INDEX(B7111:B$2,-1+SUMPRODUCT(MAX(ROW(E7111:E$2)*(E7112=E7111:E$2)))))</f>
        <v> </v>
      </c>
      <c r="J7112" s="25" t="str">
        <f>IF(OR(E7112="",E7112="!!!",F7112="NEW"),"",COUNTBLANK(OFFSET(A$1,,,SUMPRODUCT(MAX(ROW(E$2:E7112)*(E7112=E$2:E7112)))))-COUNTBLANK(OFFSET(A$1,,,SUMPRODUCT(MAX(ROW(E$1:E7111)*(E2=E$1:E7111))))))</f>
        <v> </v>
      </c>
      <c r="K7112" s="25" t="str">
        <f>IF(OR(E7112="",E7112="!!!",F7112="NEW"),"",INDEX(J$1:J7111,SUMPRODUCT(MAX(ROW(E$1:E7111)*(E7112=E$1:E7111)))))</f>
        <v> </v>
      </c>
      <c r="L7112" s="26"/>
    </row>
    <row r="7113" spans="1:12">
      <c r="A7113" s="20" t="s">
        <v>3423</v>
      </c>
      <c r="B7113" s="27" t="s">
        <v>1757</v>
      </c>
      <c r="C7113" s="27" t="s">
        <v>1654</v>
      </c>
      <c r="E7113" s="21">
        <f>IF(D7113="?OLD","!!!","")</f>
        <v/>
      </c>
      <c r="F7113" s="22" t="str">
        <f>IF(OR(E7113="",E7113="!!!"),"",IF(NOT(ISNA(VLOOKUP(E7113,E$1:E7112,1,FALSE()))),"OLD",IF(AND(E7113&lt;&gt;"",E7113&lt;&gt;"!!!"),"NEW","")))</f>
        <v> </v>
      </c>
      <c r="G7113" s="23" t="str">
        <f>IF(OR(E7113="",E7113="!!!"),"",IF(OR(J7113=0,AND(J7113=1,K7113=1),AND(J7113=1,I7113="SBJ"),AND(J7113=1,I7113=0)),"?IN_FOCUS",IF(J7113&lt;=2,"?ACTIVATED",IF(J7113&lt;&gt;"","?FAMILIAR",IF(F7113="NEW",IF(ISNA(VLOOKUP(E7113,#REF!,1,FALSE())),"?TYPE_IDENTIFIABLE","?REFERENTIAL"),"_")))))</f>
        <v> </v>
      </c>
      <c r="H7113" s="24" t="str">
        <f>IF(J7113&lt;&gt;1,"",IF(I7113="SBJ","CB","?"))</f>
        <v> </v>
      </c>
      <c r="I7113" s="25" t="str">
        <f>IF(OR(E7113="",E7113="!!!",F7113="NEW"),"",INDEX(B7112:B$2,-1+SUMPRODUCT(MAX(ROW(E7112:E$2)*(E7113=E7112:E$2)))))</f>
        <v> </v>
      </c>
      <c r="J7113" s="25" t="str">
        <f>IF(OR(E7113="",E7113="!!!",F7113="NEW"),"",COUNTBLANK(OFFSET(A$1,,,SUMPRODUCT(MAX(ROW(E$2:E7113)*(E7113=E$2:E7113)))))-COUNTBLANK(OFFSET(A$1,,,SUMPRODUCT(MAX(ROW(E$1:E7112)*(E2=E$1:E7112))))))</f>
        <v> </v>
      </c>
      <c r="K7113" s="25" t="str">
        <f>IF(OR(E7113="",E7113="!!!",F7113="NEW"),"",INDEX(J$1:J7112,SUMPRODUCT(MAX(ROW(E$1:E7112)*(E7113=E$1:E7112)))))</f>
        <v> </v>
      </c>
      <c r="L7113" s="26"/>
    </row>
    <row r="7114" spans="1:12">
      <c r="A7114" s="20" t="s">
        <v>1644</v>
      </c>
      <c r="E7114" s="21">
        <f>IF(D7114="?OLD","!!!","")</f>
        <v/>
      </c>
      <c r="F7114" s="22" t="str">
        <f>IF(OR(E7114="",E7114="!!!"),"",IF(NOT(ISNA(VLOOKUP(E7114,E$1:E7113,1,FALSE()))),"OLD",IF(AND(E7114&lt;&gt;"",E7114&lt;&gt;"!!!"),"NEW","")))</f>
        <v> </v>
      </c>
      <c r="G7114" s="23" t="str">
        <f>IF(OR(E7114="",E7114="!!!"),"",IF(OR(J7114=0,AND(J7114=1,K7114=1),AND(J7114=1,I7114="SBJ"),AND(J7114=1,I7114=0)),"?IN_FOCUS",IF(J7114&lt;=2,"?ACTIVATED",IF(J7114&lt;&gt;"","?FAMILIAR",IF(F7114="NEW",IF(ISNA(VLOOKUP(E7114,#REF!,1,FALSE())),"?TYPE_IDENTIFIABLE","?REFERENTIAL"),"_")))))</f>
        <v> </v>
      </c>
      <c r="H7114" s="24" t="str">
        <f>IF(J7114&lt;&gt;1,"",IF(I7114="SBJ","CB","?"))</f>
        <v> </v>
      </c>
      <c r="I7114" s="25" t="str">
        <f>IF(OR(E7114="",E7114="!!!",F7114="NEW"),"",INDEX(B7113:B$2,-1+SUMPRODUCT(MAX(ROW(E7113:E$2)*(E7114=E7113:E$2)))))</f>
        <v> </v>
      </c>
      <c r="J7114" s="25" t="str">
        <f>IF(OR(E7114="",E7114="!!!",F7114="NEW"),"",COUNTBLANK(OFFSET(A$1,,,SUMPRODUCT(MAX(ROW(E$2:E7114)*(E7114=E$2:E7114)))))-COUNTBLANK(OFFSET(A$1,,,SUMPRODUCT(MAX(ROW(E$1:E7113)*(E2=E$1:E7113))))))</f>
        <v> </v>
      </c>
      <c r="K7114" s="25" t="str">
        <f>IF(OR(E7114="",E7114="!!!",F7114="NEW"),"",INDEX(J$1:J7113,SUMPRODUCT(MAX(ROW(E$1:E7113)*(E7114=E$1:E7113)))))</f>
        <v> </v>
      </c>
      <c r="L7114" s="26"/>
    </row>
    <row r="7115" spans="1:12">
      <c r="A7115" s="20" t="s">
        <v>2649</v>
      </c>
      <c r="B7115" s="27" t="s">
        <v>1673</v>
      </c>
      <c r="C7115" s="27" t="s">
        <v>1654</v>
      </c>
      <c r="E7115" s="21">
        <f>IF(D7115="?OLD","!!!","")</f>
        <v/>
      </c>
      <c r="F7115" s="22" t="str">
        <f>IF(OR(E7115="",E7115="!!!"),"",IF(NOT(ISNA(VLOOKUP(E7115,E$1:E7114,1,FALSE()))),"OLD",IF(AND(E7115&lt;&gt;"",E7115&lt;&gt;"!!!"),"NEW","")))</f>
        <v> </v>
      </c>
      <c r="G7115" s="23" t="str">
        <f>IF(OR(E7115="",E7115="!!!"),"",IF(OR(J7115=0,AND(J7115=1,K7115=1),AND(J7115=1,I7115="SBJ"),AND(J7115=1,I7115=0)),"?IN_FOCUS",IF(J7115&lt;=2,"?ACTIVATED",IF(J7115&lt;&gt;"","?FAMILIAR",IF(F7115="NEW",IF(ISNA(VLOOKUP(E7115,#REF!,1,FALSE())),"?TYPE_IDENTIFIABLE","?REFERENTIAL"),"_")))))</f>
        <v> </v>
      </c>
      <c r="H7115" s="24" t="str">
        <f>IF(J7115&lt;&gt;1,"",IF(I7115="SBJ","CB","?"))</f>
        <v> </v>
      </c>
      <c r="I7115" s="25" t="str">
        <f>IF(OR(E7115="",E7115="!!!",F7115="NEW"),"",INDEX(B7114:B$2,-1+SUMPRODUCT(MAX(ROW(E7114:E$2)*(E7115=E7114:E$2)))))</f>
        <v> </v>
      </c>
      <c r="J7115" s="25" t="str">
        <f>IF(OR(E7115="",E7115="!!!",F7115="NEW"),"",COUNTBLANK(OFFSET(A$1,,,SUMPRODUCT(MAX(ROW(E$2:E7115)*(E7115=E$2:E7115)))))-COUNTBLANK(OFFSET(A$1,,,SUMPRODUCT(MAX(ROW(E$1:E7114)*(E2=E$1:E7114))))))</f>
        <v> </v>
      </c>
      <c r="K7115" s="25" t="str">
        <f>IF(OR(E7115="",E7115="!!!",F7115="NEW"),"",INDEX(J$1:J7114,SUMPRODUCT(MAX(ROW(E$1:E7114)*(E7115=E$1:E7114)))))</f>
        <v> </v>
      </c>
      <c r="L7115" s="26"/>
    </row>
    <row r="7116" spans="1:12">
      <c r="A7116" s="20" t="s">
        <v>1717</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1726</v>
      </c>
      <c r="B7117" s="27" t="s">
        <v>1673</v>
      </c>
      <c r="C7117" s="27" t="s">
        <v>1727</v>
      </c>
      <c r="D7117" s="27" t="s">
        <v>1659</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1908</v>
      </c>
      <c r="B7118" s="27" t="s">
        <v>1653</v>
      </c>
      <c r="C7118" s="27" t="s">
        <v>1729</v>
      </c>
      <c r="D7118" s="27" t="s">
        <v>1659</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1665</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1466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1798</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613</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1693</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1764</v>
      </c>
      <c r="B7124" s="27" t="s">
        <v>1657</v>
      </c>
      <c r="C7124" s="27" t="s">
        <v>1680</v>
      </c>
      <c r="D7124" s="27" t="s">
        <v>1659</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t="s">
        <v>2871</v>
      </c>
      <c r="E7125" s="21">
        <f>IF(D7125="?OLD","!!!","")</f>
        <v/>
      </c>
      <c r="F7125" s="22" t="str">
        <f>IF(OR(E7125="",E7125="!!!"),"",IF(NOT(ISNA(VLOOKUP(E7125,E$1:E7124,1,FALSE()))),"OLD",IF(AND(E7125&lt;&gt;"",E7125&lt;&gt;"!!!"),"NEW","")))</f>
        <v> </v>
      </c>
      <c r="G7125" s="23" t="str">
        <f>IF(OR(E7125="",E7125="!!!"),"",IF(OR(J7125=0,AND(J7125=1,K7125=1),AND(J7125=1,I7125="SBJ"),AND(J7125=1,I7125=0)),"?IN_FOCUS",IF(J7125&lt;=2,"?ACTIVATED",IF(J7125&lt;&gt;"","?FAMILIAR",IF(F7125="NEW",IF(ISNA(VLOOKUP(E7125,#REF!,1,FALSE())),"?TYPE_IDENTIFIABLE","?REFERENTIAL"),"_")))))</f>
        <v> </v>
      </c>
      <c r="H7125" s="24" t="str">
        <f>IF(J7125&lt;&gt;1,"",IF(I7125="SBJ","CB","?"))</f>
        <v> </v>
      </c>
      <c r="I7125" s="25" t="str">
        <f>IF(OR(E7125="",E7125="!!!",F7125="NEW"),"",INDEX(B7124:B$2,-1+SUMPRODUCT(MAX(ROW(E7124:E$2)*(E7125=E7124:E$2)))))</f>
        <v> </v>
      </c>
      <c r="J7125" s="25" t="str">
        <f>IF(OR(E7125="",E7125="!!!",F7125="NEW"),"",COUNTBLANK(OFFSET(A$1,,,SUMPRODUCT(MAX(ROW(E$2:E7125)*(E7125=E$2:E7125)))))-COUNTBLANK(OFFSET(A$1,,,SUMPRODUCT(MAX(ROW(E$1:E7124)*(E2=E$1:E7124))))))</f>
        <v> </v>
      </c>
      <c r="K7125" s="25" t="str">
        <f>IF(OR(E7125="",E7125="!!!",F7125="NEW"),"",INDEX(J$1:J7124,SUMPRODUCT(MAX(ROW(E$1:E7124)*(E7125=E$1:E7124)))))</f>
        <v> </v>
      </c>
      <c r="L7125" s="26"/>
    </row>
    <row r="7126" spans="1:12">
      <c r="A7126" s="20" t="s">
        <v>1674</v>
      </c>
      <c r="E7126" s="21">
        <f>IF(D7126="?OLD","!!!","")</f>
        <v/>
      </c>
      <c r="F7126" s="22" t="str">
        <f>IF(OR(E7126="",E7126="!!!"),"",IF(NOT(ISNA(VLOOKUP(E7126,E$1:E7125,1,FALSE()))),"OLD",IF(AND(E7126&lt;&gt;"",E7126&lt;&gt;"!!!"),"NEW","")))</f>
        <v> </v>
      </c>
      <c r="G7126" s="23" t="str">
        <f>IF(OR(E7126="",E7126="!!!"),"",IF(OR(J7126=0,AND(J7126=1,K7126=1),AND(J7126=1,I7126="SBJ"),AND(J7126=1,I7126=0)),"?IN_FOCUS",IF(J7126&lt;=2,"?ACTIVATED",IF(J7126&lt;&gt;"","?FAMILIAR",IF(F7126="NEW",IF(ISNA(VLOOKUP(E7126,#REF!,1,FALSE())),"?TYPE_IDENTIFIABLE","?REFERENTIAL"),"_")))))</f>
        <v> </v>
      </c>
      <c r="H7126" s="24" t="str">
        <f>IF(J7126&lt;&gt;1,"",IF(I7126="SBJ","CB","?"))</f>
        <v> </v>
      </c>
      <c r="I7126" s="25" t="str">
        <f>IF(OR(E7126="",E7126="!!!",F7126="NEW"),"",INDEX(B7125:B$2,-1+SUMPRODUCT(MAX(ROW(E7125:E$2)*(E7126=E7125:E$2)))))</f>
        <v> </v>
      </c>
      <c r="J7126" s="25" t="str">
        <f>IF(OR(E7126="",E7126="!!!",F7126="NEW"),"",COUNTBLANK(OFFSET(A$1,,,SUMPRODUCT(MAX(ROW(E$2:E7126)*(E7126=E$2:E7126)))))-COUNTBLANK(OFFSET(A$1,,,SUMPRODUCT(MAX(ROW(E$1:E7125)*(E2=E$1:E7125))))))</f>
        <v> </v>
      </c>
      <c r="K7126" s="25" t="str">
        <f>IF(OR(E7126="",E7126="!!!",F7126="NEW"),"",INDEX(J$1:J7125,SUMPRODUCT(MAX(ROW(E$1:E7125)*(E7126=E$1:E7125)))))</f>
        <v> </v>
      </c>
      <c r="L7126" s="26"/>
    </row>
    <row r="7127" spans="1:12">
      <c r="A7127" s="20"/>
    </row>
    <row r="7128" spans="1:12">
      <c r="A7128" s="20" t="s">
        <v>3424</v>
      </c>
    </row>
    <row r="7129" spans="1:12">
      <c r="A7129" s="20" t="s">
        <v>2690</v>
      </c>
      <c r="B7129" s="27" t="s">
        <v>1646</v>
      </c>
      <c r="C7129" s="27" t="s">
        <v>1658</v>
      </c>
      <c r="D7129" s="27" t="s">
        <v>1659</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3425</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3426</v>
      </c>
      <c r="B7131" s="27" t="s">
        <v>1657</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1669</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1649</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3427</v>
      </c>
      <c r="B7134" s="27" t="s">
        <v>1664</v>
      </c>
      <c r="C7134" s="27" t="s">
        <v>1647</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1666</v>
      </c>
      <c r="B7135" s="27" t="s">
        <v>1667</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t="s">
        <v>1797</v>
      </c>
      <c r="E7136" s="21">
        <f>IF(D7136="?OLD","!!!","")</f>
        <v/>
      </c>
      <c r="F7136" s="22" t="str">
        <f>IF(OR(E7136="",E7136="!!!"),"",IF(NOT(ISNA(VLOOKUP(E7136,E$1:E7135,1,FALSE()))),"OLD",IF(AND(E7136&lt;&gt;"",E7136&lt;&gt;"!!!"),"NEW","")))</f>
        <v> </v>
      </c>
      <c r="G7136" s="23" t="str">
        <f>IF(OR(E7136="",E7136="!!!"),"",IF(OR(J7136=0,AND(J7136=1,K7136=1),AND(J7136=1,I7136="SBJ"),AND(J7136=1,I7136=0)),"?IN_FOCUS",IF(J7136&lt;=2,"?ACTIVATED",IF(J7136&lt;&gt;"","?FAMILIAR",IF(F7136="NEW",IF(ISNA(VLOOKUP(E7136,#REF!,1,FALSE())),"?TYPE_IDENTIFIABLE","?REFERENTIAL"),"_")))))</f>
        <v> </v>
      </c>
      <c r="H7136" s="24" t="str">
        <f>IF(J7136&lt;&gt;1,"",IF(I7136="SBJ","CB","?"))</f>
        <v> </v>
      </c>
      <c r="I7136" s="25" t="str">
        <f>IF(OR(E7136="",E7136="!!!",F7136="NEW"),"",INDEX(B7135:B$2,-1+SUMPRODUCT(MAX(ROW(E7135:E$2)*(E7136=E7135:E$2)))))</f>
        <v> </v>
      </c>
      <c r="J7136" s="25" t="str">
        <f>IF(OR(E7136="",E7136="!!!",F7136="NEW"),"",COUNTBLANK(OFFSET(A$1,,,SUMPRODUCT(MAX(ROW(E$2:E7136)*(E7136=E$2:E7136)))))-COUNTBLANK(OFFSET(A$1,,,SUMPRODUCT(MAX(ROW(E$1:E7135)*(E2=E$1:E7135))))))</f>
        <v> </v>
      </c>
      <c r="K7136" s="25" t="str">
        <f>IF(OR(E7136="",E7136="!!!",F7136="NEW"),"",INDEX(J$1:J7135,SUMPRODUCT(MAX(ROW(E$1:E7135)*(E7136=E$1:E7135)))))</f>
        <v> </v>
      </c>
      <c r="L7136" s="26"/>
    </row>
    <row r="7137" spans="1:12">
      <c r="A7137" s="20" t="s">
        <v>1905</v>
      </c>
      <c r="E7137" s="21">
        <f>IF(D7137="?OLD","!!!","")</f>
        <v/>
      </c>
      <c r="F7137" s="22" t="str">
        <f>IF(OR(E7137="",E7137="!!!"),"",IF(NOT(ISNA(VLOOKUP(E7137,E$1:E7136,1,FALSE()))),"OLD",IF(AND(E7137&lt;&gt;"",E7137&lt;&gt;"!!!"),"NEW","")))</f>
        <v> </v>
      </c>
      <c r="G7137" s="23" t="str">
        <f>IF(OR(E7137="",E7137="!!!"),"",IF(OR(J7137=0,AND(J7137=1,K7137=1),AND(J7137=1,I7137="SBJ"),AND(J7137=1,I7137=0)),"?IN_FOCUS",IF(J7137&lt;=2,"?ACTIVATED",IF(J7137&lt;&gt;"","?FAMILIAR",IF(F7137="NEW",IF(ISNA(VLOOKUP(E7137,#REF!,1,FALSE())),"?TYPE_IDENTIFIABLE","?REFERENTIAL"),"_")))))</f>
        <v> </v>
      </c>
      <c r="H7137" s="24" t="str">
        <f>IF(J7137&lt;&gt;1,"",IF(I7137="SBJ","CB","?"))</f>
        <v> </v>
      </c>
      <c r="I7137" s="25" t="str">
        <f>IF(OR(E7137="",E7137="!!!",F7137="NEW"),"",INDEX(B7136:B$2,-1+SUMPRODUCT(MAX(ROW(E7136:E$2)*(E7137=E7136:E$2)))))</f>
        <v> </v>
      </c>
      <c r="J7137" s="25" t="str">
        <f>IF(OR(E7137="",E7137="!!!",F7137="NEW"),"",COUNTBLANK(OFFSET(A$1,,,SUMPRODUCT(MAX(ROW(E$2:E7137)*(E7137=E$2:E7137)))))-COUNTBLANK(OFFSET(A$1,,,SUMPRODUCT(MAX(ROW(E$1:E7136)*(E2=E$1:E7136))))))</f>
        <v> </v>
      </c>
      <c r="K7137" s="25" t="str">
        <f>IF(OR(E7137="",E7137="!!!",F7137="NEW"),"",INDEX(J$1:J7136,SUMPRODUCT(MAX(ROW(E$1:E7136)*(E7137=E$1:E7136)))))</f>
        <v> </v>
      </c>
      <c r="L7137" s="26"/>
    </row>
    <row r="7138" spans="1:12">
      <c r="A7138" s="20" t="s">
        <v>137</v>
      </c>
      <c r="E7138" s="21">
        <f>IF(D7138="?OLD","!!!","")</f>
        <v/>
      </c>
      <c r="F7138" s="22" t="str">
        <f>IF(OR(E7138="",E7138="!!!"),"",IF(NOT(ISNA(VLOOKUP(E7138,E$1:E7137,1,FALSE()))),"OLD",IF(AND(E7138&lt;&gt;"",E7138&lt;&gt;"!!!"),"NEW","")))</f>
        <v> </v>
      </c>
      <c r="G7138" s="23" t="str">
        <f>IF(OR(E7138="",E7138="!!!"),"",IF(OR(J7138=0,AND(J7138=1,K7138=1),AND(J7138=1,I7138="SBJ"),AND(J7138=1,I7138=0)),"?IN_FOCUS",IF(J7138&lt;=2,"?ACTIVATED",IF(J7138&lt;&gt;"","?FAMILIAR",IF(F7138="NEW",IF(ISNA(VLOOKUP(E7138,#REF!,1,FALSE())),"?TYPE_IDENTIFIABLE","?REFERENTIAL"),"_")))))</f>
        <v> </v>
      </c>
      <c r="H7138" s="24" t="str">
        <f>IF(J7138&lt;&gt;1,"",IF(I7138="SBJ","CB","?"))</f>
        <v> </v>
      </c>
      <c r="I7138" s="25" t="str">
        <f>IF(OR(E7138="",E7138="!!!",F7138="NEW"),"",INDEX(B7137:B$2,-1+SUMPRODUCT(MAX(ROW(E7137:E$2)*(E7138=E7137:E$2)))))</f>
        <v> </v>
      </c>
      <c r="J7138" s="25" t="str">
        <f>IF(OR(E7138="",E7138="!!!",F7138="NEW"),"",COUNTBLANK(OFFSET(A$1,,,SUMPRODUCT(MAX(ROW(E$2:E7138)*(E7138=E$2:E7138)))))-COUNTBLANK(OFFSET(A$1,,,SUMPRODUCT(MAX(ROW(E$1:E7137)*(E2=E$1:E7137))))))</f>
        <v> </v>
      </c>
      <c r="K7138" s="25" t="str">
        <f>IF(OR(E7138="",E7138="!!!",F7138="NEW"),"",INDEX(J$1:J7137,SUMPRODUCT(MAX(ROW(E$1:E7137)*(E7138=E$1:E7137)))))</f>
        <v> </v>
      </c>
      <c r="L7138" s="26"/>
    </row>
    <row r="7139" spans="1:12">
      <c r="A7139" s="20" t="s">
        <v>3428</v>
      </c>
      <c r="E7139" s="21">
        <f>IF(D7139="?OLD","!!!","")</f>
        <v/>
      </c>
      <c r="F7139" s="22" t="str">
        <f>IF(OR(E7139="",E7139="!!!"),"",IF(NOT(ISNA(VLOOKUP(E7139,E$1:E7138,1,FALSE()))),"OLD",IF(AND(E7139&lt;&gt;"",E7139&lt;&gt;"!!!"),"NEW","")))</f>
        <v> </v>
      </c>
      <c r="G7139" s="23" t="str">
        <f>IF(OR(E7139="",E7139="!!!"),"",IF(OR(J7139=0,AND(J7139=1,K7139=1),AND(J7139=1,I7139="SBJ"),AND(J7139=1,I7139=0)),"?IN_FOCUS",IF(J7139&lt;=2,"?ACTIVATED",IF(J7139&lt;&gt;"","?FAMILIAR",IF(F7139="NEW",IF(ISNA(VLOOKUP(E7139,#REF!,1,FALSE())),"?TYPE_IDENTIFIABLE","?REFERENTIAL"),"_")))))</f>
        <v> </v>
      </c>
      <c r="H7139" s="24" t="str">
        <f>IF(J7139&lt;&gt;1,"",IF(I7139="SBJ","CB","?"))</f>
        <v> </v>
      </c>
      <c r="I7139" s="25" t="str">
        <f>IF(OR(E7139="",E7139="!!!",F7139="NEW"),"",INDEX(B7138:B$2,-1+SUMPRODUCT(MAX(ROW(E7138:E$2)*(E7139=E7138:E$2)))))</f>
        <v> </v>
      </c>
      <c r="J7139" s="25" t="str">
        <f>IF(OR(E7139="",E7139="!!!",F7139="NEW"),"",COUNTBLANK(OFFSET(A$1,,,SUMPRODUCT(MAX(ROW(E$2:E7139)*(E7139=E$2:E7139)))))-COUNTBLANK(OFFSET(A$1,,,SUMPRODUCT(MAX(ROW(E$1:E7138)*(E2=E$1:E7138))))))</f>
        <v> </v>
      </c>
      <c r="K7139" s="25" t="str">
        <f>IF(OR(E7139="",E7139="!!!",F7139="NEW"),"",INDEX(J$1:J7138,SUMPRODUCT(MAX(ROW(E$1:E7138)*(E7139=E$1:E7138)))))</f>
        <v> </v>
      </c>
      <c r="L7139" s="26"/>
    </row>
    <row r="7140" spans="1:12">
      <c r="A7140" s="20" t="s">
        <v>3332</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1693</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389</v>
      </c>
      <c r="B7142" s="27" t="s">
        <v>1653</v>
      </c>
      <c r="C7142" s="27" t="s">
        <v>1680</v>
      </c>
      <c r="D7142" s="27" t="s">
        <v>1659</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1793</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2664</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1674</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row>
    <row r="7147" spans="1:12">
      <c r="A7147" s="20" t="s">
        <v>3429</v>
      </c>
    </row>
    <row r="7148" spans="1:12">
      <c r="A7148" s="20" t="s">
        <v>1782</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1793</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1787</v>
      </c>
      <c r="B7150" s="27" t="s">
        <v>1664</v>
      </c>
      <c r="C7150" s="27" t="s">
        <v>1727</v>
      </c>
      <c r="D7150" s="27" t="s">
        <v>1659</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2730</v>
      </c>
      <c r="B7151" s="27" t="s">
        <v>1664</v>
      </c>
      <c r="C7151" s="27" t="s">
        <v>1729</v>
      </c>
      <c r="D7151" s="27" t="s">
        <v>1659</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1927</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1956</v>
      </c>
      <c r="B7153" s="27" t="s">
        <v>1709</v>
      </c>
      <c r="C7153" s="27" t="s">
        <v>1658</v>
      </c>
      <c r="D7153" s="27" t="s">
        <v>1659</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1756</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3314</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1710</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1693</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3430</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1262</v>
      </c>
      <c r="B7159" s="27" t="s">
        <v>1651</v>
      </c>
      <c r="C7159" s="27" t="s">
        <v>1713</v>
      </c>
      <c r="D7159" s="27" t="s">
        <v>1659</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t="s">
        <v>1693</v>
      </c>
      <c r="E7160" s="21">
        <f>IF(D7160="?OLD","!!!","")</f>
        <v/>
      </c>
      <c r="F7160" s="22" t="str">
        <f>IF(OR(E7160="",E7160="!!!"),"",IF(NOT(ISNA(VLOOKUP(E7160,E$1:E7159,1,FALSE()))),"OLD",IF(AND(E7160&lt;&gt;"",E7160&lt;&gt;"!!!"),"NEW","")))</f>
        <v> </v>
      </c>
      <c r="G7160" s="23" t="str">
        <f>IF(OR(E7160="",E7160="!!!"),"",IF(OR(J7160=0,AND(J7160=1,K7160=1),AND(J7160=1,I7160="SBJ"),AND(J7160=1,I7160=0)),"?IN_FOCUS",IF(J7160&lt;=2,"?ACTIVATED",IF(J7160&lt;&gt;"","?FAMILIAR",IF(F7160="NEW",IF(ISNA(VLOOKUP(E7160,#REF!,1,FALSE())),"?TYPE_IDENTIFIABLE","?REFERENTIAL"),"_")))))</f>
        <v> </v>
      </c>
      <c r="H7160" s="24" t="str">
        <f>IF(J7160&lt;&gt;1,"",IF(I7160="SBJ","CB","?"))</f>
        <v> </v>
      </c>
      <c r="I7160" s="25" t="str">
        <f>IF(OR(E7160="",E7160="!!!",F7160="NEW"),"",INDEX(B7159:B$2,-1+SUMPRODUCT(MAX(ROW(E7159:E$2)*(E7160=E7159:E$2)))))</f>
        <v> </v>
      </c>
      <c r="J7160" s="25" t="str">
        <f>IF(OR(E7160="",E7160="!!!",F7160="NEW"),"",COUNTBLANK(OFFSET(A$1,,,SUMPRODUCT(MAX(ROW(E$2:E7160)*(E7160=E$2:E7160)))))-COUNTBLANK(OFFSET(A$1,,,SUMPRODUCT(MAX(ROW(E$1:E7159)*(E2=E$1:E7159))))))</f>
        <v> </v>
      </c>
      <c r="K7160" s="25" t="str">
        <f>IF(OR(E7160="",E7160="!!!",F7160="NEW"),"",INDEX(J$1:J7159,SUMPRODUCT(MAX(ROW(E$1:E7159)*(E7160=E$1:E7159)))))</f>
        <v> </v>
      </c>
      <c r="L7160" s="26"/>
    </row>
    <row r="7161" spans="1:12">
      <c r="A7161" s="20" t="s">
        <v>3326</v>
      </c>
      <c r="E7161" s="21">
        <f>IF(D7161="?OLD","!!!","")</f>
        <v/>
      </c>
      <c r="F7161" s="22" t="str">
        <f>IF(OR(E7161="",E7161="!!!"),"",IF(NOT(ISNA(VLOOKUP(E7161,E$1:E7160,1,FALSE()))),"OLD",IF(AND(E7161&lt;&gt;"",E7161&lt;&gt;"!!!"),"NEW","")))</f>
        <v> </v>
      </c>
      <c r="G7161" s="23" t="str">
        <f>IF(OR(E7161="",E7161="!!!"),"",IF(OR(J7161=0,AND(J7161=1,K7161=1),AND(J7161=1,I7161="SBJ"),AND(J7161=1,I7161=0)),"?IN_FOCUS",IF(J7161&lt;=2,"?ACTIVATED",IF(J7161&lt;&gt;"","?FAMILIAR",IF(F7161="NEW",IF(ISNA(VLOOKUP(E7161,#REF!,1,FALSE())),"?TYPE_IDENTIFIABLE","?REFERENTIAL"),"_")))))</f>
        <v> </v>
      </c>
      <c r="H7161" s="24" t="str">
        <f>IF(J7161&lt;&gt;1,"",IF(I7161="SBJ","CB","?"))</f>
        <v> </v>
      </c>
      <c r="I7161" s="25" t="str">
        <f>IF(OR(E7161="",E7161="!!!",F7161="NEW"),"",INDEX(B7160:B$2,-1+SUMPRODUCT(MAX(ROW(E7160:E$2)*(E7161=E7160:E$2)))))</f>
        <v> </v>
      </c>
      <c r="J7161" s="25" t="str">
        <f>IF(OR(E7161="",E7161="!!!",F7161="NEW"),"",COUNTBLANK(OFFSET(A$1,,,SUMPRODUCT(MAX(ROW(E$2:E7161)*(E7161=E$2:E7161)))))-COUNTBLANK(OFFSET(A$1,,,SUMPRODUCT(MAX(ROW(E$1:E7160)*(E2=E$1:E7160))))))</f>
        <v> </v>
      </c>
      <c r="K7161" s="25" t="str">
        <f>IF(OR(E7161="",E7161="!!!",F7161="NEW"),"",INDEX(J$1:J7160,SUMPRODUCT(MAX(ROW(E$1:E7160)*(E7161=E$1:E7160)))))</f>
        <v> </v>
      </c>
      <c r="L7161" s="26"/>
    </row>
    <row r="7162" spans="1:12">
      <c r="A7162" s="20" t="s">
        <v>3431</v>
      </c>
      <c r="B7162" s="27" t="s">
        <v>1745</v>
      </c>
      <c r="C7162" s="27" t="s">
        <v>1680</v>
      </c>
      <c r="D7162" s="27" t="s">
        <v>1659</v>
      </c>
      <c r="E7162" s="21">
        <f>IF(D7162="?OLD","!!!","")</f>
        <v/>
      </c>
      <c r="F7162" s="22" t="str">
        <f>IF(OR(E7162="",E7162="!!!"),"",IF(NOT(ISNA(VLOOKUP(E7162,E$1:E7161,1,FALSE()))),"OLD",IF(AND(E7162&lt;&gt;"",E7162&lt;&gt;"!!!"),"NEW","")))</f>
        <v> </v>
      </c>
      <c r="G7162" s="23" t="str">
        <f>IF(OR(E7162="",E7162="!!!"),"",IF(OR(J7162=0,AND(J7162=1,K7162=1),AND(J7162=1,I7162="SBJ"),AND(J7162=1,I7162=0)),"?IN_FOCUS",IF(J7162&lt;=2,"?ACTIVATED",IF(J7162&lt;&gt;"","?FAMILIAR",IF(F7162="NEW",IF(ISNA(VLOOKUP(E7162,#REF!,1,FALSE())),"?TYPE_IDENTIFIABLE","?REFERENTIAL"),"_")))))</f>
        <v> </v>
      </c>
      <c r="H7162" s="24" t="str">
        <f>IF(J7162&lt;&gt;1,"",IF(I7162="SBJ","CB","?"))</f>
        <v> </v>
      </c>
      <c r="I7162" s="25" t="str">
        <f>IF(OR(E7162="",E7162="!!!",F7162="NEW"),"",INDEX(B7161:B$2,-1+SUMPRODUCT(MAX(ROW(E7161:E$2)*(E7162=E7161:E$2)))))</f>
        <v> </v>
      </c>
      <c r="J7162" s="25" t="str">
        <f>IF(OR(E7162="",E7162="!!!",F7162="NEW"),"",COUNTBLANK(OFFSET(A$1,,,SUMPRODUCT(MAX(ROW(E$2:E7162)*(E7162=E$2:E7162)))))-COUNTBLANK(OFFSET(A$1,,,SUMPRODUCT(MAX(ROW(E$1:E7161)*(E2=E$1:E7161))))))</f>
        <v> </v>
      </c>
      <c r="K7162" s="25" t="str">
        <f>IF(OR(E7162="",E7162="!!!",F7162="NEW"),"",INDEX(J$1:J7161,SUMPRODUCT(MAX(ROW(E$1:E7161)*(E7162=E$1:E7161)))))</f>
        <v> </v>
      </c>
      <c r="L7162" s="26"/>
    </row>
    <row r="7163" spans="1:12">
      <c r="A7163" s="20" t="s">
        <v>1665</v>
      </c>
      <c r="E7163" s="21">
        <f>IF(D7163="?OLD","!!!","")</f>
        <v/>
      </c>
      <c r="F7163" s="22" t="str">
        <f>IF(OR(E7163="",E7163="!!!"),"",IF(NOT(ISNA(VLOOKUP(E7163,E$1:E7162,1,FALSE()))),"OLD",IF(AND(E7163&lt;&gt;"",E7163&lt;&gt;"!!!"),"NEW","")))</f>
        <v> </v>
      </c>
      <c r="G7163" s="23" t="str">
        <f>IF(OR(E7163="",E7163="!!!"),"",IF(OR(J7163=0,AND(J7163=1,K7163=1),AND(J7163=1,I7163="SBJ"),AND(J7163=1,I7163=0)),"?IN_FOCUS",IF(J7163&lt;=2,"?ACTIVATED",IF(J7163&lt;&gt;"","?FAMILIAR",IF(F7163="NEW",IF(ISNA(VLOOKUP(E7163,#REF!,1,FALSE())),"?TYPE_IDENTIFIABLE","?REFERENTIAL"),"_")))))</f>
        <v> </v>
      </c>
      <c r="H7163" s="24" t="str">
        <f>IF(J7163&lt;&gt;1,"",IF(I7163="SBJ","CB","?"))</f>
        <v> </v>
      </c>
      <c r="I7163" s="25" t="str">
        <f>IF(OR(E7163="",E7163="!!!",F7163="NEW"),"",INDEX(B7162:B$2,-1+SUMPRODUCT(MAX(ROW(E7162:E$2)*(E7163=E7162:E$2)))))</f>
        <v> </v>
      </c>
      <c r="J7163" s="25" t="str">
        <f>IF(OR(E7163="",E7163="!!!",F7163="NEW"),"",COUNTBLANK(OFFSET(A$1,,,SUMPRODUCT(MAX(ROW(E$2:E7163)*(E7163=E$2:E7163)))))-COUNTBLANK(OFFSET(A$1,,,SUMPRODUCT(MAX(ROW(E$1:E7162)*(E2=E$1:E7162))))))</f>
        <v> </v>
      </c>
      <c r="K7163" s="25" t="str">
        <f>IF(OR(E7163="",E7163="!!!",F7163="NEW"),"",INDEX(J$1:J7162,SUMPRODUCT(MAX(ROW(E$1:E7162)*(E7163=E$1:E7162)))))</f>
        <v> </v>
      </c>
      <c r="L7163" s="26"/>
    </row>
    <row r="7164" spans="1:12">
      <c r="A7164" s="20" t="s">
        <v>1660</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3432</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2227</v>
      </c>
      <c r="B7166" s="27" t="s">
        <v>1858</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1660</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1726</v>
      </c>
      <c r="B7168" s="27" t="s">
        <v>1688</v>
      </c>
      <c r="C7168" s="27" t="s">
        <v>1727</v>
      </c>
      <c r="D7168" s="27" t="s">
        <v>1659</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2688</v>
      </c>
      <c r="B7169" s="27" t="s">
        <v>1673</v>
      </c>
      <c r="C7169" s="27" t="s">
        <v>1729</v>
      </c>
      <c r="D7169" s="27" t="s">
        <v>1659</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1644</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291</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1693</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3433</v>
      </c>
      <c r="B7173" s="27" t="s">
        <v>2389</v>
      </c>
      <c r="C7173" s="27" t="s">
        <v>1680</v>
      </c>
      <c r="D7173" s="27" t="s">
        <v>1659</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1710</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1913</v>
      </c>
      <c r="B7175" s="27" t="s">
        <v>1688</v>
      </c>
      <c r="C7175" s="27" t="s">
        <v>1654</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1725</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1726</v>
      </c>
      <c r="B7177" s="27" t="s">
        <v>2341</v>
      </c>
      <c r="C7177" s="27" t="s">
        <v>1727</v>
      </c>
      <c r="D7177" s="27" t="s">
        <v>1659</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3434</v>
      </c>
      <c r="B7178" s="27" t="s">
        <v>1839</v>
      </c>
      <c r="C7178" s="27" t="s">
        <v>1729</v>
      </c>
      <c r="D7178" s="27" t="s">
        <v>1659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1674</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row>
    <row r="7181" spans="1:12">
      <c r="A7181" s="20" t="s">
        <v>3435</v>
      </c>
    </row>
    <row r="7182" spans="1:12">
      <c r="A7182" s="20" t="s">
        <v>1849</v>
      </c>
      <c r="B7182" s="27" t="s">
        <v>1646</v>
      </c>
      <c r="C7182" s="27" t="s">
        <v>1805</v>
      </c>
      <c r="D7182" s="27" t="s">
        <v>1659</v>
      </c>
      <c r="E7182" s="21">
        <f>IF(D7182="?OLD","!!!","")</f>
        <v/>
      </c>
      <c r="F7182" s="22" t="str">
        <f>IF(OR(E7182="",E7182="!!!"),"",IF(NOT(ISNA(VLOOKUP(E7182,E$1:E7181,1,FALSE()))),"OLD",IF(AND(E7182&lt;&gt;"",E7182&lt;&gt;"!!!"),"NEW","")))</f>
        <v> </v>
      </c>
      <c r="G7182" s="23" t="str">
        <f>IF(OR(E7182="",E7182="!!!"),"",IF(OR(J7182=0,AND(J7182=1,K7182=1),AND(J7182=1,I7182="SBJ"),AND(J7182=1,I7182=0)),"?IN_FOCUS",IF(J7182&lt;=2,"?ACTIVATED",IF(J7182&lt;&gt;"","?FAMILIAR",IF(F7182="NEW",IF(ISNA(VLOOKUP(E7182,#REF!,1,FALSE())),"?TYPE_IDENTIFIABLE","?REFERENTIAL"),"_")))))</f>
        <v> </v>
      </c>
      <c r="H7182" s="24" t="str">
        <f>IF(J7182&lt;&gt;1,"",IF(I7182="SBJ","CB","?"))</f>
        <v> </v>
      </c>
      <c r="I7182" s="25" t="str">
        <f>IF(OR(E7182="",E7182="!!!",F7182="NEW"),"",INDEX(B7181:B$2,-1+SUMPRODUCT(MAX(ROW(E7181:E$2)*(E7182=E7181:E$2)))))</f>
        <v> </v>
      </c>
      <c r="J7182" s="25" t="str">
        <f>IF(OR(E7182="",E7182="!!!",F7182="NEW"),"",COUNTBLANK(OFFSET(A$1,,,SUMPRODUCT(MAX(ROW(E$2:E7182)*(E7182=E$2:E7182)))))-COUNTBLANK(OFFSET(A$1,,,SUMPRODUCT(MAX(ROW(E$1:E7181)*(E2=E$1:E7181))))))</f>
        <v> </v>
      </c>
      <c r="K7182" s="25" t="str">
        <f>IF(OR(E7182="",E7182="!!!",F7182="NEW"),"",INDEX(J$1:J7181,SUMPRODUCT(MAX(ROW(E$1:E7181)*(E7182=E$1:E7181)))))</f>
        <v> </v>
      </c>
      <c r="L7182" s="26"/>
    </row>
    <row r="7183" spans="1:12">
      <c r="A7183" s="20" t="s">
        <v>1715</v>
      </c>
      <c r="B7183" s="27" t="s">
        <v>1646</v>
      </c>
      <c r="C7183" s="27" t="s">
        <v>1658</v>
      </c>
      <c r="D7183" s="27" t="s">
        <v>1659</v>
      </c>
      <c r="E7183" s="21">
        <f>IF(D7183="?OLD","!!!","")</f>
        <v/>
      </c>
      <c r="F7183" s="22" t="str">
        <f>IF(OR(E7183="",E7183="!!!"),"",IF(NOT(ISNA(VLOOKUP(E7183,E$1:E7182,1,FALSE()))),"OLD",IF(AND(E7183&lt;&gt;"",E7183&lt;&gt;"!!!"),"NEW","")))</f>
        <v> </v>
      </c>
      <c r="G7183" s="23" t="str">
        <f>IF(OR(E7183="",E7183="!!!"),"",IF(OR(J7183=0,AND(J7183=1,K7183=1),AND(J7183=1,I7183="SBJ"),AND(J7183=1,I7183=0)),"?IN_FOCUS",IF(J7183&lt;=2,"?ACTIVATED",IF(J7183&lt;&gt;"","?FAMILIAR",IF(F7183="NEW",IF(ISNA(VLOOKUP(E7183,#REF!,1,FALSE())),"?TYPE_IDENTIFIABLE","?REFERENTIAL"),"_")))))</f>
        <v> </v>
      </c>
      <c r="H7183" s="24" t="str">
        <f>IF(J7183&lt;&gt;1,"",IF(I7183="SBJ","CB","?"))</f>
        <v> </v>
      </c>
      <c r="I7183" s="25" t="str">
        <f>IF(OR(E7183="",E7183="!!!",F7183="NEW"),"",INDEX(B7182:B$2,-1+SUMPRODUCT(MAX(ROW(E7182:E$2)*(E7183=E7182:E$2)))))</f>
        <v> </v>
      </c>
      <c r="J7183" s="25" t="str">
        <f>IF(OR(E7183="",E7183="!!!",F7183="NEW"),"",COUNTBLANK(OFFSET(A$1,,,SUMPRODUCT(MAX(ROW(E$2:E7183)*(E7183=E$2:E7183)))))-COUNTBLANK(OFFSET(A$1,,,SUMPRODUCT(MAX(ROW(E$1:E7182)*(E2=E$1:E7182))))))</f>
        <v> </v>
      </c>
      <c r="K7183" s="25" t="str">
        <f>IF(OR(E7183="",E7183="!!!",F7183="NEW"),"",INDEX(J$1:J7182,SUMPRODUCT(MAX(ROW(E$1:E7182)*(E7183=E$1:E7182)))))</f>
        <v> </v>
      </c>
      <c r="L7183" s="26"/>
    </row>
    <row r="7184" spans="1:12">
      <c r="A7184" s="20" t="s">
        <v>1793</v>
      </c>
      <c r="E7184" s="21">
        <f>IF(D7184="?OLD","!!!","")</f>
        <v/>
      </c>
      <c r="F7184" s="22" t="str">
        <f>IF(OR(E7184="",E7184="!!!"),"",IF(NOT(ISNA(VLOOKUP(E7184,E$1:E7183,1,FALSE()))),"OLD",IF(AND(E7184&lt;&gt;"",E7184&lt;&gt;"!!!"),"NEW","")))</f>
        <v> </v>
      </c>
      <c r="G7184" s="23" t="str">
        <f>IF(OR(E7184="",E7184="!!!"),"",IF(OR(J7184=0,AND(J7184=1,K7184=1),AND(J7184=1,I7184="SBJ"),AND(J7184=1,I7184=0)),"?IN_FOCUS",IF(J7184&lt;=2,"?ACTIVATED",IF(J7184&lt;&gt;"","?FAMILIAR",IF(F7184="NEW",IF(ISNA(VLOOKUP(E7184,#REF!,1,FALSE())),"?TYPE_IDENTIFIABLE","?REFERENTIAL"),"_")))))</f>
        <v> </v>
      </c>
      <c r="H7184" s="24" t="str">
        <f>IF(J7184&lt;&gt;1,"",IF(I7184="SBJ","CB","?"))</f>
        <v> </v>
      </c>
      <c r="I7184" s="25" t="str">
        <f>IF(OR(E7184="",E7184="!!!",F7184="NEW"),"",INDEX(B7183:B$2,-1+SUMPRODUCT(MAX(ROW(E7183:E$2)*(E7184=E7183:E$2)))))</f>
        <v> </v>
      </c>
      <c r="J7184" s="25" t="str">
        <f>IF(OR(E7184="",E7184="!!!",F7184="NEW"),"",COUNTBLANK(OFFSET(A$1,,,SUMPRODUCT(MAX(ROW(E$2:E7184)*(E7184=E$2:E7184)))))-COUNTBLANK(OFFSET(A$1,,,SUMPRODUCT(MAX(ROW(E$1:E7183)*(E2=E$1:E7183))))))</f>
        <v> </v>
      </c>
      <c r="K7184" s="25" t="str">
        <f>IF(OR(E7184="",E7184="!!!",F7184="NEW"),"",INDEX(J$1:J7183,SUMPRODUCT(MAX(ROW(E$1:E7183)*(E7184=E$1:E7183)))))</f>
        <v> </v>
      </c>
      <c r="L7184" s="26"/>
    </row>
    <row r="7185" spans="1:12">
      <c r="A7185" s="20" t="s">
        <v>2236</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1660</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1397</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2267</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3436</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1693</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2711</v>
      </c>
      <c r="B7191" s="27" t="s">
        <v>1757</v>
      </c>
      <c r="C7191" s="27" t="s">
        <v>1680</v>
      </c>
      <c r="D7191" s="27" t="s">
        <v>1659</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1648</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2846</v>
      </c>
      <c r="B7193" s="27" t="s">
        <v>1673</v>
      </c>
      <c r="C7193" s="27" t="s">
        <v>1654</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1710</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1726</v>
      </c>
      <c r="B7195" s="27" t="s">
        <v>1688</v>
      </c>
      <c r="C7195" s="27" t="s">
        <v>1727</v>
      </c>
      <c r="D7195" s="27" t="s">
        <v>1659</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2753</v>
      </c>
      <c r="B7196" s="27" t="s">
        <v>1673</v>
      </c>
      <c r="C7196" s="27" t="s">
        <v>1729</v>
      </c>
      <c r="D7196" s="27" t="s">
        <v>1659</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1674</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row>
    <row r="7199" spans="1:12">
      <c r="A7199" s="20" t="s">
        <v>3437</v>
      </c>
    </row>
    <row r="7200" spans="1:12">
      <c r="A7200" s="20" t="s">
        <v>1719</v>
      </c>
      <c r="B7200" s="27" t="s">
        <v>1646</v>
      </c>
      <c r="C7200" s="27" t="s">
        <v>1658</v>
      </c>
      <c r="D7200" s="27" t="s">
        <v>1659</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1921</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1999</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1863</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1693</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2975</v>
      </c>
      <c r="B7205" s="27" t="s">
        <v>1709</v>
      </c>
      <c r="C7205" s="27" t="s">
        <v>1680</v>
      </c>
      <c r="D7205" s="27" t="s">
        <v>1659</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t="s">
        <v>940</v>
      </c>
      <c r="B7206" s="27" t="s">
        <v>1792</v>
      </c>
      <c r="E7206" s="21">
        <f>IF(D7206="?OLD","!!!","")</f>
        <v/>
      </c>
      <c r="F7206" s="22" t="str">
        <f>IF(OR(E7206="",E7206="!!!"),"",IF(NOT(ISNA(VLOOKUP(E7206,E$1:E7205,1,FALSE()))),"OLD",IF(AND(E7206&lt;&gt;"",E7206&lt;&gt;"!!!"),"NEW","")))</f>
        <v> </v>
      </c>
      <c r="G7206" s="23" t="str">
        <f>IF(OR(E7206="",E7206="!!!"),"",IF(OR(J7206=0,AND(J7206=1,K7206=1),AND(J7206=1,I7206="SBJ"),AND(J7206=1,I7206=0)),"?IN_FOCUS",IF(J7206&lt;=2,"?ACTIVATED",IF(J7206&lt;&gt;"","?FAMILIAR",IF(F7206="NEW",IF(ISNA(VLOOKUP(E7206,#REF!,1,FALSE())),"?TYPE_IDENTIFIABLE","?REFERENTIAL"),"_")))))</f>
        <v> </v>
      </c>
      <c r="H7206" s="24" t="str">
        <f>IF(J7206&lt;&gt;1,"",IF(I7206="SBJ","CB","?"))</f>
        <v> </v>
      </c>
      <c r="I7206" s="25" t="str">
        <f>IF(OR(E7206="",E7206="!!!",F7206="NEW"),"",INDEX(B7205:B$2,-1+SUMPRODUCT(MAX(ROW(E7205:E$2)*(E7206=E7205:E$2)))))</f>
        <v> </v>
      </c>
      <c r="J7206" s="25" t="str">
        <f>IF(OR(E7206="",E7206="!!!",F7206="NEW"),"",COUNTBLANK(OFFSET(A$1,,,SUMPRODUCT(MAX(ROW(E$2:E7206)*(E7206=E$2:E7206)))))-COUNTBLANK(OFFSET(A$1,,,SUMPRODUCT(MAX(ROW(E$1:E7205)*(E2=E$1:E7205))))))</f>
        <v> </v>
      </c>
      <c r="K7206" s="25" t="str">
        <f>IF(OR(E7206="",E7206="!!!",F7206="NEW"),"",INDEX(J$1:J7205,SUMPRODUCT(MAX(ROW(E$1:E7205)*(E7206=E$1:E7205)))))</f>
        <v> </v>
      </c>
      <c r="L7206" s="26"/>
    </row>
    <row r="7207" spans="1:12">
      <c r="A7207" s="20" t="s">
        <v>1752</v>
      </c>
      <c r="E7207" s="21">
        <f>IF(D7207="?OLD","!!!","")</f>
        <v/>
      </c>
      <c r="F7207" s="22" t="str">
        <f>IF(OR(E7207="",E7207="!!!"),"",IF(NOT(ISNA(VLOOKUP(E7207,E$1:E7206,1,FALSE()))),"OLD",IF(AND(E7207&lt;&gt;"",E7207&lt;&gt;"!!!"),"NEW","")))</f>
        <v> </v>
      </c>
      <c r="G7207" s="23" t="str">
        <f>IF(OR(E7207="",E7207="!!!"),"",IF(OR(J7207=0,AND(J7207=1,K7207=1),AND(J7207=1,I7207="SBJ"),AND(J7207=1,I7207=0)),"?IN_FOCUS",IF(J7207&lt;=2,"?ACTIVATED",IF(J7207&lt;&gt;"","?FAMILIAR",IF(F7207="NEW",IF(ISNA(VLOOKUP(E7207,#REF!,1,FALSE())),"?TYPE_IDENTIFIABLE","?REFERENTIAL"),"_")))))</f>
        <v> </v>
      </c>
      <c r="H7207" s="24" t="str">
        <f>IF(J7207&lt;&gt;1,"",IF(I7207="SBJ","CB","?"))</f>
        <v> </v>
      </c>
      <c r="I7207" s="25" t="str">
        <f>IF(OR(E7207="",E7207="!!!",F7207="NEW"),"",INDEX(B7206:B$2,-1+SUMPRODUCT(MAX(ROW(E7206:E$2)*(E7207=E7206:E$2)))))</f>
        <v> </v>
      </c>
      <c r="J7207" s="25" t="str">
        <f>IF(OR(E7207="",E7207="!!!",F7207="NEW"),"",COUNTBLANK(OFFSET(A$1,,,SUMPRODUCT(MAX(ROW(E$2:E7207)*(E7207=E$2:E7207)))))-COUNTBLANK(OFFSET(A$1,,,SUMPRODUCT(MAX(ROW(E$1:E7206)*(E2=E$1:E7206))))))</f>
        <v> </v>
      </c>
      <c r="K7207" s="25" t="str">
        <f>IF(OR(E7207="",E7207="!!!",F7207="NEW"),"",INDEX(J$1:J7206,SUMPRODUCT(MAX(ROW(E$1:E7206)*(E7207=E$1:E7206)))))</f>
        <v> </v>
      </c>
      <c r="L7207" s="26"/>
    </row>
    <row r="7208" spans="1:12">
      <c r="A7208" s="20" t="s">
        <v>1909</v>
      </c>
      <c r="B7208" s="27" t="s">
        <v>1858</v>
      </c>
      <c r="C7208" s="27" t="s">
        <v>1658</v>
      </c>
      <c r="D7208" s="27" t="s">
        <v>1659</v>
      </c>
      <c r="E7208" s="21">
        <f>IF(D7208="?OLD","!!!","")</f>
        <v/>
      </c>
      <c r="F7208" s="22" t="str">
        <f>IF(OR(E7208="",E7208="!!!"),"",IF(NOT(ISNA(VLOOKUP(E7208,E$1:E7207,1,FALSE()))),"OLD",IF(AND(E7208&lt;&gt;"",E7208&lt;&gt;"!!!"),"NEW","")))</f>
        <v> </v>
      </c>
      <c r="G7208" s="23" t="str">
        <f>IF(OR(E7208="",E7208="!!!"),"",IF(OR(J7208=0,AND(J7208=1,K7208=1),AND(J7208=1,I7208="SBJ"),AND(J7208=1,I7208=0)),"?IN_FOCUS",IF(J7208&lt;=2,"?ACTIVATED",IF(J7208&lt;&gt;"","?FAMILIAR",IF(F7208="NEW",IF(ISNA(VLOOKUP(E7208,#REF!,1,FALSE())),"?TYPE_IDENTIFIABLE","?REFERENTIAL"),"_")))))</f>
        <v> </v>
      </c>
      <c r="H7208" s="24" t="str">
        <f>IF(J7208&lt;&gt;1,"",IF(I7208="SBJ","CB","?"))</f>
        <v> </v>
      </c>
      <c r="I7208" s="25" t="str">
        <f>IF(OR(E7208="",E7208="!!!",F7208="NEW"),"",INDEX(B7207:B$2,-1+SUMPRODUCT(MAX(ROW(E7207:E$2)*(E7208=E7207:E$2)))))</f>
        <v> </v>
      </c>
      <c r="J7208" s="25" t="str">
        <f>IF(OR(E7208="",E7208="!!!",F7208="NEW"),"",COUNTBLANK(OFFSET(A$1,,,SUMPRODUCT(MAX(ROW(E$2:E7208)*(E7208=E$2:E7208)))))-COUNTBLANK(OFFSET(A$1,,,SUMPRODUCT(MAX(ROW(E$1:E7207)*(E2=E$1:E7207))))))</f>
        <v> </v>
      </c>
      <c r="K7208" s="25" t="str">
        <f>IF(OR(E7208="",E7208="!!!",F7208="NEW"),"",INDEX(J$1:J7207,SUMPRODUCT(MAX(ROW(E$1:E7207)*(E7208=E$1:E7207)))))</f>
        <v> </v>
      </c>
      <c r="L7208" s="26"/>
    </row>
    <row r="7209" spans="1:12">
      <c r="A7209" s="20" t="s">
        <v>1717</v>
      </c>
      <c r="E7209" s="21">
        <f>IF(D7209="?OLD","!!!","")</f>
        <v/>
      </c>
      <c r="F7209" s="22" t="str">
        <f>IF(OR(E7209="",E7209="!!!"),"",IF(NOT(ISNA(VLOOKUP(E7209,E$1:E7208,1,FALSE()))),"OLD",IF(AND(E7209&lt;&gt;"",E7209&lt;&gt;"!!!"),"NEW","")))</f>
        <v> </v>
      </c>
      <c r="G7209" s="23" t="str">
        <f>IF(OR(E7209="",E7209="!!!"),"",IF(OR(J7209=0,AND(J7209=1,K7209=1),AND(J7209=1,I7209="SBJ"),AND(J7209=1,I7209=0)),"?IN_FOCUS",IF(J7209&lt;=2,"?ACTIVATED",IF(J7209&lt;&gt;"","?FAMILIAR",IF(F7209="NEW",IF(ISNA(VLOOKUP(E7209,#REF!,1,FALSE())),"?TYPE_IDENTIFIABLE","?REFERENTIAL"),"_")))))</f>
        <v> </v>
      </c>
      <c r="H7209" s="24" t="str">
        <f>IF(J7209&lt;&gt;1,"",IF(I7209="SBJ","CB","?"))</f>
        <v> </v>
      </c>
      <c r="I7209" s="25" t="str">
        <f>IF(OR(E7209="",E7209="!!!",F7209="NEW"),"",INDEX(B7208:B$2,-1+SUMPRODUCT(MAX(ROW(E7208:E$2)*(E7209=E7208:E$2)))))</f>
        <v> </v>
      </c>
      <c r="J7209" s="25" t="str">
        <f>IF(OR(E7209="",E7209="!!!",F7209="NEW"),"",COUNTBLANK(OFFSET(A$1,,,SUMPRODUCT(MAX(ROW(E$2:E7209)*(E7209=E$2:E7209)))))-COUNTBLANK(OFFSET(A$1,,,SUMPRODUCT(MAX(ROW(E$1:E7208)*(E2=E$1:E7208))))))</f>
        <v> </v>
      </c>
      <c r="K7209" s="25" t="str">
        <f>IF(OR(E7209="",E7209="!!!",F7209="NEW"),"",INDEX(J$1:J7208,SUMPRODUCT(MAX(ROW(E$1:E7208)*(E7209=E$1:E7208)))))</f>
        <v> </v>
      </c>
      <c r="L7209" s="26"/>
    </row>
    <row r="7210" spans="1:12">
      <c r="A7210" s="20" t="s">
        <v>2215</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3438</v>
      </c>
      <c r="B7211" s="27" t="s">
        <v>1673</v>
      </c>
      <c r="C7211" s="27" t="s">
        <v>2217</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1793</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1693</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2975</v>
      </c>
      <c r="B7214" s="27" t="s">
        <v>1664</v>
      </c>
      <c r="C7214" s="27" t="s">
        <v>1680</v>
      </c>
      <c r="D7214" s="27" t="s">
        <v>1659</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t="s">
        <v>2340</v>
      </c>
      <c r="B7215" s="27" t="s">
        <v>1673</v>
      </c>
      <c r="C7215" s="27" t="s">
        <v>1763</v>
      </c>
      <c r="E7215" s="21">
        <f>IF(D7215="?OLD","!!!","")</f>
        <v/>
      </c>
      <c r="F7215" s="22" t="str">
        <f>IF(OR(E7215="",E7215="!!!"),"",IF(NOT(ISNA(VLOOKUP(E7215,E$1:E7214,1,FALSE()))),"OLD",IF(AND(E7215&lt;&gt;"",E7215&lt;&gt;"!!!"),"NEW","")))</f>
        <v> </v>
      </c>
      <c r="G7215" s="23" t="str">
        <f>IF(OR(E7215="",E7215="!!!"),"",IF(OR(J7215=0,AND(J7215=1,K7215=1),AND(J7215=1,I7215="SBJ"),AND(J7215=1,I7215=0)),"?IN_FOCUS",IF(J7215&lt;=2,"?ACTIVATED",IF(J7215&lt;&gt;"","?FAMILIAR",IF(F7215="NEW",IF(ISNA(VLOOKUP(E7215,#REF!,1,FALSE())),"?TYPE_IDENTIFIABLE","?REFERENTIAL"),"_")))))</f>
        <v> </v>
      </c>
      <c r="H7215" s="24" t="str">
        <f>IF(J7215&lt;&gt;1,"",IF(I7215="SBJ","CB","?"))</f>
        <v> </v>
      </c>
      <c r="I7215" s="25" t="str">
        <f>IF(OR(E7215="",E7215="!!!",F7215="NEW"),"",INDEX(B7214:B$2,-1+SUMPRODUCT(MAX(ROW(E7214:E$2)*(E7215=E7214:E$2)))))</f>
        <v> </v>
      </c>
      <c r="J7215" s="25" t="str">
        <f>IF(OR(E7215="",E7215="!!!",F7215="NEW"),"",COUNTBLANK(OFFSET(A$1,,,SUMPRODUCT(MAX(ROW(E$2:E7215)*(E7215=E$2:E7215)))))-COUNTBLANK(OFFSET(A$1,,,SUMPRODUCT(MAX(ROW(E$1:E7214)*(E2=E$1:E7214))))))</f>
        <v> </v>
      </c>
      <c r="K7215" s="25" t="str">
        <f>IF(OR(E7215="",E7215="!!!",F7215="NEW"),"",INDEX(J$1:J7214,SUMPRODUCT(MAX(ROW(E$1:E7214)*(E7215=E$1:E7214)))))</f>
        <v> </v>
      </c>
      <c r="L7215" s="26"/>
    </row>
    <row r="7216" spans="1:12">
      <c r="A7216" s="20" t="s">
        <v>3387</v>
      </c>
      <c r="B7216" s="27" t="s">
        <v>1757</v>
      </c>
      <c r="C7216" s="27" t="s">
        <v>1729</v>
      </c>
      <c r="D7216" s="27" t="s">
        <v>1659</v>
      </c>
      <c r="E7216" s="21">
        <f>IF(D7216="?OLD","!!!","")</f>
        <v/>
      </c>
      <c r="F7216" s="22" t="str">
        <f>IF(OR(E7216="",E7216="!!!"),"",IF(NOT(ISNA(VLOOKUP(E7216,E$1:E7215,1,FALSE()))),"OLD",IF(AND(E7216&lt;&gt;"",E7216&lt;&gt;"!!!"),"NEW","")))</f>
        <v> </v>
      </c>
      <c r="G7216" s="23" t="str">
        <f>IF(OR(E7216="",E7216="!!!"),"",IF(OR(J7216=0,AND(J7216=1,K7216=1),AND(J7216=1,I7216="SBJ"),AND(J7216=1,I7216=0)),"?IN_FOCUS",IF(J7216&lt;=2,"?ACTIVATED",IF(J7216&lt;&gt;"","?FAMILIAR",IF(F7216="NEW",IF(ISNA(VLOOKUP(E7216,#REF!,1,FALSE())),"?TYPE_IDENTIFIABLE","?REFERENTIAL"),"_")))))</f>
        <v> </v>
      </c>
      <c r="H7216" s="24" t="str">
        <f>IF(J7216&lt;&gt;1,"",IF(I7216="SBJ","CB","?"))</f>
        <v> </v>
      </c>
      <c r="I7216" s="25" t="str">
        <f>IF(OR(E7216="",E7216="!!!",F7216="NEW"),"",INDEX(B7215:B$2,-1+SUMPRODUCT(MAX(ROW(E7215:E$2)*(E7216=E7215:E$2)))))</f>
        <v> </v>
      </c>
      <c r="J7216" s="25" t="str">
        <f>IF(OR(E7216="",E7216="!!!",F7216="NEW"),"",COUNTBLANK(OFFSET(A$1,,,SUMPRODUCT(MAX(ROW(E$2:E7216)*(E7216=E$2:E7216)))))-COUNTBLANK(OFFSET(A$1,,,SUMPRODUCT(MAX(ROW(E$1:E7215)*(E2=E$1:E7215))))))</f>
        <v> </v>
      </c>
      <c r="K7216" s="25" t="str">
        <f>IF(OR(E7216="",E7216="!!!",F7216="NEW"),"",INDEX(J$1:J7215,SUMPRODUCT(MAX(ROW(E$1:E7215)*(E7216=E$1:E7215)))))</f>
        <v> </v>
      </c>
      <c r="L7216" s="26"/>
    </row>
    <row r="7217" spans="1:12">
      <c r="A7217" s="20" t="s">
        <v>1907</v>
      </c>
      <c r="B7217" s="27" t="s">
        <v>1667</v>
      </c>
      <c r="C7217" s="27" t="s">
        <v>1658</v>
      </c>
      <c r="D7217" s="27" t="s">
        <v>1659</v>
      </c>
      <c r="E7217" s="21">
        <f>IF(D7217="?OLD","!!!","")</f>
        <v/>
      </c>
      <c r="F7217" s="22" t="str">
        <f>IF(OR(E7217="",E7217="!!!"),"",IF(NOT(ISNA(VLOOKUP(E7217,E$1:E7216,1,FALSE()))),"OLD",IF(AND(E7217&lt;&gt;"",E7217&lt;&gt;"!!!"),"NEW","")))</f>
        <v> </v>
      </c>
      <c r="G7217" s="23" t="str">
        <f>IF(OR(E7217="",E7217="!!!"),"",IF(OR(J7217=0,AND(J7217=1,K7217=1),AND(J7217=1,I7217="SBJ"),AND(J7217=1,I7217=0)),"?IN_FOCUS",IF(J7217&lt;=2,"?ACTIVATED",IF(J7217&lt;&gt;"","?FAMILIAR",IF(F7217="NEW",IF(ISNA(VLOOKUP(E7217,#REF!,1,FALSE())),"?TYPE_IDENTIFIABLE","?REFERENTIAL"),"_")))))</f>
        <v> </v>
      </c>
      <c r="H7217" s="24" t="str">
        <f>IF(J7217&lt;&gt;1,"",IF(I7217="SBJ","CB","?"))</f>
        <v> </v>
      </c>
      <c r="I7217" s="25" t="str">
        <f>IF(OR(E7217="",E7217="!!!",F7217="NEW"),"",INDEX(B7216:B$2,-1+SUMPRODUCT(MAX(ROW(E7216:E$2)*(E7217=E7216:E$2)))))</f>
        <v> </v>
      </c>
      <c r="J7217" s="25" t="str">
        <f>IF(OR(E7217="",E7217="!!!",F7217="NEW"),"",COUNTBLANK(OFFSET(A$1,,,SUMPRODUCT(MAX(ROW(E$2:E7217)*(E7217=E$2:E7217)))))-COUNTBLANK(OFFSET(A$1,,,SUMPRODUCT(MAX(ROW(E$1:E7216)*(E2=E$1:E7216))))))</f>
        <v> </v>
      </c>
      <c r="K7217" s="25" t="str">
        <f>IF(OR(E7217="",E7217="!!!",F7217="NEW"),"",INDEX(J$1:J7216,SUMPRODUCT(MAX(ROW(E$1:E7216)*(E7217=E$1:E7216)))))</f>
        <v> </v>
      </c>
      <c r="L7217" s="26"/>
    </row>
    <row r="7218" spans="1:12">
      <c r="A7218" s="20" t="s">
        <v>1756</v>
      </c>
      <c r="E7218" s="21">
        <f>IF(D7218="?OLD","!!!","")</f>
        <v/>
      </c>
      <c r="F7218" s="22" t="str">
        <f>IF(OR(E7218="",E7218="!!!"),"",IF(NOT(ISNA(VLOOKUP(E7218,E$1:E7217,1,FALSE()))),"OLD",IF(AND(E7218&lt;&gt;"",E7218&lt;&gt;"!!!"),"NEW","")))</f>
        <v> </v>
      </c>
      <c r="G7218" s="23" t="str">
        <f>IF(OR(E7218="",E7218="!!!"),"",IF(OR(J7218=0,AND(J7218=1,K7218=1),AND(J7218=1,I7218="SBJ"),AND(J7218=1,I7218=0)),"?IN_FOCUS",IF(J7218&lt;=2,"?ACTIVATED",IF(J7218&lt;&gt;"","?FAMILIAR",IF(F7218="NEW",IF(ISNA(VLOOKUP(E7218,#REF!,1,FALSE())),"?TYPE_IDENTIFIABLE","?REFERENTIAL"),"_")))))</f>
        <v> </v>
      </c>
      <c r="H7218" s="24" t="str">
        <f>IF(J7218&lt;&gt;1,"",IF(I7218="SBJ","CB","?"))</f>
        <v> </v>
      </c>
      <c r="I7218" s="25" t="str">
        <f>IF(OR(E7218="",E7218="!!!",F7218="NEW"),"",INDEX(B7217:B$2,-1+SUMPRODUCT(MAX(ROW(E7217:E$2)*(E7218=E7217:E$2)))))</f>
        <v> </v>
      </c>
      <c r="J7218" s="25" t="str">
        <f>IF(OR(E7218="",E7218="!!!",F7218="NEW"),"",COUNTBLANK(OFFSET(A$1,,,SUMPRODUCT(MAX(ROW(E$2:E7218)*(E7218=E$2:E7218)))))-COUNTBLANK(OFFSET(A$1,,,SUMPRODUCT(MAX(ROW(E$1:E7217)*(E2=E$1:E7217))))))</f>
        <v> </v>
      </c>
      <c r="K7218" s="25" t="str">
        <f>IF(OR(E7218="",E7218="!!!",F7218="NEW"),"",INDEX(J$1:J7217,SUMPRODUCT(MAX(ROW(E$1:E7217)*(E7218=E$1:E7217)))))</f>
        <v> </v>
      </c>
      <c r="L7218" s="26"/>
    </row>
    <row r="7219" spans="1:12">
      <c r="A7219" s="20" t="s">
        <v>2533</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1717</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2011</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2702</v>
      </c>
      <c r="B7222" s="27" t="s">
        <v>1673</v>
      </c>
      <c r="C7222" s="27" t="s">
        <v>1647</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1707</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3439</v>
      </c>
      <c r="B7224" s="27" t="s">
        <v>1653</v>
      </c>
      <c r="C7224" s="27" t="s">
        <v>1729</v>
      </c>
      <c r="D7224" s="27" t="s">
        <v>1659</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1669</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3440</v>
      </c>
      <c r="B7226" s="27" t="s">
        <v>1673</v>
      </c>
      <c r="C7226" s="27" t="s">
        <v>1654</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1674</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row>
    <row r="7229" spans="1:12">
      <c r="A7229" s="20" t="s">
        <v>3441</v>
      </c>
    </row>
    <row r="7230" spans="1:12">
      <c r="A7230" s="20" t="s">
        <v>1715</v>
      </c>
      <c r="B7230" s="27" t="s">
        <v>1646</v>
      </c>
      <c r="C7230" s="27" t="s">
        <v>1658</v>
      </c>
      <c r="D7230" s="27" t="s">
        <v>1659</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2167</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1730</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1909</v>
      </c>
      <c r="B7233" s="27" t="s">
        <v>1664</v>
      </c>
      <c r="C7233" s="27" t="s">
        <v>1658</v>
      </c>
      <c r="D7233" s="27" t="s">
        <v>1659</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1665</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1899</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1787</v>
      </c>
      <c r="B7236" s="27" t="s">
        <v>1653</v>
      </c>
      <c r="C7236" s="27" t="s">
        <v>1727</v>
      </c>
      <c r="D7236" s="27" t="s">
        <v>1659</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1904</v>
      </c>
      <c r="B7237" s="27" t="s">
        <v>1745</v>
      </c>
      <c r="C7237" s="27" t="s">
        <v>1729</v>
      </c>
      <c r="D7237" s="27" t="s">
        <v>1659</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1660</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1726</v>
      </c>
      <c r="B7239" s="27" t="s">
        <v>1653</v>
      </c>
      <c r="C7239" s="27" t="s">
        <v>1727</v>
      </c>
      <c r="D7239" s="27" t="s">
        <v>1659</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2840</v>
      </c>
      <c r="B7240" s="27" t="s">
        <v>1651</v>
      </c>
      <c r="C7240" s="27" t="s">
        <v>1729</v>
      </c>
      <c r="D7240" s="27" t="s">
        <v>1659</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1665</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1644</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3442</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1787</v>
      </c>
      <c r="B7244" s="27" t="s">
        <v>1653</v>
      </c>
      <c r="C7244" s="27" t="s">
        <v>1727</v>
      </c>
      <c r="D7244" s="27" t="s">
        <v>1659</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2259</v>
      </c>
      <c r="B7245" s="27" t="s">
        <v>1745</v>
      </c>
      <c r="C7245" s="27" t="s">
        <v>1729</v>
      </c>
      <c r="D7245" s="27" t="s">
        <v>1659</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1674</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row>
    <row r="7248" spans="1:12">
      <c r="A7248" s="20" t="s">
        <v>3443</v>
      </c>
    </row>
    <row r="7249" spans="1:12">
      <c r="A7249" s="20" t="s">
        <v>1749</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1272</v>
      </c>
      <c r="B7250" s="27" t="s">
        <v>1646</v>
      </c>
      <c r="C7250" s="27" t="s">
        <v>1647</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1793</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1835</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1710</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3307</v>
      </c>
      <c r="B7254" s="27" t="s">
        <v>1664</v>
      </c>
      <c r="C7254" s="27" t="s">
        <v>1713</v>
      </c>
      <c r="D7254" s="27" t="s">
        <v>1659</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1644</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3444</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1674</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row>
    <row r="7259" spans="1:12">
      <c r="A7259" s="20" t="s">
        <v>3445</v>
      </c>
    </row>
    <row r="7260" spans="1:12">
      <c r="A7260" s="20" t="s">
        <v>2155</v>
      </c>
      <c r="B7260" s="27" t="s">
        <v>1646</v>
      </c>
      <c r="C7260" s="27" t="s">
        <v>1658</v>
      </c>
      <c r="D7260" s="27" t="s">
        <v>1659</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t="s">
        <v>3446</v>
      </c>
      <c r="B7261" s="27" t="s">
        <v>1664</v>
      </c>
      <c r="C7261" s="27" t="s">
        <v>1654</v>
      </c>
      <c r="E7261" s="21">
        <f>IF(D7261="?OLD","!!!","")</f>
        <v/>
      </c>
      <c r="F7261" s="22" t="str">
        <f>IF(OR(E7261="",E7261="!!!"),"",IF(NOT(ISNA(VLOOKUP(E7261,E$1:E7260,1,FALSE()))),"OLD",IF(AND(E7261&lt;&gt;"",E7261&lt;&gt;"!!!"),"NEW","")))</f>
        <v> </v>
      </c>
      <c r="G7261" s="23" t="str">
        <f>IF(OR(E7261="",E7261="!!!"),"",IF(OR(J7261=0,AND(J7261=1,K7261=1),AND(J7261=1,I7261="SBJ"),AND(J7261=1,I7261=0)),"?IN_FOCUS",IF(J7261&lt;=2,"?ACTIVATED",IF(J7261&lt;&gt;"","?FAMILIAR",IF(F7261="NEW",IF(ISNA(VLOOKUP(E7261,#REF!,1,FALSE())),"?TYPE_IDENTIFIABLE","?REFERENTIAL"),"_")))))</f>
        <v> </v>
      </c>
      <c r="H7261" s="24" t="str">
        <f>IF(J7261&lt;&gt;1,"",IF(I7261="SBJ","CB","?"))</f>
        <v> </v>
      </c>
      <c r="I7261" s="25" t="str">
        <f>IF(OR(E7261="",E7261="!!!",F7261="NEW"),"",INDEX(B7260:B$2,-1+SUMPRODUCT(MAX(ROW(E7260:E$2)*(E7261=E7260:E$2)))))</f>
        <v> </v>
      </c>
      <c r="J7261" s="25" t="str">
        <f>IF(OR(E7261="",E7261="!!!",F7261="NEW"),"",COUNTBLANK(OFFSET(A$1,,,SUMPRODUCT(MAX(ROW(E$2:E7261)*(E7261=E$2:E7261)))))-COUNTBLANK(OFFSET(A$1,,,SUMPRODUCT(MAX(ROW(E$1:E7260)*(E2=E$1:E7260))))))</f>
        <v> </v>
      </c>
      <c r="K7261" s="25" t="str">
        <f>IF(OR(E7261="",E7261="!!!",F7261="NEW"),"",INDEX(J$1:J7260,SUMPRODUCT(MAX(ROW(E$1:E7260)*(E7261=E$1:E7260)))))</f>
        <v> </v>
      </c>
      <c r="L7261" s="26"/>
    </row>
    <row r="7262" spans="1:12">
      <c r="A7262" s="20" t="s">
        <v>12</v>
      </c>
      <c r="E7262" s="21">
        <f>IF(D7262="?OLD","!!!","")</f>
        <v/>
      </c>
      <c r="F7262" s="22" t="str">
        <f>IF(OR(E7262="",E7262="!!!"),"",IF(NOT(ISNA(VLOOKUP(E7262,E$1:E7261,1,FALSE()))),"OLD",IF(AND(E7262&lt;&gt;"",E7262&lt;&gt;"!!!"),"NEW","")))</f>
        <v> </v>
      </c>
      <c r="G7262" s="23" t="str">
        <f>IF(OR(E7262="",E7262="!!!"),"",IF(OR(J7262=0,AND(J7262=1,K7262=1),AND(J7262=1,I7262="SBJ"),AND(J7262=1,I7262=0)),"?IN_FOCUS",IF(J7262&lt;=2,"?ACTIVATED",IF(J7262&lt;&gt;"","?FAMILIAR",IF(F7262="NEW",IF(ISNA(VLOOKUP(E7262,#REF!,1,FALSE())),"?TYPE_IDENTIFIABLE","?REFERENTIAL"),"_")))))</f>
        <v> </v>
      </c>
      <c r="H7262" s="24" t="str">
        <f>IF(J7262&lt;&gt;1,"",IF(I7262="SBJ","CB","?"))</f>
        <v> </v>
      </c>
      <c r="I7262" s="25" t="str">
        <f>IF(OR(E7262="",E7262="!!!",F7262="NEW"),"",INDEX(B7261:B$2,-1+SUMPRODUCT(MAX(ROW(E7261:E$2)*(E7262=E7261:E$2)))))</f>
        <v> </v>
      </c>
      <c r="J7262" s="25" t="str">
        <f>IF(OR(E7262="",E7262="!!!",F7262="NEW"),"",COUNTBLANK(OFFSET(A$1,,,SUMPRODUCT(MAX(ROW(E$2:E7262)*(E7262=E$2:E7262)))))-COUNTBLANK(OFFSET(A$1,,,SUMPRODUCT(MAX(ROW(E$1:E7261)*(E2=E$1:E7261))))))</f>
        <v> </v>
      </c>
      <c r="K7262" s="25" t="str">
        <f>IF(OR(E7262="",E7262="!!!",F7262="NEW"),"",INDEX(J$1:J7261,SUMPRODUCT(MAX(ROW(E$1:E7261)*(E7262=E$1:E7261)))))</f>
        <v> </v>
      </c>
      <c r="L7262" s="26"/>
    </row>
    <row r="7263" spans="1:12">
      <c r="A7263" s="20" t="s">
        <v>3447</v>
      </c>
      <c r="E7263" s="21">
        <f>IF(D7263="?OLD","!!!","")</f>
        <v/>
      </c>
      <c r="F7263" s="22" t="str">
        <f>IF(OR(E7263="",E7263="!!!"),"",IF(NOT(ISNA(VLOOKUP(E7263,E$1:E7262,1,FALSE()))),"OLD",IF(AND(E7263&lt;&gt;"",E7263&lt;&gt;"!!!"),"NEW","")))</f>
        <v> </v>
      </c>
      <c r="G7263" s="23" t="str">
        <f>IF(OR(E7263="",E7263="!!!"),"",IF(OR(J7263=0,AND(J7263=1,K7263=1),AND(J7263=1,I7263="SBJ"),AND(J7263=1,I7263=0)),"?IN_FOCUS",IF(J7263&lt;=2,"?ACTIVATED",IF(J7263&lt;&gt;"","?FAMILIAR",IF(F7263="NEW",IF(ISNA(VLOOKUP(E7263,#REF!,1,FALSE())),"?TYPE_IDENTIFIABLE","?REFERENTIAL"),"_")))))</f>
        <v> </v>
      </c>
      <c r="H7263" s="24" t="str">
        <f>IF(J7263&lt;&gt;1,"",IF(I7263="SBJ","CB","?"))</f>
        <v> </v>
      </c>
      <c r="I7263" s="25" t="str">
        <f>IF(OR(E7263="",E7263="!!!",F7263="NEW"),"",INDEX(B7262:B$2,-1+SUMPRODUCT(MAX(ROW(E7262:E$2)*(E7263=E7262:E$2)))))</f>
        <v> </v>
      </c>
      <c r="J7263" s="25" t="str">
        <f>IF(OR(E7263="",E7263="!!!",F7263="NEW"),"",COUNTBLANK(OFFSET(A$1,,,SUMPRODUCT(MAX(ROW(E$2:E7263)*(E7263=E$2:E7263)))))-COUNTBLANK(OFFSET(A$1,,,SUMPRODUCT(MAX(ROW(E$1:E7262)*(E2=E$1:E7262))))))</f>
        <v> </v>
      </c>
      <c r="K7263" s="25" t="str">
        <f>IF(OR(E7263="",E7263="!!!",F7263="NEW"),"",INDEX(J$1:J7262,SUMPRODUCT(MAX(ROW(E$1:E7262)*(E7263=E$1:E7262)))))</f>
        <v> </v>
      </c>
      <c r="L7263" s="26"/>
    </row>
    <row r="7264" spans="1:12">
      <c r="A7264" s="20" t="s">
        <v>3448</v>
      </c>
      <c r="E7264" s="21">
        <f>IF(D7264="?OLD","!!!","")</f>
        <v/>
      </c>
      <c r="F7264" s="22" t="str">
        <f>IF(OR(E7264="",E7264="!!!"),"",IF(NOT(ISNA(VLOOKUP(E7264,E$1:E7263,1,FALSE()))),"OLD",IF(AND(E7264&lt;&gt;"",E7264&lt;&gt;"!!!"),"NEW","")))</f>
        <v> </v>
      </c>
      <c r="G7264" s="23" t="str">
        <f>IF(OR(E7264="",E7264="!!!"),"",IF(OR(J7264=0,AND(J7264=1,K7264=1),AND(J7264=1,I7264="SBJ"),AND(J7264=1,I7264=0)),"?IN_FOCUS",IF(J7264&lt;=2,"?ACTIVATED",IF(J7264&lt;&gt;"","?FAMILIAR",IF(F7264="NEW",IF(ISNA(VLOOKUP(E7264,#REF!,1,FALSE())),"?TYPE_IDENTIFIABLE","?REFERENTIAL"),"_")))))</f>
        <v> </v>
      </c>
      <c r="H7264" s="24" t="str">
        <f>IF(J7264&lt;&gt;1,"",IF(I7264="SBJ","CB","?"))</f>
        <v> </v>
      </c>
      <c r="I7264" s="25" t="str">
        <f>IF(OR(E7264="",E7264="!!!",F7264="NEW"),"",INDEX(B7263:B$2,-1+SUMPRODUCT(MAX(ROW(E7263:E$2)*(E7264=E7263:E$2)))))</f>
        <v> </v>
      </c>
      <c r="J7264" s="25" t="str">
        <f>IF(OR(E7264="",E7264="!!!",F7264="NEW"),"",COUNTBLANK(OFFSET(A$1,,,SUMPRODUCT(MAX(ROW(E$2:E7264)*(E7264=E$2:E7264)))))-COUNTBLANK(OFFSET(A$1,,,SUMPRODUCT(MAX(ROW(E$1:E7263)*(E2=E$1:E7263))))))</f>
        <v> </v>
      </c>
      <c r="K7264" s="25" t="str">
        <f>IF(OR(E7264="",E7264="!!!",F7264="NEW"),"",INDEX(J$1:J7263,SUMPRODUCT(MAX(ROW(E$1:E7263)*(E7264=E$1:E7263)))))</f>
        <v> </v>
      </c>
      <c r="L7264" s="26"/>
    </row>
    <row r="7265" spans="1:12">
      <c r="A7265" s="20" t="s">
        <v>3160</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1644</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1699</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1984</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3449</v>
      </c>
      <c r="B7269" s="27" t="s">
        <v>1651</v>
      </c>
      <c r="C7269" s="27" t="s">
        <v>1713</v>
      </c>
      <c r="D7269" s="27" t="s">
        <v>1659</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1660</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1544</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2594</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1693</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3450</v>
      </c>
      <c r="B7274" s="27" t="s">
        <v>1745</v>
      </c>
      <c r="C7274" s="27" t="s">
        <v>1680</v>
      </c>
      <c r="D7274" s="27" t="s">
        <v>1659</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1644</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3451</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2627</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1660</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1804</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1045</v>
      </c>
      <c r="B7280" s="27" t="s">
        <v>1651</v>
      </c>
      <c r="C7280" s="27" t="s">
        <v>2100</v>
      </c>
      <c r="D7280" s="27" t="s">
        <v>1659</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1665</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1666</v>
      </c>
      <c r="B7282" s="27" t="s">
        <v>1858</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1907</v>
      </c>
      <c r="B7283" s="27" t="s">
        <v>1792</v>
      </c>
      <c r="C7283" s="27" t="s">
        <v>1658</v>
      </c>
      <c r="D7283" s="27" t="s">
        <v>1659</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t="s">
        <v>1756</v>
      </c>
      <c r="E7284" s="21">
        <f>IF(D7284="?OLD","!!!","")</f>
        <v/>
      </c>
      <c r="F7284" s="22" t="str">
        <f>IF(OR(E7284="",E7284="!!!"),"",IF(NOT(ISNA(VLOOKUP(E7284,E$1:E7283,1,FALSE()))),"OLD",IF(AND(E7284&lt;&gt;"",E7284&lt;&gt;"!!!"),"NEW","")))</f>
        <v> </v>
      </c>
      <c r="G7284" s="23" t="str">
        <f>IF(OR(E7284="",E7284="!!!"),"",IF(OR(J7284=0,AND(J7284=1,K7284=1),AND(J7284=1,I7284="SBJ"),AND(J7284=1,I7284=0)),"?IN_FOCUS",IF(J7284&lt;=2,"?ACTIVATED",IF(J7284&lt;&gt;"","?FAMILIAR",IF(F7284="NEW",IF(ISNA(VLOOKUP(E7284,#REF!,1,FALSE())),"?TYPE_IDENTIFIABLE","?REFERENTIAL"),"_")))))</f>
        <v> </v>
      </c>
      <c r="H7284" s="24" t="str">
        <f>IF(J7284&lt;&gt;1,"",IF(I7284="SBJ","CB","?"))</f>
        <v> </v>
      </c>
      <c r="I7284" s="25" t="str">
        <f>IF(OR(E7284="",E7284="!!!",F7284="NEW"),"",INDEX(B7283:B$2,-1+SUMPRODUCT(MAX(ROW(E7283:E$2)*(E7284=E7283:E$2)))))</f>
        <v> </v>
      </c>
      <c r="J7284" s="25" t="str">
        <f>IF(OR(E7284="",E7284="!!!",F7284="NEW"),"",COUNTBLANK(OFFSET(A$1,,,SUMPRODUCT(MAX(ROW(E$2:E7284)*(E7284=E$2:E7284)))))-COUNTBLANK(OFFSET(A$1,,,SUMPRODUCT(MAX(ROW(E$1:E7283)*(E2=E$1:E7283))))))</f>
        <v> </v>
      </c>
      <c r="K7284" s="25" t="str">
        <f>IF(OR(E7284="",E7284="!!!",F7284="NEW"),"",INDEX(J$1:J7283,SUMPRODUCT(MAX(ROW(E$1:E7283)*(E7284=E$1:E7283)))))</f>
        <v> </v>
      </c>
      <c r="L7284" s="26"/>
    </row>
    <row r="7285" spans="1:12">
      <c r="A7285" s="20" t="s">
        <v>1983</v>
      </c>
      <c r="E7285" s="21">
        <f>IF(D7285="?OLD","!!!","")</f>
        <v/>
      </c>
      <c r="F7285" s="22" t="str">
        <f>IF(OR(E7285="",E7285="!!!"),"",IF(NOT(ISNA(VLOOKUP(E7285,E$1:E7284,1,FALSE()))),"OLD",IF(AND(E7285&lt;&gt;"",E7285&lt;&gt;"!!!"),"NEW","")))</f>
        <v> </v>
      </c>
      <c r="G7285" s="23" t="str">
        <f>IF(OR(E7285="",E7285="!!!"),"",IF(OR(J7285=0,AND(J7285=1,K7285=1),AND(J7285=1,I7285="SBJ"),AND(J7285=1,I7285=0)),"?IN_FOCUS",IF(J7285&lt;=2,"?ACTIVATED",IF(J7285&lt;&gt;"","?FAMILIAR",IF(F7285="NEW",IF(ISNA(VLOOKUP(E7285,#REF!,1,FALSE())),"?TYPE_IDENTIFIABLE","?REFERENTIAL"),"_")))))</f>
        <v> </v>
      </c>
      <c r="H7285" s="24" t="str">
        <f>IF(J7285&lt;&gt;1,"",IF(I7285="SBJ","CB","?"))</f>
        <v> </v>
      </c>
      <c r="I7285" s="25" t="str">
        <f>IF(OR(E7285="",E7285="!!!",F7285="NEW"),"",INDEX(B7284:B$2,-1+SUMPRODUCT(MAX(ROW(E7284:E$2)*(E7285=E7284:E$2)))))</f>
        <v> </v>
      </c>
      <c r="J7285" s="25" t="str">
        <f>IF(OR(E7285="",E7285="!!!",F7285="NEW"),"",COUNTBLANK(OFFSET(A$1,,,SUMPRODUCT(MAX(ROW(E$2:E7285)*(E7285=E$2:E7285)))))-COUNTBLANK(OFFSET(A$1,,,SUMPRODUCT(MAX(ROW(E$1:E7284)*(E2=E$1:E7284))))))</f>
        <v> </v>
      </c>
      <c r="K7285" s="25" t="str">
        <f>IF(OR(E7285="",E7285="!!!",F7285="NEW"),"",INDEX(J$1:J7284,SUMPRODUCT(MAX(ROW(E$1:E7284)*(E7285=E$1:E7284)))))</f>
        <v> </v>
      </c>
      <c r="L7285" s="26"/>
    </row>
    <row r="7286" spans="1:12">
      <c r="A7286" s="20" t="s">
        <v>1696</v>
      </c>
      <c r="E7286" s="21">
        <f>IF(D7286="?OLD","!!!","")</f>
        <v/>
      </c>
      <c r="F7286" s="22" t="str">
        <f>IF(OR(E7286="",E7286="!!!"),"",IF(NOT(ISNA(VLOOKUP(E7286,E$1:E7285,1,FALSE()))),"OLD",IF(AND(E7286&lt;&gt;"",E7286&lt;&gt;"!!!"),"NEW","")))</f>
        <v> </v>
      </c>
      <c r="G7286" s="23" t="str">
        <f>IF(OR(E7286="",E7286="!!!"),"",IF(OR(J7286=0,AND(J7286=1,K7286=1),AND(J7286=1,I7286="SBJ"),AND(J7286=1,I7286=0)),"?IN_FOCUS",IF(J7286&lt;=2,"?ACTIVATED",IF(J7286&lt;&gt;"","?FAMILIAR",IF(F7286="NEW",IF(ISNA(VLOOKUP(E7286,#REF!,1,FALSE())),"?TYPE_IDENTIFIABLE","?REFERENTIAL"),"_")))))</f>
        <v> </v>
      </c>
      <c r="H7286" s="24" t="str">
        <f>IF(J7286&lt;&gt;1,"",IF(I7286="SBJ","CB","?"))</f>
        <v> </v>
      </c>
      <c r="I7286" s="25" t="str">
        <f>IF(OR(E7286="",E7286="!!!",F7286="NEW"),"",INDEX(B7285:B$2,-1+SUMPRODUCT(MAX(ROW(E7285:E$2)*(E7286=E7285:E$2)))))</f>
        <v> </v>
      </c>
      <c r="J7286" s="25" t="str">
        <f>IF(OR(E7286="",E7286="!!!",F7286="NEW"),"",COUNTBLANK(OFFSET(A$1,,,SUMPRODUCT(MAX(ROW(E$2:E7286)*(E7286=E$2:E7286)))))-COUNTBLANK(OFFSET(A$1,,,SUMPRODUCT(MAX(ROW(E$1:E7285)*(E2=E$1:E7285))))))</f>
        <v> </v>
      </c>
      <c r="K7286" s="25" t="str">
        <f>IF(OR(E7286="",E7286="!!!",F7286="NEW"),"",INDEX(J$1:J7285,SUMPRODUCT(MAX(ROW(E$1:E7285)*(E7286=E$1:E7285)))))</f>
        <v> </v>
      </c>
      <c r="L7286" s="26"/>
    </row>
    <row r="7287" spans="1:12">
      <c r="A7287" s="20" t="s">
        <v>1726</v>
      </c>
      <c r="B7287" s="27" t="s">
        <v>1688</v>
      </c>
      <c r="C7287" s="27" t="s">
        <v>1727</v>
      </c>
      <c r="D7287" s="27" t="s">
        <v>1659</v>
      </c>
      <c r="E7287" s="21">
        <f>IF(D7287="?OLD","!!!","")</f>
        <v/>
      </c>
      <c r="F7287" s="22" t="str">
        <f>IF(OR(E7287="",E7287="!!!"),"",IF(NOT(ISNA(VLOOKUP(E7287,E$1:E7286,1,FALSE()))),"OLD",IF(AND(E7287&lt;&gt;"",E7287&lt;&gt;"!!!"),"NEW","")))</f>
        <v> </v>
      </c>
      <c r="G7287" s="23" t="str">
        <f>IF(OR(E7287="",E7287="!!!"),"",IF(OR(J7287=0,AND(J7287=1,K7287=1),AND(J7287=1,I7287="SBJ"),AND(J7287=1,I7287=0)),"?IN_FOCUS",IF(J7287&lt;=2,"?ACTIVATED",IF(J7287&lt;&gt;"","?FAMILIAR",IF(F7287="NEW",IF(ISNA(VLOOKUP(E7287,#REF!,1,FALSE())),"?TYPE_IDENTIFIABLE","?REFERENTIAL"),"_")))))</f>
        <v> </v>
      </c>
      <c r="H7287" s="24" t="str">
        <f>IF(J7287&lt;&gt;1,"",IF(I7287="SBJ","CB","?"))</f>
        <v> </v>
      </c>
      <c r="I7287" s="25" t="str">
        <f>IF(OR(E7287="",E7287="!!!",F7287="NEW"),"",INDEX(B7286:B$2,-1+SUMPRODUCT(MAX(ROW(E7286:E$2)*(E7287=E7286:E$2)))))</f>
        <v> </v>
      </c>
      <c r="J7287" s="25" t="str">
        <f>IF(OR(E7287="",E7287="!!!",F7287="NEW"),"",COUNTBLANK(OFFSET(A$1,,,SUMPRODUCT(MAX(ROW(E$2:E7287)*(E7287=E$2:E7287)))))-COUNTBLANK(OFFSET(A$1,,,SUMPRODUCT(MAX(ROW(E$1:E7286)*(E2=E$1:E7286))))))</f>
        <v> </v>
      </c>
      <c r="K7287" s="25" t="str">
        <f>IF(OR(E7287="",E7287="!!!",F7287="NEW"),"",INDEX(J$1:J7286,SUMPRODUCT(MAX(ROW(E$1:E7286)*(E7287=E$1:E7286)))))</f>
        <v> </v>
      </c>
      <c r="L7287" s="26"/>
    </row>
    <row r="7288" spans="1:12">
      <c r="A7288" s="20" t="s">
        <v>2075</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3452</v>
      </c>
      <c r="B7289" s="27" t="s">
        <v>1673</v>
      </c>
      <c r="C7289" s="27" t="s">
        <v>1729</v>
      </c>
      <c r="D7289" s="27" t="s">
        <v>1659</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1710</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3351</v>
      </c>
      <c r="B7291" s="27" t="s">
        <v>1673</v>
      </c>
      <c r="C7291" s="27" t="s">
        <v>1713</v>
      </c>
      <c r="D7291" s="27" t="s">
        <v>1659</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1674</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row>
    <row r="7294" spans="1:12">
      <c r="A7294" s="20" t="s">
        <v>1704</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3453</v>
      </c>
    </row>
    <row r="7296" spans="1:12">
      <c r="A7296" s="20" t="s">
        <v>149</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2024</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3160</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2392</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1693</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3454</v>
      </c>
      <c r="B7301" s="27" t="s">
        <v>1646</v>
      </c>
      <c r="C7301" s="27" t="s">
        <v>1680</v>
      </c>
      <c r="D7301" s="27" t="s">
        <v>1659</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1648</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3333</v>
      </c>
      <c r="B7303" s="27" t="s">
        <v>1651</v>
      </c>
      <c r="C7303" s="27" t="s">
        <v>1654</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1900</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3219</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1674</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row>
    <row r="7308" spans="1:12">
      <c r="A7308" s="20" t="s">
        <v>3455</v>
      </c>
    </row>
    <row r="7309" spans="1:12">
      <c r="A7309" s="20" t="s">
        <v>3456</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1863</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1907</v>
      </c>
      <c r="B7311" s="27" t="s">
        <v>1709</v>
      </c>
      <c r="C7311" s="27" t="s">
        <v>1658</v>
      </c>
      <c r="D7311" s="27" t="s">
        <v>1659</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1466</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743</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1699</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1665</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2439</v>
      </c>
      <c r="B7316" s="27" t="s">
        <v>1664</v>
      </c>
      <c r="C7316" s="27" t="s">
        <v>1713</v>
      </c>
      <c r="D7316" s="27" t="s">
        <v>1659</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1665</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940</v>
      </c>
      <c r="B7318" s="27" t="s">
        <v>1709</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t="s">
        <v>1788</v>
      </c>
      <c r="E7319" s="21">
        <f>IF(D7319="?OLD","!!!","")</f>
        <v/>
      </c>
      <c r="F7319" s="22" t="str">
        <f>IF(OR(E7319="",E7319="!!!"),"",IF(NOT(ISNA(VLOOKUP(E7319,E$1:E7318,1,FALSE()))),"OLD",IF(AND(E7319&lt;&gt;"",E7319&lt;&gt;"!!!"),"NEW","")))</f>
        <v> </v>
      </c>
      <c r="G7319" s="23" t="str">
        <f>IF(OR(E7319="",E7319="!!!"),"",IF(OR(J7319=0,AND(J7319=1,K7319=1),AND(J7319=1,I7319="SBJ"),AND(J7319=1,I7319=0)),"?IN_FOCUS",IF(J7319&lt;=2,"?ACTIVATED",IF(J7319&lt;&gt;"","?FAMILIAR",IF(F7319="NEW",IF(ISNA(VLOOKUP(E7319,#REF!,1,FALSE())),"?TYPE_IDENTIFIABLE","?REFERENTIAL"),"_")))))</f>
        <v> </v>
      </c>
      <c r="H7319" s="24" t="str">
        <f>IF(J7319&lt;&gt;1,"",IF(I7319="SBJ","CB","?"))</f>
        <v> </v>
      </c>
      <c r="I7319" s="25" t="str">
        <f>IF(OR(E7319="",E7319="!!!",F7319="NEW"),"",INDEX(B7318:B$2,-1+SUMPRODUCT(MAX(ROW(E7318:E$2)*(E7319=E7318:E$2)))))</f>
        <v> </v>
      </c>
      <c r="J7319" s="25" t="str">
        <f>IF(OR(E7319="",E7319="!!!",F7319="NEW"),"",COUNTBLANK(OFFSET(A$1,,,SUMPRODUCT(MAX(ROW(E$2:E7319)*(E7319=E$2:E7319)))))-COUNTBLANK(OFFSET(A$1,,,SUMPRODUCT(MAX(ROW(E$1:E7318)*(E2=E$1:E7318))))))</f>
        <v> </v>
      </c>
      <c r="K7319" s="25" t="str">
        <f>IF(OR(E7319="",E7319="!!!",F7319="NEW"),"",INDEX(J$1:J7318,SUMPRODUCT(MAX(ROW(E$1:E7318)*(E7319=E$1:E7318)))))</f>
        <v> </v>
      </c>
      <c r="L7319" s="26"/>
    </row>
    <row r="7320" spans="1:12">
      <c r="A7320" s="20" t="s">
        <v>1693</v>
      </c>
      <c r="E7320" s="21">
        <f>IF(D7320="?OLD","!!!","")</f>
        <v/>
      </c>
      <c r="F7320" s="22" t="str">
        <f>IF(OR(E7320="",E7320="!!!"),"",IF(NOT(ISNA(VLOOKUP(E7320,E$1:E7319,1,FALSE()))),"OLD",IF(AND(E7320&lt;&gt;"",E7320&lt;&gt;"!!!"),"NEW","")))</f>
        <v> </v>
      </c>
      <c r="G7320" s="23" t="str">
        <f>IF(OR(E7320="",E7320="!!!"),"",IF(OR(J7320=0,AND(J7320=1,K7320=1),AND(J7320=1,I7320="SBJ"),AND(J7320=1,I7320=0)),"?IN_FOCUS",IF(J7320&lt;=2,"?ACTIVATED",IF(J7320&lt;&gt;"","?FAMILIAR",IF(F7320="NEW",IF(ISNA(VLOOKUP(E7320,#REF!,1,FALSE())),"?TYPE_IDENTIFIABLE","?REFERENTIAL"),"_")))))</f>
        <v> </v>
      </c>
      <c r="H7320" s="24" t="str">
        <f>IF(J7320&lt;&gt;1,"",IF(I7320="SBJ","CB","?"))</f>
        <v> </v>
      </c>
      <c r="I7320" s="25" t="str">
        <f>IF(OR(E7320="",E7320="!!!",F7320="NEW"),"",INDEX(B7319:B$2,-1+SUMPRODUCT(MAX(ROW(E7319:E$2)*(E7320=E7319:E$2)))))</f>
        <v> </v>
      </c>
      <c r="J7320" s="25" t="str">
        <f>IF(OR(E7320="",E7320="!!!",F7320="NEW"),"",COUNTBLANK(OFFSET(A$1,,,SUMPRODUCT(MAX(ROW(E$2:E7320)*(E7320=E$2:E7320)))))-COUNTBLANK(OFFSET(A$1,,,SUMPRODUCT(MAX(ROW(E$1:E7319)*(E2=E$1:E7319))))))</f>
        <v> </v>
      </c>
      <c r="K7320" s="25" t="str">
        <f>IF(OR(E7320="",E7320="!!!",F7320="NEW"),"",INDEX(J$1:J7319,SUMPRODUCT(MAX(ROW(E$1:E7319)*(E7320=E$1:E7319)))))</f>
        <v> </v>
      </c>
      <c r="L7320" s="26"/>
    </row>
    <row r="7321" spans="1:12">
      <c r="A7321" s="20" t="s">
        <v>3457</v>
      </c>
      <c r="B7321" s="27" t="s">
        <v>1664</v>
      </c>
      <c r="C7321" s="27" t="s">
        <v>1680</v>
      </c>
      <c r="D7321" s="27" t="s">
        <v>1659</v>
      </c>
      <c r="E7321" s="21">
        <f>IF(D7321="?OLD","!!!","")</f>
        <v/>
      </c>
      <c r="F7321" s="22" t="str">
        <f>IF(OR(E7321="",E7321="!!!"),"",IF(NOT(ISNA(VLOOKUP(E7321,E$1:E7320,1,FALSE()))),"OLD",IF(AND(E7321&lt;&gt;"",E7321&lt;&gt;"!!!"),"NEW","")))</f>
        <v> </v>
      </c>
      <c r="G7321" s="23" t="str">
        <f>IF(OR(E7321="",E7321="!!!"),"",IF(OR(J7321=0,AND(J7321=1,K7321=1),AND(J7321=1,I7321="SBJ"),AND(J7321=1,I7321=0)),"?IN_FOCUS",IF(J7321&lt;=2,"?ACTIVATED",IF(J7321&lt;&gt;"","?FAMILIAR",IF(F7321="NEW",IF(ISNA(VLOOKUP(E7321,#REF!,1,FALSE())),"?TYPE_IDENTIFIABLE","?REFERENTIAL"),"_")))))</f>
        <v> </v>
      </c>
      <c r="H7321" s="24" t="str">
        <f>IF(J7321&lt;&gt;1,"",IF(I7321="SBJ","CB","?"))</f>
        <v> </v>
      </c>
      <c r="I7321" s="25" t="str">
        <f>IF(OR(E7321="",E7321="!!!",F7321="NEW"),"",INDEX(B7320:B$2,-1+SUMPRODUCT(MAX(ROW(E7320:E$2)*(E7321=E7320:E$2)))))</f>
        <v> </v>
      </c>
      <c r="J7321" s="25" t="str">
        <f>IF(OR(E7321="",E7321="!!!",F7321="NEW"),"",COUNTBLANK(OFFSET(A$1,,,SUMPRODUCT(MAX(ROW(E$2:E7321)*(E7321=E$2:E7321)))))-COUNTBLANK(OFFSET(A$1,,,SUMPRODUCT(MAX(ROW(E$1:E7320)*(E2=E$1:E7320))))))</f>
        <v> </v>
      </c>
      <c r="K7321" s="25" t="str">
        <f>IF(OR(E7321="",E7321="!!!",F7321="NEW"),"",INDEX(J$1:J7320,SUMPRODUCT(MAX(ROW(E$1:E7320)*(E7321=E$1:E7320)))))</f>
        <v> </v>
      </c>
      <c r="L7321" s="26"/>
    </row>
    <row r="7322" spans="1:12">
      <c r="A7322" s="20" t="s">
        <v>1648</v>
      </c>
      <c r="E7322" s="21">
        <f>IF(D7322="?OLD","!!!","")</f>
        <v/>
      </c>
      <c r="F7322" s="22" t="str">
        <f>IF(OR(E7322="",E7322="!!!"),"",IF(NOT(ISNA(VLOOKUP(E7322,E$1:E7321,1,FALSE()))),"OLD",IF(AND(E7322&lt;&gt;"",E7322&lt;&gt;"!!!"),"NEW","")))</f>
        <v> </v>
      </c>
      <c r="G7322" s="23" t="str">
        <f>IF(OR(E7322="",E7322="!!!"),"",IF(OR(J7322=0,AND(J7322=1,K7322=1),AND(J7322=1,I7322="SBJ"),AND(J7322=1,I7322=0)),"?IN_FOCUS",IF(J7322&lt;=2,"?ACTIVATED",IF(J7322&lt;&gt;"","?FAMILIAR",IF(F7322="NEW",IF(ISNA(VLOOKUP(E7322,#REF!,1,FALSE())),"?TYPE_IDENTIFIABLE","?REFERENTIAL"),"_")))))</f>
        <v> </v>
      </c>
      <c r="H7322" s="24" t="str">
        <f>IF(J7322&lt;&gt;1,"",IF(I7322="SBJ","CB","?"))</f>
        <v> </v>
      </c>
      <c r="I7322" s="25" t="str">
        <f>IF(OR(E7322="",E7322="!!!",F7322="NEW"),"",INDEX(B7321:B$2,-1+SUMPRODUCT(MAX(ROW(E7321:E$2)*(E7322=E7321:E$2)))))</f>
        <v> </v>
      </c>
      <c r="J7322" s="25" t="str">
        <f>IF(OR(E7322="",E7322="!!!",F7322="NEW"),"",COUNTBLANK(OFFSET(A$1,,,SUMPRODUCT(MAX(ROW(E$2:E7322)*(E7322=E$2:E7322)))))-COUNTBLANK(OFFSET(A$1,,,SUMPRODUCT(MAX(ROW(E$1:E7321)*(E2=E$1:E7321))))))</f>
        <v> </v>
      </c>
      <c r="K7322" s="25" t="str">
        <f>IF(OR(E7322="",E7322="!!!",F7322="NEW"),"",INDEX(J$1:J7321,SUMPRODUCT(MAX(ROW(E$1:E7321)*(E7322=E$1:E7321)))))</f>
        <v> </v>
      </c>
      <c r="L7322" s="26"/>
    </row>
    <row r="7323" spans="1:12">
      <c r="A7323" s="20" t="s">
        <v>1693</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3458</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3459</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3460</v>
      </c>
      <c r="B7326" s="27" t="s">
        <v>1651</v>
      </c>
      <c r="C7326" s="27" t="s">
        <v>1680</v>
      </c>
      <c r="D7326" s="27" t="s">
        <v>1659</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1710</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3241</v>
      </c>
      <c r="B7328" s="27" t="s">
        <v>1653</v>
      </c>
      <c r="C7328" s="27" t="s">
        <v>1713</v>
      </c>
      <c r="D7328" s="27" t="s">
        <v>1659</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3242</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1665</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1793</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3219</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1725</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1826</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t="s">
        <v>3461</v>
      </c>
      <c r="E7335" s="21">
        <f>IF(D7335="?OLD","!!!","")</f>
        <v/>
      </c>
      <c r="F7335" s="22" t="str">
        <f>IF(OR(E7335="",E7335="!!!"),"",IF(NOT(ISNA(VLOOKUP(E7335,E$1:E7334,1,FALSE()))),"OLD",IF(AND(E7335&lt;&gt;"",E7335&lt;&gt;"!!!"),"NEW","")))</f>
        <v> </v>
      </c>
      <c r="G7335" s="23" t="str">
        <f>IF(OR(E7335="",E7335="!!!"),"",IF(OR(J7335=0,AND(J7335=1,K7335=1),AND(J7335=1,I7335="SBJ"),AND(J7335=1,I7335=0)),"?IN_FOCUS",IF(J7335&lt;=2,"?ACTIVATED",IF(J7335&lt;&gt;"","?FAMILIAR",IF(F7335="NEW",IF(ISNA(VLOOKUP(E7335,#REF!,1,FALSE())),"?TYPE_IDENTIFIABLE","?REFERENTIAL"),"_")))))</f>
        <v> </v>
      </c>
      <c r="H7335" s="24" t="str">
        <f>IF(J7335&lt;&gt;1,"",IF(I7335="SBJ","CB","?"))</f>
        <v> </v>
      </c>
      <c r="I7335" s="25" t="str">
        <f>IF(OR(E7335="",E7335="!!!",F7335="NEW"),"",INDEX(B7334:B$2,-1+SUMPRODUCT(MAX(ROW(E7334:E$2)*(E7335=E7334:E$2)))))</f>
        <v> </v>
      </c>
      <c r="J7335" s="25" t="str">
        <f>IF(OR(E7335="",E7335="!!!",F7335="NEW"),"",COUNTBLANK(OFFSET(A$1,,,SUMPRODUCT(MAX(ROW(E$2:E7335)*(E7335=E$2:E7335)))))-COUNTBLANK(OFFSET(A$1,,,SUMPRODUCT(MAX(ROW(E$1:E7334)*(E2=E$1:E7334))))))</f>
        <v> </v>
      </c>
      <c r="K7335" s="25" t="str">
        <f>IF(OR(E7335="",E7335="!!!",F7335="NEW"),"",INDEX(J$1:J7334,SUMPRODUCT(MAX(ROW(E$1:E7334)*(E7335=E$1:E7334)))))</f>
        <v> </v>
      </c>
      <c r="L7335" s="26"/>
    </row>
    <row r="7336" spans="1:12">
      <c r="A7336" s="20" t="s">
        <v>2213</v>
      </c>
      <c r="B7336" s="27" t="s">
        <v>1653</v>
      </c>
      <c r="C7336" s="27" t="s">
        <v>1818</v>
      </c>
      <c r="E7336" s="21">
        <f>IF(D7336="?OLD","!!!","")</f>
        <v/>
      </c>
      <c r="F7336" s="22" t="str">
        <f>IF(OR(E7336="",E7336="!!!"),"",IF(NOT(ISNA(VLOOKUP(E7336,E$1:E7335,1,FALSE()))),"OLD",IF(AND(E7336&lt;&gt;"",E7336&lt;&gt;"!!!"),"NEW","")))</f>
        <v> </v>
      </c>
      <c r="G7336" s="23" t="str">
        <f>IF(OR(E7336="",E7336="!!!"),"",IF(OR(J7336=0,AND(J7336=1,K7336=1),AND(J7336=1,I7336="SBJ"),AND(J7336=1,I7336=0)),"?IN_FOCUS",IF(J7336&lt;=2,"?ACTIVATED",IF(J7336&lt;&gt;"","?FAMILIAR",IF(F7336="NEW",IF(ISNA(VLOOKUP(E7336,#REF!,1,FALSE())),"?TYPE_IDENTIFIABLE","?REFERENTIAL"),"_")))))</f>
        <v> </v>
      </c>
      <c r="H7336" s="24" t="str">
        <f>IF(J7336&lt;&gt;1,"",IF(I7336="SBJ","CB","?"))</f>
        <v> </v>
      </c>
      <c r="I7336" s="25" t="str">
        <f>IF(OR(E7336="",E7336="!!!",F7336="NEW"),"",INDEX(B7335:B$2,-1+SUMPRODUCT(MAX(ROW(E7335:E$2)*(E7336=E7335:E$2)))))</f>
        <v> </v>
      </c>
      <c r="J7336" s="25" t="str">
        <f>IF(OR(E7336="",E7336="!!!",F7336="NEW"),"",COUNTBLANK(OFFSET(A$1,,,SUMPRODUCT(MAX(ROW(E$2:E7336)*(E7336=E$2:E7336)))))-COUNTBLANK(OFFSET(A$1,,,SUMPRODUCT(MAX(ROW(E$1:E7335)*(E2=E$1:E7335))))))</f>
        <v> </v>
      </c>
      <c r="K7336" s="25" t="str">
        <f>IF(OR(E7336="",E7336="!!!",F7336="NEW"),"",INDEX(J$1:J7335,SUMPRODUCT(MAX(ROW(E$1:E7335)*(E7336=E$1:E7335)))))</f>
        <v> </v>
      </c>
      <c r="L7336" s="26"/>
    </row>
    <row r="7337" spans="1:12">
      <c r="A7337" s="20" t="s">
        <v>1648</v>
      </c>
      <c r="E7337" s="21">
        <f>IF(D7337="?OLD","!!!","")</f>
        <v/>
      </c>
      <c r="F7337" s="22" t="str">
        <f>IF(OR(E7337="",E7337="!!!"),"",IF(NOT(ISNA(VLOOKUP(E7337,E$1:E7336,1,FALSE()))),"OLD",IF(AND(E7337&lt;&gt;"",E7337&lt;&gt;"!!!"),"NEW","")))</f>
        <v> </v>
      </c>
      <c r="G7337" s="23" t="str">
        <f>IF(OR(E7337="",E7337="!!!"),"",IF(OR(J7337=0,AND(J7337=1,K7337=1),AND(J7337=1,I7337="SBJ"),AND(J7337=1,I7337=0)),"?IN_FOCUS",IF(J7337&lt;=2,"?ACTIVATED",IF(J7337&lt;&gt;"","?FAMILIAR",IF(F7337="NEW",IF(ISNA(VLOOKUP(E7337,#REF!,1,FALSE())),"?TYPE_IDENTIFIABLE","?REFERENTIAL"),"_")))))</f>
        <v> </v>
      </c>
      <c r="H7337" s="24" t="str">
        <f>IF(J7337&lt;&gt;1,"",IF(I7337="SBJ","CB","?"))</f>
        <v> </v>
      </c>
      <c r="I7337" s="25" t="str">
        <f>IF(OR(E7337="",E7337="!!!",F7337="NEW"),"",INDEX(B7336:B$2,-1+SUMPRODUCT(MAX(ROW(E7336:E$2)*(E7337=E7336:E$2)))))</f>
        <v> </v>
      </c>
      <c r="J7337" s="25" t="str">
        <f>IF(OR(E7337="",E7337="!!!",F7337="NEW"),"",COUNTBLANK(OFFSET(A$1,,,SUMPRODUCT(MAX(ROW(E$2:E7337)*(E7337=E$2:E7337)))))-COUNTBLANK(OFFSET(A$1,,,SUMPRODUCT(MAX(ROW(E$1:E7336)*(E2=E$1:E7336))))))</f>
        <v> </v>
      </c>
      <c r="K7337" s="25" t="str">
        <f>IF(OR(E7337="",E7337="!!!",F7337="NEW"),"",INDEX(J$1:J7336,SUMPRODUCT(MAX(ROW(E$1:E7336)*(E7337=E$1:E7336)))))</f>
        <v> </v>
      </c>
      <c r="L7337" s="26"/>
    </row>
    <row r="7338" spans="1:12">
      <c r="A7338" s="20" t="s">
        <v>2302</v>
      </c>
      <c r="E7338" s="21">
        <f>IF(D7338="?OLD","!!!","")</f>
        <v/>
      </c>
      <c r="F7338" s="22" t="str">
        <f>IF(OR(E7338="",E7338="!!!"),"",IF(NOT(ISNA(VLOOKUP(E7338,E$1:E7337,1,FALSE()))),"OLD",IF(AND(E7338&lt;&gt;"",E7338&lt;&gt;"!!!"),"NEW","")))</f>
        <v> </v>
      </c>
      <c r="G7338" s="23" t="str">
        <f>IF(OR(E7338="",E7338="!!!"),"",IF(OR(J7338=0,AND(J7338=1,K7338=1),AND(J7338=1,I7338="SBJ"),AND(J7338=1,I7338=0)),"?IN_FOCUS",IF(J7338&lt;=2,"?ACTIVATED",IF(J7338&lt;&gt;"","?FAMILIAR",IF(F7338="NEW",IF(ISNA(VLOOKUP(E7338,#REF!,1,FALSE())),"?TYPE_IDENTIFIABLE","?REFERENTIAL"),"_")))))</f>
        <v> </v>
      </c>
      <c r="H7338" s="24" t="str">
        <f>IF(J7338&lt;&gt;1,"",IF(I7338="SBJ","CB","?"))</f>
        <v> </v>
      </c>
      <c r="I7338" s="25" t="str">
        <f>IF(OR(E7338="",E7338="!!!",F7338="NEW"),"",INDEX(B7337:B$2,-1+SUMPRODUCT(MAX(ROW(E7337:E$2)*(E7338=E7337:E$2)))))</f>
        <v> </v>
      </c>
      <c r="J7338" s="25" t="str">
        <f>IF(OR(E7338="",E7338="!!!",F7338="NEW"),"",COUNTBLANK(OFFSET(A$1,,,SUMPRODUCT(MAX(ROW(E$2:E7338)*(E7338=E$2:E7338)))))-COUNTBLANK(OFFSET(A$1,,,SUMPRODUCT(MAX(ROW(E$1:E7337)*(E2=E$1:E7337))))))</f>
        <v> </v>
      </c>
      <c r="K7338" s="25" t="str">
        <f>IF(OR(E7338="",E7338="!!!",F7338="NEW"),"",INDEX(J$1:J7337,SUMPRODUCT(MAX(ROW(E$1:E7337)*(E7338=E$1:E7337)))))</f>
        <v> </v>
      </c>
      <c r="L7338" s="26"/>
    </row>
    <row r="7339" spans="1:12">
      <c r="A7339" s="20" t="s">
        <v>3150</v>
      </c>
      <c r="B7339" s="27" t="s">
        <v>1673</v>
      </c>
      <c r="C7339" s="27" t="s">
        <v>1654</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1665</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1820</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3462</v>
      </c>
      <c r="B7342" s="27" t="s">
        <v>1667</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3463</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1725</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1693</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1935</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3464</v>
      </c>
      <c r="B7347" s="27" t="s">
        <v>1653</v>
      </c>
      <c r="C7347" s="27" t="s">
        <v>1680</v>
      </c>
      <c r="D7347" s="27" t="s">
        <v>1659</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1819</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3005</v>
      </c>
      <c r="B7349" s="27" t="s">
        <v>1673</v>
      </c>
      <c r="C7349" s="27" t="s">
        <v>1654</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1674</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row>
    <row r="7352" spans="1:12">
      <c r="A7352" s="20" t="s">
        <v>3465</v>
      </c>
    </row>
    <row r="7353" spans="1:12">
      <c r="A7353" s="20" t="s">
        <v>1719</v>
      </c>
      <c r="B7353" s="27" t="s">
        <v>1646</v>
      </c>
      <c r="C7353" s="27" t="s">
        <v>1658</v>
      </c>
      <c r="D7353" s="27" t="s">
        <v>1659</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245</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1397</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1921</v>
      </c>
      <c r="B7356" s="27" t="s">
        <v>1657</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3466</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1693</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2320</v>
      </c>
      <c r="B7359" s="27" t="s">
        <v>1664</v>
      </c>
      <c r="C7359" s="27" t="s">
        <v>1680</v>
      </c>
      <c r="D7359" s="27" t="s">
        <v>1659</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1665</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1819</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3239</v>
      </c>
      <c r="B7362" s="27" t="s">
        <v>1709</v>
      </c>
      <c r="C7362" s="27" t="s">
        <v>1713</v>
      </c>
      <c r="D7362" s="27" t="s">
        <v>1659</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2143</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2215</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3467</v>
      </c>
      <c r="B7365" s="27" t="s">
        <v>1745</v>
      </c>
      <c r="C7365" s="27" t="s">
        <v>2217</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1644</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1905</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t="s">
        <v>3103</v>
      </c>
      <c r="E7368" s="21">
        <f>IF(D7368="?OLD","!!!","")</f>
        <v/>
      </c>
      <c r="F7368" s="22" t="str">
        <f>IF(OR(E7368="",E7368="!!!"),"",IF(NOT(ISNA(VLOOKUP(E7368,E$1:E7367,1,FALSE()))),"OLD",IF(AND(E7368&lt;&gt;"",E7368&lt;&gt;"!!!"),"NEW","")))</f>
        <v> </v>
      </c>
      <c r="G7368" s="23" t="str">
        <f>IF(OR(E7368="",E7368="!!!"),"",IF(OR(J7368=0,AND(J7368=1,K7368=1),AND(J7368=1,I7368="SBJ"),AND(J7368=1,I7368=0)),"?IN_FOCUS",IF(J7368&lt;=2,"?ACTIVATED",IF(J7368&lt;&gt;"","?FAMILIAR",IF(F7368="NEW",IF(ISNA(VLOOKUP(E7368,#REF!,1,FALSE())),"?TYPE_IDENTIFIABLE","?REFERENTIAL"),"_")))))</f>
        <v> </v>
      </c>
      <c r="H7368" s="24" t="str">
        <f>IF(J7368&lt;&gt;1,"",IF(I7368="SBJ","CB","?"))</f>
        <v> </v>
      </c>
      <c r="I7368" s="25" t="str">
        <f>IF(OR(E7368="",E7368="!!!",F7368="NEW"),"",INDEX(B7367:B$2,-1+SUMPRODUCT(MAX(ROW(E7367:E$2)*(E7368=E7367:E$2)))))</f>
        <v> </v>
      </c>
      <c r="J7368" s="25" t="str">
        <f>IF(OR(E7368="",E7368="!!!",F7368="NEW"),"",COUNTBLANK(OFFSET(A$1,,,SUMPRODUCT(MAX(ROW(E$2:E7368)*(E7368=E$2:E7368)))))-COUNTBLANK(OFFSET(A$1,,,SUMPRODUCT(MAX(ROW(E$1:E7367)*(E2=E$1:E7367))))))</f>
        <v> </v>
      </c>
      <c r="K7368" s="25" t="str">
        <f>IF(OR(E7368="",E7368="!!!",F7368="NEW"),"",INDEX(J$1:J7367,SUMPRODUCT(MAX(ROW(E$1:E7367)*(E7368=E$1:E7367)))))</f>
        <v> </v>
      </c>
      <c r="L7368" s="26"/>
    </row>
    <row r="7369" spans="1:12">
      <c r="A7369" s="20" t="s">
        <v>2158</v>
      </c>
      <c r="E7369" s="21">
        <f>IF(D7369="?OLD","!!!","")</f>
        <v/>
      </c>
      <c r="F7369" s="22" t="str">
        <f>IF(OR(E7369="",E7369="!!!"),"",IF(NOT(ISNA(VLOOKUP(E7369,E$1:E7368,1,FALSE()))),"OLD",IF(AND(E7369&lt;&gt;"",E7369&lt;&gt;"!!!"),"NEW","")))</f>
        <v> </v>
      </c>
      <c r="G7369" s="23" t="str">
        <f>IF(OR(E7369="",E7369="!!!"),"",IF(OR(J7369=0,AND(J7369=1,K7369=1),AND(J7369=1,I7369="SBJ"),AND(J7369=1,I7369=0)),"?IN_FOCUS",IF(J7369&lt;=2,"?ACTIVATED",IF(J7369&lt;&gt;"","?FAMILIAR",IF(F7369="NEW",IF(ISNA(VLOOKUP(E7369,#REF!,1,FALSE())),"?TYPE_IDENTIFIABLE","?REFERENTIAL"),"_")))))</f>
        <v> </v>
      </c>
      <c r="H7369" s="24" t="str">
        <f>IF(J7369&lt;&gt;1,"",IF(I7369="SBJ","CB","?"))</f>
        <v> </v>
      </c>
      <c r="I7369" s="25" t="str">
        <f>IF(OR(E7369="",E7369="!!!",F7369="NEW"),"",INDEX(B7368:B$2,-1+SUMPRODUCT(MAX(ROW(E7368:E$2)*(E7369=E7368:E$2)))))</f>
        <v> </v>
      </c>
      <c r="J7369" s="25" t="str">
        <f>IF(OR(E7369="",E7369="!!!",F7369="NEW"),"",COUNTBLANK(OFFSET(A$1,,,SUMPRODUCT(MAX(ROW(E$2:E7369)*(E7369=E$2:E7369)))))-COUNTBLANK(OFFSET(A$1,,,SUMPRODUCT(MAX(ROW(E$1:E7368)*(E2=E$1:E7368))))))</f>
        <v> </v>
      </c>
      <c r="K7369" s="25" t="str">
        <f>IF(OR(E7369="",E7369="!!!",F7369="NEW"),"",INDEX(J$1:J7368,SUMPRODUCT(MAX(ROW(E$1:E7368)*(E7369=E$1:E7368)))))</f>
        <v> </v>
      </c>
      <c r="L7369" s="26"/>
    </row>
    <row r="7370" spans="1:12">
      <c r="A7370" s="20" t="s">
        <v>458</v>
      </c>
      <c r="E7370" s="21">
        <f>IF(D7370="?OLD","!!!","")</f>
        <v/>
      </c>
      <c r="F7370" s="22" t="str">
        <f>IF(OR(E7370="",E7370="!!!"),"",IF(NOT(ISNA(VLOOKUP(E7370,E$1:E7369,1,FALSE()))),"OLD",IF(AND(E7370&lt;&gt;"",E7370&lt;&gt;"!!!"),"NEW","")))</f>
        <v> </v>
      </c>
      <c r="G7370" s="23" t="str">
        <f>IF(OR(E7370="",E7370="!!!"),"",IF(OR(J7370=0,AND(J7370=1,K7370=1),AND(J7370=1,I7370="SBJ"),AND(J7370=1,I7370=0)),"?IN_FOCUS",IF(J7370&lt;=2,"?ACTIVATED",IF(J7370&lt;&gt;"","?FAMILIAR",IF(F7370="NEW",IF(ISNA(VLOOKUP(E7370,#REF!,1,FALSE())),"?TYPE_IDENTIFIABLE","?REFERENTIAL"),"_")))))</f>
        <v> </v>
      </c>
      <c r="H7370" s="24" t="str">
        <f>IF(J7370&lt;&gt;1,"",IF(I7370="SBJ","CB","?"))</f>
        <v> </v>
      </c>
      <c r="I7370" s="25" t="str">
        <f>IF(OR(E7370="",E7370="!!!",F7370="NEW"),"",INDEX(B7369:B$2,-1+SUMPRODUCT(MAX(ROW(E7369:E$2)*(E7370=E7369:E$2)))))</f>
        <v> </v>
      </c>
      <c r="J7370" s="25" t="str">
        <f>IF(OR(E7370="",E7370="!!!",F7370="NEW"),"",COUNTBLANK(OFFSET(A$1,,,SUMPRODUCT(MAX(ROW(E$2:E7370)*(E7370=E$2:E7370)))))-COUNTBLANK(OFFSET(A$1,,,SUMPRODUCT(MAX(ROW(E$1:E7369)*(E2=E$1:E7369))))))</f>
        <v> </v>
      </c>
      <c r="K7370" s="25" t="str">
        <f>IF(OR(E7370="",E7370="!!!",F7370="NEW"),"",INDEX(J$1:J7369,SUMPRODUCT(MAX(ROW(E$1:E7369)*(E7370=E$1:E7369)))))</f>
        <v> </v>
      </c>
      <c r="L7370" s="26"/>
    </row>
    <row r="7371" spans="1:12">
      <c r="A7371" s="20" t="s">
        <v>1725</v>
      </c>
      <c r="E7371" s="21">
        <f>IF(D7371="?OLD","!!!","")</f>
        <v/>
      </c>
      <c r="F7371" s="22" t="str">
        <f>IF(OR(E7371="",E7371="!!!"),"",IF(NOT(ISNA(VLOOKUP(E7371,E$1:E7370,1,FALSE()))),"OLD",IF(AND(E7371&lt;&gt;"",E7371&lt;&gt;"!!!"),"NEW","")))</f>
        <v> </v>
      </c>
      <c r="G7371" s="23" t="str">
        <f>IF(OR(E7371="",E7371="!!!"),"",IF(OR(J7371=0,AND(J7371=1,K7371=1),AND(J7371=1,I7371="SBJ"),AND(J7371=1,I7371=0)),"?IN_FOCUS",IF(J7371&lt;=2,"?ACTIVATED",IF(J7371&lt;&gt;"","?FAMILIAR",IF(F7371="NEW",IF(ISNA(VLOOKUP(E7371,#REF!,1,FALSE())),"?TYPE_IDENTIFIABLE","?REFERENTIAL"),"_")))))</f>
        <v> </v>
      </c>
      <c r="H7371" s="24" t="str">
        <f>IF(J7371&lt;&gt;1,"",IF(I7371="SBJ","CB","?"))</f>
        <v> </v>
      </c>
      <c r="I7371" s="25" t="str">
        <f>IF(OR(E7371="",E7371="!!!",F7371="NEW"),"",INDEX(B7370:B$2,-1+SUMPRODUCT(MAX(ROW(E7370:E$2)*(E7371=E7370:E$2)))))</f>
        <v> </v>
      </c>
      <c r="J7371" s="25" t="str">
        <f>IF(OR(E7371="",E7371="!!!",F7371="NEW"),"",COUNTBLANK(OFFSET(A$1,,,SUMPRODUCT(MAX(ROW(E$2:E7371)*(E7371=E$2:E7371)))))-COUNTBLANK(OFFSET(A$1,,,SUMPRODUCT(MAX(ROW(E$1:E7370)*(E2=E$1:E7370))))))</f>
        <v> </v>
      </c>
      <c r="K7371" s="25" t="str">
        <f>IF(OR(E7371="",E7371="!!!",F7371="NEW"),"",INDEX(J$1:J7370,SUMPRODUCT(MAX(ROW(E$1:E7370)*(E7371=E$1:E7370)))))</f>
        <v> </v>
      </c>
      <c r="L7371" s="26"/>
    </row>
    <row r="7372" spans="1:12">
      <c r="A7372" s="20" t="s">
        <v>1726</v>
      </c>
      <c r="B7372" s="27" t="s">
        <v>1673</v>
      </c>
      <c r="C7372" s="27" t="s">
        <v>1727</v>
      </c>
      <c r="D7372" s="27" t="s">
        <v>1659</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3468</v>
      </c>
      <c r="B7373" s="27" t="s">
        <v>1653</v>
      </c>
      <c r="C7373" s="27" t="s">
        <v>1729</v>
      </c>
      <c r="D7373" s="27" t="s">
        <v>1659</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2818</v>
      </c>
      <c r="B7374" s="27" t="s">
        <v>1673</v>
      </c>
      <c r="C7374" s="27" t="s">
        <v>1713</v>
      </c>
      <c r="D7374" s="27" t="s">
        <v>1659</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1665</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1977</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3469</v>
      </c>
      <c r="B7377" s="27" t="s">
        <v>1688</v>
      </c>
      <c r="C7377" s="27" t="s">
        <v>1713</v>
      </c>
      <c r="D7377" s="27" t="s">
        <v>1659</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1789</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1907</v>
      </c>
      <c r="B7379" s="27" t="s">
        <v>2478</v>
      </c>
      <c r="C7379" s="27" t="s">
        <v>1658</v>
      </c>
      <c r="D7379" s="27" t="s">
        <v>1659</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1793</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3470</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1710</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1693</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2333</v>
      </c>
      <c r="B7384" s="27" t="s">
        <v>2341</v>
      </c>
      <c r="C7384" s="27" t="s">
        <v>1729</v>
      </c>
      <c r="D7384" s="27" t="s">
        <v>1659</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1648</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1726</v>
      </c>
      <c r="B7386" s="27" t="s">
        <v>3200</v>
      </c>
      <c r="C7386" s="27" t="s">
        <v>1727</v>
      </c>
      <c r="D7386" s="27" t="s">
        <v>1659</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3471</v>
      </c>
      <c r="B7387" s="27" t="s">
        <v>2482</v>
      </c>
      <c r="C7387" s="27" t="s">
        <v>1729</v>
      </c>
      <c r="D7387" s="27" t="s">
        <v>1659</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t="s">
        <v>1674</v>
      </c>
      <c r="E7388" s="21">
        <f>IF(D7388="?OLD","!!!","")</f>
        <v/>
      </c>
      <c r="F7388" s="22" t="str">
        <f>IF(OR(E7388="",E7388="!!!"),"",IF(NOT(ISNA(VLOOKUP(E7388,E$1:E7387,1,FALSE()))),"OLD",IF(AND(E7388&lt;&gt;"",E7388&lt;&gt;"!!!"),"NEW","")))</f>
        <v> </v>
      </c>
      <c r="G7388" s="23" t="str">
        <f>IF(OR(E7388="",E7388="!!!"),"",IF(OR(J7388=0,AND(J7388=1,K7388=1),AND(J7388=1,I7388="SBJ"),AND(J7388=1,I7388=0)),"?IN_FOCUS",IF(J7388&lt;=2,"?ACTIVATED",IF(J7388&lt;&gt;"","?FAMILIAR",IF(F7388="NEW",IF(ISNA(VLOOKUP(E7388,#REF!,1,FALSE())),"?TYPE_IDENTIFIABLE","?REFERENTIAL"),"_")))))</f>
        <v> </v>
      </c>
      <c r="H7388" s="24" t="str">
        <f>IF(J7388&lt;&gt;1,"",IF(I7388="SBJ","CB","?"))</f>
        <v> </v>
      </c>
      <c r="I7388" s="25" t="str">
        <f>IF(OR(E7388="",E7388="!!!",F7388="NEW"),"",INDEX(B7387:B$2,-1+SUMPRODUCT(MAX(ROW(E7387:E$2)*(E7388=E7387:E$2)))))</f>
        <v> </v>
      </c>
      <c r="J7388" s="25" t="str">
        <f>IF(OR(E7388="",E7388="!!!",F7388="NEW"),"",COUNTBLANK(OFFSET(A$1,,,SUMPRODUCT(MAX(ROW(E$2:E7388)*(E7388=E$2:E7388)))))-COUNTBLANK(OFFSET(A$1,,,SUMPRODUCT(MAX(ROW(E$1:E7387)*(E2=E$1:E7387))))))</f>
        <v> </v>
      </c>
      <c r="K7388" s="25" t="str">
        <f>IF(OR(E7388="",E7388="!!!",F7388="NEW"),"",INDEX(J$1:J7387,SUMPRODUCT(MAX(ROW(E$1:E7387)*(E7388=E$1:E7387)))))</f>
        <v> </v>
      </c>
      <c r="L7388" s="26"/>
    </row>
    <row r="7389" spans="1:12">
      <c r="A7389" s="20"/>
    </row>
    <row r="7390" spans="1:12">
      <c r="A7390" s="20" t="s">
        <v>3472</v>
      </c>
    </row>
    <row r="7391" spans="1:12">
      <c r="A7391" s="20" t="s">
        <v>2074</v>
      </c>
      <c r="E7391" s="21">
        <f>IF(D7391="?OLD","!!!","")</f>
        <v/>
      </c>
      <c r="F7391" s="22" t="str">
        <f>IF(OR(E7391="",E7391="!!!"),"",IF(NOT(ISNA(VLOOKUP(E7391,E$1:E7390,1,FALSE()))),"OLD",IF(AND(E7391&lt;&gt;"",E7391&lt;&gt;"!!!"),"NEW","")))</f>
        <v> </v>
      </c>
      <c r="G7391" s="23" t="str">
        <f>IF(OR(E7391="",E7391="!!!"),"",IF(OR(J7391=0,AND(J7391=1,K7391=1),AND(J7391=1,I7391="SBJ"),AND(J7391=1,I7391=0)),"?IN_FOCUS",IF(J7391&lt;=2,"?ACTIVATED",IF(J7391&lt;&gt;"","?FAMILIAR",IF(F7391="NEW",IF(ISNA(VLOOKUP(E7391,#REF!,1,FALSE())),"?TYPE_IDENTIFIABLE","?REFERENTIAL"),"_")))))</f>
        <v> </v>
      </c>
      <c r="H7391" s="24" t="str">
        <f>IF(J7391&lt;&gt;1,"",IF(I7391="SBJ","CB","?"))</f>
        <v> </v>
      </c>
      <c r="I7391" s="25" t="str">
        <f>IF(OR(E7391="",E7391="!!!",F7391="NEW"),"",INDEX(B7390:B$2,-1+SUMPRODUCT(MAX(ROW(E7390:E$2)*(E7391=E7390:E$2)))))</f>
        <v> </v>
      </c>
      <c r="J7391" s="25" t="str">
        <f>IF(OR(E7391="",E7391="!!!",F7391="NEW"),"",COUNTBLANK(OFFSET(A$1,,,SUMPRODUCT(MAX(ROW(E$2:E7391)*(E7391=E$2:E7391)))))-COUNTBLANK(OFFSET(A$1,,,SUMPRODUCT(MAX(ROW(E$1:E7390)*(E2=E$1:E7390))))))</f>
        <v> </v>
      </c>
      <c r="K7391" s="25" t="str">
        <f>IF(OR(E7391="",E7391="!!!",F7391="NEW"),"",INDEX(J$1:J7390,SUMPRODUCT(MAX(ROW(E$1:E7390)*(E7391=E$1:E7390)))))</f>
        <v> </v>
      </c>
      <c r="L7391" s="26"/>
    </row>
    <row r="7392" spans="1:12">
      <c r="A7392" s="20" t="s">
        <v>2046</v>
      </c>
      <c r="B7392" s="27" t="s">
        <v>1664</v>
      </c>
      <c r="C7392" s="27" t="s">
        <v>1654</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1665</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2397</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1665</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1907</v>
      </c>
      <c r="B7396" s="27" t="s">
        <v>1646</v>
      </c>
      <c r="C7396" s="27" t="s">
        <v>1658</v>
      </c>
      <c r="D7396" s="27" t="s">
        <v>1659</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3473</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2933</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1665</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t="s">
        <v>1644</v>
      </c>
      <c r="E7400" s="21">
        <f>IF(D7400="?OLD","!!!","")</f>
        <v/>
      </c>
      <c r="F7400" s="22" t="str">
        <f>IF(OR(E7400="",E7400="!!!"),"",IF(NOT(ISNA(VLOOKUP(E7400,E$1:E7399,1,FALSE()))),"OLD",IF(AND(E7400&lt;&gt;"",E7400&lt;&gt;"!!!"),"NEW","")))</f>
        <v> </v>
      </c>
      <c r="G7400" s="23" t="str">
        <f>IF(OR(E7400="",E7400="!!!"),"",IF(OR(J7400=0,AND(J7400=1,K7400=1),AND(J7400=1,I7400="SBJ"),AND(J7400=1,I7400=0)),"?IN_FOCUS",IF(J7400&lt;=2,"?ACTIVATED",IF(J7400&lt;&gt;"","?FAMILIAR",IF(F7400="NEW",IF(ISNA(VLOOKUP(E7400,#REF!,1,FALSE())),"?TYPE_IDENTIFIABLE","?REFERENTIAL"),"_")))))</f>
        <v> </v>
      </c>
      <c r="H7400" s="24" t="str">
        <f>IF(J7400&lt;&gt;1,"",IF(I7400="SBJ","CB","?"))</f>
        <v> </v>
      </c>
      <c r="I7400" s="25" t="str">
        <f>IF(OR(E7400="",E7400="!!!",F7400="NEW"),"",INDEX(B7399:B$2,-1+SUMPRODUCT(MAX(ROW(E7399:E$2)*(E7400=E7399:E$2)))))</f>
        <v> </v>
      </c>
      <c r="J7400" s="25" t="str">
        <f>IF(OR(E7400="",E7400="!!!",F7400="NEW"),"",COUNTBLANK(OFFSET(A$1,,,SUMPRODUCT(MAX(ROW(E$2:E7400)*(E7400=E$2:E7400)))))-COUNTBLANK(OFFSET(A$1,,,SUMPRODUCT(MAX(ROW(E$1:E7399)*(E2=E$1:E7399))))))</f>
        <v> </v>
      </c>
      <c r="K7400" s="25" t="str">
        <f>IF(OR(E7400="",E7400="!!!",F7400="NEW"),"",INDEX(J$1:J7399,SUMPRODUCT(MAX(ROW(E$1:E7399)*(E7400=E$1:E7399)))))</f>
        <v> </v>
      </c>
      <c r="L7400" s="26"/>
    </row>
    <row r="7401" spans="1:12">
      <c r="A7401" s="20" t="s">
        <v>1693</v>
      </c>
      <c r="E7401" s="21">
        <f>IF(D7401="?OLD","!!!","")</f>
        <v/>
      </c>
      <c r="F7401" s="22" t="str">
        <f>IF(OR(E7401="",E7401="!!!"),"",IF(NOT(ISNA(VLOOKUP(E7401,E$1:E7400,1,FALSE()))),"OLD",IF(AND(E7401&lt;&gt;"",E7401&lt;&gt;"!!!"),"NEW","")))</f>
        <v> </v>
      </c>
      <c r="G7401" s="23" t="str">
        <f>IF(OR(E7401="",E7401="!!!"),"",IF(OR(J7401=0,AND(J7401=1,K7401=1),AND(J7401=1,I7401="SBJ"),AND(J7401=1,I7401=0)),"?IN_FOCUS",IF(J7401&lt;=2,"?ACTIVATED",IF(J7401&lt;&gt;"","?FAMILIAR",IF(F7401="NEW",IF(ISNA(VLOOKUP(E7401,#REF!,1,FALSE())),"?TYPE_IDENTIFIABLE","?REFERENTIAL"),"_")))))</f>
        <v> </v>
      </c>
      <c r="H7401" s="24" t="str">
        <f>IF(J7401&lt;&gt;1,"",IF(I7401="SBJ","CB","?"))</f>
        <v> </v>
      </c>
      <c r="I7401" s="25" t="str">
        <f>IF(OR(E7401="",E7401="!!!",F7401="NEW"),"",INDEX(B7400:B$2,-1+SUMPRODUCT(MAX(ROW(E7400:E$2)*(E7401=E7400:E$2)))))</f>
        <v> </v>
      </c>
      <c r="J7401" s="25" t="str">
        <f>IF(OR(E7401="",E7401="!!!",F7401="NEW"),"",COUNTBLANK(OFFSET(A$1,,,SUMPRODUCT(MAX(ROW(E$2:E7401)*(E7401=E$2:E7401)))))-COUNTBLANK(OFFSET(A$1,,,SUMPRODUCT(MAX(ROW(E$1:E7400)*(E2=E$1:E7400))))))</f>
        <v> </v>
      </c>
      <c r="K7401" s="25" t="str">
        <f>IF(OR(E7401="",E7401="!!!",F7401="NEW"),"",INDEX(J$1:J7400,SUMPRODUCT(MAX(ROW(E$1:E7400)*(E7401=E$1:E7400)))))</f>
        <v> </v>
      </c>
      <c r="L7401" s="26"/>
    </row>
    <row r="7402" spans="1:12">
      <c r="A7402" s="20" t="s">
        <v>3474</v>
      </c>
      <c r="B7402" s="27" t="s">
        <v>1709</v>
      </c>
      <c r="C7402" s="27" t="s">
        <v>1680</v>
      </c>
      <c r="D7402" s="27" t="s">
        <v>1659</v>
      </c>
      <c r="E7402" s="21">
        <f>IF(D7402="?OLD","!!!","")</f>
        <v/>
      </c>
      <c r="F7402" s="22" t="str">
        <f>IF(OR(E7402="",E7402="!!!"),"",IF(NOT(ISNA(VLOOKUP(E7402,E$1:E7401,1,FALSE()))),"OLD",IF(AND(E7402&lt;&gt;"",E7402&lt;&gt;"!!!"),"NEW","")))</f>
        <v> </v>
      </c>
      <c r="G7402" s="23" t="str">
        <f>IF(OR(E7402="",E7402="!!!"),"",IF(OR(J7402=0,AND(J7402=1,K7402=1),AND(J7402=1,I7402="SBJ"),AND(J7402=1,I7402=0)),"?IN_FOCUS",IF(J7402&lt;=2,"?ACTIVATED",IF(J7402&lt;&gt;"","?FAMILIAR",IF(F7402="NEW",IF(ISNA(VLOOKUP(E7402,#REF!,1,FALSE())),"?TYPE_IDENTIFIABLE","?REFERENTIAL"),"_")))))</f>
        <v> </v>
      </c>
      <c r="H7402" s="24" t="str">
        <f>IF(J7402&lt;&gt;1,"",IF(I7402="SBJ","CB","?"))</f>
        <v> </v>
      </c>
      <c r="I7402" s="25" t="str">
        <f>IF(OR(E7402="",E7402="!!!",F7402="NEW"),"",INDEX(B7401:B$2,-1+SUMPRODUCT(MAX(ROW(E7401:E$2)*(E7402=E7401:E$2)))))</f>
        <v> </v>
      </c>
      <c r="J7402" s="25" t="str">
        <f>IF(OR(E7402="",E7402="!!!",F7402="NEW"),"",COUNTBLANK(OFFSET(A$1,,,SUMPRODUCT(MAX(ROW(E$2:E7402)*(E7402=E$2:E7402)))))-COUNTBLANK(OFFSET(A$1,,,SUMPRODUCT(MAX(ROW(E$1:E7401)*(E2=E$1:E7401))))))</f>
        <v> </v>
      </c>
      <c r="K7402" s="25" t="str">
        <f>IF(OR(E7402="",E7402="!!!",F7402="NEW"),"",INDEX(J$1:J7401,SUMPRODUCT(MAX(ROW(E$1:E7401)*(E7402=E$1:E7401)))))</f>
        <v> </v>
      </c>
      <c r="L7402" s="26"/>
    </row>
    <row r="7403" spans="1:12">
      <c r="A7403" s="20" t="s">
        <v>2063</v>
      </c>
      <c r="E7403" s="21">
        <f>IF(D7403="?OLD","!!!","")</f>
        <v/>
      </c>
      <c r="F7403" s="22" t="str">
        <f>IF(OR(E7403="",E7403="!!!"),"",IF(NOT(ISNA(VLOOKUP(E7403,E$1:E7402,1,FALSE()))),"OLD",IF(AND(E7403&lt;&gt;"",E7403&lt;&gt;"!!!"),"NEW","")))</f>
        <v> </v>
      </c>
      <c r="G7403" s="23" t="str">
        <f>IF(OR(E7403="",E7403="!!!"),"",IF(OR(J7403=0,AND(J7403=1,K7403=1),AND(J7403=1,I7403="SBJ"),AND(J7403=1,I7403=0)),"?IN_FOCUS",IF(J7403&lt;=2,"?ACTIVATED",IF(J7403&lt;&gt;"","?FAMILIAR",IF(F7403="NEW",IF(ISNA(VLOOKUP(E7403,#REF!,1,FALSE())),"?TYPE_IDENTIFIABLE","?REFERENTIAL"),"_")))))</f>
        <v> </v>
      </c>
      <c r="H7403" s="24" t="str">
        <f>IF(J7403&lt;&gt;1,"",IF(I7403="SBJ","CB","?"))</f>
        <v> </v>
      </c>
      <c r="I7403" s="25" t="str">
        <f>IF(OR(E7403="",E7403="!!!",F7403="NEW"),"",INDEX(B7402:B$2,-1+SUMPRODUCT(MAX(ROW(E7402:E$2)*(E7403=E7402:E$2)))))</f>
        <v> </v>
      </c>
      <c r="J7403" s="25" t="str">
        <f>IF(OR(E7403="",E7403="!!!",F7403="NEW"),"",COUNTBLANK(OFFSET(A$1,,,SUMPRODUCT(MAX(ROW(E$2:E7403)*(E7403=E$2:E7403)))))-COUNTBLANK(OFFSET(A$1,,,SUMPRODUCT(MAX(ROW(E$1:E7402)*(E2=E$1:E7402))))))</f>
        <v> </v>
      </c>
      <c r="K7403" s="25" t="str">
        <f>IF(OR(E7403="",E7403="!!!",F7403="NEW"),"",INDEX(J$1:J7402,SUMPRODUCT(MAX(ROW(E$1:E7402)*(E7403=E$1:E7402)))))</f>
        <v> </v>
      </c>
      <c r="L7403" s="26"/>
    </row>
    <row r="7404" spans="1:12">
      <c r="A7404" s="20" t="s">
        <v>1258</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1909</v>
      </c>
      <c r="B7405" s="27" t="s">
        <v>1745</v>
      </c>
      <c r="C7405" s="27" t="s">
        <v>1658</v>
      </c>
      <c r="D7405" s="27" t="s">
        <v>1659</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1674</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row>
    <row r="7408" spans="1:12">
      <c r="A7408" s="20" t="s">
        <v>3475</v>
      </c>
    </row>
    <row r="7409" spans="1:12">
      <c r="A7409" s="20" t="s">
        <v>3476</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1649</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2473</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1785</v>
      </c>
      <c r="B7412" s="27" t="s">
        <v>1664</v>
      </c>
      <c r="C7412" s="27" t="s">
        <v>1647</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1665</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1666</v>
      </c>
      <c r="B7414" s="27" t="s">
        <v>1667</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1756</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1784</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2707</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1665</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1715</v>
      </c>
      <c r="B7419" s="27" t="s">
        <v>1646</v>
      </c>
      <c r="C7419" s="27" t="s">
        <v>1658</v>
      </c>
      <c r="D7419" s="27" t="s">
        <v>1659</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3477</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1787</v>
      </c>
      <c r="B7421" s="27" t="s">
        <v>1651</v>
      </c>
      <c r="C7421" s="27" t="s">
        <v>1727</v>
      </c>
      <c r="D7421" s="27" t="s">
        <v>1659</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2321</v>
      </c>
      <c r="B7422" s="27" t="s">
        <v>1657</v>
      </c>
      <c r="C7422" s="27" t="s">
        <v>1729</v>
      </c>
      <c r="D7422" s="27" t="s">
        <v>1659</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3478</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3479</v>
      </c>
      <c r="B7424" s="27" t="s">
        <v>1657</v>
      </c>
      <c r="C7424" s="27" t="s">
        <v>1654</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1665</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1819</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1693</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1738</v>
      </c>
      <c r="B7428" s="27" t="s">
        <v>1709</v>
      </c>
      <c r="C7428" s="27" t="s">
        <v>1680</v>
      </c>
      <c r="D7428" s="27" t="s">
        <v>1659</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1793</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3480</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1730</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1693</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3481</v>
      </c>
      <c r="B7433" s="27" t="s">
        <v>1664</v>
      </c>
      <c r="C7433" s="27" t="s">
        <v>1680</v>
      </c>
      <c r="D7433" s="27" t="s">
        <v>1659</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1644</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t="s">
        <v>3482</v>
      </c>
      <c r="E7435" s="21">
        <f>IF(D7435="?OLD","!!!","")</f>
        <v/>
      </c>
      <c r="F7435" s="22" t="str">
        <f>IF(OR(E7435="",E7435="!!!"),"",IF(NOT(ISNA(VLOOKUP(E7435,E$1:E7434,1,FALSE()))),"OLD",IF(AND(E7435&lt;&gt;"",E7435&lt;&gt;"!!!"),"NEW","")))</f>
        <v> </v>
      </c>
      <c r="G7435" s="23" t="str">
        <f>IF(OR(E7435="",E7435="!!!"),"",IF(OR(J7435=0,AND(J7435=1,K7435=1),AND(J7435=1,I7435="SBJ"),AND(J7435=1,I7435=0)),"?IN_FOCUS",IF(J7435&lt;=2,"?ACTIVATED",IF(J7435&lt;&gt;"","?FAMILIAR",IF(F7435="NEW",IF(ISNA(VLOOKUP(E7435,#REF!,1,FALSE())),"?TYPE_IDENTIFIABLE","?REFERENTIAL"),"_")))))</f>
        <v> </v>
      </c>
      <c r="H7435" s="24" t="str">
        <f>IF(J7435&lt;&gt;1,"",IF(I7435="SBJ","CB","?"))</f>
        <v> </v>
      </c>
      <c r="I7435" s="25" t="str">
        <f>IF(OR(E7435="",E7435="!!!",F7435="NEW"),"",INDEX(B7434:B$2,-1+SUMPRODUCT(MAX(ROW(E7434:E$2)*(E7435=E7434:E$2)))))</f>
        <v> </v>
      </c>
      <c r="J7435" s="25" t="str">
        <f>IF(OR(E7435="",E7435="!!!",F7435="NEW"),"",COUNTBLANK(OFFSET(A$1,,,SUMPRODUCT(MAX(ROW(E$2:E7435)*(E7435=E$2:E7435)))))-COUNTBLANK(OFFSET(A$1,,,SUMPRODUCT(MAX(ROW(E$1:E7434)*(E2=E$1:E7434))))))</f>
        <v> </v>
      </c>
      <c r="K7435" s="25" t="str">
        <f>IF(OR(E7435="",E7435="!!!",F7435="NEW"),"",INDEX(J$1:J7434,SUMPRODUCT(MAX(ROW(E$1:E7434)*(E7435=E$1:E7434)))))</f>
        <v> </v>
      </c>
      <c r="L7435" s="26"/>
    </row>
    <row r="7436" spans="1:12">
      <c r="A7436" s="20" t="s">
        <v>3483</v>
      </c>
      <c r="E7436" s="21">
        <f>IF(D7436="?OLD","!!!","")</f>
        <v/>
      </c>
      <c r="F7436" s="22" t="str">
        <f>IF(OR(E7436="",E7436="!!!"),"",IF(NOT(ISNA(VLOOKUP(E7436,E$1:E7435,1,FALSE()))),"OLD",IF(AND(E7436&lt;&gt;"",E7436&lt;&gt;"!!!"),"NEW","")))</f>
        <v> </v>
      </c>
      <c r="G7436" s="23" t="str">
        <f>IF(OR(E7436="",E7436="!!!"),"",IF(OR(J7436=0,AND(J7436=1,K7436=1),AND(J7436=1,I7436="SBJ"),AND(J7436=1,I7436=0)),"?IN_FOCUS",IF(J7436&lt;=2,"?ACTIVATED",IF(J7436&lt;&gt;"","?FAMILIAR",IF(F7436="NEW",IF(ISNA(VLOOKUP(E7436,#REF!,1,FALSE())),"?TYPE_IDENTIFIABLE","?REFERENTIAL"),"_")))))</f>
        <v> </v>
      </c>
      <c r="H7436" s="24" t="str">
        <f>IF(J7436&lt;&gt;1,"",IF(I7436="SBJ","CB","?"))</f>
        <v> </v>
      </c>
      <c r="I7436" s="25" t="str">
        <f>IF(OR(E7436="",E7436="!!!",F7436="NEW"),"",INDEX(B7435:B$2,-1+SUMPRODUCT(MAX(ROW(E7435:E$2)*(E7436=E7435:E$2)))))</f>
        <v> </v>
      </c>
      <c r="J7436" s="25" t="str">
        <f>IF(OR(E7436="",E7436="!!!",F7436="NEW"),"",COUNTBLANK(OFFSET(A$1,,,SUMPRODUCT(MAX(ROW(E$2:E7436)*(E7436=E$2:E7436)))))-COUNTBLANK(OFFSET(A$1,,,SUMPRODUCT(MAX(ROW(E$1:E7435)*(E2=E$1:E7435))))))</f>
        <v> </v>
      </c>
      <c r="K7436" s="25" t="str">
        <f>IF(OR(E7436="",E7436="!!!",F7436="NEW"),"",INDEX(J$1:J7435,SUMPRODUCT(MAX(ROW(E$1:E7435)*(E7436=E$1:E7435)))))</f>
        <v> </v>
      </c>
      <c r="L7436" s="26"/>
    </row>
    <row r="7437" spans="1:12">
      <c r="A7437" s="20" t="s">
        <v>1726</v>
      </c>
      <c r="B7437" s="27" t="s">
        <v>1673</v>
      </c>
      <c r="C7437" s="27" t="s">
        <v>1727</v>
      </c>
      <c r="D7437" s="27" t="s">
        <v>1659</v>
      </c>
      <c r="E7437" s="21">
        <f>IF(D7437="?OLD","!!!","")</f>
        <v/>
      </c>
      <c r="F7437" s="22" t="str">
        <f>IF(OR(E7437="",E7437="!!!"),"",IF(NOT(ISNA(VLOOKUP(E7437,E$1:E7436,1,FALSE()))),"OLD",IF(AND(E7437&lt;&gt;"",E7437&lt;&gt;"!!!"),"NEW","")))</f>
        <v> </v>
      </c>
      <c r="G7437" s="23" t="str">
        <f>IF(OR(E7437="",E7437="!!!"),"",IF(OR(J7437=0,AND(J7437=1,K7437=1),AND(J7437=1,I7437="SBJ"),AND(J7437=1,I7437=0)),"?IN_FOCUS",IF(J7437&lt;=2,"?ACTIVATED",IF(J7437&lt;&gt;"","?FAMILIAR",IF(F7437="NEW",IF(ISNA(VLOOKUP(E7437,#REF!,1,FALSE())),"?TYPE_IDENTIFIABLE","?REFERENTIAL"),"_")))))</f>
        <v> </v>
      </c>
      <c r="H7437" s="24" t="str">
        <f>IF(J7437&lt;&gt;1,"",IF(I7437="SBJ","CB","?"))</f>
        <v> </v>
      </c>
      <c r="I7437" s="25" t="str">
        <f>IF(OR(E7437="",E7437="!!!",F7437="NEW"),"",INDEX(B7436:B$2,-1+SUMPRODUCT(MAX(ROW(E7436:E$2)*(E7437=E7436:E$2)))))</f>
        <v> </v>
      </c>
      <c r="J7437" s="25" t="str">
        <f>IF(OR(E7437="",E7437="!!!",F7437="NEW"),"",COUNTBLANK(OFFSET(A$1,,,SUMPRODUCT(MAX(ROW(E$2:E7437)*(E7437=E$2:E7437)))))-COUNTBLANK(OFFSET(A$1,,,SUMPRODUCT(MAX(ROW(E$1:E7436)*(E2=E$1:E7436))))))</f>
        <v> </v>
      </c>
      <c r="K7437" s="25" t="str">
        <f>IF(OR(E7437="",E7437="!!!",F7437="NEW"),"",INDEX(J$1:J7436,SUMPRODUCT(MAX(ROW(E$1:E7436)*(E7437=E$1:E7436)))))</f>
        <v> </v>
      </c>
      <c r="L7437" s="26"/>
    </row>
    <row r="7438" spans="1:12">
      <c r="A7438" s="20" t="s">
        <v>1747</v>
      </c>
      <c r="B7438" s="27" t="s">
        <v>1757</v>
      </c>
      <c r="C7438" s="27" t="s">
        <v>1729</v>
      </c>
      <c r="D7438" s="27" t="s">
        <v>1659</v>
      </c>
      <c r="E7438" s="21">
        <f>IF(D7438="?OLD","!!!","")</f>
        <v/>
      </c>
      <c r="F7438" s="22" t="str">
        <f>IF(OR(E7438="",E7438="!!!"),"",IF(NOT(ISNA(VLOOKUP(E7438,E$1:E7437,1,FALSE()))),"OLD",IF(AND(E7438&lt;&gt;"",E7438&lt;&gt;"!!!"),"NEW","")))</f>
        <v> </v>
      </c>
      <c r="G7438" s="23" t="str">
        <f>IF(OR(E7438="",E7438="!!!"),"",IF(OR(J7438=0,AND(J7438=1,K7438=1),AND(J7438=1,I7438="SBJ"),AND(J7438=1,I7438=0)),"?IN_FOCUS",IF(J7438&lt;=2,"?ACTIVATED",IF(J7438&lt;&gt;"","?FAMILIAR",IF(F7438="NEW",IF(ISNA(VLOOKUP(E7438,#REF!,1,FALSE())),"?TYPE_IDENTIFIABLE","?REFERENTIAL"),"_")))))</f>
        <v> </v>
      </c>
      <c r="H7438" s="24" t="str">
        <f>IF(J7438&lt;&gt;1,"",IF(I7438="SBJ","CB","?"))</f>
        <v> </v>
      </c>
      <c r="I7438" s="25" t="str">
        <f>IF(OR(E7438="",E7438="!!!",F7438="NEW"),"",INDEX(B7437:B$2,-1+SUMPRODUCT(MAX(ROW(E7437:E$2)*(E7438=E7437:E$2)))))</f>
        <v> </v>
      </c>
      <c r="J7438" s="25" t="str">
        <f>IF(OR(E7438="",E7438="!!!",F7438="NEW"),"",COUNTBLANK(OFFSET(A$1,,,SUMPRODUCT(MAX(ROW(E$2:E7438)*(E7438=E$2:E7438)))))-COUNTBLANK(OFFSET(A$1,,,SUMPRODUCT(MAX(ROW(E$1:E7437)*(E2=E$1:E7437))))))</f>
        <v> </v>
      </c>
      <c r="K7438" s="25" t="str">
        <f>IF(OR(E7438="",E7438="!!!",F7438="NEW"),"",INDEX(J$1:J7437,SUMPRODUCT(MAX(ROW(E$1:E7437)*(E7438=E$1:E7437)))))</f>
        <v> </v>
      </c>
      <c r="L7438" s="26"/>
    </row>
    <row r="7439" spans="1:12">
      <c r="A7439" s="20" t="s">
        <v>1674</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row>
    <row r="7441" spans="1:12">
      <c r="A7441" s="20" t="s">
        <v>3484</v>
      </c>
    </row>
    <row r="7442" spans="1:12">
      <c r="A7442" s="20" t="s">
        <v>1715</v>
      </c>
      <c r="B7442" s="27" t="s">
        <v>1646</v>
      </c>
      <c r="C7442" s="27" t="s">
        <v>1658</v>
      </c>
      <c r="D7442" s="27" t="s">
        <v>1659</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1793</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1660</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113</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1863</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1693</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3485</v>
      </c>
      <c r="B7448" s="27" t="s">
        <v>1667</v>
      </c>
      <c r="C7448" s="27" t="s">
        <v>1680</v>
      </c>
      <c r="D7448" s="27" t="s">
        <v>1659</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1900</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3486</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t="s">
        <v>1644</v>
      </c>
      <c r="E7451" s="21">
        <f>IF(D7451="?OLD","!!!","")</f>
        <v/>
      </c>
      <c r="F7451" s="22" t="str">
        <f>IF(OR(E7451="",E7451="!!!"),"",IF(NOT(ISNA(VLOOKUP(E7451,E$1:E7450,1,FALSE()))),"OLD",IF(AND(E7451&lt;&gt;"",E7451&lt;&gt;"!!!"),"NEW","")))</f>
        <v> </v>
      </c>
      <c r="G7451" s="23" t="str">
        <f>IF(OR(E7451="",E7451="!!!"),"",IF(OR(J7451=0,AND(J7451=1,K7451=1),AND(J7451=1,I7451="SBJ"),AND(J7451=1,I7451=0)),"?IN_FOCUS",IF(J7451&lt;=2,"?ACTIVATED",IF(J7451&lt;&gt;"","?FAMILIAR",IF(F7451="NEW",IF(ISNA(VLOOKUP(E7451,#REF!,1,FALSE())),"?TYPE_IDENTIFIABLE","?REFERENTIAL"),"_")))))</f>
        <v> </v>
      </c>
      <c r="H7451" s="24" t="str">
        <f>IF(J7451&lt;&gt;1,"",IF(I7451="SBJ","CB","?"))</f>
        <v> </v>
      </c>
      <c r="I7451" s="25" t="str">
        <f>IF(OR(E7451="",E7451="!!!",F7451="NEW"),"",INDEX(B7450:B$2,-1+SUMPRODUCT(MAX(ROW(E7450:E$2)*(E7451=E7450:E$2)))))</f>
        <v> </v>
      </c>
      <c r="J7451" s="25" t="str">
        <f>IF(OR(E7451="",E7451="!!!",F7451="NEW"),"",COUNTBLANK(OFFSET(A$1,,,SUMPRODUCT(MAX(ROW(E$2:E7451)*(E7451=E$2:E7451)))))-COUNTBLANK(OFFSET(A$1,,,SUMPRODUCT(MAX(ROW(E$1:E7450)*(E2=E$1:E7450))))))</f>
        <v> </v>
      </c>
      <c r="K7451" s="25" t="str">
        <f>IF(OR(E7451="",E7451="!!!",F7451="NEW"),"",INDEX(J$1:J7450,SUMPRODUCT(MAX(ROW(E$1:E7450)*(E7451=E$1:E7450)))))</f>
        <v> </v>
      </c>
      <c r="L7451" s="26"/>
    </row>
    <row r="7452" spans="1:12">
      <c r="A7452" s="20" t="s">
        <v>1693</v>
      </c>
      <c r="E7452" s="21">
        <f>IF(D7452="?OLD","!!!","")</f>
        <v/>
      </c>
      <c r="F7452" s="22" t="str">
        <f>IF(OR(E7452="",E7452="!!!"),"",IF(NOT(ISNA(VLOOKUP(E7452,E$1:E7451,1,FALSE()))),"OLD",IF(AND(E7452&lt;&gt;"",E7452&lt;&gt;"!!!"),"NEW","")))</f>
        <v> </v>
      </c>
      <c r="G7452" s="23" t="str">
        <f>IF(OR(E7452="",E7452="!!!"),"",IF(OR(J7452=0,AND(J7452=1,K7452=1),AND(J7452=1,I7452="SBJ"),AND(J7452=1,I7452=0)),"?IN_FOCUS",IF(J7452&lt;=2,"?ACTIVATED",IF(J7452&lt;&gt;"","?FAMILIAR",IF(F7452="NEW",IF(ISNA(VLOOKUP(E7452,#REF!,1,FALSE())),"?TYPE_IDENTIFIABLE","?REFERENTIAL"),"_")))))</f>
        <v> </v>
      </c>
      <c r="H7452" s="24" t="str">
        <f>IF(J7452&lt;&gt;1,"",IF(I7452="SBJ","CB","?"))</f>
        <v> </v>
      </c>
      <c r="I7452" s="25" t="str">
        <f>IF(OR(E7452="",E7452="!!!",F7452="NEW"),"",INDEX(B7451:B$2,-1+SUMPRODUCT(MAX(ROW(E7451:E$2)*(E7452=E7451:E$2)))))</f>
        <v> </v>
      </c>
      <c r="J7452" s="25" t="str">
        <f>IF(OR(E7452="",E7452="!!!",F7452="NEW"),"",COUNTBLANK(OFFSET(A$1,,,SUMPRODUCT(MAX(ROW(E$2:E7452)*(E7452=E$2:E7452)))))-COUNTBLANK(OFFSET(A$1,,,SUMPRODUCT(MAX(ROW(E$1:E7451)*(E2=E$1:E7451))))))</f>
        <v> </v>
      </c>
      <c r="K7452" s="25" t="str">
        <f>IF(OR(E7452="",E7452="!!!",F7452="NEW"),"",INDEX(J$1:J7451,SUMPRODUCT(MAX(ROW(E$1:E7451)*(E7452=E$1:E7451)))))</f>
        <v> </v>
      </c>
      <c r="L7452" s="26"/>
    </row>
    <row r="7453" spans="1:12">
      <c r="A7453" s="20" t="s">
        <v>3487</v>
      </c>
      <c r="B7453" s="27" t="s">
        <v>1709</v>
      </c>
      <c r="C7453" s="27" t="s">
        <v>1680</v>
      </c>
      <c r="D7453" s="27" t="s">
        <v>1659</v>
      </c>
      <c r="E7453" s="21">
        <f>IF(D7453="?OLD","!!!","")</f>
        <v/>
      </c>
      <c r="F7453" s="22" t="str">
        <f>IF(OR(E7453="",E7453="!!!"),"",IF(NOT(ISNA(VLOOKUP(E7453,E$1:E7452,1,FALSE()))),"OLD",IF(AND(E7453&lt;&gt;"",E7453&lt;&gt;"!!!"),"NEW","")))</f>
        <v> </v>
      </c>
      <c r="G7453" s="23" t="str">
        <f>IF(OR(E7453="",E7453="!!!"),"",IF(OR(J7453=0,AND(J7453=1,K7453=1),AND(J7453=1,I7453="SBJ"),AND(J7453=1,I7453=0)),"?IN_FOCUS",IF(J7453&lt;=2,"?ACTIVATED",IF(J7453&lt;&gt;"","?FAMILIAR",IF(F7453="NEW",IF(ISNA(VLOOKUP(E7453,#REF!,1,FALSE())),"?TYPE_IDENTIFIABLE","?REFERENTIAL"),"_")))))</f>
        <v> </v>
      </c>
      <c r="H7453" s="24" t="str">
        <f>IF(J7453&lt;&gt;1,"",IF(I7453="SBJ","CB","?"))</f>
        <v> </v>
      </c>
      <c r="I7453" s="25" t="str">
        <f>IF(OR(E7453="",E7453="!!!",F7453="NEW"),"",INDEX(B7452:B$2,-1+SUMPRODUCT(MAX(ROW(E7452:E$2)*(E7453=E7452:E$2)))))</f>
        <v> </v>
      </c>
      <c r="J7453" s="25" t="str">
        <f>IF(OR(E7453="",E7453="!!!",F7453="NEW"),"",COUNTBLANK(OFFSET(A$1,,,SUMPRODUCT(MAX(ROW(E$2:E7453)*(E7453=E$2:E7453)))))-COUNTBLANK(OFFSET(A$1,,,SUMPRODUCT(MAX(ROW(E$1:E7452)*(E2=E$1:E7452))))))</f>
        <v> </v>
      </c>
      <c r="K7453" s="25" t="str">
        <f>IF(OR(E7453="",E7453="!!!",F7453="NEW"),"",INDEX(J$1:J7452,SUMPRODUCT(MAX(ROW(E$1:E7452)*(E7453=E$1:E7452)))))</f>
        <v> </v>
      </c>
      <c r="L7453" s="26"/>
    </row>
    <row r="7454" spans="1:12">
      <c r="A7454" s="20" t="s">
        <v>1648</v>
      </c>
      <c r="E7454" s="21">
        <f>IF(D7454="?OLD","!!!","")</f>
        <v/>
      </c>
      <c r="F7454" s="22" t="str">
        <f>IF(OR(E7454="",E7454="!!!"),"",IF(NOT(ISNA(VLOOKUP(E7454,E$1:E7453,1,FALSE()))),"OLD",IF(AND(E7454&lt;&gt;"",E7454&lt;&gt;"!!!"),"NEW","")))</f>
        <v> </v>
      </c>
      <c r="G7454" s="23" t="str">
        <f>IF(OR(E7454="",E7454="!!!"),"",IF(OR(J7454=0,AND(J7454=1,K7454=1),AND(J7454=1,I7454="SBJ"),AND(J7454=1,I7454=0)),"?IN_FOCUS",IF(J7454&lt;=2,"?ACTIVATED",IF(J7454&lt;&gt;"","?FAMILIAR",IF(F7454="NEW",IF(ISNA(VLOOKUP(E7454,#REF!,1,FALSE())),"?TYPE_IDENTIFIABLE","?REFERENTIAL"),"_")))))</f>
        <v> </v>
      </c>
      <c r="H7454" s="24" t="str">
        <f>IF(J7454&lt;&gt;1,"",IF(I7454="SBJ","CB","?"))</f>
        <v> </v>
      </c>
      <c r="I7454" s="25" t="str">
        <f>IF(OR(E7454="",E7454="!!!",F7454="NEW"),"",INDEX(B7453:B$2,-1+SUMPRODUCT(MAX(ROW(E7453:E$2)*(E7454=E7453:E$2)))))</f>
        <v> </v>
      </c>
      <c r="J7454" s="25" t="str">
        <f>IF(OR(E7454="",E7454="!!!",F7454="NEW"),"",COUNTBLANK(OFFSET(A$1,,,SUMPRODUCT(MAX(ROW(E$2:E7454)*(E7454=E$2:E7454)))))-COUNTBLANK(OFFSET(A$1,,,SUMPRODUCT(MAX(ROW(E$1:E7453)*(E2=E$1:E7453))))))</f>
        <v> </v>
      </c>
      <c r="K7454" s="25" t="str">
        <f>IF(OR(E7454="",E7454="!!!",F7454="NEW"),"",INDEX(J$1:J7453,SUMPRODUCT(MAX(ROW(E$1:E7453)*(E7454=E$1:E7453)))))</f>
        <v> </v>
      </c>
      <c r="L7454" s="26"/>
    </row>
    <row r="7455" spans="1:12">
      <c r="A7455" s="20" t="s">
        <v>1649</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2355</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1977</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1751</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1703</v>
      </c>
      <c r="B7459" s="27" t="s">
        <v>1653</v>
      </c>
      <c r="C7459" s="27" t="s">
        <v>1647</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1710</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1649</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1695</v>
      </c>
      <c r="B7462" s="27" t="s">
        <v>1653</v>
      </c>
      <c r="C7462" s="27" t="s">
        <v>1647</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1666</v>
      </c>
      <c r="B7463" s="27" t="s">
        <v>1896</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1752</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1693</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1679</v>
      </c>
      <c r="B7466" s="27" t="s">
        <v>2389</v>
      </c>
      <c r="C7466" s="27" t="s">
        <v>1680</v>
      </c>
      <c r="D7466" s="27" t="s">
        <v>1659</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1793</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1660</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342</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3439</v>
      </c>
      <c r="B7470" s="27" t="s">
        <v>1757</v>
      </c>
      <c r="C7470" s="27" t="s">
        <v>1654</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2176</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1820</v>
      </c>
      <c r="B7472" s="27" t="s">
        <v>1792</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1793</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2684</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1977</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2176</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1693</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1272</v>
      </c>
      <c r="B7478" s="27" t="s">
        <v>1896</v>
      </c>
      <c r="C7478" s="27" t="s">
        <v>1680</v>
      </c>
      <c r="D7478" s="27" t="s">
        <v>1659</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1756</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2885</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137</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3488</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1674</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row>
    <row r="7485" spans="1:12">
      <c r="A7485" s="20" t="s">
        <v>1704</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3489</v>
      </c>
    </row>
    <row r="7487" spans="1:12">
      <c r="A7487" s="20" t="s">
        <v>149</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2024</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3490</v>
      </c>
      <c r="B7489" s="27" t="s">
        <v>1646</v>
      </c>
      <c r="C7489" s="27" t="s">
        <v>1971</v>
      </c>
      <c r="D7489" s="27" t="s">
        <v>1659</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3103</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3203</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1725</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t="s">
        <v>1656</v>
      </c>
      <c r="B7493" s="27" t="s">
        <v>1664</v>
      </c>
      <c r="C7493" s="27" t="s">
        <v>1658</v>
      </c>
      <c r="D7493" s="27" t="s">
        <v>1659</v>
      </c>
      <c r="E7493" s="21">
        <f>IF(D7493="?OLD","!!!","")</f>
        <v/>
      </c>
      <c r="F7493" s="22" t="str">
        <f>IF(OR(E7493="",E7493="!!!"),"",IF(NOT(ISNA(VLOOKUP(E7493,E$1:E7492,1,FALSE()))),"OLD",IF(AND(E7493&lt;&gt;"",E7493&lt;&gt;"!!!"),"NEW","")))</f>
        <v> </v>
      </c>
      <c r="G7493" s="23" t="str">
        <f>IF(OR(E7493="",E7493="!!!"),"",IF(OR(J7493=0,AND(J7493=1,K7493=1),AND(J7493=1,I7493="SBJ"),AND(J7493=1,I7493=0)),"?IN_FOCUS",IF(J7493&lt;=2,"?ACTIVATED",IF(J7493&lt;&gt;"","?FAMILIAR",IF(F7493="NEW",IF(ISNA(VLOOKUP(E7493,#REF!,1,FALSE())),"?TYPE_IDENTIFIABLE","?REFERENTIAL"),"_")))))</f>
        <v> </v>
      </c>
      <c r="H7493" s="24" t="str">
        <f>IF(J7493&lt;&gt;1,"",IF(I7493="SBJ","CB","?"))</f>
        <v> </v>
      </c>
      <c r="I7493" s="25" t="str">
        <f>IF(OR(E7493="",E7493="!!!",F7493="NEW"),"",INDEX(B7492:B$2,-1+SUMPRODUCT(MAX(ROW(E7492:E$2)*(E7493=E7492:E$2)))))</f>
        <v> </v>
      </c>
      <c r="J7493" s="25" t="str">
        <f>IF(OR(E7493="",E7493="!!!",F7493="NEW"),"",COUNTBLANK(OFFSET(A$1,,,SUMPRODUCT(MAX(ROW(E$2:E7493)*(E7493=E$2:E7493)))))-COUNTBLANK(OFFSET(A$1,,,SUMPRODUCT(MAX(ROW(E$1:E7492)*(E2=E$1:E7492))))))</f>
        <v> </v>
      </c>
      <c r="K7493" s="25" t="str">
        <f>IF(OR(E7493="",E7493="!!!",F7493="NEW"),"",INDEX(J$1:J7492,SUMPRODUCT(MAX(ROW(E$1:E7492)*(E7493=E$1:E7492)))))</f>
        <v> </v>
      </c>
      <c r="L7493" s="26"/>
    </row>
    <row r="7494" spans="1:12">
      <c r="A7494" s="20" t="s">
        <v>1674</v>
      </c>
      <c r="E7494" s="21">
        <f>IF(D7494="?OLD","!!!","")</f>
        <v/>
      </c>
      <c r="F7494" s="22" t="str">
        <f>IF(OR(E7494="",E7494="!!!"),"",IF(NOT(ISNA(VLOOKUP(E7494,E$1:E7493,1,FALSE()))),"OLD",IF(AND(E7494&lt;&gt;"",E7494&lt;&gt;"!!!"),"NEW","")))</f>
        <v> </v>
      </c>
      <c r="G7494" s="23" t="str">
        <f>IF(OR(E7494="",E7494="!!!"),"",IF(OR(J7494=0,AND(J7494=1,K7494=1),AND(J7494=1,I7494="SBJ"),AND(J7494=1,I7494=0)),"?IN_FOCUS",IF(J7494&lt;=2,"?ACTIVATED",IF(J7494&lt;&gt;"","?FAMILIAR",IF(F7494="NEW",IF(ISNA(VLOOKUP(E7494,#REF!,1,FALSE())),"?TYPE_IDENTIFIABLE","?REFERENTIAL"),"_")))))</f>
        <v> </v>
      </c>
      <c r="H7494" s="24" t="str">
        <f>IF(J7494&lt;&gt;1,"",IF(I7494="SBJ","CB","?"))</f>
        <v> </v>
      </c>
      <c r="I7494" s="25" t="str">
        <f>IF(OR(E7494="",E7494="!!!",F7494="NEW"),"",INDEX(B7493:B$2,-1+SUMPRODUCT(MAX(ROW(E7493:E$2)*(E7494=E7493:E$2)))))</f>
        <v> </v>
      </c>
      <c r="J7494" s="25" t="str">
        <f>IF(OR(E7494="",E7494="!!!",F7494="NEW"),"",COUNTBLANK(OFFSET(A$1,,,SUMPRODUCT(MAX(ROW(E$2:E7494)*(E7494=E$2:E7494)))))-COUNTBLANK(OFFSET(A$1,,,SUMPRODUCT(MAX(ROW(E$1:E7493)*(E2=E$1:E7493))))))</f>
        <v> </v>
      </c>
      <c r="K7494" s="25" t="str">
        <f>IF(OR(E7494="",E7494="!!!",F7494="NEW"),"",INDEX(J$1:J7493,SUMPRODUCT(MAX(ROW(E$1:E7493)*(E7494=E$1:E7493)))))</f>
        <v> </v>
      </c>
      <c r="L7494" s="26"/>
    </row>
    <row r="7495" spans="1:12">
      <c r="A7495" s="20"/>
    </row>
    <row r="7496" spans="1:12">
      <c r="A7496" s="20" t="s">
        <v>3491</v>
      </c>
    </row>
    <row r="7497" spans="1:12">
      <c r="A7497" s="20" t="s">
        <v>2104</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2006</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2106</v>
      </c>
      <c r="B7499" s="27" t="s">
        <v>1664</v>
      </c>
      <c r="C7499" s="27" t="s">
        <v>1818</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1715</v>
      </c>
      <c r="B7500" s="27" t="s">
        <v>1646</v>
      </c>
      <c r="C7500" s="27" t="s">
        <v>1658</v>
      </c>
      <c r="D7500" s="27" t="s">
        <v>1659</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1756</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3098</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1693</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2696</v>
      </c>
      <c r="B7504" s="27" t="s">
        <v>1657</v>
      </c>
      <c r="C7504" s="27" t="s">
        <v>1729</v>
      </c>
      <c r="D7504" s="27" t="s">
        <v>1659</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1648</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3469</v>
      </c>
      <c r="B7506" s="27" t="s">
        <v>1651</v>
      </c>
      <c r="C7506" s="27" t="s">
        <v>1713</v>
      </c>
      <c r="D7506" s="27" t="s">
        <v>1659</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1665</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1693</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2817</v>
      </c>
      <c r="B7509" s="27" t="s">
        <v>1653</v>
      </c>
      <c r="C7509" s="27" t="s">
        <v>1680</v>
      </c>
      <c r="D7509" s="27" t="s">
        <v>1659</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1674</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row>
    <row r="7512" spans="1:12">
      <c r="A7512" s="20" t="s">
        <v>3492</v>
      </c>
    </row>
    <row r="7513" spans="1:12">
      <c r="A7513" s="20" t="s">
        <v>1719</v>
      </c>
      <c r="B7513" s="27" t="s">
        <v>1646</v>
      </c>
      <c r="C7513" s="27" t="s">
        <v>1658</v>
      </c>
      <c r="D7513" s="27" t="s">
        <v>1659</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3493</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1739</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1993</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1836</v>
      </c>
      <c r="B7517" s="27" t="s">
        <v>1664</v>
      </c>
      <c r="C7517" s="27" t="s">
        <v>1658</v>
      </c>
      <c r="D7517" s="27" t="s">
        <v>1659</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1644</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2414</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1696</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1836</v>
      </c>
      <c r="B7521" s="27" t="s">
        <v>1651</v>
      </c>
      <c r="C7521" s="27" t="s">
        <v>1658</v>
      </c>
      <c r="D7521" s="27" t="s">
        <v>1659</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1824</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1789</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1715</v>
      </c>
      <c r="B7524" s="27" t="s">
        <v>1667</v>
      </c>
      <c r="C7524" s="27" t="s">
        <v>1658</v>
      </c>
      <c r="D7524" s="27" t="s">
        <v>1659</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1756</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3494</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1693</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2647</v>
      </c>
      <c r="B7528" s="27" t="s">
        <v>1757</v>
      </c>
      <c r="C7528" s="27" t="s">
        <v>1680</v>
      </c>
      <c r="D7528" s="27" t="s">
        <v>1659</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1674</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row>
    <row r="7531" spans="1:12">
      <c r="A7531" s="20" t="s">
        <v>3495</v>
      </c>
    </row>
    <row r="7532" spans="1:12">
      <c r="A7532" s="20" t="s">
        <v>1719</v>
      </c>
      <c r="B7532" s="27" t="s">
        <v>1646</v>
      </c>
      <c r="C7532" s="27" t="s">
        <v>1658</v>
      </c>
      <c r="D7532" s="27" t="s">
        <v>1659</v>
      </c>
      <c r="E7532" s="21">
        <f>IF(D7532="?OLD","!!!","")</f>
        <v/>
      </c>
      <c r="F7532" s="22" t="str">
        <f>IF(OR(E7532="",E7532="!!!"),"",IF(NOT(ISNA(VLOOKUP(E7532,E$1:E7531,1,FALSE()))),"OLD",IF(AND(E7532&lt;&gt;"",E7532&lt;&gt;"!!!"),"NEW","")))</f>
        <v> </v>
      </c>
      <c r="G7532" s="23" t="str">
        <f>IF(OR(E7532="",E7532="!!!"),"",IF(OR(J7532=0,AND(J7532=1,K7532=1),AND(J7532=1,I7532="SBJ"),AND(J7532=1,I7532=0)),"?IN_FOCUS",IF(J7532&lt;=2,"?ACTIVATED",IF(J7532&lt;&gt;"","?FAMILIAR",IF(F7532="NEW",IF(ISNA(VLOOKUP(E7532,#REF!,1,FALSE())),"?TYPE_IDENTIFIABLE","?REFERENTIAL"),"_")))))</f>
        <v> </v>
      </c>
      <c r="H7532" s="24" t="str">
        <f>IF(J7532&lt;&gt;1,"",IF(I7532="SBJ","CB","?"))</f>
        <v> </v>
      </c>
      <c r="I7532" s="25" t="str">
        <f>IF(OR(E7532="",E7532="!!!",F7532="NEW"),"",INDEX(B7531:B$2,-1+SUMPRODUCT(MAX(ROW(E7531:E$2)*(E7532=E7531:E$2)))))</f>
        <v> </v>
      </c>
      <c r="J7532" s="25" t="str">
        <f>IF(OR(E7532="",E7532="!!!",F7532="NEW"),"",COUNTBLANK(OFFSET(A$1,,,SUMPRODUCT(MAX(ROW(E$2:E7532)*(E7532=E$2:E7532)))))-COUNTBLANK(OFFSET(A$1,,,SUMPRODUCT(MAX(ROW(E$1:E7531)*(E2=E$1:E7531))))))</f>
        <v> </v>
      </c>
      <c r="K7532" s="25" t="str">
        <f>IF(OR(E7532="",E7532="!!!",F7532="NEW"),"",INDEX(J$1:J7531,SUMPRODUCT(MAX(ROW(E$1:E7531)*(E7532=E$1:E7531)))))</f>
        <v> </v>
      </c>
      <c r="L7532" s="26"/>
    </row>
    <row r="7533" spans="1:12">
      <c r="A7533" s="20" t="s">
        <v>1644</v>
      </c>
      <c r="E7533" s="21">
        <f>IF(D7533="?OLD","!!!","")</f>
        <v/>
      </c>
      <c r="F7533" s="22" t="str">
        <f>IF(OR(E7533="",E7533="!!!"),"",IF(NOT(ISNA(VLOOKUP(E7533,E$1:E7532,1,FALSE()))),"OLD",IF(AND(E7533&lt;&gt;"",E7533&lt;&gt;"!!!"),"NEW","")))</f>
        <v> </v>
      </c>
      <c r="G7533" s="23" t="str">
        <f>IF(OR(E7533="",E7533="!!!"),"",IF(OR(J7533=0,AND(J7533=1,K7533=1),AND(J7533=1,I7533="SBJ"),AND(J7533=1,I7533=0)),"?IN_FOCUS",IF(J7533&lt;=2,"?ACTIVATED",IF(J7533&lt;&gt;"","?FAMILIAR",IF(F7533="NEW",IF(ISNA(VLOOKUP(E7533,#REF!,1,FALSE())),"?TYPE_IDENTIFIABLE","?REFERENTIAL"),"_")))))</f>
        <v> </v>
      </c>
      <c r="H7533" s="24" t="str">
        <f>IF(J7533&lt;&gt;1,"",IF(I7533="SBJ","CB","?"))</f>
        <v> </v>
      </c>
      <c r="I7533" s="25" t="str">
        <f>IF(OR(E7533="",E7533="!!!",F7533="NEW"),"",INDEX(B7532:B$2,-1+SUMPRODUCT(MAX(ROW(E7532:E$2)*(E7533=E7532:E$2)))))</f>
        <v> </v>
      </c>
      <c r="J7533" s="25" t="str">
        <f>IF(OR(E7533="",E7533="!!!",F7533="NEW"),"",COUNTBLANK(OFFSET(A$1,,,SUMPRODUCT(MAX(ROW(E$2:E7533)*(E7533=E$2:E7533)))))-COUNTBLANK(OFFSET(A$1,,,SUMPRODUCT(MAX(ROW(E$1:E7532)*(E2=E$1:E7532))))))</f>
        <v> </v>
      </c>
      <c r="K7533" s="25" t="str">
        <f>IF(OR(E7533="",E7533="!!!",F7533="NEW"),"",INDEX(J$1:J7532,SUMPRODUCT(MAX(ROW(E$1:E7532)*(E7533=E$1:E7532)))))</f>
        <v> </v>
      </c>
      <c r="L7533" s="26"/>
    </row>
    <row r="7534" spans="1:12">
      <c r="A7534" s="20" t="s">
        <v>1726</v>
      </c>
      <c r="B7534" s="27" t="s">
        <v>1653</v>
      </c>
      <c r="C7534" s="27" t="s">
        <v>1727</v>
      </c>
      <c r="D7534" s="27" t="s">
        <v>1659</v>
      </c>
      <c r="E7534" s="21">
        <f>IF(D7534="?OLD","!!!","")</f>
        <v/>
      </c>
      <c r="F7534" s="22" t="str">
        <f>IF(OR(E7534="",E7534="!!!"),"",IF(NOT(ISNA(VLOOKUP(E7534,E$1:E7533,1,FALSE()))),"OLD",IF(AND(E7534&lt;&gt;"",E7534&lt;&gt;"!!!"),"NEW","")))</f>
        <v> </v>
      </c>
      <c r="G7534" s="23" t="str">
        <f>IF(OR(E7534="",E7534="!!!"),"",IF(OR(J7534=0,AND(J7534=1,K7534=1),AND(J7534=1,I7534="SBJ"),AND(J7534=1,I7534=0)),"?IN_FOCUS",IF(J7534&lt;=2,"?ACTIVATED",IF(J7534&lt;&gt;"","?FAMILIAR",IF(F7534="NEW",IF(ISNA(VLOOKUP(E7534,#REF!,1,FALSE())),"?TYPE_IDENTIFIABLE","?REFERENTIAL"),"_")))))</f>
        <v> </v>
      </c>
      <c r="H7534" s="24" t="str">
        <f>IF(J7534&lt;&gt;1,"",IF(I7534="SBJ","CB","?"))</f>
        <v> </v>
      </c>
      <c r="I7534" s="25" t="str">
        <f>IF(OR(E7534="",E7534="!!!",F7534="NEW"),"",INDEX(B7533:B$2,-1+SUMPRODUCT(MAX(ROW(E7533:E$2)*(E7534=E7533:E$2)))))</f>
        <v> </v>
      </c>
      <c r="J7534" s="25" t="str">
        <f>IF(OR(E7534="",E7534="!!!",F7534="NEW"),"",COUNTBLANK(OFFSET(A$1,,,SUMPRODUCT(MAX(ROW(E$2:E7534)*(E7534=E$2:E7534)))))-COUNTBLANK(OFFSET(A$1,,,SUMPRODUCT(MAX(ROW(E$1:E7533)*(E2=E$1:E7533))))))</f>
        <v> </v>
      </c>
      <c r="K7534" s="25" t="str">
        <f>IF(OR(E7534="",E7534="!!!",F7534="NEW"),"",INDEX(J$1:J7533,SUMPRODUCT(MAX(ROW(E$1:E7533)*(E7534=E$1:E7533)))))</f>
        <v> </v>
      </c>
      <c r="L7534" s="26"/>
    </row>
    <row r="7535" spans="1:12">
      <c r="A7535" s="20" t="s">
        <v>2595</v>
      </c>
      <c r="B7535" s="27" t="s">
        <v>1651</v>
      </c>
      <c r="C7535" s="27" t="s">
        <v>1729</v>
      </c>
      <c r="D7535" s="27" t="s">
        <v>1659</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3496</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1836</v>
      </c>
      <c r="B7537" s="27" t="s">
        <v>1657</v>
      </c>
      <c r="C7537" s="27" t="s">
        <v>1658</v>
      </c>
      <c r="D7537" s="27" t="s">
        <v>1659</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1660</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1787</v>
      </c>
      <c r="B7539" s="27" t="s">
        <v>1651</v>
      </c>
      <c r="C7539" s="27" t="s">
        <v>1727</v>
      </c>
      <c r="D7539" s="27" t="s">
        <v>1659</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1747</v>
      </c>
      <c r="B7540" s="27" t="s">
        <v>1664</v>
      </c>
      <c r="C7540" s="27" t="s">
        <v>1729</v>
      </c>
      <c r="D7540" s="27" t="s">
        <v>1659</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1644</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2052</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3497</v>
      </c>
      <c r="B7543" s="27" t="s">
        <v>1745</v>
      </c>
      <c r="C7543" s="27" t="s">
        <v>1654</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1696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1836</v>
      </c>
      <c r="B7545" s="27" t="s">
        <v>1653</v>
      </c>
      <c r="C7545" s="27" t="s">
        <v>1658</v>
      </c>
      <c r="D7545" s="27" t="s">
        <v>1659</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t="s">
        <v>1789</v>
      </c>
      <c r="E7546" s="21">
        <f>IF(D7546="?OLD","!!!","")</f>
        <v/>
      </c>
      <c r="F7546" s="22" t="str">
        <f>IF(OR(E7546="",E7546="!!!"),"",IF(NOT(ISNA(VLOOKUP(E7546,E$1:E7545,1,FALSE()))),"OLD",IF(AND(E7546&lt;&gt;"",E7546&lt;&gt;"!!!"),"NEW","")))</f>
        <v> </v>
      </c>
      <c r="G7546" s="23" t="str">
        <f>IF(OR(E7546="",E7546="!!!"),"",IF(OR(J7546=0,AND(J7546=1,K7546=1),AND(J7546=1,I7546="SBJ"),AND(J7546=1,I7546=0)),"?IN_FOCUS",IF(J7546&lt;=2,"?ACTIVATED",IF(J7546&lt;&gt;"","?FAMILIAR",IF(F7546="NEW",IF(ISNA(VLOOKUP(E7546,#REF!,1,FALSE())),"?TYPE_IDENTIFIABLE","?REFERENTIAL"),"_")))))</f>
        <v> </v>
      </c>
      <c r="H7546" s="24" t="str">
        <f>IF(J7546&lt;&gt;1,"",IF(I7546="SBJ","CB","?"))</f>
        <v> </v>
      </c>
      <c r="I7546" s="25" t="str">
        <f>IF(OR(E7546="",E7546="!!!",F7546="NEW"),"",INDEX(B7545:B$2,-1+SUMPRODUCT(MAX(ROW(E7545:E$2)*(E7546=E7545:E$2)))))</f>
        <v> </v>
      </c>
      <c r="J7546" s="25" t="str">
        <f>IF(OR(E7546="",E7546="!!!",F7546="NEW"),"",COUNTBLANK(OFFSET(A$1,,,SUMPRODUCT(MAX(ROW(E$2:E7546)*(E7546=E$2:E7546)))))-COUNTBLANK(OFFSET(A$1,,,SUMPRODUCT(MAX(ROW(E$1:E7545)*(E2=E$1:E7545))))))</f>
        <v> </v>
      </c>
      <c r="K7546" s="25" t="str">
        <f>IF(OR(E7546="",E7546="!!!",F7546="NEW"),"",INDEX(J$1:J7545,SUMPRODUCT(MAX(ROW(E$1:E7545)*(E7546=E$1:E7545)))))</f>
        <v> </v>
      </c>
      <c r="L7546" s="26"/>
    </row>
    <row r="7547" spans="1:12">
      <c r="A7547" s="20" t="s">
        <v>1649</v>
      </c>
      <c r="E7547" s="21">
        <f>IF(D7547="?OLD","!!!","")</f>
        <v/>
      </c>
      <c r="F7547" s="22" t="str">
        <f>IF(OR(E7547="",E7547="!!!"),"",IF(NOT(ISNA(VLOOKUP(E7547,E$1:E7546,1,FALSE()))),"OLD",IF(AND(E7547&lt;&gt;"",E7547&lt;&gt;"!!!"),"NEW","")))</f>
        <v> </v>
      </c>
      <c r="G7547" s="23" t="str">
        <f>IF(OR(E7547="",E7547="!!!"),"",IF(OR(J7547=0,AND(J7547=1,K7547=1),AND(J7547=1,I7547="SBJ"),AND(J7547=1,I7547=0)),"?IN_FOCUS",IF(J7547&lt;=2,"?ACTIVATED",IF(J7547&lt;&gt;"","?FAMILIAR",IF(F7547="NEW",IF(ISNA(VLOOKUP(E7547,#REF!,1,FALSE())),"?TYPE_IDENTIFIABLE","?REFERENTIAL"),"_")))))</f>
        <v> </v>
      </c>
      <c r="H7547" s="24" t="str">
        <f>IF(J7547&lt;&gt;1,"",IF(I7547="SBJ","CB","?"))</f>
        <v> </v>
      </c>
      <c r="I7547" s="25" t="str">
        <f>IF(OR(E7547="",E7547="!!!",F7547="NEW"),"",INDEX(B7546:B$2,-1+SUMPRODUCT(MAX(ROW(E7546:E$2)*(E7547=E7546:E$2)))))</f>
        <v> </v>
      </c>
      <c r="J7547" s="25" t="str">
        <f>IF(OR(E7547="",E7547="!!!",F7547="NEW"),"",COUNTBLANK(OFFSET(A$1,,,SUMPRODUCT(MAX(ROW(E$2:E7547)*(E7547=E$2:E7547)))))-COUNTBLANK(OFFSET(A$1,,,SUMPRODUCT(MAX(ROW(E$1:E7546)*(E2=E$1:E7546))))))</f>
        <v> </v>
      </c>
      <c r="K7547" s="25" t="str">
        <f>IF(OR(E7547="",E7547="!!!",F7547="NEW"),"",INDEX(J$1:J7546,SUMPRODUCT(MAX(ROW(E$1:E7546)*(E7547=E$1:E7546)))))</f>
        <v> </v>
      </c>
      <c r="L7547" s="26"/>
    </row>
    <row r="7548" spans="1:12">
      <c r="A7548" s="20" t="s">
        <v>3498</v>
      </c>
      <c r="E7548" s="21">
        <f>IF(D7548="?OLD","!!!","")</f>
        <v/>
      </c>
      <c r="F7548" s="22" t="str">
        <f>IF(OR(E7548="",E7548="!!!"),"",IF(NOT(ISNA(VLOOKUP(E7548,E$1:E7547,1,FALSE()))),"OLD",IF(AND(E7548&lt;&gt;"",E7548&lt;&gt;"!!!"),"NEW","")))</f>
        <v> </v>
      </c>
      <c r="G7548" s="23" t="str">
        <f>IF(OR(E7548="",E7548="!!!"),"",IF(OR(J7548=0,AND(J7548=1,K7548=1),AND(J7548=1,I7548="SBJ"),AND(J7548=1,I7548=0)),"?IN_FOCUS",IF(J7548&lt;=2,"?ACTIVATED",IF(J7548&lt;&gt;"","?FAMILIAR",IF(F7548="NEW",IF(ISNA(VLOOKUP(E7548,#REF!,1,FALSE())),"?TYPE_IDENTIFIABLE","?REFERENTIAL"),"_")))))</f>
        <v> </v>
      </c>
      <c r="H7548" s="24" t="str">
        <f>IF(J7548&lt;&gt;1,"",IF(I7548="SBJ","CB","?"))</f>
        <v> </v>
      </c>
      <c r="I7548" s="25" t="str">
        <f>IF(OR(E7548="",E7548="!!!",F7548="NEW"),"",INDEX(B7547:B$2,-1+SUMPRODUCT(MAX(ROW(E7547:E$2)*(E7548=E7547:E$2)))))</f>
        <v> </v>
      </c>
      <c r="J7548" s="25" t="str">
        <f>IF(OR(E7548="",E7548="!!!",F7548="NEW"),"",COUNTBLANK(OFFSET(A$1,,,SUMPRODUCT(MAX(ROW(E$2:E7548)*(E7548=E$2:E7548)))))-COUNTBLANK(OFFSET(A$1,,,SUMPRODUCT(MAX(ROW(E$1:E7547)*(E2=E$1:E7547))))))</f>
        <v> </v>
      </c>
      <c r="K7548" s="25" t="str">
        <f>IF(OR(E7548="",E7548="!!!",F7548="NEW"),"",INDEX(J$1:J7547,SUMPRODUCT(MAX(ROW(E$1:E7547)*(E7548=E$1:E7547)))))</f>
        <v> </v>
      </c>
      <c r="L7548" s="26"/>
    </row>
    <row r="7549" spans="1:12">
      <c r="A7549" s="20" t="s">
        <v>3499</v>
      </c>
      <c r="B7549" s="27" t="s">
        <v>1651</v>
      </c>
      <c r="C7549" s="27" t="s">
        <v>1647</v>
      </c>
      <c r="E7549" s="21">
        <f>IF(D7549="?OLD","!!!","")</f>
        <v/>
      </c>
      <c r="F7549" s="22" t="str">
        <f>IF(OR(E7549="",E7549="!!!"),"",IF(NOT(ISNA(VLOOKUP(E7549,E$1:E7548,1,FALSE()))),"OLD",IF(AND(E7549&lt;&gt;"",E7549&lt;&gt;"!!!"),"NEW","")))</f>
        <v> </v>
      </c>
      <c r="G7549" s="23" t="str">
        <f>IF(OR(E7549="",E7549="!!!"),"",IF(OR(J7549=0,AND(J7549=1,K7549=1),AND(J7549=1,I7549="SBJ"),AND(J7549=1,I7549=0)),"?IN_FOCUS",IF(J7549&lt;=2,"?ACTIVATED",IF(J7549&lt;&gt;"","?FAMILIAR",IF(F7549="NEW",IF(ISNA(VLOOKUP(E7549,#REF!,1,FALSE())),"?TYPE_IDENTIFIABLE","?REFERENTIAL"),"_")))))</f>
        <v> </v>
      </c>
      <c r="H7549" s="24" t="str">
        <f>IF(J7549&lt;&gt;1,"",IF(I7549="SBJ","CB","?"))</f>
        <v> </v>
      </c>
      <c r="I7549" s="25" t="str">
        <f>IF(OR(E7549="",E7549="!!!",F7549="NEW"),"",INDEX(B7548:B$2,-1+SUMPRODUCT(MAX(ROW(E7548:E$2)*(E7549=E7548:E$2)))))</f>
        <v> </v>
      </c>
      <c r="J7549" s="25" t="str">
        <f>IF(OR(E7549="",E7549="!!!",F7549="NEW"),"",COUNTBLANK(OFFSET(A$1,,,SUMPRODUCT(MAX(ROW(E$2:E7549)*(E7549=E$2:E7549)))))-COUNTBLANK(OFFSET(A$1,,,SUMPRODUCT(MAX(ROW(E$1:E7548)*(E2=E$1:E7548))))))</f>
        <v> </v>
      </c>
      <c r="K7549" s="25" t="str">
        <f>IF(OR(E7549="",E7549="!!!",F7549="NEW"),"",INDEX(J$1:J7548,SUMPRODUCT(MAX(ROW(E$1:E7548)*(E7549=E$1:E7548)))))</f>
        <v> </v>
      </c>
      <c r="L7549" s="26"/>
    </row>
    <row r="7550" spans="1:12">
      <c r="A7550" s="20" t="s">
        <v>1674</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row>
    <row r="7552" spans="1:12">
      <c r="A7552" s="20" t="s">
        <v>3500</v>
      </c>
    </row>
    <row r="7553" spans="1:12">
      <c r="A7553" s="20" t="s">
        <v>1812</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1644</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1699</v>
      </c>
      <c r="B7555" s="27" t="s">
        <v>1651</v>
      </c>
      <c r="C7555" s="27" t="s">
        <v>3501</v>
      </c>
      <c r="D7555" s="27" t="s">
        <v>1659</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2164</v>
      </c>
      <c r="B7556" s="27" t="s">
        <v>1646</v>
      </c>
      <c r="C7556" s="27" t="s">
        <v>1658</v>
      </c>
      <c r="D7556" s="27" t="s">
        <v>1659</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1466</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311</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3502</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2450</v>
      </c>
      <c r="B7560" s="27" t="s">
        <v>1651</v>
      </c>
      <c r="C7560" s="27" t="s">
        <v>1727</v>
      </c>
      <c r="D7560" s="27" t="s">
        <v>1659</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3503</v>
      </c>
      <c r="B7561" s="27" t="s">
        <v>1657</v>
      </c>
      <c r="C7561" s="27" t="s">
        <v>1729</v>
      </c>
      <c r="D7561" s="27" t="s">
        <v>1659</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1669</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1836</v>
      </c>
      <c r="B7563" s="27" t="s">
        <v>1664</v>
      </c>
      <c r="C7563" s="27" t="s">
        <v>1658</v>
      </c>
      <c r="D7563" s="27" t="s">
        <v>1659</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245</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2164</v>
      </c>
      <c r="B7565" s="27" t="s">
        <v>1709</v>
      </c>
      <c r="C7565" s="27" t="s">
        <v>1658</v>
      </c>
      <c r="D7565" s="27" t="s">
        <v>1659</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311</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2257</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2722</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1660</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1359</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1693</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2982</v>
      </c>
      <c r="B7572" s="27" t="s">
        <v>1757</v>
      </c>
      <c r="C7572" s="27" t="s">
        <v>1680</v>
      </c>
      <c r="D7572" s="27" t="s">
        <v>1659</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1648</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1693</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3504</v>
      </c>
      <c r="B7575" s="27" t="s">
        <v>1673</v>
      </c>
      <c r="C7575" s="27" t="s">
        <v>1680</v>
      </c>
      <c r="D7575" s="27" t="s">
        <v>1659</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1674</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row>
    <row r="7578" spans="1:12">
      <c r="A7578" s="20" t="s">
        <v>3505</v>
      </c>
    </row>
    <row r="7579" spans="1:12">
      <c r="A7579" s="20" t="s">
        <v>2086</v>
      </c>
      <c r="E7579" s="21">
        <f>IF(D7579="?OLD","!!!","")</f>
        <v/>
      </c>
      <c r="F7579" s="22" t="str">
        <f>IF(OR(E7579="",E7579="!!!"),"",IF(NOT(ISNA(VLOOKUP(E7579,E$1:E7578,1,FALSE()))),"OLD",IF(AND(E7579&lt;&gt;"",E7579&lt;&gt;"!!!"),"NEW","")))</f>
        <v> </v>
      </c>
      <c r="G7579" s="23" t="str">
        <f>IF(OR(E7579="",E7579="!!!"),"",IF(OR(J7579=0,AND(J7579=1,K7579=1),AND(J7579=1,I7579="SBJ"),AND(J7579=1,I7579=0)),"?IN_FOCUS",IF(J7579&lt;=2,"?ACTIVATED",IF(J7579&lt;&gt;"","?FAMILIAR",IF(F7579="NEW",IF(ISNA(VLOOKUP(E7579,#REF!,1,FALSE())),"?TYPE_IDENTIFIABLE","?REFERENTIAL"),"_")))))</f>
        <v> </v>
      </c>
      <c r="H7579" s="24" t="str">
        <f>IF(J7579&lt;&gt;1,"",IF(I7579="SBJ","CB","?"))</f>
        <v> </v>
      </c>
      <c r="I7579" s="25" t="str">
        <f>IF(OR(E7579="",E7579="!!!",F7579="NEW"),"",INDEX(B7578:B$2,-1+SUMPRODUCT(MAX(ROW(E7578:E$2)*(E7579=E7578:E$2)))))</f>
        <v> </v>
      </c>
      <c r="J7579" s="25" t="str">
        <f>IF(OR(E7579="",E7579="!!!",F7579="NEW"),"",COUNTBLANK(OFFSET(A$1,,,SUMPRODUCT(MAX(ROW(E$2:E7579)*(E7579=E$2:E7579)))))-COUNTBLANK(OFFSET(A$1,,,SUMPRODUCT(MAX(ROW(E$1:E7578)*(E2=E$1:E7578))))))</f>
        <v> </v>
      </c>
      <c r="K7579" s="25" t="str">
        <f>IF(OR(E7579="",E7579="!!!",F7579="NEW"),"",INDEX(J$1:J7578,SUMPRODUCT(MAX(ROW(E$1:E7578)*(E7579=E$1:E7578)))))</f>
        <v> </v>
      </c>
      <c r="L7579" s="26"/>
    </row>
    <row r="7580" spans="1:12">
      <c r="A7580" s="20" t="s">
        <v>1665</v>
      </c>
      <c r="E7580" s="21">
        <f>IF(D7580="?OLD","!!!","")</f>
        <v/>
      </c>
      <c r="F7580" s="22" t="str">
        <f>IF(OR(E7580="",E7580="!!!"),"",IF(NOT(ISNA(VLOOKUP(E7580,E$1:E7579,1,FALSE()))),"OLD",IF(AND(E7580&lt;&gt;"",E7580&lt;&gt;"!!!"),"NEW","")))</f>
        <v> </v>
      </c>
      <c r="G7580" s="23" t="str">
        <f>IF(OR(E7580="",E7580="!!!"),"",IF(OR(J7580=0,AND(J7580=1,K7580=1),AND(J7580=1,I7580="SBJ"),AND(J7580=1,I7580=0)),"?IN_FOCUS",IF(J7580&lt;=2,"?ACTIVATED",IF(J7580&lt;&gt;"","?FAMILIAR",IF(F7580="NEW",IF(ISNA(VLOOKUP(E7580,#REF!,1,FALSE())),"?TYPE_IDENTIFIABLE","?REFERENTIAL"),"_")))))</f>
        <v> </v>
      </c>
      <c r="H7580" s="24" t="str">
        <f>IF(J7580&lt;&gt;1,"",IF(I7580="SBJ","CB","?"))</f>
        <v> </v>
      </c>
      <c r="I7580" s="25" t="str">
        <f>IF(OR(E7580="",E7580="!!!",F7580="NEW"),"",INDEX(B7579:B$2,-1+SUMPRODUCT(MAX(ROW(E7579:E$2)*(E7580=E7579:E$2)))))</f>
        <v> </v>
      </c>
      <c r="J7580" s="25" t="str">
        <f>IF(OR(E7580="",E7580="!!!",F7580="NEW"),"",COUNTBLANK(OFFSET(A$1,,,SUMPRODUCT(MAX(ROW(E$2:E7580)*(E7580=E$2:E7580)))))-COUNTBLANK(OFFSET(A$1,,,SUMPRODUCT(MAX(ROW(E$1:E7579)*(E2=E$1:E7579))))))</f>
        <v> </v>
      </c>
      <c r="K7580" s="25" t="str">
        <f>IF(OR(E7580="",E7580="!!!",F7580="NEW"),"",INDEX(J$1:J7579,SUMPRODUCT(MAX(ROW(E$1:E7579)*(E7580=E$1:E7579)))))</f>
        <v> </v>
      </c>
      <c r="L7580" s="26"/>
    </row>
    <row r="7581" spans="1:12">
      <c r="A7581" s="20" t="s">
        <v>1927</v>
      </c>
      <c r="E7581" s="21">
        <f>IF(D7581="?OLD","!!!","")</f>
        <v/>
      </c>
      <c r="F7581" s="22" t="str">
        <f>IF(OR(E7581="",E7581="!!!"),"",IF(NOT(ISNA(VLOOKUP(E7581,E$1:E7580,1,FALSE()))),"OLD",IF(AND(E7581&lt;&gt;"",E7581&lt;&gt;"!!!"),"NEW","")))</f>
        <v> </v>
      </c>
      <c r="G7581" s="23" t="str">
        <f>IF(OR(E7581="",E7581="!!!"),"",IF(OR(J7581=0,AND(J7581=1,K7581=1),AND(J7581=1,I7581="SBJ"),AND(J7581=1,I7581=0)),"?IN_FOCUS",IF(J7581&lt;=2,"?ACTIVATED",IF(J7581&lt;&gt;"","?FAMILIAR",IF(F7581="NEW",IF(ISNA(VLOOKUP(E7581,#REF!,1,FALSE())),"?TYPE_IDENTIFIABLE","?REFERENTIAL"),"_")))))</f>
        <v> </v>
      </c>
      <c r="H7581" s="24" t="str">
        <f>IF(J7581&lt;&gt;1,"",IF(I7581="SBJ","CB","?"))</f>
        <v> </v>
      </c>
      <c r="I7581" s="25" t="str">
        <f>IF(OR(E7581="",E7581="!!!",F7581="NEW"),"",INDEX(B7580:B$2,-1+SUMPRODUCT(MAX(ROW(E7580:E$2)*(E7581=E7580:E$2)))))</f>
        <v> </v>
      </c>
      <c r="J7581" s="25" t="str">
        <f>IF(OR(E7581="",E7581="!!!",F7581="NEW"),"",COUNTBLANK(OFFSET(A$1,,,SUMPRODUCT(MAX(ROW(E$2:E7581)*(E7581=E$2:E7581)))))-COUNTBLANK(OFFSET(A$1,,,SUMPRODUCT(MAX(ROW(E$1:E7580)*(E2=E$1:E7580))))))</f>
        <v> </v>
      </c>
      <c r="K7581" s="25" t="str">
        <f>IF(OR(E7581="",E7581="!!!",F7581="NEW"),"",INDEX(J$1:J7580,SUMPRODUCT(MAX(ROW(E$1:E7580)*(E7581=E$1:E7580)))))</f>
        <v> </v>
      </c>
      <c r="L7581" s="26"/>
    </row>
    <row r="7582" spans="1:12">
      <c r="A7582" s="20" t="s">
        <v>2252</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3506</v>
      </c>
      <c r="B7583" s="27" t="s">
        <v>1664</v>
      </c>
      <c r="C7583" s="27" t="s">
        <v>1654</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1665</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2164</v>
      </c>
      <c r="B7585" s="27" t="s">
        <v>1646</v>
      </c>
      <c r="C7585" s="27" t="s">
        <v>1658</v>
      </c>
      <c r="D7585" s="27" t="s">
        <v>1659</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3507</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1863</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1787</v>
      </c>
      <c r="B7588" s="27" t="s">
        <v>1653</v>
      </c>
      <c r="C7588" s="27" t="s">
        <v>1727</v>
      </c>
      <c r="D7588" s="27" t="s">
        <v>1659</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1551</v>
      </c>
      <c r="B7589" s="27" t="s">
        <v>1709</v>
      </c>
      <c r="C7589" s="27" t="s">
        <v>1729</v>
      </c>
      <c r="D7589" s="27" t="s">
        <v>1659</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1793</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2557</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2700</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1674</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row>
    <row r="7595" spans="1:12">
      <c r="A7595" s="20" t="s">
        <v>3508</v>
      </c>
    </row>
    <row r="7596" spans="1:12">
      <c r="A7596" s="20" t="s">
        <v>2024</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2164</v>
      </c>
      <c r="B7597" s="27" t="s">
        <v>1646</v>
      </c>
      <c r="C7597" s="27" t="s">
        <v>1658</v>
      </c>
      <c r="D7597" s="27" t="s">
        <v>1659</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3509</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1660</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1885</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3510</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3480</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1648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2439</v>
      </c>
      <c r="B7604" s="27" t="s">
        <v>1651</v>
      </c>
      <c r="C7604" s="27" t="s">
        <v>1713</v>
      </c>
      <c r="D7604" s="27" t="s">
        <v>1659</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1674</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row>
    <row r="7607" spans="1:12">
      <c r="A7607" s="20" t="s">
        <v>3511</v>
      </c>
    </row>
    <row r="7608" spans="1:12">
      <c r="A7608" s="20" t="s">
        <v>2690</v>
      </c>
      <c r="B7608" s="27" t="s">
        <v>1646</v>
      </c>
      <c r="C7608" s="27" t="s">
        <v>1658</v>
      </c>
      <c r="D7608" s="27" t="s">
        <v>1659</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1756</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3512</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1836</v>
      </c>
      <c r="B7611" s="27" t="s">
        <v>1657</v>
      </c>
      <c r="C7611" s="27" t="s">
        <v>1658</v>
      </c>
      <c r="D7611" s="27" t="s">
        <v>1659</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1665</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1644</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3239</v>
      </c>
      <c r="B7614" s="27" t="s">
        <v>1709</v>
      </c>
      <c r="C7614" s="27" t="s">
        <v>1713</v>
      </c>
      <c r="D7614" s="27" t="s">
        <v>1659</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2082</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1787</v>
      </c>
      <c r="B7616" s="27" t="s">
        <v>1653</v>
      </c>
      <c r="C7616" s="27" t="s">
        <v>1727</v>
      </c>
      <c r="D7616" s="27" t="s">
        <v>1659</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3513</v>
      </c>
      <c r="B7617" s="27" t="s">
        <v>1745</v>
      </c>
      <c r="C7617" s="27" t="s">
        <v>1729</v>
      </c>
      <c r="D7617" s="27" t="s">
        <v>1659</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1964</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3332</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1715</v>
      </c>
      <c r="B7620" s="27" t="s">
        <v>1667</v>
      </c>
      <c r="C7620" s="27" t="s">
        <v>1658</v>
      </c>
      <c r="D7620" s="27" t="s">
        <v>1659</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1773</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1909</v>
      </c>
      <c r="B7622" s="27" t="s">
        <v>1757</v>
      </c>
      <c r="C7622" s="27" t="s">
        <v>1658</v>
      </c>
      <c r="D7622" s="27" t="s">
        <v>1659</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1693</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3514</v>
      </c>
      <c r="B7624" s="27" t="s">
        <v>1757</v>
      </c>
      <c r="C7624" s="27" t="s">
        <v>1680</v>
      </c>
      <c r="D7624" s="27" t="s">
        <v>1659</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1674</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row>
    <row r="7627" spans="1:12">
      <c r="A7627" s="20" t="s">
        <v>3515</v>
      </c>
    </row>
    <row r="7628" spans="1:12">
      <c r="A7628" s="20" t="s">
        <v>1715</v>
      </c>
      <c r="B7628" s="27" t="s">
        <v>1646</v>
      </c>
      <c r="C7628" s="27" t="s">
        <v>1658</v>
      </c>
      <c r="D7628" s="27" t="s">
        <v>1659</v>
      </c>
      <c r="E7628" s="21">
        <f>IF(D7628="?OLD","!!!","")</f>
        <v/>
      </c>
      <c r="F7628" s="22" t="str">
        <f>IF(OR(E7628="",E7628="!!!"),"",IF(NOT(ISNA(VLOOKUP(E7628,E$1:E7627,1,FALSE()))),"OLD",IF(AND(E7628&lt;&gt;"",E7628&lt;&gt;"!!!"),"NEW","")))</f>
        <v> </v>
      </c>
      <c r="G7628" s="23" t="str">
        <f>IF(OR(E7628="",E7628="!!!"),"",IF(OR(J7628=0,AND(J7628=1,K7628=1),AND(J7628=1,I7628="SBJ"),AND(J7628=1,I7628=0)),"?IN_FOCUS",IF(J7628&lt;=2,"?ACTIVATED",IF(J7628&lt;&gt;"","?FAMILIAR",IF(F7628="NEW",IF(ISNA(VLOOKUP(E7628,#REF!,1,FALSE())),"?TYPE_IDENTIFIABLE","?REFERENTIAL"),"_")))))</f>
        <v> </v>
      </c>
      <c r="H7628" s="24" t="str">
        <f>IF(J7628&lt;&gt;1,"",IF(I7628="SBJ","CB","?"))</f>
        <v> </v>
      </c>
      <c r="I7628" s="25" t="str">
        <f>IF(OR(E7628="",E7628="!!!",F7628="NEW"),"",INDEX(B7627:B$2,-1+SUMPRODUCT(MAX(ROW(E7627:E$2)*(E7628=E7627:E$2)))))</f>
        <v> </v>
      </c>
      <c r="J7628" s="25" t="str">
        <f>IF(OR(E7628="",E7628="!!!",F7628="NEW"),"",COUNTBLANK(OFFSET(A$1,,,SUMPRODUCT(MAX(ROW(E$2:E7628)*(E7628=E$2:E7628)))))-COUNTBLANK(OFFSET(A$1,,,SUMPRODUCT(MAX(ROW(E$1:E7627)*(E2=E$1:E7627))))))</f>
        <v> </v>
      </c>
      <c r="K7628" s="25" t="str">
        <f>IF(OR(E7628="",E7628="!!!",F7628="NEW"),"",INDEX(J$1:J7627,SUMPRODUCT(MAX(ROW(E$1:E7627)*(E7628=E$1:E7627)))))</f>
        <v> </v>
      </c>
      <c r="L7628" s="26"/>
    </row>
    <row r="7629" spans="1:12">
      <c r="A7629" s="20" t="s">
        <v>1443</v>
      </c>
      <c r="E7629" s="21">
        <f>IF(D7629="?OLD","!!!","")</f>
        <v/>
      </c>
      <c r="F7629" s="22" t="str">
        <f>IF(OR(E7629="",E7629="!!!"),"",IF(NOT(ISNA(VLOOKUP(E7629,E$1:E7628,1,FALSE()))),"OLD",IF(AND(E7629&lt;&gt;"",E7629&lt;&gt;"!!!"),"NEW","")))</f>
        <v> </v>
      </c>
      <c r="G7629" s="23" t="str">
        <f>IF(OR(E7629="",E7629="!!!"),"",IF(OR(J7629=0,AND(J7629=1,K7629=1),AND(J7629=1,I7629="SBJ"),AND(J7629=1,I7629=0)),"?IN_FOCUS",IF(J7629&lt;=2,"?ACTIVATED",IF(J7629&lt;&gt;"","?FAMILIAR",IF(F7629="NEW",IF(ISNA(VLOOKUP(E7629,#REF!,1,FALSE())),"?TYPE_IDENTIFIABLE","?REFERENTIAL"),"_")))))</f>
        <v> </v>
      </c>
      <c r="H7629" s="24" t="str">
        <f>IF(J7629&lt;&gt;1,"",IF(I7629="SBJ","CB","?"))</f>
        <v> </v>
      </c>
      <c r="I7629" s="25" t="str">
        <f>IF(OR(E7629="",E7629="!!!",F7629="NEW"),"",INDEX(B7628:B$2,-1+SUMPRODUCT(MAX(ROW(E7628:E$2)*(E7629=E7628:E$2)))))</f>
        <v> </v>
      </c>
      <c r="J7629" s="25" t="str">
        <f>IF(OR(E7629="",E7629="!!!",F7629="NEW"),"",COUNTBLANK(OFFSET(A$1,,,SUMPRODUCT(MAX(ROW(E$2:E7629)*(E7629=E$2:E7629)))))-COUNTBLANK(OFFSET(A$1,,,SUMPRODUCT(MAX(ROW(E$1:E7628)*(E2=E$1:E7628))))))</f>
        <v> </v>
      </c>
      <c r="K7629" s="25" t="str">
        <f>IF(OR(E7629="",E7629="!!!",F7629="NEW"),"",INDEX(J$1:J7628,SUMPRODUCT(MAX(ROW(E$1:E7628)*(E7629=E$1:E7628)))))</f>
        <v> </v>
      </c>
      <c r="L7629" s="26"/>
    </row>
    <row r="7630" spans="1:12">
      <c r="A7630" s="20" t="s">
        <v>1863</v>
      </c>
      <c r="E7630" s="21">
        <f>IF(D7630="?OLD","!!!","")</f>
        <v/>
      </c>
      <c r="F7630" s="22" t="str">
        <f>IF(OR(E7630="",E7630="!!!"),"",IF(NOT(ISNA(VLOOKUP(E7630,E$1:E7629,1,FALSE()))),"OLD",IF(AND(E7630&lt;&gt;"",E7630&lt;&gt;"!!!"),"NEW","")))</f>
        <v> </v>
      </c>
      <c r="G7630" s="23" t="str">
        <f>IF(OR(E7630="",E7630="!!!"),"",IF(OR(J7630=0,AND(J7630=1,K7630=1),AND(J7630=1,I7630="SBJ"),AND(J7630=1,I7630=0)),"?IN_FOCUS",IF(J7630&lt;=2,"?ACTIVATED",IF(J7630&lt;&gt;"","?FAMILIAR",IF(F7630="NEW",IF(ISNA(VLOOKUP(E7630,#REF!,1,FALSE())),"?TYPE_IDENTIFIABLE","?REFERENTIAL"),"_")))))</f>
        <v> </v>
      </c>
      <c r="H7630" s="24" t="str">
        <f>IF(J7630&lt;&gt;1,"",IF(I7630="SBJ","CB","?"))</f>
        <v> </v>
      </c>
      <c r="I7630" s="25" t="str">
        <f>IF(OR(E7630="",E7630="!!!",F7630="NEW"),"",INDEX(B7629:B$2,-1+SUMPRODUCT(MAX(ROW(E7629:E$2)*(E7630=E7629:E$2)))))</f>
        <v> </v>
      </c>
      <c r="J7630" s="25" t="str">
        <f>IF(OR(E7630="",E7630="!!!",F7630="NEW"),"",COUNTBLANK(OFFSET(A$1,,,SUMPRODUCT(MAX(ROW(E$2:E7630)*(E7630=E$2:E7630)))))-COUNTBLANK(OFFSET(A$1,,,SUMPRODUCT(MAX(ROW(E$1:E7629)*(E2=E$1:E7629))))))</f>
        <v> </v>
      </c>
      <c r="K7630" s="25" t="str">
        <f>IF(OR(E7630="",E7630="!!!",F7630="NEW"),"",INDEX(J$1:J7629,SUMPRODUCT(MAX(ROW(E$1:E7629)*(E7630=E$1:E7629)))))</f>
        <v> </v>
      </c>
      <c r="L7630" s="26"/>
    </row>
    <row r="7631" spans="1:12">
      <c r="A7631" s="20" t="s">
        <v>1907</v>
      </c>
      <c r="B7631" s="27" t="s">
        <v>1709</v>
      </c>
      <c r="C7631" s="27" t="s">
        <v>1658</v>
      </c>
      <c r="D7631" s="27" t="s">
        <v>1659</v>
      </c>
      <c r="E7631" s="21">
        <f>IF(D7631="?OLD","!!!","")</f>
        <v/>
      </c>
      <c r="F7631" s="22" t="str">
        <f>IF(OR(E7631="",E7631="!!!"),"",IF(NOT(ISNA(VLOOKUP(E7631,E$1:E7630,1,FALSE()))),"OLD",IF(AND(E7631&lt;&gt;"",E7631&lt;&gt;"!!!"),"NEW","")))</f>
        <v> </v>
      </c>
      <c r="G7631" s="23" t="str">
        <f>IF(OR(E7631="",E7631="!!!"),"",IF(OR(J7631=0,AND(J7631=1,K7631=1),AND(J7631=1,I7631="SBJ"),AND(J7631=1,I7631=0)),"?IN_FOCUS",IF(J7631&lt;=2,"?ACTIVATED",IF(J7631&lt;&gt;"","?FAMILIAR",IF(F7631="NEW",IF(ISNA(VLOOKUP(E7631,#REF!,1,FALSE())),"?TYPE_IDENTIFIABLE","?REFERENTIAL"),"_")))))</f>
        <v> </v>
      </c>
      <c r="H7631" s="24" t="str">
        <f>IF(J7631&lt;&gt;1,"",IF(I7631="SBJ","CB","?"))</f>
        <v> </v>
      </c>
      <c r="I7631" s="25" t="str">
        <f>IF(OR(E7631="",E7631="!!!",F7631="NEW"),"",INDEX(B7630:B$2,-1+SUMPRODUCT(MAX(ROW(E7630:E$2)*(E7631=E7630:E$2)))))</f>
        <v> </v>
      </c>
      <c r="J7631" s="25" t="str">
        <f>IF(OR(E7631="",E7631="!!!",F7631="NEW"),"",COUNTBLANK(OFFSET(A$1,,,SUMPRODUCT(MAX(ROW(E$2:E7631)*(E7631=E$2:E7631)))))-COUNTBLANK(OFFSET(A$1,,,SUMPRODUCT(MAX(ROW(E$1:E7630)*(E2=E$1:E7630))))))</f>
        <v> </v>
      </c>
      <c r="K7631" s="25" t="str">
        <f>IF(OR(E7631="",E7631="!!!",F7631="NEW"),"",INDEX(J$1:J7630,SUMPRODUCT(MAX(ROW(E$1:E7630)*(E7631=E$1:E7630)))))</f>
        <v> </v>
      </c>
      <c r="L7631" s="26"/>
    </row>
    <row r="7632" spans="1:12">
      <c r="A7632" s="20" t="s">
        <v>2063</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311</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2082</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1791</v>
      </c>
      <c r="B7635" s="27" t="s">
        <v>1745</v>
      </c>
      <c r="C7635" s="27" t="s">
        <v>1658</v>
      </c>
      <c r="D7635" s="27" t="s">
        <v>1659</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t="s">
        <v>2594</v>
      </c>
      <c r="E7636" s="21">
        <f>IF(D7636="?OLD","!!!","")</f>
        <v/>
      </c>
      <c r="F7636" s="22" t="str">
        <f>IF(OR(E7636="",E7636="!!!"),"",IF(NOT(ISNA(VLOOKUP(E7636,E$1:E7635,1,FALSE()))),"OLD",IF(AND(E7636&lt;&gt;"",E7636&lt;&gt;"!!!"),"NEW","")))</f>
        <v> </v>
      </c>
      <c r="G7636" s="23" t="str">
        <f>IF(OR(E7636="",E7636="!!!"),"",IF(OR(J7636=0,AND(J7636=1,K7636=1),AND(J7636=1,I7636="SBJ"),AND(J7636=1,I7636=0)),"?IN_FOCUS",IF(J7636&lt;=2,"?ACTIVATED",IF(J7636&lt;&gt;"","?FAMILIAR",IF(F7636="NEW",IF(ISNA(VLOOKUP(E7636,#REF!,1,FALSE())),"?TYPE_IDENTIFIABLE","?REFERENTIAL"),"_")))))</f>
        <v> </v>
      </c>
      <c r="H7636" s="24" t="str">
        <f>IF(J7636&lt;&gt;1,"",IF(I7636="SBJ","CB","?"))</f>
        <v> </v>
      </c>
      <c r="I7636" s="25" t="str">
        <f>IF(OR(E7636="",E7636="!!!",F7636="NEW"),"",INDEX(B7635:B$2,-1+SUMPRODUCT(MAX(ROW(E7635:E$2)*(E7636=E7635:E$2)))))</f>
        <v> </v>
      </c>
      <c r="J7636" s="25" t="str">
        <f>IF(OR(E7636="",E7636="!!!",F7636="NEW"),"",COUNTBLANK(OFFSET(A$1,,,SUMPRODUCT(MAX(ROW(E$2:E7636)*(E7636=E$2:E7636)))))-COUNTBLANK(OFFSET(A$1,,,SUMPRODUCT(MAX(ROW(E$1:E7635)*(E2=E$1:E7635))))))</f>
        <v> </v>
      </c>
      <c r="K7636" s="25" t="str">
        <f>IF(OR(E7636="",E7636="!!!",F7636="NEW"),"",INDEX(J$1:J7635,SUMPRODUCT(MAX(ROW(E$1:E7635)*(E7636=E$1:E7635)))))</f>
        <v> </v>
      </c>
      <c r="L7636" s="26"/>
    </row>
    <row r="7637" spans="1:12">
      <c r="A7637" s="20" t="s">
        <v>1756</v>
      </c>
      <c r="E7637" s="21">
        <f>IF(D7637="?OLD","!!!","")</f>
        <v/>
      </c>
      <c r="F7637" s="22" t="str">
        <f>IF(OR(E7637="",E7637="!!!"),"",IF(NOT(ISNA(VLOOKUP(E7637,E$1:E7636,1,FALSE()))),"OLD",IF(AND(E7637&lt;&gt;"",E7637&lt;&gt;"!!!"),"NEW","")))</f>
        <v> </v>
      </c>
      <c r="G7637" s="23" t="str">
        <f>IF(OR(E7637="",E7637="!!!"),"",IF(OR(J7637=0,AND(J7637=1,K7637=1),AND(J7637=1,I7637="SBJ"),AND(J7637=1,I7637=0)),"?IN_FOCUS",IF(J7637&lt;=2,"?ACTIVATED",IF(J7637&lt;&gt;"","?FAMILIAR",IF(F7637="NEW",IF(ISNA(VLOOKUP(E7637,#REF!,1,FALSE())),"?TYPE_IDENTIFIABLE","?REFERENTIAL"),"_")))))</f>
        <v> </v>
      </c>
      <c r="H7637" s="24" t="str">
        <f>IF(J7637&lt;&gt;1,"",IF(I7637="SBJ","CB","?"))</f>
        <v> </v>
      </c>
      <c r="I7637" s="25" t="str">
        <f>IF(OR(E7637="",E7637="!!!",F7637="NEW"),"",INDEX(B7636:B$2,-1+SUMPRODUCT(MAX(ROW(E7636:E$2)*(E7637=E7636:E$2)))))</f>
        <v> </v>
      </c>
      <c r="J7637" s="25" t="str">
        <f>IF(OR(E7637="",E7637="!!!",F7637="NEW"),"",COUNTBLANK(OFFSET(A$1,,,SUMPRODUCT(MAX(ROW(E$2:E7637)*(E7637=E$2:E7637)))))-COUNTBLANK(OFFSET(A$1,,,SUMPRODUCT(MAX(ROW(E$1:E7636)*(E2=E$1:E7636))))))</f>
        <v> </v>
      </c>
      <c r="K7637" s="25" t="str">
        <f>IF(OR(E7637="",E7637="!!!",F7637="NEW"),"",INDEX(J$1:J7636,SUMPRODUCT(MAX(ROW(E$1:E7636)*(E7637=E$1:E7636)))))</f>
        <v> </v>
      </c>
      <c r="L7637" s="26"/>
    </row>
    <row r="7638" spans="1:12">
      <c r="A7638" s="20" t="s">
        <v>1715</v>
      </c>
      <c r="B7638" s="27" t="s">
        <v>1667</v>
      </c>
      <c r="C7638" s="27" t="s">
        <v>1658</v>
      </c>
      <c r="D7638" s="27" t="s">
        <v>1659</v>
      </c>
      <c r="E7638" s="21">
        <f>IF(D7638="?OLD","!!!","")</f>
        <v/>
      </c>
      <c r="F7638" s="22" t="str">
        <f>IF(OR(E7638="",E7638="!!!"),"",IF(NOT(ISNA(VLOOKUP(E7638,E$1:E7637,1,FALSE()))),"OLD",IF(AND(E7638&lt;&gt;"",E7638&lt;&gt;"!!!"),"NEW","")))</f>
        <v> </v>
      </c>
      <c r="G7638" s="23" t="str">
        <f>IF(OR(E7638="",E7638="!!!"),"",IF(OR(J7638=0,AND(J7638=1,K7638=1),AND(J7638=1,I7638="SBJ"),AND(J7638=1,I7638=0)),"?IN_FOCUS",IF(J7638&lt;=2,"?ACTIVATED",IF(J7638&lt;&gt;"","?FAMILIAR",IF(F7638="NEW",IF(ISNA(VLOOKUP(E7638,#REF!,1,FALSE())),"?TYPE_IDENTIFIABLE","?REFERENTIAL"),"_")))))</f>
        <v> </v>
      </c>
      <c r="H7638" s="24" t="str">
        <f>IF(J7638&lt;&gt;1,"",IF(I7638="SBJ","CB","?"))</f>
        <v> </v>
      </c>
      <c r="I7638" s="25" t="str">
        <f>IF(OR(E7638="",E7638="!!!",F7638="NEW"),"",INDEX(B7637:B$2,-1+SUMPRODUCT(MAX(ROW(E7637:E$2)*(E7638=E7637:E$2)))))</f>
        <v> </v>
      </c>
      <c r="J7638" s="25" t="str">
        <f>IF(OR(E7638="",E7638="!!!",F7638="NEW"),"",COUNTBLANK(OFFSET(A$1,,,SUMPRODUCT(MAX(ROW(E$2:E7638)*(E7638=E$2:E7638)))))-COUNTBLANK(OFFSET(A$1,,,SUMPRODUCT(MAX(ROW(E$1:E7637)*(E2=E$1:E7637))))))</f>
        <v> </v>
      </c>
      <c r="K7638" s="25" t="str">
        <f>IF(OR(E7638="",E7638="!!!",F7638="NEW"),"",INDEX(J$1:J7637,SUMPRODUCT(MAX(ROW(E$1:E7637)*(E7638=E$1:E7637)))))</f>
        <v> </v>
      </c>
      <c r="L7638" s="26"/>
    </row>
    <row r="7639" spans="1:12">
      <c r="A7639" s="20" t="s">
        <v>3516</v>
      </c>
      <c r="E7639" s="21">
        <f>IF(D7639="?OLD","!!!","")</f>
        <v/>
      </c>
      <c r="F7639" s="22" t="str">
        <f>IF(OR(E7639="",E7639="!!!"),"",IF(NOT(ISNA(VLOOKUP(E7639,E$1:E7638,1,FALSE()))),"OLD",IF(AND(E7639&lt;&gt;"",E7639&lt;&gt;"!!!"),"NEW","")))</f>
        <v> </v>
      </c>
      <c r="G7639" s="23" t="str">
        <f>IF(OR(E7639="",E7639="!!!"),"",IF(OR(J7639=0,AND(J7639=1,K7639=1),AND(J7639=1,I7639="SBJ"),AND(J7639=1,I7639=0)),"?IN_FOCUS",IF(J7639&lt;=2,"?ACTIVATED",IF(J7639&lt;&gt;"","?FAMILIAR",IF(F7639="NEW",IF(ISNA(VLOOKUP(E7639,#REF!,1,FALSE())),"?TYPE_IDENTIFIABLE","?REFERENTIAL"),"_")))))</f>
        <v> </v>
      </c>
      <c r="H7639" s="24" t="str">
        <f>IF(J7639&lt;&gt;1,"",IF(I7639="SBJ","CB","?"))</f>
        <v> </v>
      </c>
      <c r="I7639" s="25" t="str">
        <f>IF(OR(E7639="",E7639="!!!",F7639="NEW"),"",INDEX(B7638:B$2,-1+SUMPRODUCT(MAX(ROW(E7638:E$2)*(E7639=E7638:E$2)))))</f>
        <v> </v>
      </c>
      <c r="J7639" s="25" t="str">
        <f>IF(OR(E7639="",E7639="!!!",F7639="NEW"),"",COUNTBLANK(OFFSET(A$1,,,SUMPRODUCT(MAX(ROW(E$2:E7639)*(E7639=E$2:E7639)))))-COUNTBLANK(OFFSET(A$1,,,SUMPRODUCT(MAX(ROW(E$1:E7638)*(E2=E$1:E7638))))))</f>
        <v> </v>
      </c>
      <c r="K7639" s="25" t="str">
        <f>IF(OR(E7639="",E7639="!!!",F7639="NEW"),"",INDEX(J$1:J7638,SUMPRODUCT(MAX(ROW(E$1:E7638)*(E7639=E$1:E7638)))))</f>
        <v> </v>
      </c>
      <c r="L7639" s="26"/>
    </row>
    <row r="7640" spans="1:12">
      <c r="A7640" s="20" t="s">
        <v>1148</v>
      </c>
      <c r="B7640" s="27" t="s">
        <v>1757</v>
      </c>
      <c r="C7640" s="27" t="s">
        <v>1763</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1791</v>
      </c>
      <c r="B7641" s="27" t="s">
        <v>1896</v>
      </c>
      <c r="C7641" s="27" t="s">
        <v>1658</v>
      </c>
      <c r="D7641" s="27" t="s">
        <v>1659</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1466</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501</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1660</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2439</v>
      </c>
      <c r="B7645" s="27" t="s">
        <v>1688</v>
      </c>
      <c r="C7645" s="27" t="s">
        <v>1713</v>
      </c>
      <c r="D7645" s="27" t="s">
        <v>1659</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1674</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row>
    <row r="7648" spans="1:12">
      <c r="A7648" s="20" t="s">
        <v>3517</v>
      </c>
    </row>
    <row r="7649" spans="1:12">
      <c r="A7649" s="20" t="s">
        <v>3469</v>
      </c>
      <c r="B7649" s="27" t="s">
        <v>1646</v>
      </c>
      <c r="C7649" s="27" t="s">
        <v>1713</v>
      </c>
      <c r="D7649" s="27" t="s">
        <v>1659</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t="s">
        <v>3518</v>
      </c>
      <c r="E7650" s="21">
        <f>IF(D7650="?OLD","!!!","")</f>
        <v/>
      </c>
      <c r="F7650" s="22" t="str">
        <f>IF(OR(E7650="",E7650="!!!"),"",IF(NOT(ISNA(VLOOKUP(E7650,E$1:E7649,1,FALSE()))),"OLD",IF(AND(E7650&lt;&gt;"",E7650&lt;&gt;"!!!"),"NEW","")))</f>
        <v> </v>
      </c>
      <c r="G7650" s="23" t="str">
        <f>IF(OR(E7650="",E7650="!!!"),"",IF(OR(J7650=0,AND(J7650=1,K7650=1),AND(J7650=1,I7650="SBJ"),AND(J7650=1,I7650=0)),"?IN_FOCUS",IF(J7650&lt;=2,"?ACTIVATED",IF(J7650&lt;&gt;"","?FAMILIAR",IF(F7650="NEW",IF(ISNA(VLOOKUP(E7650,#REF!,1,FALSE())),"?TYPE_IDENTIFIABLE","?REFERENTIAL"),"_")))))</f>
        <v> </v>
      </c>
      <c r="H7650" s="24" t="str">
        <f>IF(J7650&lt;&gt;1,"",IF(I7650="SBJ","CB","?"))</f>
        <v> </v>
      </c>
      <c r="I7650" s="25" t="str">
        <f>IF(OR(E7650="",E7650="!!!",F7650="NEW"),"",INDEX(B7649:B$2,-1+SUMPRODUCT(MAX(ROW(E7649:E$2)*(E7650=E7649:E$2)))))</f>
        <v> </v>
      </c>
      <c r="J7650" s="25" t="str">
        <f>IF(OR(E7650="",E7650="!!!",F7650="NEW"),"",COUNTBLANK(OFFSET(A$1,,,SUMPRODUCT(MAX(ROW(E$2:E7650)*(E7650=E$2:E7650)))))-COUNTBLANK(OFFSET(A$1,,,SUMPRODUCT(MAX(ROW(E$1:E7649)*(E2=E$1:E7649))))))</f>
        <v> </v>
      </c>
      <c r="K7650" s="25" t="str">
        <f>IF(OR(E7650="",E7650="!!!",F7650="NEW"),"",INDEX(J$1:J7649,SUMPRODUCT(MAX(ROW(E$1:E7649)*(E7650=E$1:E7649)))))</f>
        <v> </v>
      </c>
      <c r="L7650" s="26"/>
    </row>
    <row r="7651" spans="1:12">
      <c r="A7651" s="20" t="s">
        <v>1693</v>
      </c>
      <c r="E7651" s="21">
        <f>IF(D7651="?OLD","!!!","")</f>
        <v/>
      </c>
      <c r="F7651" s="22" t="str">
        <f>IF(OR(E7651="",E7651="!!!"),"",IF(NOT(ISNA(VLOOKUP(E7651,E$1:E7650,1,FALSE()))),"OLD",IF(AND(E7651&lt;&gt;"",E7651&lt;&gt;"!!!"),"NEW","")))</f>
        <v> </v>
      </c>
      <c r="G7651" s="23" t="str">
        <f>IF(OR(E7651="",E7651="!!!"),"",IF(OR(J7651=0,AND(J7651=1,K7651=1),AND(J7651=1,I7651="SBJ"),AND(J7651=1,I7651=0)),"?IN_FOCUS",IF(J7651&lt;=2,"?ACTIVATED",IF(J7651&lt;&gt;"","?FAMILIAR",IF(F7651="NEW",IF(ISNA(VLOOKUP(E7651,#REF!,1,FALSE())),"?TYPE_IDENTIFIABLE","?REFERENTIAL"),"_")))))</f>
        <v> </v>
      </c>
      <c r="H7651" s="24" t="str">
        <f>IF(J7651&lt;&gt;1,"",IF(I7651="SBJ","CB","?"))</f>
        <v> </v>
      </c>
      <c r="I7651" s="25" t="str">
        <f>IF(OR(E7651="",E7651="!!!",F7651="NEW"),"",INDEX(B7650:B$2,-1+SUMPRODUCT(MAX(ROW(E7650:E$2)*(E7651=E7650:E$2)))))</f>
        <v> </v>
      </c>
      <c r="J7651" s="25" t="str">
        <f>IF(OR(E7651="",E7651="!!!",F7651="NEW"),"",COUNTBLANK(OFFSET(A$1,,,SUMPRODUCT(MAX(ROW(E$2:E7651)*(E7651=E$2:E7651)))))-COUNTBLANK(OFFSET(A$1,,,SUMPRODUCT(MAX(ROW(E$1:E7650)*(E2=E$1:E7650))))))</f>
        <v> </v>
      </c>
      <c r="K7651" s="25" t="str">
        <f>IF(OR(E7651="",E7651="!!!",F7651="NEW"),"",INDEX(J$1:J7650,SUMPRODUCT(MAX(ROW(E$1:E7650)*(E7651=E$1:E7650)))))</f>
        <v> </v>
      </c>
      <c r="L7651" s="26"/>
    </row>
    <row r="7652" spans="1:12">
      <c r="A7652" s="20" t="s">
        <v>2647</v>
      </c>
      <c r="B7652" s="27" t="s">
        <v>1657</v>
      </c>
      <c r="C7652" s="27" t="s">
        <v>1680</v>
      </c>
      <c r="D7652" s="27" t="s">
        <v>1659</v>
      </c>
      <c r="E7652" s="21">
        <f>IF(D7652="?OLD","!!!","")</f>
        <v/>
      </c>
      <c r="F7652" s="22" t="str">
        <f>IF(OR(E7652="",E7652="!!!"),"",IF(NOT(ISNA(VLOOKUP(E7652,E$1:E7651,1,FALSE()))),"OLD",IF(AND(E7652&lt;&gt;"",E7652&lt;&gt;"!!!"),"NEW","")))</f>
        <v> </v>
      </c>
      <c r="G7652" s="23" t="str">
        <f>IF(OR(E7652="",E7652="!!!"),"",IF(OR(J7652=0,AND(J7652=1,K7652=1),AND(J7652=1,I7652="SBJ"),AND(J7652=1,I7652=0)),"?IN_FOCUS",IF(J7652&lt;=2,"?ACTIVATED",IF(J7652&lt;&gt;"","?FAMILIAR",IF(F7652="NEW",IF(ISNA(VLOOKUP(E7652,#REF!,1,FALSE())),"?TYPE_IDENTIFIABLE","?REFERENTIAL"),"_")))))</f>
        <v> </v>
      </c>
      <c r="H7652" s="24" t="str">
        <f>IF(J7652&lt;&gt;1,"",IF(I7652="SBJ","CB","?"))</f>
        <v> </v>
      </c>
      <c r="I7652" s="25" t="str">
        <f>IF(OR(E7652="",E7652="!!!",F7652="NEW"),"",INDEX(B7651:B$2,-1+SUMPRODUCT(MAX(ROW(E7651:E$2)*(E7652=E7651:E$2)))))</f>
        <v> </v>
      </c>
      <c r="J7652" s="25" t="str">
        <f>IF(OR(E7652="",E7652="!!!",F7652="NEW"),"",COUNTBLANK(OFFSET(A$1,,,SUMPRODUCT(MAX(ROW(E$2:E7652)*(E7652=E$2:E7652)))))-COUNTBLANK(OFFSET(A$1,,,SUMPRODUCT(MAX(ROW(E$1:E7651)*(E2=E$1:E7651))))))</f>
        <v> </v>
      </c>
      <c r="K7652" s="25" t="str">
        <f>IF(OR(E7652="",E7652="!!!",F7652="NEW"),"",INDEX(J$1:J7651,SUMPRODUCT(MAX(ROW(E$1:E7651)*(E7652=E$1:E7651)))))</f>
        <v> </v>
      </c>
      <c r="L7652" s="26"/>
    </row>
    <row r="7653" spans="1:12">
      <c r="A7653" s="20" t="s">
        <v>1666</v>
      </c>
      <c r="B7653" s="27" t="s">
        <v>1757</v>
      </c>
      <c r="E7653" s="21">
        <f>IF(D7653="?OLD","!!!","")</f>
        <v/>
      </c>
      <c r="F7653" s="22" t="str">
        <f>IF(OR(E7653="",E7653="!!!"),"",IF(NOT(ISNA(VLOOKUP(E7653,E$1:E7652,1,FALSE()))),"OLD",IF(AND(E7653&lt;&gt;"",E7653&lt;&gt;"!!!"),"NEW","")))</f>
        <v> </v>
      </c>
      <c r="G7653" s="23" t="str">
        <f>IF(OR(E7653="",E7653="!!!"),"",IF(OR(J7653=0,AND(J7653=1,K7653=1),AND(J7653=1,I7653="SBJ"),AND(J7653=1,I7653=0)),"?IN_FOCUS",IF(J7653&lt;=2,"?ACTIVATED",IF(J7653&lt;&gt;"","?FAMILIAR",IF(F7653="NEW",IF(ISNA(VLOOKUP(E7653,#REF!,1,FALSE())),"?TYPE_IDENTIFIABLE","?REFERENTIAL"),"_")))))</f>
        <v> </v>
      </c>
      <c r="H7653" s="24" t="str">
        <f>IF(J7653&lt;&gt;1,"",IF(I7653="SBJ","CB","?"))</f>
        <v> </v>
      </c>
      <c r="I7653" s="25" t="str">
        <f>IF(OR(E7653="",E7653="!!!",F7653="NEW"),"",INDEX(B7652:B$2,-1+SUMPRODUCT(MAX(ROW(E7652:E$2)*(E7653=E7652:E$2)))))</f>
        <v> </v>
      </c>
      <c r="J7653" s="25" t="str">
        <f>IF(OR(E7653="",E7653="!!!",F7653="NEW"),"",COUNTBLANK(OFFSET(A$1,,,SUMPRODUCT(MAX(ROW(E$2:E7653)*(E7653=E$2:E7653)))))-COUNTBLANK(OFFSET(A$1,,,SUMPRODUCT(MAX(ROW(E$1:E7652)*(E2=E$1:E7652))))))</f>
        <v> </v>
      </c>
      <c r="K7653" s="25" t="str">
        <f>IF(OR(E7653="",E7653="!!!",F7653="NEW"),"",INDEX(J$1:J7652,SUMPRODUCT(MAX(ROW(E$1:E7652)*(E7653=E$1:E7652)))))</f>
        <v> </v>
      </c>
      <c r="L7653" s="26"/>
    </row>
    <row r="7654" spans="1:12">
      <c r="A7654" s="20" t="s">
        <v>1715</v>
      </c>
      <c r="B7654" s="27" t="s">
        <v>1667</v>
      </c>
      <c r="C7654" s="27" t="s">
        <v>1658</v>
      </c>
      <c r="D7654" s="27" t="s">
        <v>1659</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1756</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3519</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1665</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2998</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1791</v>
      </c>
      <c r="B7659" s="27" t="s">
        <v>1745</v>
      </c>
      <c r="C7659" s="27" t="s">
        <v>1658</v>
      </c>
      <c r="D7659" s="27" t="s">
        <v>1659</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1725</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1726</v>
      </c>
      <c r="B7661" s="27" t="s">
        <v>1653</v>
      </c>
      <c r="C7661" s="27" t="s">
        <v>1727</v>
      </c>
      <c r="D7661" s="27" t="s">
        <v>1659</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3520</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12</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2920</v>
      </c>
      <c r="B7664" s="27" t="s">
        <v>1651</v>
      </c>
      <c r="C7664" s="27" t="s">
        <v>1729</v>
      </c>
      <c r="D7664" s="27" t="s">
        <v>1659</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1665</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1644</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3477</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1791</v>
      </c>
      <c r="B7668" s="27" t="s">
        <v>1745</v>
      </c>
      <c r="C7668" s="27" t="s">
        <v>1658</v>
      </c>
      <c r="D7668" s="27" t="s">
        <v>1659</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t="s">
        <v>2267</v>
      </c>
      <c r="E7669" s="21">
        <f>IF(D7669="?OLD","!!!","")</f>
        <v/>
      </c>
      <c r="F7669" s="22" t="str">
        <f>IF(OR(E7669="",E7669="!!!"),"",IF(NOT(ISNA(VLOOKUP(E7669,E$1:E7668,1,FALSE()))),"OLD",IF(AND(E7669&lt;&gt;"",E7669&lt;&gt;"!!!"),"NEW","")))</f>
        <v> </v>
      </c>
      <c r="G7669" s="23" t="str">
        <f>IF(OR(E7669="",E7669="!!!"),"",IF(OR(J7669=0,AND(J7669=1,K7669=1),AND(J7669=1,I7669="SBJ"),AND(J7669=1,I7669=0)),"?IN_FOCUS",IF(J7669&lt;=2,"?ACTIVATED",IF(J7669&lt;&gt;"","?FAMILIAR",IF(F7669="NEW",IF(ISNA(VLOOKUP(E7669,#REF!,1,FALSE())),"?TYPE_IDENTIFIABLE","?REFERENTIAL"),"_")))))</f>
        <v> </v>
      </c>
      <c r="H7669" s="24" t="str">
        <f>IF(J7669&lt;&gt;1,"",IF(I7669="SBJ","CB","?"))</f>
        <v> </v>
      </c>
      <c r="I7669" s="25" t="str">
        <f>IF(OR(E7669="",E7669="!!!",F7669="NEW"),"",INDEX(B7668:B$2,-1+SUMPRODUCT(MAX(ROW(E7668:E$2)*(E7669=E7668:E$2)))))</f>
        <v> </v>
      </c>
      <c r="J7669" s="25" t="str">
        <f>IF(OR(E7669="",E7669="!!!",F7669="NEW"),"",COUNTBLANK(OFFSET(A$1,,,SUMPRODUCT(MAX(ROW(E$2:E7669)*(E7669=E$2:E7669)))))-COUNTBLANK(OFFSET(A$1,,,SUMPRODUCT(MAX(ROW(E$1:E7668)*(E2=E$1:E7668))))))</f>
        <v> </v>
      </c>
      <c r="K7669" s="25" t="str">
        <f>IF(OR(E7669="",E7669="!!!",F7669="NEW"),"",INDEX(J$1:J7668,SUMPRODUCT(MAX(ROW(E$1:E7668)*(E7669=E$1:E7668)))))</f>
        <v> </v>
      </c>
      <c r="L7669" s="26"/>
    </row>
    <row r="7670" spans="1:12">
      <c r="A7670" s="20" t="s">
        <v>1693</v>
      </c>
      <c r="E7670" s="21">
        <f>IF(D7670="?OLD","!!!","")</f>
        <v/>
      </c>
      <c r="F7670" s="22" t="str">
        <f>IF(OR(E7670="",E7670="!!!"),"",IF(NOT(ISNA(VLOOKUP(E7670,E$1:E7669,1,FALSE()))),"OLD",IF(AND(E7670&lt;&gt;"",E7670&lt;&gt;"!!!"),"NEW","")))</f>
        <v> </v>
      </c>
      <c r="G7670" s="23" t="str">
        <f>IF(OR(E7670="",E7670="!!!"),"",IF(OR(J7670=0,AND(J7670=1,K7670=1),AND(J7670=1,I7670="SBJ"),AND(J7670=1,I7670=0)),"?IN_FOCUS",IF(J7670&lt;=2,"?ACTIVATED",IF(J7670&lt;&gt;"","?FAMILIAR",IF(F7670="NEW",IF(ISNA(VLOOKUP(E7670,#REF!,1,FALSE())),"?TYPE_IDENTIFIABLE","?REFERENTIAL"),"_")))))</f>
        <v> </v>
      </c>
      <c r="H7670" s="24" t="str">
        <f>IF(J7670&lt;&gt;1,"",IF(I7670="SBJ","CB","?"))</f>
        <v> </v>
      </c>
      <c r="I7670" s="25" t="str">
        <f>IF(OR(E7670="",E7670="!!!",F7670="NEW"),"",INDEX(B7669:B$2,-1+SUMPRODUCT(MAX(ROW(E7669:E$2)*(E7670=E7669:E$2)))))</f>
        <v> </v>
      </c>
      <c r="J7670" s="25" t="str">
        <f>IF(OR(E7670="",E7670="!!!",F7670="NEW"),"",COUNTBLANK(OFFSET(A$1,,,SUMPRODUCT(MAX(ROW(E$2:E7670)*(E7670=E$2:E7670)))))-COUNTBLANK(OFFSET(A$1,,,SUMPRODUCT(MAX(ROW(E$1:E7669)*(E2=E$1:E7669))))))</f>
        <v> </v>
      </c>
      <c r="K7670" s="25" t="str">
        <f>IF(OR(E7670="",E7670="!!!",F7670="NEW"),"",INDEX(J$1:J7669,SUMPRODUCT(MAX(ROW(E$1:E7669)*(E7670=E$1:E7669)))))</f>
        <v> </v>
      </c>
      <c r="L7670" s="26"/>
    </row>
    <row r="7671" spans="1:12">
      <c r="A7671" s="20" t="s">
        <v>1728</v>
      </c>
      <c r="B7671" s="27" t="s">
        <v>1651</v>
      </c>
      <c r="C7671" s="27" t="s">
        <v>1680</v>
      </c>
      <c r="D7671" s="27" t="s">
        <v>1659</v>
      </c>
      <c r="E7671" s="21">
        <f>IF(D7671="?OLD","!!!","")</f>
        <v/>
      </c>
      <c r="F7671" s="22" t="str">
        <f>IF(OR(E7671="",E7671="!!!"),"",IF(NOT(ISNA(VLOOKUP(E7671,E$1:E7670,1,FALSE()))),"OLD",IF(AND(E7671&lt;&gt;"",E7671&lt;&gt;"!!!"),"NEW","")))</f>
        <v> </v>
      </c>
      <c r="G7671" s="23" t="str">
        <f>IF(OR(E7671="",E7671="!!!"),"",IF(OR(J7671=0,AND(J7671=1,K7671=1),AND(J7671=1,I7671="SBJ"),AND(J7671=1,I7671=0)),"?IN_FOCUS",IF(J7671&lt;=2,"?ACTIVATED",IF(J7671&lt;&gt;"","?FAMILIAR",IF(F7671="NEW",IF(ISNA(VLOOKUP(E7671,#REF!,1,FALSE())),"?TYPE_IDENTIFIABLE","?REFERENTIAL"),"_")))))</f>
        <v> </v>
      </c>
      <c r="H7671" s="24" t="str">
        <f>IF(J7671&lt;&gt;1,"",IF(I7671="SBJ","CB","?"))</f>
        <v> </v>
      </c>
      <c r="I7671" s="25" t="str">
        <f>IF(OR(E7671="",E7671="!!!",F7671="NEW"),"",INDEX(B7670:B$2,-1+SUMPRODUCT(MAX(ROW(E7670:E$2)*(E7671=E7670:E$2)))))</f>
        <v> </v>
      </c>
      <c r="J7671" s="25" t="str">
        <f>IF(OR(E7671="",E7671="!!!",F7671="NEW"),"",COUNTBLANK(OFFSET(A$1,,,SUMPRODUCT(MAX(ROW(E$2:E7671)*(E7671=E$2:E7671)))))-COUNTBLANK(OFFSET(A$1,,,SUMPRODUCT(MAX(ROW(E$1:E7670)*(E2=E$1:E7670))))))</f>
        <v> </v>
      </c>
      <c r="K7671" s="25" t="str">
        <f>IF(OR(E7671="",E7671="!!!",F7671="NEW"),"",INDEX(J$1:J7670,SUMPRODUCT(MAX(ROW(E$1:E7670)*(E7671=E$1:E7670)))))</f>
        <v> </v>
      </c>
      <c r="L7671" s="26"/>
    </row>
    <row r="7672" spans="1:12">
      <c r="A7672" s="20" t="s">
        <v>1648</v>
      </c>
      <c r="E7672" s="21">
        <f>IF(D7672="?OLD","!!!","")</f>
        <v/>
      </c>
      <c r="F7672" s="22" t="str">
        <f>IF(OR(E7672="",E7672="!!!"),"",IF(NOT(ISNA(VLOOKUP(E7672,E$1:E7671,1,FALSE()))),"OLD",IF(AND(E7672&lt;&gt;"",E7672&lt;&gt;"!!!"),"NEW","")))</f>
        <v> </v>
      </c>
      <c r="G7672" s="23" t="str">
        <f>IF(OR(E7672="",E7672="!!!"),"",IF(OR(J7672=0,AND(J7672=1,K7672=1),AND(J7672=1,I7672="SBJ"),AND(J7672=1,I7672=0)),"?IN_FOCUS",IF(J7672&lt;=2,"?ACTIVATED",IF(J7672&lt;&gt;"","?FAMILIAR",IF(F7672="NEW",IF(ISNA(VLOOKUP(E7672,#REF!,1,FALSE())),"?TYPE_IDENTIFIABLE","?REFERENTIAL"),"_")))))</f>
        <v> </v>
      </c>
      <c r="H7672" s="24" t="str">
        <f>IF(J7672&lt;&gt;1,"",IF(I7672="SBJ","CB","?"))</f>
        <v> </v>
      </c>
      <c r="I7672" s="25" t="str">
        <f>IF(OR(E7672="",E7672="!!!",F7672="NEW"),"",INDEX(B7671:B$2,-1+SUMPRODUCT(MAX(ROW(E7671:E$2)*(E7672=E7671:E$2)))))</f>
        <v> </v>
      </c>
      <c r="J7672" s="25" t="str">
        <f>IF(OR(E7672="",E7672="!!!",F7672="NEW"),"",COUNTBLANK(OFFSET(A$1,,,SUMPRODUCT(MAX(ROW(E$2:E7672)*(E7672=E$2:E7672)))))-COUNTBLANK(OFFSET(A$1,,,SUMPRODUCT(MAX(ROW(E$1:E7671)*(E2=E$1:E7671))))))</f>
        <v> </v>
      </c>
      <c r="K7672" s="25" t="str">
        <f>IF(OR(E7672="",E7672="!!!",F7672="NEW"),"",INDEX(J$1:J7671,SUMPRODUCT(MAX(ROW(E$1:E7671)*(E7672=E$1:E7671)))))</f>
        <v> </v>
      </c>
      <c r="L7672" s="26"/>
    </row>
    <row r="7673" spans="1:12">
      <c r="A7673" s="20" t="s">
        <v>1693</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2447</v>
      </c>
      <c r="B7674" s="27" t="s">
        <v>1653</v>
      </c>
      <c r="C7674" s="27" t="s">
        <v>1680</v>
      </c>
      <c r="D7674" s="27" t="s">
        <v>1659</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1665</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3521</v>
      </c>
      <c r="B7676" s="27" t="s">
        <v>1673</v>
      </c>
      <c r="C7676" s="27" t="s">
        <v>1713</v>
      </c>
      <c r="D7676" s="27" t="s">
        <v>1659</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1674</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row>
    <row r="7679" spans="1:12">
      <c r="A7679" s="20" t="s">
        <v>3522</v>
      </c>
    </row>
    <row r="7680" spans="1:12">
      <c r="A7680" s="20" t="s">
        <v>3344</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2164</v>
      </c>
      <c r="B7681" s="27" t="s">
        <v>1709</v>
      </c>
      <c r="C7681" s="27" t="s">
        <v>1658</v>
      </c>
      <c r="D7681" s="27" t="s">
        <v>1659</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2603</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1909</v>
      </c>
      <c r="B7683" s="27" t="s">
        <v>1745</v>
      </c>
      <c r="C7683" s="27" t="s">
        <v>1658</v>
      </c>
      <c r="D7683" s="27" t="s">
        <v>1659</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1715</v>
      </c>
      <c r="B7684" s="27" t="s">
        <v>1646</v>
      </c>
      <c r="C7684" s="27" t="s">
        <v>1658</v>
      </c>
      <c r="D7684" s="27" t="s">
        <v>1659</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1397</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1798</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105</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1665</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458</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1863</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1791</v>
      </c>
      <c r="B7691" s="27" t="s">
        <v>1709</v>
      </c>
      <c r="C7691" s="27" t="s">
        <v>1658</v>
      </c>
      <c r="D7691" s="27" t="s">
        <v>1659</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1793</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t="s">
        <v>3239</v>
      </c>
      <c r="B7693" s="27" t="s">
        <v>1651</v>
      </c>
      <c r="C7693" s="27" t="s">
        <v>1713</v>
      </c>
      <c r="D7693" s="27" t="s">
        <v>1659</v>
      </c>
      <c r="E7693" s="21">
        <f>IF(D7693="?OLD","!!!","")</f>
        <v/>
      </c>
      <c r="F7693" s="22" t="str">
        <f>IF(OR(E7693="",E7693="!!!"),"",IF(NOT(ISNA(VLOOKUP(E7693,E$1:E7692,1,FALSE()))),"OLD",IF(AND(E7693&lt;&gt;"",E7693&lt;&gt;"!!!"),"NEW","")))</f>
        <v> </v>
      </c>
      <c r="G7693" s="23" t="str">
        <f>IF(OR(E7693="",E7693="!!!"),"",IF(OR(J7693=0,AND(J7693=1,K7693=1),AND(J7693=1,I7693="SBJ"),AND(J7693=1,I7693=0)),"?IN_FOCUS",IF(J7693&lt;=2,"?ACTIVATED",IF(J7693&lt;&gt;"","?FAMILIAR",IF(F7693="NEW",IF(ISNA(VLOOKUP(E7693,#REF!,1,FALSE())),"?TYPE_IDENTIFIABLE","?REFERENTIAL"),"_")))))</f>
        <v> </v>
      </c>
      <c r="H7693" s="24" t="str">
        <f>IF(J7693&lt;&gt;1,"",IF(I7693="SBJ","CB","?"))</f>
        <v> </v>
      </c>
      <c r="I7693" s="25" t="str">
        <f>IF(OR(E7693="",E7693="!!!",F7693="NEW"),"",INDEX(B7692:B$2,-1+SUMPRODUCT(MAX(ROW(E7692:E$2)*(E7693=E7692:E$2)))))</f>
        <v> </v>
      </c>
      <c r="J7693" s="25" t="str">
        <f>IF(OR(E7693="",E7693="!!!",F7693="NEW"),"",COUNTBLANK(OFFSET(A$1,,,SUMPRODUCT(MAX(ROW(E$2:E7693)*(E7693=E$2:E7693)))))-COUNTBLANK(OFFSET(A$1,,,SUMPRODUCT(MAX(ROW(E$1:E7692)*(E2=E$1:E7692))))))</f>
        <v> </v>
      </c>
      <c r="K7693" s="25" t="str">
        <f>IF(OR(E7693="",E7693="!!!",F7693="NEW"),"",INDEX(J$1:J7692,SUMPRODUCT(MAX(ROW(E$1:E7692)*(E7693=E$1:E7692)))))</f>
        <v> </v>
      </c>
      <c r="L7693" s="26"/>
    </row>
    <row r="7694" spans="1:12">
      <c r="A7694" s="20" t="s">
        <v>1707</v>
      </c>
      <c r="E7694" s="21">
        <f>IF(D7694="?OLD","!!!","")</f>
        <v/>
      </c>
      <c r="F7694" s="22" t="str">
        <f>IF(OR(E7694="",E7694="!!!"),"",IF(NOT(ISNA(VLOOKUP(E7694,E$1:E7693,1,FALSE()))),"OLD",IF(AND(E7694&lt;&gt;"",E7694&lt;&gt;"!!!"),"NEW","")))</f>
        <v> </v>
      </c>
      <c r="G7694" s="23" t="str">
        <f>IF(OR(E7694="",E7694="!!!"),"",IF(OR(J7694=0,AND(J7694=1,K7694=1),AND(J7694=1,I7694="SBJ"),AND(J7694=1,I7694=0)),"?IN_FOCUS",IF(J7694&lt;=2,"?ACTIVATED",IF(J7694&lt;&gt;"","?FAMILIAR",IF(F7694="NEW",IF(ISNA(VLOOKUP(E7694,#REF!,1,FALSE())),"?TYPE_IDENTIFIABLE","?REFERENTIAL"),"_")))))</f>
        <v> </v>
      </c>
      <c r="H7694" s="24" t="str">
        <f>IF(J7694&lt;&gt;1,"",IF(I7694="SBJ","CB","?"))</f>
        <v> </v>
      </c>
      <c r="I7694" s="25" t="str">
        <f>IF(OR(E7694="",E7694="!!!",F7694="NEW"),"",INDEX(B7693:B$2,-1+SUMPRODUCT(MAX(ROW(E7693:E$2)*(E7694=E7693:E$2)))))</f>
        <v> </v>
      </c>
      <c r="J7694" s="25" t="str">
        <f>IF(OR(E7694="",E7694="!!!",F7694="NEW"),"",COUNTBLANK(OFFSET(A$1,,,SUMPRODUCT(MAX(ROW(E$2:E7694)*(E7694=E$2:E7694)))))-COUNTBLANK(OFFSET(A$1,,,SUMPRODUCT(MAX(ROW(E$1:E7693)*(E2=E$1:E7693))))))</f>
        <v> </v>
      </c>
      <c r="K7694" s="25" t="str">
        <f>IF(OR(E7694="",E7694="!!!",F7694="NEW"),"",INDEX(J$1:J7693,SUMPRODUCT(MAX(ROW(E$1:E7693)*(E7694=E$1:E7693)))))</f>
        <v> </v>
      </c>
      <c r="L7694" s="26"/>
    </row>
    <row r="7695" spans="1:12">
      <c r="A7695" s="20" t="s">
        <v>1728</v>
      </c>
      <c r="B7695" s="27" t="s">
        <v>1664</v>
      </c>
      <c r="C7695" s="27" t="s">
        <v>1729</v>
      </c>
      <c r="D7695" s="27" t="s">
        <v>1659</v>
      </c>
      <c r="E7695" s="21">
        <f>IF(D7695="?OLD","!!!","")</f>
        <v/>
      </c>
      <c r="F7695" s="22" t="str">
        <f>IF(OR(E7695="",E7695="!!!"),"",IF(NOT(ISNA(VLOOKUP(E7695,E$1:E7694,1,FALSE()))),"OLD",IF(AND(E7695&lt;&gt;"",E7695&lt;&gt;"!!!"),"NEW","")))</f>
        <v> </v>
      </c>
      <c r="G7695" s="23" t="str">
        <f>IF(OR(E7695="",E7695="!!!"),"",IF(OR(J7695=0,AND(J7695=1,K7695=1),AND(J7695=1,I7695="SBJ"),AND(J7695=1,I7695=0)),"?IN_FOCUS",IF(J7695&lt;=2,"?ACTIVATED",IF(J7695&lt;&gt;"","?FAMILIAR",IF(F7695="NEW",IF(ISNA(VLOOKUP(E7695,#REF!,1,FALSE())),"?TYPE_IDENTIFIABLE","?REFERENTIAL"),"_")))))</f>
        <v> </v>
      </c>
      <c r="H7695" s="24" t="str">
        <f>IF(J7695&lt;&gt;1,"",IF(I7695="SBJ","CB","?"))</f>
        <v> </v>
      </c>
      <c r="I7695" s="25" t="str">
        <f>IF(OR(E7695="",E7695="!!!",F7695="NEW"),"",INDEX(B7694:B$2,-1+SUMPRODUCT(MAX(ROW(E7694:E$2)*(E7695=E7694:E$2)))))</f>
        <v> </v>
      </c>
      <c r="J7695" s="25" t="str">
        <f>IF(OR(E7695="",E7695="!!!",F7695="NEW"),"",COUNTBLANK(OFFSET(A$1,,,SUMPRODUCT(MAX(ROW(E$2:E7695)*(E7695=E$2:E7695)))))-COUNTBLANK(OFFSET(A$1,,,SUMPRODUCT(MAX(ROW(E$1:E7694)*(E2=E$1:E7694))))))</f>
        <v> </v>
      </c>
      <c r="K7695" s="25" t="str">
        <f>IF(OR(E7695="",E7695="!!!",F7695="NEW"),"",INDEX(J$1:J7694,SUMPRODUCT(MAX(ROW(E$1:E7694)*(E7695=E$1:E7694)))))</f>
        <v> </v>
      </c>
      <c r="L7695" s="26"/>
    </row>
    <row r="7696" spans="1:12">
      <c r="A7696" s="20" t="s">
        <v>940</v>
      </c>
      <c r="B7696" s="27" t="s">
        <v>1667</v>
      </c>
      <c r="E7696" s="21">
        <f>IF(D7696="?OLD","!!!","")</f>
        <v/>
      </c>
      <c r="F7696" s="22" t="str">
        <f>IF(OR(E7696="",E7696="!!!"),"",IF(NOT(ISNA(VLOOKUP(E7696,E$1:E7695,1,FALSE()))),"OLD",IF(AND(E7696&lt;&gt;"",E7696&lt;&gt;"!!!"),"NEW","")))</f>
        <v> </v>
      </c>
      <c r="G7696" s="23" t="str">
        <f>IF(OR(E7696="",E7696="!!!"),"",IF(OR(J7696=0,AND(J7696=1,K7696=1),AND(J7696=1,I7696="SBJ"),AND(J7696=1,I7696=0)),"?IN_FOCUS",IF(J7696&lt;=2,"?ACTIVATED",IF(J7696&lt;&gt;"","?FAMILIAR",IF(F7696="NEW",IF(ISNA(VLOOKUP(E7696,#REF!,1,FALSE())),"?TYPE_IDENTIFIABLE","?REFERENTIAL"),"_")))))</f>
        <v> </v>
      </c>
      <c r="H7696" s="24" t="str">
        <f>IF(J7696&lt;&gt;1,"",IF(I7696="SBJ","CB","?"))</f>
        <v> </v>
      </c>
      <c r="I7696" s="25" t="str">
        <f>IF(OR(E7696="",E7696="!!!",F7696="NEW"),"",INDEX(B7695:B$2,-1+SUMPRODUCT(MAX(ROW(E7695:E$2)*(E7696=E7695:E$2)))))</f>
        <v> </v>
      </c>
      <c r="J7696" s="25" t="str">
        <f>IF(OR(E7696="",E7696="!!!",F7696="NEW"),"",COUNTBLANK(OFFSET(A$1,,,SUMPRODUCT(MAX(ROW(E$2:E7696)*(E7696=E$2:E7696)))))-COUNTBLANK(OFFSET(A$1,,,SUMPRODUCT(MAX(ROW(E$1:E7695)*(E2=E$1:E7695))))))</f>
        <v> </v>
      </c>
      <c r="K7696" s="25" t="str">
        <f>IF(OR(E7696="",E7696="!!!",F7696="NEW"),"",INDEX(J$1:J7695,SUMPRODUCT(MAX(ROW(E$1:E7695)*(E7696=E$1:E7695)))))</f>
        <v> </v>
      </c>
      <c r="L7696" s="26"/>
    </row>
    <row r="7697" spans="1:12">
      <c r="A7697" s="20" t="s">
        <v>3523</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1909</v>
      </c>
      <c r="B7698" s="27" t="s">
        <v>1757</v>
      </c>
      <c r="C7698" s="27" t="s">
        <v>1658</v>
      </c>
      <c r="D7698" s="27" t="s">
        <v>1659</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1980</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1665</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1819</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3469</v>
      </c>
      <c r="B7702" s="27" t="s">
        <v>1667</v>
      </c>
      <c r="C7702" s="27" t="s">
        <v>1713</v>
      </c>
      <c r="D7702" s="27" t="s">
        <v>1659</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1756</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3524</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1660</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3044</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1836</v>
      </c>
      <c r="B7707" s="27" t="s">
        <v>1858</v>
      </c>
      <c r="C7707" s="27" t="s">
        <v>1658</v>
      </c>
      <c r="D7707" s="27" t="s">
        <v>1659</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1674</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row>
    <row r="7710" spans="1:12">
      <c r="A7710" s="20" t="s">
        <v>3525</v>
      </c>
    </row>
    <row r="7711" spans="1:12">
      <c r="A7711" s="20" t="s">
        <v>1715</v>
      </c>
      <c r="B7711" s="27" t="s">
        <v>1646</v>
      </c>
      <c r="C7711" s="27" t="s">
        <v>1658</v>
      </c>
      <c r="D7711" s="27" t="s">
        <v>1659</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1454</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1907</v>
      </c>
      <c r="B7713" s="27" t="s">
        <v>1709</v>
      </c>
      <c r="C7713" s="27" t="s">
        <v>1658</v>
      </c>
      <c r="D7713" s="27" t="s">
        <v>1659</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1938</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311</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2312</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2017</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1693</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3526</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t="s">
        <v>3527</v>
      </c>
      <c r="B7720" s="27" t="s">
        <v>1651</v>
      </c>
      <c r="C7720" s="27" t="s">
        <v>1680</v>
      </c>
      <c r="D7720" s="27" t="s">
        <v>1659</v>
      </c>
      <c r="E7720" s="21">
        <f>IF(D7720="?OLD","!!!","")</f>
        <v/>
      </c>
      <c r="F7720" s="22" t="str">
        <f>IF(OR(E7720="",E7720="!!!"),"",IF(NOT(ISNA(VLOOKUP(E7720,E$1:E7719,1,FALSE()))),"OLD",IF(AND(E7720&lt;&gt;"",E7720&lt;&gt;"!!!"),"NEW","")))</f>
        <v> </v>
      </c>
      <c r="G7720" s="23" t="str">
        <f>IF(OR(E7720="",E7720="!!!"),"",IF(OR(J7720=0,AND(J7720=1,K7720=1),AND(J7720=1,I7720="SBJ"),AND(J7720=1,I7720=0)),"?IN_FOCUS",IF(J7720&lt;=2,"?ACTIVATED",IF(J7720&lt;&gt;"","?FAMILIAR",IF(F7720="NEW",IF(ISNA(VLOOKUP(E7720,#REF!,1,FALSE())),"?TYPE_IDENTIFIABLE","?REFERENTIAL"),"_")))))</f>
        <v> </v>
      </c>
      <c r="H7720" s="24" t="str">
        <f>IF(J7720&lt;&gt;1,"",IF(I7720="SBJ","CB","?"))</f>
        <v> </v>
      </c>
      <c r="I7720" s="25" t="str">
        <f>IF(OR(E7720="",E7720="!!!",F7720="NEW"),"",INDEX(B7719:B$2,-1+SUMPRODUCT(MAX(ROW(E7719:E$2)*(E7720=E7719:E$2)))))</f>
        <v> </v>
      </c>
      <c r="J7720" s="25" t="str">
        <f>IF(OR(E7720="",E7720="!!!",F7720="NEW"),"",COUNTBLANK(OFFSET(A$1,,,SUMPRODUCT(MAX(ROW(E$2:E7720)*(E7720=E$2:E7720)))))-COUNTBLANK(OFFSET(A$1,,,SUMPRODUCT(MAX(ROW(E$1:E7719)*(E2=E$1:E7719))))))</f>
        <v> </v>
      </c>
      <c r="K7720" s="25" t="str">
        <f>IF(OR(E7720="",E7720="!!!",F7720="NEW"),"",INDEX(J$1:J7719,SUMPRODUCT(MAX(ROW(E$1:E7719)*(E7720=E$1:E7719)))))</f>
        <v> </v>
      </c>
      <c r="L7720" s="26"/>
    </row>
    <row r="7721" spans="1:12">
      <c r="A7721" s="20" t="s">
        <v>1840</v>
      </c>
      <c r="E7721" s="21">
        <f>IF(D7721="?OLD","!!!","")</f>
        <v/>
      </c>
      <c r="F7721" s="22" t="str">
        <f>IF(OR(E7721="",E7721="!!!"),"",IF(NOT(ISNA(VLOOKUP(E7721,E$1:E7720,1,FALSE()))),"OLD",IF(AND(E7721&lt;&gt;"",E7721&lt;&gt;"!!!"),"NEW","")))</f>
        <v> </v>
      </c>
      <c r="G7721" s="23" t="str">
        <f>IF(OR(E7721="",E7721="!!!"),"",IF(OR(J7721=0,AND(J7721=1,K7721=1),AND(J7721=1,I7721="SBJ"),AND(J7721=1,I7721=0)),"?IN_FOCUS",IF(J7721&lt;=2,"?ACTIVATED",IF(J7721&lt;&gt;"","?FAMILIAR",IF(F7721="NEW",IF(ISNA(VLOOKUP(E7721,#REF!,1,FALSE())),"?TYPE_IDENTIFIABLE","?REFERENTIAL"),"_")))))</f>
        <v> </v>
      </c>
      <c r="H7721" s="24" t="str">
        <f>IF(J7721&lt;&gt;1,"",IF(I7721="SBJ","CB","?"))</f>
        <v> </v>
      </c>
      <c r="I7721" s="25" t="str">
        <f>IF(OR(E7721="",E7721="!!!",F7721="NEW"),"",INDEX(B7720:B$2,-1+SUMPRODUCT(MAX(ROW(E7720:E$2)*(E7721=E7720:E$2)))))</f>
        <v> </v>
      </c>
      <c r="J7721" s="25" t="str">
        <f>IF(OR(E7721="",E7721="!!!",F7721="NEW"),"",COUNTBLANK(OFFSET(A$1,,,SUMPRODUCT(MAX(ROW(E$2:E7721)*(E7721=E$2:E7721)))))-COUNTBLANK(OFFSET(A$1,,,SUMPRODUCT(MAX(ROW(E$1:E7720)*(E2=E$1:E7720))))))</f>
        <v> </v>
      </c>
      <c r="K7721" s="25" t="str">
        <f>IF(OR(E7721="",E7721="!!!",F7721="NEW"),"",INDEX(J$1:J7720,SUMPRODUCT(MAX(ROW(E$1:E7720)*(E7721=E$1:E7720)))))</f>
        <v> </v>
      </c>
      <c r="L7721" s="26"/>
    </row>
    <row r="7722" spans="1:12">
      <c r="A7722" s="20" t="s">
        <v>1666</v>
      </c>
      <c r="E7722" s="21">
        <f>IF(D7722="?OLD","!!!","")</f>
        <v/>
      </c>
      <c r="F7722" s="22" t="str">
        <f>IF(OR(E7722="",E7722="!!!"),"",IF(NOT(ISNA(VLOOKUP(E7722,E$1:E7721,1,FALSE()))),"OLD",IF(AND(E7722&lt;&gt;"",E7722&lt;&gt;"!!!"),"NEW","")))</f>
        <v> </v>
      </c>
      <c r="G7722" s="23" t="str">
        <f>IF(OR(E7722="",E7722="!!!"),"",IF(OR(J7722=0,AND(J7722=1,K7722=1),AND(J7722=1,I7722="SBJ"),AND(J7722=1,I7722=0)),"?IN_FOCUS",IF(J7722&lt;=2,"?ACTIVATED",IF(J7722&lt;&gt;"","?FAMILIAR",IF(F7722="NEW",IF(ISNA(VLOOKUP(E7722,#REF!,1,FALSE())),"?TYPE_IDENTIFIABLE","?REFERENTIAL"),"_")))))</f>
        <v> </v>
      </c>
      <c r="H7722" s="24" t="str">
        <f>IF(J7722&lt;&gt;1,"",IF(I7722="SBJ","CB","?"))</f>
        <v> </v>
      </c>
      <c r="I7722" s="25" t="str">
        <f>IF(OR(E7722="",E7722="!!!",F7722="NEW"),"",INDEX(B7721:B$2,-1+SUMPRODUCT(MAX(ROW(E7721:E$2)*(E7722=E7721:E$2)))))</f>
        <v> </v>
      </c>
      <c r="J7722" s="25" t="str">
        <f>IF(OR(E7722="",E7722="!!!",F7722="NEW"),"",COUNTBLANK(OFFSET(A$1,,,SUMPRODUCT(MAX(ROW(E$2:E7722)*(E7722=E$2:E7722)))))-COUNTBLANK(OFFSET(A$1,,,SUMPRODUCT(MAX(ROW(E$1:E7721)*(E2=E$1:E7721))))))</f>
        <v> </v>
      </c>
      <c r="K7722" s="25" t="str">
        <f>IF(OR(E7722="",E7722="!!!",F7722="NEW"),"",INDEX(J$1:J7721,SUMPRODUCT(MAX(ROW(E$1:E7721)*(E7722=E$1:E7721)))))</f>
        <v> </v>
      </c>
      <c r="L7722" s="26"/>
    </row>
    <row r="7723" spans="1:12">
      <c r="A7723" s="20" t="s">
        <v>1693</v>
      </c>
      <c r="E7723" s="21">
        <f>IF(D7723="?OLD","!!!","")</f>
        <v/>
      </c>
      <c r="F7723" s="22" t="str">
        <f>IF(OR(E7723="",E7723="!!!"),"",IF(NOT(ISNA(VLOOKUP(E7723,E$1:E7722,1,FALSE()))),"OLD",IF(AND(E7723&lt;&gt;"",E7723&lt;&gt;"!!!"),"NEW","")))</f>
        <v> </v>
      </c>
      <c r="G7723" s="23" t="str">
        <f>IF(OR(E7723="",E7723="!!!"),"",IF(OR(J7723=0,AND(J7723=1,K7723=1),AND(J7723=1,I7723="SBJ"),AND(J7723=1,I7723=0)),"?IN_FOCUS",IF(J7723&lt;=2,"?ACTIVATED",IF(J7723&lt;&gt;"","?FAMILIAR",IF(F7723="NEW",IF(ISNA(VLOOKUP(E7723,#REF!,1,FALSE())),"?TYPE_IDENTIFIABLE","?REFERENTIAL"),"_")))))</f>
        <v> </v>
      </c>
      <c r="H7723" s="24" t="str">
        <f>IF(J7723&lt;&gt;1,"",IF(I7723="SBJ","CB","?"))</f>
        <v> </v>
      </c>
      <c r="I7723" s="25" t="str">
        <f>IF(OR(E7723="",E7723="!!!",F7723="NEW"),"",INDEX(B7722:B$2,-1+SUMPRODUCT(MAX(ROW(E7722:E$2)*(E7723=E7722:E$2)))))</f>
        <v> </v>
      </c>
      <c r="J7723" s="25" t="str">
        <f>IF(OR(E7723="",E7723="!!!",F7723="NEW"),"",COUNTBLANK(OFFSET(A$1,,,SUMPRODUCT(MAX(ROW(E$2:E7723)*(E7723=E$2:E7723)))))-COUNTBLANK(OFFSET(A$1,,,SUMPRODUCT(MAX(ROW(E$1:E7722)*(E2=E$1:E7722))))))</f>
        <v> </v>
      </c>
      <c r="K7723" s="25" t="str">
        <f>IF(OR(E7723="",E7723="!!!",F7723="NEW"),"",INDEX(J$1:J7722,SUMPRODUCT(MAX(ROW(E$1:E7722)*(E7723=E$1:E7722)))))</f>
        <v> </v>
      </c>
      <c r="L7723" s="26"/>
    </row>
    <row r="7724" spans="1:12">
      <c r="A7724" s="20" t="s">
        <v>2247</v>
      </c>
      <c r="B7724" s="27" t="s">
        <v>1792</v>
      </c>
      <c r="C7724" s="27" t="s">
        <v>1680</v>
      </c>
      <c r="D7724" s="27" t="s">
        <v>1659</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3528</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1644</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3523</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1909</v>
      </c>
      <c r="B7728" s="27" t="s">
        <v>1757</v>
      </c>
      <c r="C7728" s="27" t="s">
        <v>1658</v>
      </c>
      <c r="D7728" s="27" t="s">
        <v>1659</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1980</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1789</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1907</v>
      </c>
      <c r="B7731" s="27" t="s">
        <v>1792</v>
      </c>
      <c r="C7731" s="27" t="s">
        <v>1658</v>
      </c>
      <c r="D7731" s="27" t="s">
        <v>1659</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3529</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1674</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row>
    <row r="7735" spans="1:12">
      <c r="A7735" s="20" t="s">
        <v>3530</v>
      </c>
    </row>
    <row r="7736" spans="1:12">
      <c r="A7736" s="20" t="s">
        <v>2074</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2075</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2164</v>
      </c>
      <c r="B7738" s="27" t="s">
        <v>1646</v>
      </c>
      <c r="C7738" s="27" t="s">
        <v>1658</v>
      </c>
      <c r="D7738" s="27" t="s">
        <v>1659</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1900</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1648</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1649</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3531</v>
      </c>
      <c r="B7742" s="27" t="s">
        <v>1664</v>
      </c>
      <c r="C7742" s="27" t="s">
        <v>1647</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1660</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t="s">
        <v>613</v>
      </c>
      <c r="E7744" s="21">
        <f>IF(D7744="?OLD","!!!","")</f>
        <v/>
      </c>
      <c r="F7744" s="22" t="str">
        <f>IF(OR(E7744="",E7744="!!!"),"",IF(NOT(ISNA(VLOOKUP(E7744,E$1:E7743,1,FALSE()))),"OLD",IF(AND(E7744&lt;&gt;"",E7744&lt;&gt;"!!!"),"NEW","")))</f>
        <v> </v>
      </c>
      <c r="G7744" s="23" t="str">
        <f>IF(OR(E7744="",E7744="!!!"),"",IF(OR(J7744=0,AND(J7744=1,K7744=1),AND(J7744=1,I7744="SBJ"),AND(J7744=1,I7744=0)),"?IN_FOCUS",IF(J7744&lt;=2,"?ACTIVATED",IF(J7744&lt;&gt;"","?FAMILIAR",IF(F7744="NEW",IF(ISNA(VLOOKUP(E7744,#REF!,1,FALSE())),"?TYPE_IDENTIFIABLE","?REFERENTIAL"),"_")))))</f>
        <v> </v>
      </c>
      <c r="H7744" s="24" t="str">
        <f>IF(J7744&lt;&gt;1,"",IF(I7744="SBJ","CB","?"))</f>
        <v> </v>
      </c>
      <c r="I7744" s="25" t="str">
        <f>IF(OR(E7744="",E7744="!!!",F7744="NEW"),"",INDEX(B7743:B$2,-1+SUMPRODUCT(MAX(ROW(E7743:E$2)*(E7744=E7743:E$2)))))</f>
        <v> </v>
      </c>
      <c r="J7744" s="25" t="str">
        <f>IF(OR(E7744="",E7744="!!!",F7744="NEW"),"",COUNTBLANK(OFFSET(A$1,,,SUMPRODUCT(MAX(ROW(E$2:E7744)*(E7744=E$2:E7744)))))-COUNTBLANK(OFFSET(A$1,,,SUMPRODUCT(MAX(ROW(E$1:E7743)*(E2=E$1:E7743))))))</f>
        <v> </v>
      </c>
      <c r="K7744" s="25" t="str">
        <f>IF(OR(E7744="",E7744="!!!",F7744="NEW"),"",INDEX(J$1:J7743,SUMPRODUCT(MAX(ROW(E$1:E7743)*(E7744=E$1:E7743)))))</f>
        <v> </v>
      </c>
      <c r="L7744" s="26"/>
    </row>
    <row r="7745" spans="1:12">
      <c r="A7745" s="20" t="s">
        <v>1909</v>
      </c>
      <c r="B7745" s="27" t="s">
        <v>1745</v>
      </c>
      <c r="C7745" s="27" t="s">
        <v>1658</v>
      </c>
      <c r="D7745" s="27" t="s">
        <v>1659</v>
      </c>
      <c r="E7745" s="21">
        <f>IF(D7745="?OLD","!!!","")</f>
        <v/>
      </c>
      <c r="F7745" s="22" t="str">
        <f>IF(OR(E7745="",E7745="!!!"),"",IF(NOT(ISNA(VLOOKUP(E7745,E$1:E7744,1,FALSE()))),"OLD",IF(AND(E7745&lt;&gt;"",E7745&lt;&gt;"!!!"),"NEW","")))</f>
        <v> </v>
      </c>
      <c r="G7745" s="23" t="str">
        <f>IF(OR(E7745="",E7745="!!!"),"",IF(OR(J7745=0,AND(J7745=1,K7745=1),AND(J7745=1,I7745="SBJ"),AND(J7745=1,I7745=0)),"?IN_FOCUS",IF(J7745&lt;=2,"?ACTIVATED",IF(J7745&lt;&gt;"","?FAMILIAR",IF(F7745="NEW",IF(ISNA(VLOOKUP(E7745,#REF!,1,FALSE())),"?TYPE_IDENTIFIABLE","?REFERENTIAL"),"_")))))</f>
        <v> </v>
      </c>
      <c r="H7745" s="24" t="str">
        <f>IF(J7745&lt;&gt;1,"",IF(I7745="SBJ","CB","?"))</f>
        <v> </v>
      </c>
      <c r="I7745" s="25" t="str">
        <f>IF(OR(E7745="",E7745="!!!",F7745="NEW"),"",INDEX(B7744:B$2,-1+SUMPRODUCT(MAX(ROW(E7744:E$2)*(E7745=E7744:E$2)))))</f>
        <v> </v>
      </c>
      <c r="J7745" s="25" t="str">
        <f>IF(OR(E7745="",E7745="!!!",F7745="NEW"),"",COUNTBLANK(OFFSET(A$1,,,SUMPRODUCT(MAX(ROW(E$2:E7745)*(E7745=E$2:E7745)))))-COUNTBLANK(OFFSET(A$1,,,SUMPRODUCT(MAX(ROW(E$1:E7744)*(E2=E$1:E7744))))))</f>
        <v> </v>
      </c>
      <c r="K7745" s="25" t="str">
        <f>IF(OR(E7745="",E7745="!!!",F7745="NEW"),"",INDEX(J$1:J7744,SUMPRODUCT(MAX(ROW(E$1:E7744)*(E7745=E$1:E7744)))))</f>
        <v> </v>
      </c>
      <c r="L7745" s="26"/>
    </row>
    <row r="7746" spans="1:12">
      <c r="A7746" s="20" t="s">
        <v>3532</v>
      </c>
      <c r="E7746" s="21">
        <f>IF(D7746="?OLD","!!!","")</f>
        <v/>
      </c>
      <c r="F7746" s="22" t="str">
        <f>IF(OR(E7746="",E7746="!!!"),"",IF(NOT(ISNA(VLOOKUP(E7746,E$1:E7745,1,FALSE()))),"OLD",IF(AND(E7746&lt;&gt;"",E7746&lt;&gt;"!!!"),"NEW","")))</f>
        <v> </v>
      </c>
      <c r="G7746" s="23" t="str">
        <f>IF(OR(E7746="",E7746="!!!"),"",IF(OR(J7746=0,AND(J7746=1,K7746=1),AND(J7746=1,I7746="SBJ"),AND(J7746=1,I7746=0)),"?IN_FOCUS",IF(J7746&lt;=2,"?ACTIVATED",IF(J7746&lt;&gt;"","?FAMILIAR",IF(F7746="NEW",IF(ISNA(VLOOKUP(E7746,#REF!,1,FALSE())),"?TYPE_IDENTIFIABLE","?REFERENTIAL"),"_")))))</f>
        <v> </v>
      </c>
      <c r="H7746" s="24" t="str">
        <f>IF(J7746&lt;&gt;1,"",IF(I7746="SBJ","CB","?"))</f>
        <v> </v>
      </c>
      <c r="I7746" s="25" t="str">
        <f>IF(OR(E7746="",E7746="!!!",F7746="NEW"),"",INDEX(B7745:B$2,-1+SUMPRODUCT(MAX(ROW(E7745:E$2)*(E7746=E7745:E$2)))))</f>
        <v> </v>
      </c>
      <c r="J7746" s="25" t="str">
        <f>IF(OR(E7746="",E7746="!!!",F7746="NEW"),"",COUNTBLANK(OFFSET(A$1,,,SUMPRODUCT(MAX(ROW(E$2:E7746)*(E7746=E$2:E7746)))))-COUNTBLANK(OFFSET(A$1,,,SUMPRODUCT(MAX(ROW(E$1:E7745)*(E2=E$1:E7745))))))</f>
        <v> </v>
      </c>
      <c r="K7746" s="25" t="str">
        <f>IF(OR(E7746="",E7746="!!!",F7746="NEW"),"",INDEX(J$1:J7745,SUMPRODUCT(MAX(ROW(E$1:E7745)*(E7746=E$1:E7745)))))</f>
        <v> </v>
      </c>
      <c r="L7746" s="26"/>
    </row>
    <row r="7747" spans="1:12">
      <c r="A7747" s="20" t="s">
        <v>1693</v>
      </c>
      <c r="E7747" s="21">
        <f>IF(D7747="?OLD","!!!","")</f>
        <v/>
      </c>
      <c r="F7747" s="22" t="str">
        <f>IF(OR(E7747="",E7747="!!!"),"",IF(NOT(ISNA(VLOOKUP(E7747,E$1:E7746,1,FALSE()))),"OLD",IF(AND(E7747&lt;&gt;"",E7747&lt;&gt;"!!!"),"NEW","")))</f>
        <v> </v>
      </c>
      <c r="G7747" s="23" t="str">
        <f>IF(OR(E7747="",E7747="!!!"),"",IF(OR(J7747=0,AND(J7747=1,K7747=1),AND(J7747=1,I7747="SBJ"),AND(J7747=1,I7747=0)),"?IN_FOCUS",IF(J7747&lt;=2,"?ACTIVATED",IF(J7747&lt;&gt;"","?FAMILIAR",IF(F7747="NEW",IF(ISNA(VLOOKUP(E7747,#REF!,1,FALSE())),"?TYPE_IDENTIFIABLE","?REFERENTIAL"),"_")))))</f>
        <v> </v>
      </c>
      <c r="H7747" s="24" t="str">
        <f>IF(J7747&lt;&gt;1,"",IF(I7747="SBJ","CB","?"))</f>
        <v> </v>
      </c>
      <c r="I7747" s="25" t="str">
        <f>IF(OR(E7747="",E7747="!!!",F7747="NEW"),"",INDEX(B7746:B$2,-1+SUMPRODUCT(MAX(ROW(E7746:E$2)*(E7747=E7746:E$2)))))</f>
        <v> </v>
      </c>
      <c r="J7747" s="25" t="str">
        <f>IF(OR(E7747="",E7747="!!!",F7747="NEW"),"",COUNTBLANK(OFFSET(A$1,,,SUMPRODUCT(MAX(ROW(E$2:E7747)*(E7747=E$2:E7747)))))-COUNTBLANK(OFFSET(A$1,,,SUMPRODUCT(MAX(ROW(E$1:E7746)*(E2=E$1:E7746))))))</f>
        <v> </v>
      </c>
      <c r="K7747" s="25" t="str">
        <f>IF(OR(E7747="",E7747="!!!",F7747="NEW"),"",INDEX(J$1:J7746,SUMPRODUCT(MAX(ROW(E$1:E7746)*(E7747=E$1:E7746)))))</f>
        <v> </v>
      </c>
      <c r="L7747" s="26"/>
    </row>
    <row r="7748" spans="1:12">
      <c r="A7748" s="20" t="s">
        <v>1045</v>
      </c>
      <c r="B7748" s="27" t="s">
        <v>1757</v>
      </c>
      <c r="C7748" s="27" t="s">
        <v>1680</v>
      </c>
      <c r="D7748" s="27" t="s">
        <v>1659</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1644</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1660</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303</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1909</v>
      </c>
      <c r="B7752" s="27" t="s">
        <v>1757</v>
      </c>
      <c r="C7752" s="27" t="s">
        <v>1658</v>
      </c>
      <c r="D7752" s="27" t="s">
        <v>1659</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1789</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1649</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2475</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3533</v>
      </c>
      <c r="B7756" s="27" t="s">
        <v>1653</v>
      </c>
      <c r="C7756" s="27" t="s">
        <v>1647</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1853</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1837</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t="s">
        <v>2164</v>
      </c>
      <c r="B7759" s="27" t="s">
        <v>1709</v>
      </c>
      <c r="C7759" s="27" t="s">
        <v>1658</v>
      </c>
      <c r="D7759" s="27" t="s">
        <v>1659</v>
      </c>
      <c r="E7759" s="21">
        <f>IF(D7759="?OLD","!!!","")</f>
        <v/>
      </c>
      <c r="F7759" s="22" t="str">
        <f>IF(OR(E7759="",E7759="!!!"),"",IF(NOT(ISNA(VLOOKUP(E7759,E$1:E7758,1,FALSE()))),"OLD",IF(AND(E7759&lt;&gt;"",E7759&lt;&gt;"!!!"),"NEW","")))</f>
        <v> </v>
      </c>
      <c r="G7759" s="23" t="str">
        <f>IF(OR(E7759="",E7759="!!!"),"",IF(OR(J7759=0,AND(J7759=1,K7759=1),AND(J7759=1,I7759="SBJ"),AND(J7759=1,I7759=0)),"?IN_FOCUS",IF(J7759&lt;=2,"?ACTIVATED",IF(J7759&lt;&gt;"","?FAMILIAR",IF(F7759="NEW",IF(ISNA(VLOOKUP(E7759,#REF!,1,FALSE())),"?TYPE_IDENTIFIABLE","?REFERENTIAL"),"_")))))</f>
        <v> </v>
      </c>
      <c r="H7759" s="24" t="str">
        <f>IF(J7759&lt;&gt;1,"",IF(I7759="SBJ","CB","?"))</f>
        <v> </v>
      </c>
      <c r="I7759" s="25" t="str">
        <f>IF(OR(E7759="",E7759="!!!",F7759="NEW"),"",INDEX(B7758:B$2,-1+SUMPRODUCT(MAX(ROW(E7758:E$2)*(E7759=E7758:E$2)))))</f>
        <v> </v>
      </c>
      <c r="J7759" s="25" t="str">
        <f>IF(OR(E7759="",E7759="!!!",F7759="NEW"),"",COUNTBLANK(OFFSET(A$1,,,SUMPRODUCT(MAX(ROW(E$2:E7759)*(E7759=E$2:E7759)))))-COUNTBLANK(OFFSET(A$1,,,SUMPRODUCT(MAX(ROW(E$1:E7758)*(E2=E$1:E7758))))))</f>
        <v> </v>
      </c>
      <c r="K7759" s="25" t="str">
        <f>IF(OR(E7759="",E7759="!!!",F7759="NEW"),"",INDEX(J$1:J7758,SUMPRODUCT(MAX(ROW(E$1:E7758)*(E7759=E$1:E7758)))))</f>
        <v> </v>
      </c>
      <c r="L7759" s="26"/>
    </row>
    <row r="7760" spans="1:12">
      <c r="A7760" s="20" t="s">
        <v>3534</v>
      </c>
      <c r="E7760" s="21">
        <f>IF(D7760="?OLD","!!!","")</f>
        <v/>
      </c>
      <c r="F7760" s="22" t="str">
        <f>IF(OR(E7760="",E7760="!!!"),"",IF(NOT(ISNA(VLOOKUP(E7760,E$1:E7759,1,FALSE()))),"OLD",IF(AND(E7760&lt;&gt;"",E7760&lt;&gt;"!!!"),"NEW","")))</f>
        <v> </v>
      </c>
      <c r="G7760" s="23" t="str">
        <f>IF(OR(E7760="",E7760="!!!"),"",IF(OR(J7760=0,AND(J7760=1,K7760=1),AND(J7760=1,I7760="SBJ"),AND(J7760=1,I7760=0)),"?IN_FOCUS",IF(J7760&lt;=2,"?ACTIVATED",IF(J7760&lt;&gt;"","?FAMILIAR",IF(F7760="NEW",IF(ISNA(VLOOKUP(E7760,#REF!,1,FALSE())),"?TYPE_IDENTIFIABLE","?REFERENTIAL"),"_")))))</f>
        <v> </v>
      </c>
      <c r="H7760" s="24" t="str">
        <f>IF(J7760&lt;&gt;1,"",IF(I7760="SBJ","CB","?"))</f>
        <v> </v>
      </c>
      <c r="I7760" s="25" t="str">
        <f>IF(OR(E7760="",E7760="!!!",F7760="NEW"),"",INDEX(B7759:B$2,-1+SUMPRODUCT(MAX(ROW(E7759:E$2)*(E7760=E7759:E$2)))))</f>
        <v> </v>
      </c>
      <c r="J7760" s="25" t="str">
        <f>IF(OR(E7760="",E7760="!!!",F7760="NEW"),"",COUNTBLANK(OFFSET(A$1,,,SUMPRODUCT(MAX(ROW(E$2:E7760)*(E7760=E$2:E7760)))))-COUNTBLANK(OFFSET(A$1,,,SUMPRODUCT(MAX(ROW(E$1:E7759)*(E2=E$1:E7759))))))</f>
        <v> </v>
      </c>
      <c r="K7760" s="25" t="str">
        <f>IF(OR(E7760="",E7760="!!!",F7760="NEW"),"",INDEX(J$1:J7759,SUMPRODUCT(MAX(ROW(E$1:E7759)*(E7760=E$1:E7759)))))</f>
        <v> </v>
      </c>
      <c r="L7760" s="26"/>
    </row>
    <row r="7761" spans="1:12">
      <c r="A7761" s="20" t="s">
        <v>1863</v>
      </c>
      <c r="E7761" s="21">
        <f>IF(D7761="?OLD","!!!","")</f>
        <v/>
      </c>
      <c r="F7761" s="22" t="str">
        <f>IF(OR(E7761="",E7761="!!!"),"",IF(NOT(ISNA(VLOOKUP(E7761,E$1:E7760,1,FALSE()))),"OLD",IF(AND(E7761&lt;&gt;"",E7761&lt;&gt;"!!!"),"NEW","")))</f>
        <v> </v>
      </c>
      <c r="G7761" s="23" t="str">
        <f>IF(OR(E7761="",E7761="!!!"),"",IF(OR(J7761=0,AND(J7761=1,K7761=1),AND(J7761=1,I7761="SBJ"),AND(J7761=1,I7761=0)),"?IN_FOCUS",IF(J7761&lt;=2,"?ACTIVATED",IF(J7761&lt;&gt;"","?FAMILIAR",IF(F7761="NEW",IF(ISNA(VLOOKUP(E7761,#REF!,1,FALSE())),"?TYPE_IDENTIFIABLE","?REFERENTIAL"),"_")))))</f>
        <v> </v>
      </c>
      <c r="H7761" s="24" t="str">
        <f>IF(J7761&lt;&gt;1,"",IF(I7761="SBJ","CB","?"))</f>
        <v> </v>
      </c>
      <c r="I7761" s="25" t="str">
        <f>IF(OR(E7761="",E7761="!!!",F7761="NEW"),"",INDEX(B7760:B$2,-1+SUMPRODUCT(MAX(ROW(E7760:E$2)*(E7761=E7760:E$2)))))</f>
        <v> </v>
      </c>
      <c r="J7761" s="25" t="str">
        <f>IF(OR(E7761="",E7761="!!!",F7761="NEW"),"",COUNTBLANK(OFFSET(A$1,,,SUMPRODUCT(MAX(ROW(E$2:E7761)*(E7761=E$2:E7761)))))-COUNTBLANK(OFFSET(A$1,,,SUMPRODUCT(MAX(ROW(E$1:E7760)*(E2=E$1:E7760))))))</f>
        <v> </v>
      </c>
      <c r="K7761" s="25" t="str">
        <f>IF(OR(E7761="",E7761="!!!",F7761="NEW"),"",INDEX(J$1:J7760,SUMPRODUCT(MAX(ROW(E$1:E7760)*(E7761=E$1:E7760)))))</f>
        <v> </v>
      </c>
      <c r="L7761" s="26"/>
    </row>
    <row r="7762" spans="1:12">
      <c r="A7762" s="20" t="s">
        <v>2176</v>
      </c>
      <c r="E7762" s="21">
        <f>IF(D7762="?OLD","!!!","")</f>
        <v/>
      </c>
      <c r="F7762" s="22" t="str">
        <f>IF(OR(E7762="",E7762="!!!"),"",IF(NOT(ISNA(VLOOKUP(E7762,E$1:E7761,1,FALSE()))),"OLD",IF(AND(E7762&lt;&gt;"",E7762&lt;&gt;"!!!"),"NEW","")))</f>
        <v> </v>
      </c>
      <c r="G7762" s="23" t="str">
        <f>IF(OR(E7762="",E7762="!!!"),"",IF(OR(J7762=0,AND(J7762=1,K7762=1),AND(J7762=1,I7762="SBJ"),AND(J7762=1,I7762=0)),"?IN_FOCUS",IF(J7762&lt;=2,"?ACTIVATED",IF(J7762&lt;&gt;"","?FAMILIAR",IF(F7762="NEW",IF(ISNA(VLOOKUP(E7762,#REF!,1,FALSE())),"?TYPE_IDENTIFIABLE","?REFERENTIAL"),"_")))))</f>
        <v> </v>
      </c>
      <c r="H7762" s="24" t="str">
        <f>IF(J7762&lt;&gt;1,"",IF(I7762="SBJ","CB","?"))</f>
        <v> </v>
      </c>
      <c r="I7762" s="25" t="str">
        <f>IF(OR(E7762="",E7762="!!!",F7762="NEW"),"",INDEX(B7761:B$2,-1+SUMPRODUCT(MAX(ROW(E7761:E$2)*(E7762=E7761:E$2)))))</f>
        <v> </v>
      </c>
      <c r="J7762" s="25" t="str">
        <f>IF(OR(E7762="",E7762="!!!",F7762="NEW"),"",COUNTBLANK(OFFSET(A$1,,,SUMPRODUCT(MAX(ROW(E$2:E7762)*(E7762=E$2:E7762)))))-COUNTBLANK(OFFSET(A$1,,,SUMPRODUCT(MAX(ROW(E$1:E7761)*(E2=E$1:E7761))))))</f>
        <v> </v>
      </c>
      <c r="K7762" s="25" t="str">
        <f>IF(OR(E7762="",E7762="!!!",F7762="NEW"),"",INDEX(J$1:J7761,SUMPRODUCT(MAX(ROW(E$1:E7761)*(E7762=E$1:E7761)))))</f>
        <v> </v>
      </c>
      <c r="L7762" s="26"/>
    </row>
    <row r="7763" spans="1:12">
      <c r="A7763" s="20" t="s">
        <v>2164</v>
      </c>
      <c r="B7763" s="27" t="s">
        <v>1792</v>
      </c>
      <c r="C7763" s="27" t="s">
        <v>1658</v>
      </c>
      <c r="D7763" s="27" t="s">
        <v>1659</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1900</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3535</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1739</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1710</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2011</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3536</v>
      </c>
      <c r="B7769" s="27" t="s">
        <v>1673</v>
      </c>
      <c r="C7769" s="27" t="s">
        <v>1647</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2450</v>
      </c>
      <c r="B7770" s="27" t="s">
        <v>1673</v>
      </c>
      <c r="C7770" s="27" t="s">
        <v>1727</v>
      </c>
      <c r="D7770" s="27" t="s">
        <v>1659</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2220</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3296</v>
      </c>
      <c r="B7772" s="27" t="s">
        <v>1667</v>
      </c>
      <c r="C7772" s="27" t="s">
        <v>1729</v>
      </c>
      <c r="D7772" s="27" t="s">
        <v>1659</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1466</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1717</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2360</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137</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3537</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3538</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t="s">
        <v>1644</v>
      </c>
      <c r="E7779" s="21">
        <f>IF(D7779="?OLD","!!!","")</f>
        <v/>
      </c>
      <c r="F7779" s="22" t="str">
        <f>IF(OR(E7779="",E7779="!!!"),"",IF(NOT(ISNA(VLOOKUP(E7779,E$1:E7778,1,FALSE()))),"OLD",IF(AND(E7779&lt;&gt;"",E7779&lt;&gt;"!!!"),"NEW","")))</f>
        <v> </v>
      </c>
      <c r="G7779" s="23" t="str">
        <f>IF(OR(E7779="",E7779="!!!"),"",IF(OR(J7779=0,AND(J7779=1,K7779=1),AND(J7779=1,I7779="SBJ"),AND(J7779=1,I7779=0)),"?IN_FOCUS",IF(J7779&lt;=2,"?ACTIVATED",IF(J7779&lt;&gt;"","?FAMILIAR",IF(F7779="NEW",IF(ISNA(VLOOKUP(E7779,#REF!,1,FALSE())),"?TYPE_IDENTIFIABLE","?REFERENTIAL"),"_")))))</f>
        <v> </v>
      </c>
      <c r="H7779" s="24" t="str">
        <f>IF(J7779&lt;&gt;1,"",IF(I7779="SBJ","CB","?"))</f>
        <v> </v>
      </c>
      <c r="I7779" s="25" t="str">
        <f>IF(OR(E7779="",E7779="!!!",F7779="NEW"),"",INDEX(B7778:B$2,-1+SUMPRODUCT(MAX(ROW(E7778:E$2)*(E7779=E7778:E$2)))))</f>
        <v> </v>
      </c>
      <c r="J7779" s="25" t="str">
        <f>IF(OR(E7779="",E7779="!!!",F7779="NEW"),"",COUNTBLANK(OFFSET(A$1,,,SUMPRODUCT(MAX(ROW(E$2:E7779)*(E7779=E$2:E7779)))))-COUNTBLANK(OFFSET(A$1,,,SUMPRODUCT(MAX(ROW(E$1:E7778)*(E2=E$1:E7778))))))</f>
        <v> </v>
      </c>
      <c r="K7779" s="25" t="str">
        <f>IF(OR(E7779="",E7779="!!!",F7779="NEW"),"",INDEX(J$1:J7778,SUMPRODUCT(MAX(ROW(E$1:E7778)*(E7779=E$1:E7778)))))</f>
        <v> </v>
      </c>
      <c r="L7779" s="26"/>
    </row>
    <row r="7780" spans="1:12">
      <c r="A7780" s="20" t="s">
        <v>2164</v>
      </c>
      <c r="B7780" s="27" t="s">
        <v>1792</v>
      </c>
      <c r="C7780" s="27" t="s">
        <v>1658</v>
      </c>
      <c r="D7780" s="27" t="s">
        <v>1659</v>
      </c>
      <c r="E7780" s="21">
        <f>IF(D7780="?OLD","!!!","")</f>
        <v/>
      </c>
      <c r="F7780" s="22" t="str">
        <f>IF(OR(E7780="",E7780="!!!"),"",IF(NOT(ISNA(VLOOKUP(E7780,E$1:E7779,1,FALSE()))),"OLD",IF(AND(E7780&lt;&gt;"",E7780&lt;&gt;"!!!"),"NEW","")))</f>
        <v> </v>
      </c>
      <c r="G7780" s="23" t="str">
        <f>IF(OR(E7780="",E7780="!!!"),"",IF(OR(J7780=0,AND(J7780=1,K7780=1),AND(J7780=1,I7780="SBJ"),AND(J7780=1,I7780=0)),"?IN_FOCUS",IF(J7780&lt;=2,"?ACTIVATED",IF(J7780&lt;&gt;"","?FAMILIAR",IF(F7780="NEW",IF(ISNA(VLOOKUP(E7780,#REF!,1,FALSE())),"?TYPE_IDENTIFIABLE","?REFERENTIAL"),"_")))))</f>
        <v> </v>
      </c>
      <c r="H7780" s="24" t="str">
        <f>IF(J7780&lt;&gt;1,"",IF(I7780="SBJ","CB","?"))</f>
        <v> </v>
      </c>
      <c r="I7780" s="25" t="str">
        <f>IF(OR(E7780="",E7780="!!!",F7780="NEW"),"",INDEX(B7779:B$2,-1+SUMPRODUCT(MAX(ROW(E7779:E$2)*(E7780=E7779:E$2)))))</f>
        <v> </v>
      </c>
      <c r="J7780" s="25" t="str">
        <f>IF(OR(E7780="",E7780="!!!",F7780="NEW"),"",COUNTBLANK(OFFSET(A$1,,,SUMPRODUCT(MAX(ROW(E$2:E7780)*(E7780=E$2:E7780)))))-COUNTBLANK(OFFSET(A$1,,,SUMPRODUCT(MAX(ROW(E$1:E7779)*(E2=E$1:E7779))))))</f>
        <v> </v>
      </c>
      <c r="K7780" s="25" t="str">
        <f>IF(OR(E7780="",E7780="!!!",F7780="NEW"),"",INDEX(J$1:J7779,SUMPRODUCT(MAX(ROW(E$1:E7779)*(E7780=E$1:E7779)))))</f>
        <v> </v>
      </c>
      <c r="L7780" s="26"/>
    </row>
    <row r="7781" spans="1:12">
      <c r="A7781" s="20" t="s">
        <v>1466</v>
      </c>
      <c r="E7781" s="21">
        <f>IF(D7781="?OLD","!!!","")</f>
        <v/>
      </c>
      <c r="F7781" s="22" t="str">
        <f>IF(OR(E7781="",E7781="!!!"),"",IF(NOT(ISNA(VLOOKUP(E7781,E$1:E7780,1,FALSE()))),"OLD",IF(AND(E7781&lt;&gt;"",E7781&lt;&gt;"!!!"),"NEW","")))</f>
        <v> </v>
      </c>
      <c r="G7781" s="23" t="str">
        <f>IF(OR(E7781="",E7781="!!!"),"",IF(OR(J7781=0,AND(J7781=1,K7781=1),AND(J7781=1,I7781="SBJ"),AND(J7781=1,I7781=0)),"?IN_FOCUS",IF(J7781&lt;=2,"?ACTIVATED",IF(J7781&lt;&gt;"","?FAMILIAR",IF(F7781="NEW",IF(ISNA(VLOOKUP(E7781,#REF!,1,FALSE())),"?TYPE_IDENTIFIABLE","?REFERENTIAL"),"_")))))</f>
        <v> </v>
      </c>
      <c r="H7781" s="24" t="str">
        <f>IF(J7781&lt;&gt;1,"",IF(I7781="SBJ","CB","?"))</f>
        <v> </v>
      </c>
      <c r="I7781" s="25" t="str">
        <f>IF(OR(E7781="",E7781="!!!",F7781="NEW"),"",INDEX(B7780:B$2,-1+SUMPRODUCT(MAX(ROW(E7780:E$2)*(E7781=E7780:E$2)))))</f>
        <v> </v>
      </c>
      <c r="J7781" s="25" t="str">
        <f>IF(OR(E7781="",E7781="!!!",F7781="NEW"),"",COUNTBLANK(OFFSET(A$1,,,SUMPRODUCT(MAX(ROW(E$2:E7781)*(E7781=E$2:E7781)))))-COUNTBLANK(OFFSET(A$1,,,SUMPRODUCT(MAX(ROW(E$1:E7780)*(E2=E$1:E7780))))))</f>
        <v> </v>
      </c>
      <c r="K7781" s="25" t="str">
        <f>IF(OR(E7781="",E7781="!!!",F7781="NEW"),"",INDEX(J$1:J7780,SUMPRODUCT(MAX(ROW(E$1:E7780)*(E7781=E$1:E7780)))))</f>
        <v> </v>
      </c>
      <c r="L7781" s="26"/>
    </row>
    <row r="7782" spans="1:12">
      <c r="A7782" s="20" t="s">
        <v>137</v>
      </c>
      <c r="E7782" s="21">
        <f>IF(D7782="?OLD","!!!","")</f>
        <v/>
      </c>
      <c r="F7782" s="22" t="str">
        <f>IF(OR(E7782="",E7782="!!!"),"",IF(NOT(ISNA(VLOOKUP(E7782,E$1:E7781,1,FALSE()))),"OLD",IF(AND(E7782&lt;&gt;"",E7782&lt;&gt;"!!!"),"NEW","")))</f>
        <v> </v>
      </c>
      <c r="G7782" s="23" t="str">
        <f>IF(OR(E7782="",E7782="!!!"),"",IF(OR(J7782=0,AND(J7782=1,K7782=1),AND(J7782=1,I7782="SBJ"),AND(J7782=1,I7782=0)),"?IN_FOCUS",IF(J7782&lt;=2,"?ACTIVATED",IF(J7782&lt;&gt;"","?FAMILIAR",IF(F7782="NEW",IF(ISNA(VLOOKUP(E7782,#REF!,1,FALSE())),"?TYPE_IDENTIFIABLE","?REFERENTIAL"),"_")))))</f>
        <v> </v>
      </c>
      <c r="H7782" s="24" t="str">
        <f>IF(J7782&lt;&gt;1,"",IF(I7782="SBJ","CB","?"))</f>
        <v> </v>
      </c>
      <c r="I7782" s="25" t="str">
        <f>IF(OR(E7782="",E7782="!!!",F7782="NEW"),"",INDEX(B7781:B$2,-1+SUMPRODUCT(MAX(ROW(E7781:E$2)*(E7782=E7781:E$2)))))</f>
        <v> </v>
      </c>
      <c r="J7782" s="25" t="str">
        <f>IF(OR(E7782="",E7782="!!!",F7782="NEW"),"",COUNTBLANK(OFFSET(A$1,,,SUMPRODUCT(MAX(ROW(E$2:E7782)*(E7782=E$2:E7782)))))-COUNTBLANK(OFFSET(A$1,,,SUMPRODUCT(MAX(ROW(E$1:E7781)*(E2=E$1:E7781))))))</f>
        <v> </v>
      </c>
      <c r="K7782" s="25" t="str">
        <f>IF(OR(E7782="",E7782="!!!",F7782="NEW"),"",INDEX(J$1:J7781,SUMPRODUCT(MAX(ROW(E$1:E7781)*(E7782=E$1:E7781)))))</f>
        <v> </v>
      </c>
      <c r="L7782" s="26"/>
    </row>
    <row r="7783" spans="1:12">
      <c r="A7783" s="20" t="s">
        <v>3486</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1660</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3539</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3540</v>
      </c>
      <c r="B7786" s="27" t="s">
        <v>1673</v>
      </c>
      <c r="C7786" s="27" t="s">
        <v>1654</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1674</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row>
    <row r="7789" spans="1:12">
      <c r="A7789" s="20" t="s">
        <v>3541</v>
      </c>
    </row>
    <row r="7790" spans="1:12">
      <c r="A7790" s="20" t="s">
        <v>2362</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1693</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2649</v>
      </c>
      <c r="B7792" s="27" t="s">
        <v>1664</v>
      </c>
      <c r="C7792" s="27" t="s">
        <v>1729</v>
      </c>
      <c r="D7792" s="27" t="s">
        <v>1659</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1648</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2439</v>
      </c>
      <c r="B7794" s="27" t="s">
        <v>1651</v>
      </c>
      <c r="C7794" s="27" t="s">
        <v>1713</v>
      </c>
      <c r="D7794" s="27" t="s">
        <v>1659</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1665</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1693</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3542</v>
      </c>
      <c r="B7797" s="27" t="s">
        <v>1646</v>
      </c>
      <c r="C7797" s="27" t="s">
        <v>1680</v>
      </c>
      <c r="D7797" s="27" t="s">
        <v>1659</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2063</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1462</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1665</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2495</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2502</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1649</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2649</v>
      </c>
      <c r="B7804" s="27" t="s">
        <v>1709</v>
      </c>
      <c r="C7804" s="27" t="s">
        <v>1805</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2063</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3543</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3433</v>
      </c>
      <c r="B7807" s="27" t="s">
        <v>1745</v>
      </c>
      <c r="C7807" s="27" t="s">
        <v>1654</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1740</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1693</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3544</v>
      </c>
      <c r="B7810" s="27" t="s">
        <v>1651</v>
      </c>
      <c r="C7810" s="27" t="s">
        <v>1680</v>
      </c>
      <c r="D7810" s="27" t="s">
        <v>1659</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t="s">
        <v>1674</v>
      </c>
      <c r="E7811" s="21">
        <f>IF(D7811="?OLD","!!!","")</f>
        <v/>
      </c>
      <c r="F7811" s="22" t="str">
        <f>IF(OR(E7811="",E7811="!!!"),"",IF(NOT(ISNA(VLOOKUP(E7811,E$1:E7810,1,FALSE()))),"OLD",IF(AND(E7811&lt;&gt;"",E7811&lt;&gt;"!!!"),"NEW","")))</f>
        <v> </v>
      </c>
      <c r="G7811" s="23" t="str">
        <f>IF(OR(E7811="",E7811="!!!"),"",IF(OR(J7811=0,AND(J7811=1,K7811=1),AND(J7811=1,I7811="SBJ"),AND(J7811=1,I7811=0)),"?IN_FOCUS",IF(J7811&lt;=2,"?ACTIVATED",IF(J7811&lt;&gt;"","?FAMILIAR",IF(F7811="NEW",IF(ISNA(VLOOKUP(E7811,#REF!,1,FALSE())),"?TYPE_IDENTIFIABLE","?REFERENTIAL"),"_")))))</f>
        <v> </v>
      </c>
      <c r="H7811" s="24" t="str">
        <f>IF(J7811&lt;&gt;1,"",IF(I7811="SBJ","CB","?"))</f>
        <v> </v>
      </c>
      <c r="I7811" s="25" t="str">
        <f>IF(OR(E7811="",E7811="!!!",F7811="NEW"),"",INDEX(B7810:B$2,-1+SUMPRODUCT(MAX(ROW(E7810:E$2)*(E7811=E7810:E$2)))))</f>
        <v> </v>
      </c>
      <c r="J7811" s="25" t="str">
        <f>IF(OR(E7811="",E7811="!!!",F7811="NEW"),"",COUNTBLANK(OFFSET(A$1,,,SUMPRODUCT(MAX(ROW(E$2:E7811)*(E7811=E$2:E7811)))))-COUNTBLANK(OFFSET(A$1,,,SUMPRODUCT(MAX(ROW(E$1:E7810)*(E2=E$1:E7810))))))</f>
        <v> </v>
      </c>
      <c r="K7811" s="25" t="str">
        <f>IF(OR(E7811="",E7811="!!!",F7811="NEW"),"",INDEX(J$1:J7810,SUMPRODUCT(MAX(ROW(E$1:E7810)*(E7811=E$1:E7810)))))</f>
        <v> </v>
      </c>
      <c r="L7811" s="26"/>
    </row>
    <row r="7812" spans="1:12">
      <c r="A7812" s="20"/>
    </row>
    <row r="7813" spans="1:12">
      <c r="A7813" s="20" t="s">
        <v>1704</v>
      </c>
      <c r="E7813" s="21">
        <f>IF(D7813="?OLD","!!!","")</f>
        <v/>
      </c>
      <c r="F7813" s="22" t="str">
        <f>IF(OR(E7813="",E7813="!!!"),"",IF(NOT(ISNA(VLOOKUP(E7813,E$1:E7812,1,FALSE()))),"OLD",IF(AND(E7813&lt;&gt;"",E7813&lt;&gt;"!!!"),"NEW","")))</f>
        <v> </v>
      </c>
      <c r="G7813" s="23" t="str">
        <f>IF(OR(E7813="",E7813="!!!"),"",IF(OR(J7813=0,AND(J7813=1,K7813=1),AND(J7813=1,I7813="SBJ"),AND(J7813=1,I7813=0)),"?IN_FOCUS",IF(J7813&lt;=2,"?ACTIVATED",IF(J7813&lt;&gt;"","?FAMILIAR",IF(F7813="NEW",IF(ISNA(VLOOKUP(E7813,#REF!,1,FALSE())),"?TYPE_IDENTIFIABLE","?REFERENTIAL"),"_")))))</f>
        <v> </v>
      </c>
      <c r="H7813" s="24" t="str">
        <f>IF(J7813&lt;&gt;1,"",IF(I7813="SBJ","CB","?"))</f>
        <v> </v>
      </c>
      <c r="I7813" s="25" t="str">
        <f>IF(OR(E7813="",E7813="!!!",F7813="NEW"),"",INDEX(B7812:B$2,-1+SUMPRODUCT(MAX(ROW(E7812:E$2)*(E7813=E7812:E$2)))))</f>
        <v> </v>
      </c>
      <c r="J7813" s="25" t="str">
        <f>IF(OR(E7813="",E7813="!!!",F7813="NEW"),"",COUNTBLANK(OFFSET(A$1,,,SUMPRODUCT(MAX(ROW(E$2:E7813)*(E7813=E$2:E7813)))))-COUNTBLANK(OFFSET(A$1,,,SUMPRODUCT(MAX(ROW(E$1:E7812)*(E2=E$1:E7812))))))</f>
        <v> </v>
      </c>
      <c r="K7813" s="25" t="str">
        <f>IF(OR(E7813="",E7813="!!!",F7813="NEW"),"",INDEX(J$1:J7812,SUMPRODUCT(MAX(ROW(E$1:E7812)*(E7813=E$1:E7812)))))</f>
        <v> </v>
      </c>
      <c r="L7813" s="26"/>
    </row>
    <row r="7814" spans="1:12">
      <c r="A7814" s="20" t="s">
        <v>3545</v>
      </c>
    </row>
    <row r="7815" spans="1:12">
      <c r="A7815" s="20" t="s">
        <v>149</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2310</v>
      </c>
      <c r="B7816" s="27" t="s">
        <v>1646</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1466</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2025</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311</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1784</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2244</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1819</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1978</v>
      </c>
      <c r="B7823" s="27" t="s">
        <v>1651</v>
      </c>
      <c r="C7823" s="27" t="s">
        <v>1658</v>
      </c>
      <c r="D7823" s="27" t="s">
        <v>1659</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1756</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1791</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1798</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1784</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1819</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1787</v>
      </c>
      <c r="B7829" s="27" t="s">
        <v>1673</v>
      </c>
      <c r="C7829" s="27" t="s">
        <v>1727</v>
      </c>
      <c r="D7829" s="27" t="s">
        <v>1659</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t="s">
        <v>3546</v>
      </c>
      <c r="B7830" s="27" t="s">
        <v>1653</v>
      </c>
      <c r="C7830" s="27" t="s">
        <v>1729</v>
      </c>
      <c r="D7830" s="27" t="s">
        <v>1659</v>
      </c>
      <c r="E7830" s="21">
        <f>IF(D7830="?OLD","!!!","")</f>
        <v/>
      </c>
      <c r="F7830" s="22" t="str">
        <f>IF(OR(E7830="",E7830="!!!"),"",IF(NOT(ISNA(VLOOKUP(E7830,E$1:E7829,1,FALSE()))),"OLD",IF(AND(E7830&lt;&gt;"",E7830&lt;&gt;"!!!"),"NEW","")))</f>
        <v> </v>
      </c>
      <c r="G7830" s="23" t="str">
        <f>IF(OR(E7830="",E7830="!!!"),"",IF(OR(J7830=0,AND(J7830=1,K7830=1),AND(J7830=1,I7830="SBJ"),AND(J7830=1,I7830=0)),"?IN_FOCUS",IF(J7830&lt;=2,"?ACTIVATED",IF(J7830&lt;&gt;"","?FAMILIAR",IF(F7830="NEW",IF(ISNA(VLOOKUP(E7830,#REF!,1,FALSE())),"?TYPE_IDENTIFIABLE","?REFERENTIAL"),"_")))))</f>
        <v> </v>
      </c>
      <c r="H7830" s="24" t="str">
        <f>IF(J7830&lt;&gt;1,"",IF(I7830="SBJ","CB","?"))</f>
        <v> </v>
      </c>
      <c r="I7830" s="25" t="str">
        <f>IF(OR(E7830="",E7830="!!!",F7830="NEW"),"",INDEX(B7829:B$2,-1+SUMPRODUCT(MAX(ROW(E7829:E$2)*(E7830=E7829:E$2)))))</f>
        <v> </v>
      </c>
      <c r="J7830" s="25" t="str">
        <f>IF(OR(E7830="",E7830="!!!",F7830="NEW"),"",COUNTBLANK(OFFSET(A$1,,,SUMPRODUCT(MAX(ROW(E$2:E7830)*(E7830=E$2:E7830)))))-COUNTBLANK(OFFSET(A$1,,,SUMPRODUCT(MAX(ROW(E$1:E7829)*(E2=E$1:E7829))))))</f>
        <v> </v>
      </c>
      <c r="K7830" s="25" t="str">
        <f>IF(OR(E7830="",E7830="!!!",F7830="NEW"),"",INDEX(J$1:J7829,SUMPRODUCT(MAX(ROW(E$1:E7829)*(E7830=E$1:E7829)))))</f>
        <v> </v>
      </c>
      <c r="L7830" s="26"/>
    </row>
    <row r="7831" spans="1:12">
      <c r="A7831" s="20" t="s">
        <v>1648</v>
      </c>
      <c r="E7831" s="21">
        <f>IF(D7831="?OLD","!!!","")</f>
        <v/>
      </c>
      <c r="F7831" s="22" t="str">
        <f>IF(OR(E7831="",E7831="!!!"),"",IF(NOT(ISNA(VLOOKUP(E7831,E$1:E7830,1,FALSE()))),"OLD",IF(AND(E7831&lt;&gt;"",E7831&lt;&gt;"!!!"),"NEW","")))</f>
        <v> </v>
      </c>
      <c r="G7831" s="23" t="str">
        <f>IF(OR(E7831="",E7831="!!!"),"",IF(OR(J7831=0,AND(J7831=1,K7831=1),AND(J7831=1,I7831="SBJ"),AND(J7831=1,I7831=0)),"?IN_FOCUS",IF(J7831&lt;=2,"?ACTIVATED",IF(J7831&lt;&gt;"","?FAMILIAR",IF(F7831="NEW",IF(ISNA(VLOOKUP(E7831,#REF!,1,FALSE())),"?TYPE_IDENTIFIABLE","?REFERENTIAL"),"_")))))</f>
        <v> </v>
      </c>
      <c r="H7831" s="24" t="str">
        <f>IF(J7831&lt;&gt;1,"",IF(I7831="SBJ","CB","?"))</f>
        <v> </v>
      </c>
      <c r="I7831" s="25" t="str">
        <f>IF(OR(E7831="",E7831="!!!",F7831="NEW"),"",INDEX(B7830:B$2,-1+SUMPRODUCT(MAX(ROW(E7830:E$2)*(E7831=E7830:E$2)))))</f>
        <v> </v>
      </c>
      <c r="J7831" s="25" t="str">
        <f>IF(OR(E7831="",E7831="!!!",F7831="NEW"),"",COUNTBLANK(OFFSET(A$1,,,SUMPRODUCT(MAX(ROW(E$2:E7831)*(E7831=E$2:E7831)))))-COUNTBLANK(OFFSET(A$1,,,SUMPRODUCT(MAX(ROW(E$1:E7830)*(E2=E$1:E7830))))))</f>
        <v> </v>
      </c>
      <c r="K7831" s="25" t="str">
        <f>IF(OR(E7831="",E7831="!!!",F7831="NEW"),"",INDEX(J$1:J7830,SUMPRODUCT(MAX(ROW(E$1:E7830)*(E7831=E$1:E7830)))))</f>
        <v> </v>
      </c>
      <c r="L7831" s="26"/>
    </row>
    <row r="7832" spans="1:12">
      <c r="A7832" s="20" t="s">
        <v>1148</v>
      </c>
      <c r="B7832" s="27" t="s">
        <v>2389</v>
      </c>
      <c r="C7832" s="27" t="s">
        <v>1763</v>
      </c>
      <c r="E7832" s="21">
        <f>IF(D7832="?OLD","!!!","")</f>
        <v/>
      </c>
      <c r="F7832" s="22" t="str">
        <f>IF(OR(E7832="",E7832="!!!"),"",IF(NOT(ISNA(VLOOKUP(E7832,E$1:E7831,1,FALSE()))),"OLD",IF(AND(E7832&lt;&gt;"",E7832&lt;&gt;"!!!"),"NEW","")))</f>
        <v> </v>
      </c>
      <c r="G7832" s="23" t="str">
        <f>IF(OR(E7832="",E7832="!!!"),"",IF(OR(J7832=0,AND(J7832=1,K7832=1),AND(J7832=1,I7832="SBJ"),AND(J7832=1,I7832=0)),"?IN_FOCUS",IF(J7832&lt;=2,"?ACTIVATED",IF(J7832&lt;&gt;"","?FAMILIAR",IF(F7832="NEW",IF(ISNA(VLOOKUP(E7832,#REF!,1,FALSE())),"?TYPE_IDENTIFIABLE","?REFERENTIAL"),"_")))))</f>
        <v> </v>
      </c>
      <c r="H7832" s="24" t="str">
        <f>IF(J7832&lt;&gt;1,"",IF(I7832="SBJ","CB","?"))</f>
        <v> </v>
      </c>
      <c r="I7832" s="25" t="str">
        <f>IF(OR(E7832="",E7832="!!!",F7832="NEW"),"",INDEX(B7831:B$2,-1+SUMPRODUCT(MAX(ROW(E7831:E$2)*(E7832=E7831:E$2)))))</f>
        <v> </v>
      </c>
      <c r="J7832" s="25" t="str">
        <f>IF(OR(E7832="",E7832="!!!",F7832="NEW"),"",COUNTBLANK(OFFSET(A$1,,,SUMPRODUCT(MAX(ROW(E$2:E7832)*(E7832=E$2:E7832)))))-COUNTBLANK(OFFSET(A$1,,,SUMPRODUCT(MAX(ROW(E$1:E7831)*(E2=E$1:E7831))))))</f>
        <v> </v>
      </c>
      <c r="K7832" s="25" t="str">
        <f>IF(OR(E7832="",E7832="!!!",F7832="NEW"),"",INDEX(J$1:J7831,SUMPRODUCT(MAX(ROW(E$1:E7831)*(E7832=E$1:E7831)))))</f>
        <v> </v>
      </c>
      <c r="L7832" s="26"/>
    </row>
    <row r="7833" spans="1:12">
      <c r="A7833" s="20" t="s">
        <v>2164</v>
      </c>
      <c r="B7833" s="27" t="s">
        <v>1896</v>
      </c>
      <c r="C7833" s="27" t="s">
        <v>1658</v>
      </c>
      <c r="D7833" s="27" t="s">
        <v>1659</v>
      </c>
      <c r="E7833" s="21">
        <f>IF(D7833="?OLD","!!!","")</f>
        <v/>
      </c>
      <c r="F7833" s="22" t="str">
        <f>IF(OR(E7833="",E7833="!!!"),"",IF(NOT(ISNA(VLOOKUP(E7833,E$1:E7832,1,FALSE()))),"OLD",IF(AND(E7833&lt;&gt;"",E7833&lt;&gt;"!!!"),"NEW","")))</f>
        <v> </v>
      </c>
      <c r="G7833" s="23" t="str">
        <f>IF(OR(E7833="",E7833="!!!"),"",IF(OR(J7833=0,AND(J7833=1,K7833=1),AND(J7833=1,I7833="SBJ"),AND(J7833=1,I7833=0)),"?IN_FOCUS",IF(J7833&lt;=2,"?ACTIVATED",IF(J7833&lt;&gt;"","?FAMILIAR",IF(F7833="NEW",IF(ISNA(VLOOKUP(E7833,#REF!,1,FALSE())),"?TYPE_IDENTIFIABLE","?REFERENTIAL"),"_")))))</f>
        <v> </v>
      </c>
      <c r="H7833" s="24" t="str">
        <f>IF(J7833&lt;&gt;1,"",IF(I7833="SBJ","CB","?"))</f>
        <v> </v>
      </c>
      <c r="I7833" s="25" t="str">
        <f>IF(OR(E7833="",E7833="!!!",F7833="NEW"),"",INDEX(B7832:B$2,-1+SUMPRODUCT(MAX(ROW(E7832:E$2)*(E7833=E7832:E$2)))))</f>
        <v> </v>
      </c>
      <c r="J7833" s="25" t="str">
        <f>IF(OR(E7833="",E7833="!!!",F7833="NEW"),"",COUNTBLANK(OFFSET(A$1,,,SUMPRODUCT(MAX(ROW(E$2:E7833)*(E7833=E$2:E7833)))))-COUNTBLANK(OFFSET(A$1,,,SUMPRODUCT(MAX(ROW(E$1:E7832)*(E2=E$1:E7832))))))</f>
        <v> </v>
      </c>
      <c r="K7833" s="25" t="str">
        <f>IF(OR(E7833="",E7833="!!!",F7833="NEW"),"",INDEX(J$1:J7832,SUMPRODUCT(MAX(ROW(E$1:E7832)*(E7833=E$1:E7832)))))</f>
        <v> </v>
      </c>
      <c r="L7833" s="26"/>
    </row>
    <row r="7834" spans="1:12">
      <c r="A7834" s="20" t="s">
        <v>1756</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2664</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1674</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row>
    <row r="7838" spans="1:12">
      <c r="A7838" s="20" t="s">
        <v>3547</v>
      </c>
    </row>
    <row r="7839" spans="1:12">
      <c r="A7839" s="20" t="s">
        <v>1715</v>
      </c>
      <c r="B7839" s="27" t="s">
        <v>1646</v>
      </c>
      <c r="C7839" s="27" t="s">
        <v>1658</v>
      </c>
      <c r="D7839" s="27" t="s">
        <v>1659</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311</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1855</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1563</v>
      </c>
      <c r="B7842" s="27" t="s">
        <v>1657</v>
      </c>
      <c r="C7842" s="27" t="s">
        <v>1818</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1863</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1699</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1900</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3548</v>
      </c>
      <c r="B7846" s="27" t="s">
        <v>1667</v>
      </c>
      <c r="C7846" s="27" t="s">
        <v>1654</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1813</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1787</v>
      </c>
      <c r="B7848" s="27" t="s">
        <v>1839</v>
      </c>
      <c r="C7848" s="27" t="s">
        <v>1727</v>
      </c>
      <c r="D7848" s="27" t="s">
        <v>1659</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2677</v>
      </c>
      <c r="B7849" s="27" t="s">
        <v>1896</v>
      </c>
      <c r="C7849" s="27" t="s">
        <v>1729</v>
      </c>
      <c r="D7849" s="27" t="s">
        <v>1659</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3130</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1710</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1693</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3549</v>
      </c>
      <c r="B7853" s="27" t="s">
        <v>1688</v>
      </c>
      <c r="C7853" s="27" t="s">
        <v>1680</v>
      </c>
      <c r="D7853" s="27" t="s">
        <v>1659</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1674</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row>
    <row r="7856" spans="1:12">
      <c r="A7856" s="20" t="s">
        <v>3550</v>
      </c>
    </row>
    <row r="7857" spans="1:12">
      <c r="A7857" s="20" t="s">
        <v>1715</v>
      </c>
      <c r="B7857" s="27" t="s">
        <v>1646</v>
      </c>
      <c r="C7857" s="27" t="s">
        <v>1658</v>
      </c>
      <c r="D7857" s="27" t="s">
        <v>1659</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1793</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3551</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t="s">
        <v>1660</v>
      </c>
      <c r="E7860" s="21">
        <f>IF(D7860="?OLD","!!!","")</f>
        <v/>
      </c>
      <c r="F7860" s="22" t="str">
        <f>IF(OR(E7860="",E7860="!!!"),"",IF(NOT(ISNA(VLOOKUP(E7860,E$1:E7859,1,FALSE()))),"OLD",IF(AND(E7860&lt;&gt;"",E7860&lt;&gt;"!!!"),"NEW","")))</f>
        <v> </v>
      </c>
      <c r="G7860" s="23" t="str">
        <f>IF(OR(E7860="",E7860="!!!"),"",IF(OR(J7860=0,AND(J7860=1,K7860=1),AND(J7860=1,I7860="SBJ"),AND(J7860=1,I7860=0)),"?IN_FOCUS",IF(J7860&lt;=2,"?ACTIVATED",IF(J7860&lt;&gt;"","?FAMILIAR",IF(F7860="NEW",IF(ISNA(VLOOKUP(E7860,#REF!,1,FALSE())),"?TYPE_IDENTIFIABLE","?REFERENTIAL"),"_")))))</f>
        <v> </v>
      </c>
      <c r="H7860" s="24" t="str">
        <f>IF(J7860&lt;&gt;1,"",IF(I7860="SBJ","CB","?"))</f>
        <v> </v>
      </c>
      <c r="I7860" s="25" t="str">
        <f>IF(OR(E7860="",E7860="!!!",F7860="NEW"),"",INDEX(B7859:B$2,-1+SUMPRODUCT(MAX(ROW(E7859:E$2)*(E7860=E7859:E$2)))))</f>
        <v> </v>
      </c>
      <c r="J7860" s="25" t="str">
        <f>IF(OR(E7860="",E7860="!!!",F7860="NEW"),"",COUNTBLANK(OFFSET(A$1,,,SUMPRODUCT(MAX(ROW(E$2:E7860)*(E7860=E$2:E7860)))))-COUNTBLANK(OFFSET(A$1,,,SUMPRODUCT(MAX(ROW(E$1:E7859)*(E2=E$1:E7859))))))</f>
        <v> </v>
      </c>
      <c r="K7860" s="25" t="str">
        <f>IF(OR(E7860="",E7860="!!!",F7860="NEW"),"",INDEX(J$1:J7859,SUMPRODUCT(MAX(ROW(E$1:E7859)*(E7860=E$1:E7859)))))</f>
        <v> </v>
      </c>
      <c r="L7860" s="26"/>
    </row>
    <row r="7861" spans="1:12">
      <c r="A7861" s="20" t="s">
        <v>1787</v>
      </c>
      <c r="B7861" s="27" t="s">
        <v>1651</v>
      </c>
      <c r="C7861" s="27" t="s">
        <v>1727</v>
      </c>
      <c r="D7861" s="27" t="s">
        <v>1659</v>
      </c>
      <c r="E7861" s="21">
        <f>IF(D7861="?OLD","!!!","")</f>
        <v/>
      </c>
      <c r="F7861" s="22" t="str">
        <f>IF(OR(E7861="",E7861="!!!"),"",IF(NOT(ISNA(VLOOKUP(E7861,E$1:E7860,1,FALSE()))),"OLD",IF(AND(E7861&lt;&gt;"",E7861&lt;&gt;"!!!"),"NEW","")))</f>
        <v> </v>
      </c>
      <c r="G7861" s="23" t="str">
        <f>IF(OR(E7861="",E7861="!!!"),"",IF(OR(J7861=0,AND(J7861=1,K7861=1),AND(J7861=1,I7861="SBJ"),AND(J7861=1,I7861=0)),"?IN_FOCUS",IF(J7861&lt;=2,"?ACTIVATED",IF(J7861&lt;&gt;"","?FAMILIAR",IF(F7861="NEW",IF(ISNA(VLOOKUP(E7861,#REF!,1,FALSE())),"?TYPE_IDENTIFIABLE","?REFERENTIAL"),"_")))))</f>
        <v> </v>
      </c>
      <c r="H7861" s="24" t="str">
        <f>IF(J7861&lt;&gt;1,"",IF(I7861="SBJ","CB","?"))</f>
        <v> </v>
      </c>
      <c r="I7861" s="25" t="str">
        <f>IF(OR(E7861="",E7861="!!!",F7861="NEW"),"",INDEX(B7860:B$2,-1+SUMPRODUCT(MAX(ROW(E7860:E$2)*(E7861=E7860:E$2)))))</f>
        <v> </v>
      </c>
      <c r="J7861" s="25" t="str">
        <f>IF(OR(E7861="",E7861="!!!",F7861="NEW"),"",COUNTBLANK(OFFSET(A$1,,,SUMPRODUCT(MAX(ROW(E$2:E7861)*(E7861=E$2:E7861)))))-COUNTBLANK(OFFSET(A$1,,,SUMPRODUCT(MAX(ROW(E$1:E7860)*(E2=E$1:E7860))))))</f>
        <v> </v>
      </c>
      <c r="K7861" s="25" t="str">
        <f>IF(OR(E7861="",E7861="!!!",F7861="NEW"),"",INDEX(J$1:J7860,SUMPRODUCT(MAX(ROW(E$1:E7860)*(E7861=E$1:E7860)))))</f>
        <v> </v>
      </c>
      <c r="L7861" s="26"/>
    </row>
    <row r="7862" spans="1:12">
      <c r="A7862" s="20" t="s">
        <v>1747</v>
      </c>
      <c r="B7862" s="27" t="s">
        <v>1664</v>
      </c>
      <c r="C7862" s="27" t="s">
        <v>1729</v>
      </c>
      <c r="D7862" s="27" t="s">
        <v>1659</v>
      </c>
      <c r="E7862" s="21">
        <f>IF(D7862="?OLD","!!!","")</f>
        <v/>
      </c>
      <c r="F7862" s="22" t="str">
        <f>IF(OR(E7862="",E7862="!!!"),"",IF(NOT(ISNA(VLOOKUP(E7862,E$1:E7861,1,FALSE()))),"OLD",IF(AND(E7862&lt;&gt;"",E7862&lt;&gt;"!!!"),"NEW","")))</f>
        <v> </v>
      </c>
      <c r="G7862" s="23" t="str">
        <f>IF(OR(E7862="",E7862="!!!"),"",IF(OR(J7862=0,AND(J7862=1,K7862=1),AND(J7862=1,I7862="SBJ"),AND(J7862=1,I7862=0)),"?IN_FOCUS",IF(J7862&lt;=2,"?ACTIVATED",IF(J7862&lt;&gt;"","?FAMILIAR",IF(F7862="NEW",IF(ISNA(VLOOKUP(E7862,#REF!,1,FALSE())),"?TYPE_IDENTIFIABLE","?REFERENTIAL"),"_")))))</f>
        <v> </v>
      </c>
      <c r="H7862" s="24" t="str">
        <f>IF(J7862&lt;&gt;1,"",IF(I7862="SBJ","CB","?"))</f>
        <v> </v>
      </c>
      <c r="I7862" s="25" t="str">
        <f>IF(OR(E7862="",E7862="!!!",F7862="NEW"),"",INDEX(B7861:B$2,-1+SUMPRODUCT(MAX(ROW(E7861:E$2)*(E7862=E7861:E$2)))))</f>
        <v> </v>
      </c>
      <c r="J7862" s="25" t="str">
        <f>IF(OR(E7862="",E7862="!!!",F7862="NEW"),"",COUNTBLANK(OFFSET(A$1,,,SUMPRODUCT(MAX(ROW(E$2:E7862)*(E7862=E$2:E7862)))))-COUNTBLANK(OFFSET(A$1,,,SUMPRODUCT(MAX(ROW(E$1:E7861)*(E2=E$1:E7861))))))</f>
        <v> </v>
      </c>
      <c r="K7862" s="25" t="str">
        <f>IF(OR(E7862="",E7862="!!!",F7862="NEW"),"",INDEX(J$1:J7861,SUMPRODUCT(MAX(ROW(E$1:E7861)*(E7862=E$1:E7861)))))</f>
        <v> </v>
      </c>
      <c r="L7862" s="26"/>
    </row>
    <row r="7863" spans="1:12">
      <c r="A7863" s="20" t="s">
        <v>1665</v>
      </c>
      <c r="E7863" s="21">
        <f>IF(D7863="?OLD","!!!","")</f>
        <v/>
      </c>
      <c r="F7863" s="22" t="str">
        <f>IF(OR(E7863="",E7863="!!!"),"",IF(NOT(ISNA(VLOOKUP(E7863,E$1:E7862,1,FALSE()))),"OLD",IF(AND(E7863&lt;&gt;"",E7863&lt;&gt;"!!!"),"NEW","")))</f>
        <v> </v>
      </c>
      <c r="G7863" s="23" t="str">
        <f>IF(OR(E7863="",E7863="!!!"),"",IF(OR(J7863=0,AND(J7863=1,K7863=1),AND(J7863=1,I7863="SBJ"),AND(J7863=1,I7863=0)),"?IN_FOCUS",IF(J7863&lt;=2,"?ACTIVATED",IF(J7863&lt;&gt;"","?FAMILIAR",IF(F7863="NEW",IF(ISNA(VLOOKUP(E7863,#REF!,1,FALSE())),"?TYPE_IDENTIFIABLE","?REFERENTIAL"),"_")))))</f>
        <v> </v>
      </c>
      <c r="H7863" s="24" t="str">
        <f>IF(J7863&lt;&gt;1,"",IF(I7863="SBJ","CB","?"))</f>
        <v> </v>
      </c>
      <c r="I7863" s="25" t="str">
        <f>IF(OR(E7863="",E7863="!!!",F7863="NEW"),"",INDEX(B7862:B$2,-1+SUMPRODUCT(MAX(ROW(E7862:E$2)*(E7863=E7862:E$2)))))</f>
        <v> </v>
      </c>
      <c r="J7863" s="25" t="str">
        <f>IF(OR(E7863="",E7863="!!!",F7863="NEW"),"",COUNTBLANK(OFFSET(A$1,,,SUMPRODUCT(MAX(ROW(E$2:E7863)*(E7863=E$2:E7863)))))-COUNTBLANK(OFFSET(A$1,,,SUMPRODUCT(MAX(ROW(E$1:E7862)*(E2=E$1:E7862))))))</f>
        <v> </v>
      </c>
      <c r="K7863" s="25" t="str">
        <f>IF(OR(E7863="",E7863="!!!",F7863="NEW"),"",INDEX(J$1:J7862,SUMPRODUCT(MAX(ROW(E$1:E7862)*(E7863=E$1:E7862)))))</f>
        <v> </v>
      </c>
      <c r="L7863" s="26"/>
    </row>
    <row r="7864" spans="1:12">
      <c r="A7864" s="20" t="s">
        <v>3552</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2267</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1693</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2132</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3553</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3554</v>
      </c>
      <c r="B7869" s="27" t="s">
        <v>1651</v>
      </c>
      <c r="C7869" s="27" t="s">
        <v>1680</v>
      </c>
      <c r="D7869" s="27" t="s">
        <v>1659</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1665</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3555</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3556</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12</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3557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1660</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1075</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1787</v>
      </c>
      <c r="B7877" s="27" t="s">
        <v>1839</v>
      </c>
      <c r="C7877" s="27" t="s">
        <v>1727</v>
      </c>
      <c r="D7877" s="27" t="s">
        <v>1659</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2805</v>
      </c>
      <c r="B7878" s="27" t="s">
        <v>2389</v>
      </c>
      <c r="C7878" s="27" t="s">
        <v>1729</v>
      </c>
      <c r="D7878" s="27" t="s">
        <v>1659</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12</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113</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1804</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3558</v>
      </c>
      <c r="B7882" s="27" t="s">
        <v>1745</v>
      </c>
      <c r="C7882" s="27" t="s">
        <v>2100</v>
      </c>
      <c r="D7882" s="27" t="s">
        <v>1659</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1730</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1787</v>
      </c>
      <c r="B7884" s="27" t="s">
        <v>1653</v>
      </c>
      <c r="C7884" s="27" t="s">
        <v>1727</v>
      </c>
      <c r="D7884" s="27" t="s">
        <v>1659</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3208</v>
      </c>
      <c r="B7885" s="27" t="s">
        <v>1651</v>
      </c>
      <c r="C7885" s="27" t="s">
        <v>1729</v>
      </c>
      <c r="D7885" s="27" t="s">
        <v>1659</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1644</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t="s">
        <v>1693</v>
      </c>
      <c r="E7887" s="21">
        <f>IF(D7887="?OLD","!!!","")</f>
        <v/>
      </c>
      <c r="F7887" s="22" t="str">
        <f>IF(OR(E7887="",E7887="!!!"),"",IF(NOT(ISNA(VLOOKUP(E7887,E$1:E7886,1,FALSE()))),"OLD",IF(AND(E7887&lt;&gt;"",E7887&lt;&gt;"!!!"),"NEW","")))</f>
        <v> </v>
      </c>
      <c r="G7887" s="23" t="str">
        <f>IF(OR(E7887="",E7887="!!!"),"",IF(OR(J7887=0,AND(J7887=1,K7887=1),AND(J7887=1,I7887="SBJ"),AND(J7887=1,I7887=0)),"?IN_FOCUS",IF(J7887&lt;=2,"?ACTIVATED",IF(J7887&lt;&gt;"","?FAMILIAR",IF(F7887="NEW",IF(ISNA(VLOOKUP(E7887,#REF!,1,FALSE())),"?TYPE_IDENTIFIABLE","?REFERENTIAL"),"_")))))</f>
        <v> </v>
      </c>
      <c r="H7887" s="24" t="str">
        <f>IF(J7887&lt;&gt;1,"",IF(I7887="SBJ","CB","?"))</f>
        <v> </v>
      </c>
      <c r="I7887" s="25" t="str">
        <f>IF(OR(E7887="",E7887="!!!",F7887="NEW"),"",INDEX(B7886:B$2,-1+SUMPRODUCT(MAX(ROW(E7886:E$2)*(E7887=E7886:E$2)))))</f>
        <v> </v>
      </c>
      <c r="J7887" s="25" t="str">
        <f>IF(OR(E7887="",E7887="!!!",F7887="NEW"),"",COUNTBLANK(OFFSET(A$1,,,SUMPRODUCT(MAX(ROW(E$2:E7887)*(E7887=E$2:E7887)))))-COUNTBLANK(OFFSET(A$1,,,SUMPRODUCT(MAX(ROW(E$1:E7886)*(E2=E$1:E7886))))))</f>
        <v> </v>
      </c>
      <c r="K7887" s="25" t="str">
        <f>IF(OR(E7887="",E7887="!!!",F7887="NEW"),"",INDEX(J$1:J7886,SUMPRODUCT(MAX(ROW(E$1:E7886)*(E7887=E$1:E7886)))))</f>
        <v> </v>
      </c>
      <c r="L7887" s="26"/>
    </row>
    <row r="7888" spans="1:12">
      <c r="A7888" s="20" t="s">
        <v>3559</v>
      </c>
      <c r="B7888" s="27" t="s">
        <v>1653</v>
      </c>
      <c r="C7888" s="27" t="s">
        <v>1680</v>
      </c>
      <c r="D7888" s="27" t="s">
        <v>1659</v>
      </c>
      <c r="E7888" s="21">
        <f>IF(D7888="?OLD","!!!","")</f>
        <v/>
      </c>
      <c r="F7888" s="22" t="str">
        <f>IF(OR(E7888="",E7888="!!!"),"",IF(NOT(ISNA(VLOOKUP(E7888,E$1:E7887,1,FALSE()))),"OLD",IF(AND(E7888&lt;&gt;"",E7888&lt;&gt;"!!!"),"NEW","")))</f>
        <v> </v>
      </c>
      <c r="G7888" s="23" t="str">
        <f>IF(OR(E7888="",E7888="!!!"),"",IF(OR(J7888=0,AND(J7888=1,K7888=1),AND(J7888=1,I7888="SBJ"),AND(J7888=1,I7888=0)),"?IN_FOCUS",IF(J7888&lt;=2,"?ACTIVATED",IF(J7888&lt;&gt;"","?FAMILIAR",IF(F7888="NEW",IF(ISNA(VLOOKUP(E7888,#REF!,1,FALSE())),"?TYPE_IDENTIFIABLE","?REFERENTIAL"),"_")))))</f>
        <v> </v>
      </c>
      <c r="H7888" s="24" t="str">
        <f>IF(J7888&lt;&gt;1,"",IF(I7888="SBJ","CB","?"))</f>
        <v> </v>
      </c>
      <c r="I7888" s="25" t="str">
        <f>IF(OR(E7888="",E7888="!!!",F7888="NEW"),"",INDEX(B7887:B$2,-1+SUMPRODUCT(MAX(ROW(E7887:E$2)*(E7888=E7887:E$2)))))</f>
        <v> </v>
      </c>
      <c r="J7888" s="25" t="str">
        <f>IF(OR(E7888="",E7888="!!!",F7888="NEW"),"",COUNTBLANK(OFFSET(A$1,,,SUMPRODUCT(MAX(ROW(E$2:E7888)*(E7888=E$2:E7888)))))-COUNTBLANK(OFFSET(A$1,,,SUMPRODUCT(MAX(ROW(E$1:E7887)*(E2=E$1:E7887))))))</f>
        <v> </v>
      </c>
      <c r="K7888" s="25" t="str">
        <f>IF(OR(E7888="",E7888="!!!",F7888="NEW"),"",INDEX(J$1:J7887,SUMPRODUCT(MAX(ROW(E$1:E7887)*(E7888=E$1:E7887)))))</f>
        <v> </v>
      </c>
      <c r="L7888" s="26"/>
    </row>
    <row r="7889" spans="1:12">
      <c r="A7889" s="20" t="s">
        <v>1740</v>
      </c>
      <c r="E7889" s="21">
        <f>IF(D7889="?OLD","!!!","")</f>
        <v/>
      </c>
      <c r="F7889" s="22" t="str">
        <f>IF(OR(E7889="",E7889="!!!"),"",IF(NOT(ISNA(VLOOKUP(E7889,E$1:E7888,1,FALSE()))),"OLD",IF(AND(E7889&lt;&gt;"",E7889&lt;&gt;"!!!"),"NEW","")))</f>
        <v> </v>
      </c>
      <c r="G7889" s="23" t="str">
        <f>IF(OR(E7889="",E7889="!!!"),"",IF(OR(J7889=0,AND(J7889=1,K7889=1),AND(J7889=1,I7889="SBJ"),AND(J7889=1,I7889=0)),"?IN_FOCUS",IF(J7889&lt;=2,"?ACTIVATED",IF(J7889&lt;&gt;"","?FAMILIAR",IF(F7889="NEW",IF(ISNA(VLOOKUP(E7889,#REF!,1,FALSE())),"?TYPE_IDENTIFIABLE","?REFERENTIAL"),"_")))))</f>
        <v> </v>
      </c>
      <c r="H7889" s="24" t="str">
        <f>IF(J7889&lt;&gt;1,"",IF(I7889="SBJ","CB","?"))</f>
        <v> </v>
      </c>
      <c r="I7889" s="25" t="str">
        <f>IF(OR(E7889="",E7889="!!!",F7889="NEW"),"",INDEX(B7888:B$2,-1+SUMPRODUCT(MAX(ROW(E7888:E$2)*(E7889=E7888:E$2)))))</f>
        <v> </v>
      </c>
      <c r="J7889" s="25" t="str">
        <f>IF(OR(E7889="",E7889="!!!",F7889="NEW"),"",COUNTBLANK(OFFSET(A$1,,,SUMPRODUCT(MAX(ROW(E$2:E7889)*(E7889=E$2:E7889)))))-COUNTBLANK(OFFSET(A$1,,,SUMPRODUCT(MAX(ROW(E$1:E7888)*(E2=E$1:E7888))))))</f>
        <v> </v>
      </c>
      <c r="K7889" s="25" t="str">
        <f>IF(OR(E7889="",E7889="!!!",F7889="NEW"),"",INDEX(J$1:J7888,SUMPRODUCT(MAX(ROW(E$1:E7888)*(E7889=E$1:E7888)))))</f>
        <v> </v>
      </c>
      <c r="L7889" s="26"/>
    </row>
    <row r="7890" spans="1:12">
      <c r="A7890" s="20" t="s">
        <v>1513</v>
      </c>
      <c r="B7890" s="27" t="s">
        <v>1673</v>
      </c>
      <c r="C7890" s="27" t="s">
        <v>1654</v>
      </c>
      <c r="E7890" s="21">
        <f>IF(D7890="?OLD","!!!","")</f>
        <v/>
      </c>
      <c r="F7890" s="22" t="str">
        <f>IF(OR(E7890="",E7890="!!!"),"",IF(NOT(ISNA(VLOOKUP(E7890,E$1:E7889,1,FALSE()))),"OLD",IF(AND(E7890&lt;&gt;"",E7890&lt;&gt;"!!!"),"NEW","")))</f>
        <v> </v>
      </c>
      <c r="G7890" s="23" t="str">
        <f>IF(OR(E7890="",E7890="!!!"),"",IF(OR(J7890=0,AND(J7890=1,K7890=1),AND(J7890=1,I7890="SBJ"),AND(J7890=1,I7890=0)),"?IN_FOCUS",IF(J7890&lt;=2,"?ACTIVATED",IF(J7890&lt;&gt;"","?FAMILIAR",IF(F7890="NEW",IF(ISNA(VLOOKUP(E7890,#REF!,1,FALSE())),"?TYPE_IDENTIFIABLE","?REFERENTIAL"),"_")))))</f>
        <v> </v>
      </c>
      <c r="H7890" s="24" t="str">
        <f>IF(J7890&lt;&gt;1,"",IF(I7890="SBJ","CB","?"))</f>
        <v> </v>
      </c>
      <c r="I7890" s="25" t="str">
        <f>IF(OR(E7890="",E7890="!!!",F7890="NEW"),"",INDEX(B7889:B$2,-1+SUMPRODUCT(MAX(ROW(E7889:E$2)*(E7890=E7889:E$2)))))</f>
        <v> </v>
      </c>
      <c r="J7890" s="25" t="str">
        <f>IF(OR(E7890="",E7890="!!!",F7890="NEW"),"",COUNTBLANK(OFFSET(A$1,,,SUMPRODUCT(MAX(ROW(E$2:E7890)*(E7890=E$2:E7890)))))-COUNTBLANK(OFFSET(A$1,,,SUMPRODUCT(MAX(ROW(E$1:E7889)*(E2=E$1:E7889))))))</f>
        <v> </v>
      </c>
      <c r="K7890" s="25" t="str">
        <f>IF(OR(E7890="",E7890="!!!",F7890="NEW"),"",INDEX(J$1:J7889,SUMPRODUCT(MAX(ROW(E$1:E7889)*(E7890=E$1:E7889)))))</f>
        <v> </v>
      </c>
      <c r="L7890" s="26"/>
    </row>
    <row r="7891" spans="1:12">
      <c r="A7891" s="20" t="s">
        <v>1660</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1513</v>
      </c>
      <c r="B7892" s="27" t="s">
        <v>1651</v>
      </c>
      <c r="C7892" s="27" t="s">
        <v>1729</v>
      </c>
      <c r="D7892" s="27" t="s">
        <v>1659</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1648</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1787</v>
      </c>
      <c r="B7894" s="27" t="s">
        <v>1673</v>
      </c>
      <c r="C7894" s="27" t="s">
        <v>1727</v>
      </c>
      <c r="D7894" s="27" t="s">
        <v>1659</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3560</v>
      </c>
      <c r="B7895" s="27" t="s">
        <v>1653</v>
      </c>
      <c r="C7895" s="27" t="s">
        <v>1729</v>
      </c>
      <c r="D7895" s="27" t="s">
        <v>1659</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12</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1644</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1649</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1439</v>
      </c>
      <c r="B7899" s="27" t="s">
        <v>1709</v>
      </c>
      <c r="C7899" s="27" t="s">
        <v>1647</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1793</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3561</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1669</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1787</v>
      </c>
      <c r="B7903" s="27" t="s">
        <v>1653</v>
      </c>
      <c r="C7903" s="27" t="s">
        <v>1727</v>
      </c>
      <c r="D7903" s="27" t="s">
        <v>1659</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3562</v>
      </c>
      <c r="B7904" s="27" t="s">
        <v>1651</v>
      </c>
      <c r="C7904" s="27" t="s">
        <v>1729</v>
      </c>
      <c r="D7904" s="27" t="s">
        <v>1659</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1730</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1693</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1895</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3563</v>
      </c>
      <c r="B7908" s="27" t="s">
        <v>1651</v>
      </c>
      <c r="C7908" s="27" t="s">
        <v>2922</v>
      </c>
      <c r="D7908" s="27" t="s">
        <v>1659</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1813</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1715</v>
      </c>
      <c r="B7910" s="27" t="s">
        <v>1667</v>
      </c>
      <c r="C7910" s="27" t="s">
        <v>1658</v>
      </c>
      <c r="D7910" s="27" t="s">
        <v>1659</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3153</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1660</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858</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1740</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1693</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1695</v>
      </c>
      <c r="B7916" s="27" t="s">
        <v>1673</v>
      </c>
      <c r="C7916" s="27" t="s">
        <v>1680</v>
      </c>
      <c r="D7916" s="27" t="s">
        <v>1659</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1674</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row>
    <row r="7919" spans="1:12">
      <c r="A7919" s="20" t="s">
        <v>3564</v>
      </c>
    </row>
    <row r="7920" spans="1:12">
      <c r="A7920" s="20" t="s">
        <v>2870</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2400</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2333</v>
      </c>
      <c r="B7922" s="27" t="s">
        <v>1664</v>
      </c>
      <c r="C7922" s="27" t="s">
        <v>1818</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t="s">
        <v>1804</v>
      </c>
      <c r="E7923" s="21">
        <f>IF(D7923="?OLD","!!!","")</f>
        <v/>
      </c>
      <c r="F7923" s="22" t="str">
        <f>IF(OR(E7923="",E7923="!!!"),"",IF(NOT(ISNA(VLOOKUP(E7923,E$1:E7922,1,FALSE()))),"OLD",IF(AND(E7923&lt;&gt;"",E7923&lt;&gt;"!!!"),"NEW","")))</f>
        <v> </v>
      </c>
      <c r="G7923" s="23" t="str">
        <f>IF(OR(E7923="",E7923="!!!"),"",IF(OR(J7923=0,AND(J7923=1,K7923=1),AND(J7923=1,I7923="SBJ"),AND(J7923=1,I7923=0)),"?IN_FOCUS",IF(J7923&lt;=2,"?ACTIVATED",IF(J7923&lt;&gt;"","?FAMILIAR",IF(F7923="NEW",IF(ISNA(VLOOKUP(E7923,#REF!,1,FALSE())),"?TYPE_IDENTIFIABLE","?REFERENTIAL"),"_")))))</f>
        <v> </v>
      </c>
      <c r="H7923" s="24" t="str">
        <f>IF(J7923&lt;&gt;1,"",IF(I7923="SBJ","CB","?"))</f>
        <v> </v>
      </c>
      <c r="I7923" s="25" t="str">
        <f>IF(OR(E7923="",E7923="!!!",F7923="NEW"),"",INDEX(B7922:B$2,-1+SUMPRODUCT(MAX(ROW(E7922:E$2)*(E7923=E7922:E$2)))))</f>
        <v> </v>
      </c>
      <c r="J7923" s="25" t="str">
        <f>IF(OR(E7923="",E7923="!!!",F7923="NEW"),"",COUNTBLANK(OFFSET(A$1,,,SUMPRODUCT(MAX(ROW(E$2:E7923)*(E7923=E$2:E7923)))))-COUNTBLANK(OFFSET(A$1,,,SUMPRODUCT(MAX(ROW(E$1:E7922)*(E2=E$1:E7922))))))</f>
        <v> </v>
      </c>
      <c r="K7923" s="25" t="str">
        <f>IF(OR(E7923="",E7923="!!!",F7923="NEW"),"",INDEX(J$1:J7922,SUMPRODUCT(MAX(ROW(E$1:E7922)*(E7923=E$1:E7922)))))</f>
        <v> </v>
      </c>
      <c r="L7923" s="26"/>
    </row>
    <row r="7924" spans="1:12">
      <c r="A7924" s="20" t="s">
        <v>3274</v>
      </c>
      <c r="E7924" s="21">
        <f>IF(D7924="?OLD","!!!","")</f>
        <v/>
      </c>
      <c r="F7924" s="22" t="str">
        <f>IF(OR(E7924="",E7924="!!!"),"",IF(NOT(ISNA(VLOOKUP(E7924,E$1:E7923,1,FALSE()))),"OLD",IF(AND(E7924&lt;&gt;"",E7924&lt;&gt;"!!!"),"NEW","")))</f>
        <v> </v>
      </c>
      <c r="G7924" s="23" t="str">
        <f>IF(OR(E7924="",E7924="!!!"),"",IF(OR(J7924=0,AND(J7924=1,K7924=1),AND(J7924=1,I7924="SBJ"),AND(J7924=1,I7924=0)),"?IN_FOCUS",IF(J7924&lt;=2,"?ACTIVATED",IF(J7924&lt;&gt;"","?FAMILIAR",IF(F7924="NEW",IF(ISNA(VLOOKUP(E7924,#REF!,1,FALSE())),"?TYPE_IDENTIFIABLE","?REFERENTIAL"),"_")))))</f>
        <v> </v>
      </c>
      <c r="H7924" s="24" t="str">
        <f>IF(J7924&lt;&gt;1,"",IF(I7924="SBJ","CB","?"))</f>
        <v> </v>
      </c>
      <c r="I7924" s="25" t="str">
        <f>IF(OR(E7924="",E7924="!!!",F7924="NEW"),"",INDEX(B7923:B$2,-1+SUMPRODUCT(MAX(ROW(E7923:E$2)*(E7924=E7923:E$2)))))</f>
        <v> </v>
      </c>
      <c r="J7924" s="25" t="str">
        <f>IF(OR(E7924="",E7924="!!!",F7924="NEW"),"",COUNTBLANK(OFFSET(A$1,,,SUMPRODUCT(MAX(ROW(E$2:E7924)*(E7924=E$2:E7924)))))-COUNTBLANK(OFFSET(A$1,,,SUMPRODUCT(MAX(ROW(E$1:E7923)*(E2=E$1:E7923))))))</f>
        <v> </v>
      </c>
      <c r="K7924" s="25" t="str">
        <f>IF(OR(E7924="",E7924="!!!",F7924="NEW"),"",INDEX(J$1:J7923,SUMPRODUCT(MAX(ROW(E$1:E7923)*(E7924=E$1:E7923)))))</f>
        <v> </v>
      </c>
      <c r="L7924" s="26"/>
    </row>
    <row r="7925" spans="1:12">
      <c r="A7925" s="20" t="s">
        <v>3565</v>
      </c>
      <c r="B7925" s="27" t="s">
        <v>1646</v>
      </c>
      <c r="C7925" s="27" t="s">
        <v>2100</v>
      </c>
      <c r="D7925" s="27" t="s">
        <v>1659</v>
      </c>
      <c r="E7925" s="21">
        <f>IF(D7925="?OLD","!!!","")</f>
        <v/>
      </c>
      <c r="F7925" s="22" t="str">
        <f>IF(OR(E7925="",E7925="!!!"),"",IF(NOT(ISNA(VLOOKUP(E7925,E$1:E7924,1,FALSE()))),"OLD",IF(AND(E7925&lt;&gt;"",E7925&lt;&gt;"!!!"),"NEW","")))</f>
        <v> </v>
      </c>
      <c r="G7925" s="23" t="str">
        <f>IF(OR(E7925="",E7925="!!!"),"",IF(OR(J7925=0,AND(J7925=1,K7925=1),AND(J7925=1,I7925="SBJ"),AND(J7925=1,I7925=0)),"?IN_FOCUS",IF(J7925&lt;=2,"?ACTIVATED",IF(J7925&lt;&gt;"","?FAMILIAR",IF(F7925="NEW",IF(ISNA(VLOOKUP(E7925,#REF!,1,FALSE())),"?TYPE_IDENTIFIABLE","?REFERENTIAL"),"_")))))</f>
        <v> </v>
      </c>
      <c r="H7925" s="24" t="str">
        <f>IF(J7925&lt;&gt;1,"",IF(I7925="SBJ","CB","?"))</f>
        <v> </v>
      </c>
      <c r="I7925" s="25" t="str">
        <f>IF(OR(E7925="",E7925="!!!",F7925="NEW"),"",INDEX(B7924:B$2,-1+SUMPRODUCT(MAX(ROW(E7924:E$2)*(E7925=E7924:E$2)))))</f>
        <v> </v>
      </c>
      <c r="J7925" s="25" t="str">
        <f>IF(OR(E7925="",E7925="!!!",F7925="NEW"),"",COUNTBLANK(OFFSET(A$1,,,SUMPRODUCT(MAX(ROW(E$2:E7925)*(E7925=E$2:E7925)))))-COUNTBLANK(OFFSET(A$1,,,SUMPRODUCT(MAX(ROW(E$1:E7924)*(E2=E$1:E7924))))))</f>
        <v> </v>
      </c>
      <c r="K7925" s="25" t="str">
        <f>IF(OR(E7925="",E7925="!!!",F7925="NEW"),"",INDEX(J$1:J7924,SUMPRODUCT(MAX(ROW(E$1:E7924)*(E7925=E$1:E7924)))))</f>
        <v> </v>
      </c>
      <c r="L7925" s="26"/>
    </row>
    <row r="7926" spans="1:12">
      <c r="A7926" s="20" t="s">
        <v>3566</v>
      </c>
      <c r="E7926" s="21">
        <f>IF(D7926="?OLD","!!!","")</f>
        <v/>
      </c>
      <c r="F7926" s="22" t="str">
        <f>IF(OR(E7926="",E7926="!!!"),"",IF(NOT(ISNA(VLOOKUP(E7926,E$1:E7925,1,FALSE()))),"OLD",IF(AND(E7926&lt;&gt;"",E7926&lt;&gt;"!!!"),"NEW","")))</f>
        <v> </v>
      </c>
      <c r="G7926" s="23" t="str">
        <f>IF(OR(E7926="",E7926="!!!"),"",IF(OR(J7926=0,AND(J7926=1,K7926=1),AND(J7926=1,I7926="SBJ"),AND(J7926=1,I7926=0)),"?IN_FOCUS",IF(J7926&lt;=2,"?ACTIVATED",IF(J7926&lt;&gt;"","?FAMILIAR",IF(F7926="NEW",IF(ISNA(VLOOKUP(E7926,#REF!,1,FALSE())),"?TYPE_IDENTIFIABLE","?REFERENTIAL"),"_")))))</f>
        <v> </v>
      </c>
      <c r="H7926" s="24" t="str">
        <f>IF(J7926&lt;&gt;1,"",IF(I7926="SBJ","CB","?"))</f>
        <v> </v>
      </c>
      <c r="I7926" s="25" t="str">
        <f>IF(OR(E7926="",E7926="!!!",F7926="NEW"),"",INDEX(B7925:B$2,-1+SUMPRODUCT(MAX(ROW(E7925:E$2)*(E7926=E7925:E$2)))))</f>
        <v> </v>
      </c>
      <c r="J7926" s="25" t="str">
        <f>IF(OR(E7926="",E7926="!!!",F7926="NEW"),"",COUNTBLANK(OFFSET(A$1,,,SUMPRODUCT(MAX(ROW(E$2:E7926)*(E7926=E$2:E7926)))))-COUNTBLANK(OFFSET(A$1,,,SUMPRODUCT(MAX(ROW(E$1:E7925)*(E2=E$1:E7925))))))</f>
        <v> </v>
      </c>
      <c r="K7926" s="25" t="str">
        <f>IF(OR(E7926="",E7926="!!!",F7926="NEW"),"",INDEX(J$1:J7925,SUMPRODUCT(MAX(ROW(E$1:E7925)*(E7926=E$1:E7925)))))</f>
        <v> </v>
      </c>
      <c r="L7926" s="26"/>
    </row>
    <row r="7927" spans="1:12">
      <c r="A7927" s="20" t="s">
        <v>1665</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1725</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2597</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2890</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3567</v>
      </c>
      <c r="B7931" s="27" t="s">
        <v>1664</v>
      </c>
      <c r="C7931" s="27" t="s">
        <v>1654</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1660</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3568</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1801</v>
      </c>
      <c r="B7934" s="27" t="s">
        <v>1757</v>
      </c>
      <c r="C7934" s="27" t="s">
        <v>1654</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1644</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2941</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2613</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1674</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row>
    <row r="7940" spans="1:12">
      <c r="A7940" s="20" t="s">
        <v>3569</v>
      </c>
    </row>
    <row r="7941" spans="1:12">
      <c r="A7941" s="20" t="s">
        <v>1849</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3570</v>
      </c>
      <c r="B7942" s="27" t="s">
        <v>1664</v>
      </c>
      <c r="C7942" s="27" t="s">
        <v>2100</v>
      </c>
      <c r="D7942" s="27" t="s">
        <v>1659</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1649</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1790</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3571</v>
      </c>
      <c r="B7945" s="27" t="s">
        <v>1646</v>
      </c>
      <c r="C7945" s="27" t="s">
        <v>1647</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1793</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1655</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1836</v>
      </c>
      <c r="B7948" s="27" t="s">
        <v>1657</v>
      </c>
      <c r="C7948" s="27" t="s">
        <v>1658</v>
      </c>
      <c r="D7948" s="27" t="s">
        <v>1659</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t="s">
        <v>1665</v>
      </c>
      <c r="E7949" s="21">
        <f>IF(D7949="?OLD","!!!","")</f>
        <v/>
      </c>
      <c r="F7949" s="22" t="str">
        <f>IF(OR(E7949="",E7949="!!!"),"",IF(NOT(ISNA(VLOOKUP(E7949,E$1:E7948,1,FALSE()))),"OLD",IF(AND(E7949&lt;&gt;"",E7949&lt;&gt;"!!!"),"NEW","")))</f>
        <v> </v>
      </c>
      <c r="G7949" s="23" t="str">
        <f>IF(OR(E7949="",E7949="!!!"),"",IF(OR(J7949=0,AND(J7949=1,K7949=1),AND(J7949=1,I7949="SBJ"),AND(J7949=1,I7949=0)),"?IN_FOCUS",IF(J7949&lt;=2,"?ACTIVATED",IF(J7949&lt;&gt;"","?FAMILIAR",IF(F7949="NEW",IF(ISNA(VLOOKUP(E7949,#REF!,1,FALSE())),"?TYPE_IDENTIFIABLE","?REFERENTIAL"),"_")))))</f>
        <v> </v>
      </c>
      <c r="H7949" s="24" t="str">
        <f>IF(J7949&lt;&gt;1,"",IF(I7949="SBJ","CB","?"))</f>
        <v> </v>
      </c>
      <c r="I7949" s="25" t="str">
        <f>IF(OR(E7949="",E7949="!!!",F7949="NEW"),"",INDEX(B7948:B$2,-1+SUMPRODUCT(MAX(ROW(E7948:E$2)*(E7949=E7948:E$2)))))</f>
        <v> </v>
      </c>
      <c r="J7949" s="25" t="str">
        <f>IF(OR(E7949="",E7949="!!!",F7949="NEW"),"",COUNTBLANK(OFFSET(A$1,,,SUMPRODUCT(MAX(ROW(E$2:E7949)*(E7949=E$2:E7949)))))-COUNTBLANK(OFFSET(A$1,,,SUMPRODUCT(MAX(ROW(E$1:E7948)*(E2=E$1:E7948))))))</f>
        <v> </v>
      </c>
      <c r="K7949" s="25" t="str">
        <f>IF(OR(E7949="",E7949="!!!",F7949="NEW"),"",INDEX(J$1:J7948,SUMPRODUCT(MAX(ROW(E$1:E7948)*(E7949=E$1:E7948)))))</f>
        <v> </v>
      </c>
      <c r="L7949" s="26"/>
    </row>
    <row r="7950" spans="1:12">
      <c r="A7950" s="20" t="s">
        <v>1837</v>
      </c>
      <c r="E7950" s="21">
        <f>IF(D7950="?OLD","!!!","")</f>
        <v/>
      </c>
      <c r="F7950" s="22" t="str">
        <f>IF(OR(E7950="",E7950="!!!"),"",IF(NOT(ISNA(VLOOKUP(E7950,E$1:E7949,1,FALSE()))),"OLD",IF(AND(E7950&lt;&gt;"",E7950&lt;&gt;"!!!"),"NEW","")))</f>
        <v> </v>
      </c>
      <c r="G7950" s="23" t="str">
        <f>IF(OR(E7950="",E7950="!!!"),"",IF(OR(J7950=0,AND(J7950=1,K7950=1),AND(J7950=1,I7950="SBJ"),AND(J7950=1,I7950=0)),"?IN_FOCUS",IF(J7950&lt;=2,"?ACTIVATED",IF(J7950&lt;&gt;"","?FAMILIAR",IF(F7950="NEW",IF(ISNA(VLOOKUP(E7950,#REF!,1,FALSE())),"?TYPE_IDENTIFIABLE","?REFERENTIAL"),"_")))))</f>
        <v> </v>
      </c>
      <c r="H7950" s="24" t="str">
        <f>IF(J7950&lt;&gt;1,"",IF(I7950="SBJ","CB","?"))</f>
        <v> </v>
      </c>
      <c r="I7950" s="25" t="str">
        <f>IF(OR(E7950="",E7950="!!!",F7950="NEW"),"",INDEX(B7949:B$2,-1+SUMPRODUCT(MAX(ROW(E7949:E$2)*(E7950=E7949:E$2)))))</f>
        <v> </v>
      </c>
      <c r="J7950" s="25" t="str">
        <f>IF(OR(E7950="",E7950="!!!",F7950="NEW"),"",COUNTBLANK(OFFSET(A$1,,,SUMPRODUCT(MAX(ROW(E$2:E7950)*(E7950=E$2:E7950)))))-COUNTBLANK(OFFSET(A$1,,,SUMPRODUCT(MAX(ROW(E$1:E7949)*(E2=E$1:E7949))))))</f>
        <v> </v>
      </c>
      <c r="K7950" s="25" t="str">
        <f>IF(OR(E7950="",E7950="!!!",F7950="NEW"),"",INDEX(J$1:J7949,SUMPRODUCT(MAX(ROW(E$1:E7949)*(E7950=E$1:E7949)))))</f>
        <v> </v>
      </c>
      <c r="L7950" s="26"/>
    </row>
    <row r="7951" spans="1:12">
      <c r="A7951" s="20" t="s">
        <v>1693</v>
      </c>
      <c r="E7951" s="21">
        <f>IF(D7951="?OLD","!!!","")</f>
        <v/>
      </c>
      <c r="F7951" s="22" t="str">
        <f>IF(OR(E7951="",E7951="!!!"),"",IF(NOT(ISNA(VLOOKUP(E7951,E$1:E7950,1,FALSE()))),"OLD",IF(AND(E7951&lt;&gt;"",E7951&lt;&gt;"!!!"),"NEW","")))</f>
        <v> </v>
      </c>
      <c r="G7951" s="23" t="str">
        <f>IF(OR(E7951="",E7951="!!!"),"",IF(OR(J7951=0,AND(J7951=1,K7951=1),AND(J7951=1,I7951="SBJ"),AND(J7951=1,I7951=0)),"?IN_FOCUS",IF(J7951&lt;=2,"?ACTIVATED",IF(J7951&lt;&gt;"","?FAMILIAR",IF(F7951="NEW",IF(ISNA(VLOOKUP(E7951,#REF!,1,FALSE())),"?TYPE_IDENTIFIABLE","?REFERENTIAL"),"_")))))</f>
        <v> </v>
      </c>
      <c r="H7951" s="24" t="str">
        <f>IF(J7951&lt;&gt;1,"",IF(I7951="SBJ","CB","?"))</f>
        <v> </v>
      </c>
      <c r="I7951" s="25" t="str">
        <f>IF(OR(E7951="",E7951="!!!",F7951="NEW"),"",INDEX(B7950:B$2,-1+SUMPRODUCT(MAX(ROW(E7950:E$2)*(E7951=E7950:E$2)))))</f>
        <v> </v>
      </c>
      <c r="J7951" s="25" t="str">
        <f>IF(OR(E7951="",E7951="!!!",F7951="NEW"),"",COUNTBLANK(OFFSET(A$1,,,SUMPRODUCT(MAX(ROW(E$2:E7951)*(E7951=E$2:E7951)))))-COUNTBLANK(OFFSET(A$1,,,SUMPRODUCT(MAX(ROW(E$1:E7950)*(E2=E$1:E7950))))))</f>
        <v> </v>
      </c>
      <c r="K7951" s="25" t="str">
        <f>IF(OR(E7951="",E7951="!!!",F7951="NEW"),"",INDEX(J$1:J7950,SUMPRODUCT(MAX(ROW(E$1:E7950)*(E7951=E$1:E7950)))))</f>
        <v> </v>
      </c>
      <c r="L7951" s="26"/>
    </row>
    <row r="7952" spans="1:12">
      <c r="A7952" s="20" t="s">
        <v>1015</v>
      </c>
      <c r="B7952" s="27" t="s">
        <v>1664</v>
      </c>
      <c r="C7952" s="27" t="s">
        <v>1680</v>
      </c>
      <c r="D7952" s="27" t="s">
        <v>1659</v>
      </c>
      <c r="E7952" s="21">
        <f>IF(D7952="?OLD","!!!","")</f>
        <v/>
      </c>
      <c r="F7952" s="22" t="str">
        <f>IF(OR(E7952="",E7952="!!!"),"",IF(NOT(ISNA(VLOOKUP(E7952,E$1:E7951,1,FALSE()))),"OLD",IF(AND(E7952&lt;&gt;"",E7952&lt;&gt;"!!!"),"NEW","")))</f>
        <v> </v>
      </c>
      <c r="G7952" s="23" t="str">
        <f>IF(OR(E7952="",E7952="!!!"),"",IF(OR(J7952=0,AND(J7952=1,K7952=1),AND(J7952=1,I7952="SBJ"),AND(J7952=1,I7952=0)),"?IN_FOCUS",IF(J7952&lt;=2,"?ACTIVATED",IF(J7952&lt;&gt;"","?FAMILIAR",IF(F7952="NEW",IF(ISNA(VLOOKUP(E7952,#REF!,1,FALSE())),"?TYPE_IDENTIFIABLE","?REFERENTIAL"),"_")))))</f>
        <v> </v>
      </c>
      <c r="H7952" s="24" t="str">
        <f>IF(J7952&lt;&gt;1,"",IF(I7952="SBJ","CB","?"))</f>
        <v> </v>
      </c>
      <c r="I7952" s="25" t="str">
        <f>IF(OR(E7952="",E7952="!!!",F7952="NEW"),"",INDEX(B7951:B$2,-1+SUMPRODUCT(MAX(ROW(E7951:E$2)*(E7952=E7951:E$2)))))</f>
        <v> </v>
      </c>
      <c r="J7952" s="25" t="str">
        <f>IF(OR(E7952="",E7952="!!!",F7952="NEW"),"",COUNTBLANK(OFFSET(A$1,,,SUMPRODUCT(MAX(ROW(E$2:E7952)*(E7952=E$2:E7952)))))-COUNTBLANK(OFFSET(A$1,,,SUMPRODUCT(MAX(ROW(E$1:E7951)*(E2=E$1:E7951))))))</f>
        <v> </v>
      </c>
      <c r="K7952" s="25" t="str">
        <f>IF(OR(E7952="",E7952="!!!",F7952="NEW"),"",INDEX(J$1:J7951,SUMPRODUCT(MAX(ROW(E$1:E7951)*(E7952=E$1:E7951)))))</f>
        <v> </v>
      </c>
      <c r="L7952" s="26"/>
    </row>
    <row r="7953" spans="1:12">
      <c r="A7953" s="20" t="s">
        <v>1927</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1715</v>
      </c>
      <c r="B7954" s="27" t="s">
        <v>1792</v>
      </c>
      <c r="C7954" s="27" t="s">
        <v>1658</v>
      </c>
      <c r="D7954" s="27" t="s">
        <v>1659</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2143</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1791</v>
      </c>
      <c r="B7956" s="27" t="s">
        <v>1858</v>
      </c>
      <c r="C7956" s="27" t="s">
        <v>1658</v>
      </c>
      <c r="D7956" s="27" t="s">
        <v>1659</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1715</v>
      </c>
      <c r="B7957" s="27" t="s">
        <v>1667</v>
      </c>
      <c r="C7957" s="27" t="s">
        <v>1658</v>
      </c>
      <c r="D7957" s="27" t="s">
        <v>1659</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1999</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1863</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1715</v>
      </c>
      <c r="B7960" s="27" t="s">
        <v>1792</v>
      </c>
      <c r="C7960" s="27" t="s">
        <v>1658</v>
      </c>
      <c r="D7960" s="27" t="s">
        <v>1659</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1756</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1784</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3141</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1674</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row>
    <row r="7966" spans="1:12">
      <c r="A7966" s="20" t="s">
        <v>3572</v>
      </c>
    </row>
    <row r="7967" spans="1:12">
      <c r="A7967" s="20" t="s">
        <v>2104</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1649</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2191</v>
      </c>
      <c r="B7969" s="27" t="s">
        <v>1646</v>
      </c>
      <c r="C7969" s="27" t="s">
        <v>1647</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1648</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t="s">
        <v>3573</v>
      </c>
      <c r="B7971" s="27" t="s">
        <v>1651</v>
      </c>
      <c r="C7971" s="27" t="s">
        <v>1654</v>
      </c>
      <c r="E7971" s="21">
        <f>IF(D7971="?OLD","!!!","")</f>
        <v/>
      </c>
      <c r="F7971" s="22" t="str">
        <f>IF(OR(E7971="",E7971="!!!"),"",IF(NOT(ISNA(VLOOKUP(E7971,E$1:E7970,1,FALSE()))),"OLD",IF(AND(E7971&lt;&gt;"",E7971&lt;&gt;"!!!"),"NEW","")))</f>
        <v> </v>
      </c>
      <c r="G7971" s="23" t="str">
        <f>IF(OR(E7971="",E7971="!!!"),"",IF(OR(J7971=0,AND(J7971=1,K7971=1),AND(J7971=1,I7971="SBJ"),AND(J7971=1,I7971=0)),"?IN_FOCUS",IF(J7971&lt;=2,"?ACTIVATED",IF(J7971&lt;&gt;"","?FAMILIAR",IF(F7971="NEW",IF(ISNA(VLOOKUP(E7971,#REF!,1,FALSE())),"?TYPE_IDENTIFIABLE","?REFERENTIAL"),"_")))))</f>
        <v> </v>
      </c>
      <c r="H7971" s="24" t="str">
        <f>IF(J7971&lt;&gt;1,"",IF(I7971="SBJ","CB","?"))</f>
        <v> </v>
      </c>
      <c r="I7971" s="25" t="str">
        <f>IF(OR(E7971="",E7971="!!!",F7971="NEW"),"",INDEX(B7970:B$2,-1+SUMPRODUCT(MAX(ROW(E7970:E$2)*(E7971=E7970:E$2)))))</f>
        <v> </v>
      </c>
      <c r="J7971" s="25" t="str">
        <f>IF(OR(E7971="",E7971="!!!",F7971="NEW"),"",COUNTBLANK(OFFSET(A$1,,,SUMPRODUCT(MAX(ROW(E$2:E7971)*(E7971=E$2:E7971)))))-COUNTBLANK(OFFSET(A$1,,,SUMPRODUCT(MAX(ROW(E$1:E7970)*(E2=E$1:E7970))))))</f>
        <v> </v>
      </c>
      <c r="K7971" s="25" t="str">
        <f>IF(OR(E7971="",E7971="!!!",F7971="NEW"),"",INDEX(J$1:J7970,SUMPRODUCT(MAX(ROW(E$1:E7970)*(E7971=E$1:E7970)))))</f>
        <v> </v>
      </c>
      <c r="L7971" s="26"/>
    </row>
    <row r="7972" spans="1:12">
      <c r="A7972" s="20" t="s">
        <v>1715</v>
      </c>
      <c r="B7972" s="27" t="s">
        <v>1667</v>
      </c>
      <c r="C7972" s="27" t="s">
        <v>1658</v>
      </c>
      <c r="D7972" s="27" t="s">
        <v>1659</v>
      </c>
      <c r="E7972" s="21">
        <f>IF(D7972="?OLD","!!!","")</f>
        <v/>
      </c>
      <c r="F7972" s="22" t="str">
        <f>IF(OR(E7972="",E7972="!!!"),"",IF(NOT(ISNA(VLOOKUP(E7972,E$1:E7971,1,FALSE()))),"OLD",IF(AND(E7972&lt;&gt;"",E7972&lt;&gt;"!!!"),"NEW","")))</f>
        <v> </v>
      </c>
      <c r="G7972" s="23" t="str">
        <f>IF(OR(E7972="",E7972="!!!"),"",IF(OR(J7972=0,AND(J7972=1,K7972=1),AND(J7972=1,I7972="SBJ"),AND(J7972=1,I7972=0)),"?IN_FOCUS",IF(J7972&lt;=2,"?ACTIVATED",IF(J7972&lt;&gt;"","?FAMILIAR",IF(F7972="NEW",IF(ISNA(VLOOKUP(E7972,#REF!,1,FALSE())),"?TYPE_IDENTIFIABLE","?REFERENTIAL"),"_")))))</f>
        <v> </v>
      </c>
      <c r="H7972" s="24" t="str">
        <f>IF(J7972&lt;&gt;1,"",IF(I7972="SBJ","CB","?"))</f>
        <v> </v>
      </c>
      <c r="I7972" s="25" t="str">
        <f>IF(OR(E7972="",E7972="!!!",F7972="NEW"),"",INDEX(B7971:B$2,-1+SUMPRODUCT(MAX(ROW(E7971:E$2)*(E7972=E7971:E$2)))))</f>
        <v> </v>
      </c>
      <c r="J7972" s="25" t="str">
        <f>IF(OR(E7972="",E7972="!!!",F7972="NEW"),"",COUNTBLANK(OFFSET(A$1,,,SUMPRODUCT(MAX(ROW(E$2:E7972)*(E7972=E$2:E7972)))))-COUNTBLANK(OFFSET(A$1,,,SUMPRODUCT(MAX(ROW(E$1:E7971)*(E2=E$1:E7971))))))</f>
        <v> </v>
      </c>
      <c r="K7972" s="25" t="str">
        <f>IF(OR(E7972="",E7972="!!!",F7972="NEW"),"",INDEX(J$1:J7971,SUMPRODUCT(MAX(ROW(E$1:E7971)*(E7972=E$1:E7971)))))</f>
        <v> </v>
      </c>
      <c r="L7972" s="26"/>
    </row>
    <row r="7973" spans="1:12">
      <c r="A7973" s="20" t="s">
        <v>3574</v>
      </c>
      <c r="E7973" s="21">
        <f>IF(D7973="?OLD","!!!","")</f>
        <v/>
      </c>
      <c r="F7973" s="22" t="str">
        <f>IF(OR(E7973="",E7973="!!!"),"",IF(NOT(ISNA(VLOOKUP(E7973,E$1:E7972,1,FALSE()))),"OLD",IF(AND(E7973&lt;&gt;"",E7973&lt;&gt;"!!!"),"NEW","")))</f>
        <v> </v>
      </c>
      <c r="G7973" s="23" t="str">
        <f>IF(OR(E7973="",E7973="!!!"),"",IF(OR(J7973=0,AND(J7973=1,K7973=1),AND(J7973=1,I7973="SBJ"),AND(J7973=1,I7973=0)),"?IN_FOCUS",IF(J7973&lt;=2,"?ACTIVATED",IF(J7973&lt;&gt;"","?FAMILIAR",IF(F7973="NEW",IF(ISNA(VLOOKUP(E7973,#REF!,1,FALSE())),"?TYPE_IDENTIFIABLE","?REFERENTIAL"),"_")))))</f>
        <v> </v>
      </c>
      <c r="H7973" s="24" t="str">
        <f>IF(J7973&lt;&gt;1,"",IF(I7973="SBJ","CB","?"))</f>
        <v> </v>
      </c>
      <c r="I7973" s="25" t="str">
        <f>IF(OR(E7973="",E7973="!!!",F7973="NEW"),"",INDEX(B7972:B$2,-1+SUMPRODUCT(MAX(ROW(E7972:E$2)*(E7973=E7972:E$2)))))</f>
        <v> </v>
      </c>
      <c r="J7973" s="25" t="str">
        <f>IF(OR(E7973="",E7973="!!!",F7973="NEW"),"",COUNTBLANK(OFFSET(A$1,,,SUMPRODUCT(MAX(ROW(E$2:E7973)*(E7973=E$2:E7973)))))-COUNTBLANK(OFFSET(A$1,,,SUMPRODUCT(MAX(ROW(E$1:E7972)*(E2=E$1:E7972))))))</f>
        <v> </v>
      </c>
      <c r="K7973" s="25" t="str">
        <f>IF(OR(E7973="",E7973="!!!",F7973="NEW"),"",INDEX(J$1:J7972,SUMPRODUCT(MAX(ROW(E$1:E7972)*(E7973=E$1:E7972)))))</f>
        <v> </v>
      </c>
      <c r="L7973" s="26"/>
    </row>
    <row r="7974" spans="1:12">
      <c r="A7974" s="20" t="s">
        <v>2485</v>
      </c>
      <c r="E7974" s="21">
        <f>IF(D7974="?OLD","!!!","")</f>
        <v/>
      </c>
      <c r="F7974" s="22" t="str">
        <f>IF(OR(E7974="",E7974="!!!"),"",IF(NOT(ISNA(VLOOKUP(E7974,E$1:E7973,1,FALSE()))),"OLD",IF(AND(E7974&lt;&gt;"",E7974&lt;&gt;"!!!"),"NEW","")))</f>
        <v> </v>
      </c>
      <c r="G7974" s="23" t="str">
        <f>IF(OR(E7974="",E7974="!!!"),"",IF(OR(J7974=0,AND(J7974=1,K7974=1),AND(J7974=1,I7974="SBJ"),AND(J7974=1,I7974=0)),"?IN_FOCUS",IF(J7974&lt;=2,"?ACTIVATED",IF(J7974&lt;&gt;"","?FAMILIAR",IF(F7974="NEW",IF(ISNA(VLOOKUP(E7974,#REF!,1,FALSE())),"?TYPE_IDENTIFIABLE","?REFERENTIAL"),"_")))))</f>
        <v> </v>
      </c>
      <c r="H7974" s="24" t="str">
        <f>IF(J7974&lt;&gt;1,"",IF(I7974="SBJ","CB","?"))</f>
        <v> </v>
      </c>
      <c r="I7974" s="25" t="str">
        <f>IF(OR(E7974="",E7974="!!!",F7974="NEW"),"",INDEX(B7973:B$2,-1+SUMPRODUCT(MAX(ROW(E7973:E$2)*(E7974=E7973:E$2)))))</f>
        <v> </v>
      </c>
      <c r="J7974" s="25" t="str">
        <f>IF(OR(E7974="",E7974="!!!",F7974="NEW"),"",COUNTBLANK(OFFSET(A$1,,,SUMPRODUCT(MAX(ROW(E$2:E7974)*(E7974=E$2:E7974)))))-COUNTBLANK(OFFSET(A$1,,,SUMPRODUCT(MAX(ROW(E$1:E7973)*(E2=E$1:E7973))))))</f>
        <v> </v>
      </c>
      <c r="K7974" s="25" t="str">
        <f>IF(OR(E7974="",E7974="!!!",F7974="NEW"),"",INDEX(J$1:J7973,SUMPRODUCT(MAX(ROW(E$1:E7973)*(E7974=E$1:E7973)))))</f>
        <v> </v>
      </c>
      <c r="L7974" s="26"/>
    </row>
    <row r="7975" spans="1:12">
      <c r="A7975" s="20" t="s">
        <v>2039</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12</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1681</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1665</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2039</v>
      </c>
      <c r="B7979" s="27" t="s">
        <v>1653</v>
      </c>
      <c r="C7979" s="27" t="s">
        <v>1654</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12</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2927</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1660</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1693</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3148</v>
      </c>
      <c r="B7984" s="27" t="s">
        <v>1664</v>
      </c>
      <c r="C7984" s="27" t="s">
        <v>1680</v>
      </c>
      <c r="D7984" s="27" t="s">
        <v>1659</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1853</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1710</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1693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1935</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3575</v>
      </c>
      <c r="B7989" s="27" t="s">
        <v>1664</v>
      </c>
      <c r="C7989" s="27" t="s">
        <v>1680</v>
      </c>
      <c r="D7989" s="27" t="s">
        <v>1659</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1715</v>
      </c>
      <c r="B7990" s="27" t="s">
        <v>1667</v>
      </c>
      <c r="C7990" s="27" t="s">
        <v>1658</v>
      </c>
      <c r="D7990" s="27" t="s">
        <v>1659</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t="s">
        <v>1793</v>
      </c>
      <c r="E7991" s="21">
        <f>IF(D7991="?OLD","!!!","")</f>
        <v/>
      </c>
      <c r="F7991" s="22" t="str">
        <f>IF(OR(E7991="",E7991="!!!"),"",IF(NOT(ISNA(VLOOKUP(E7991,E$1:E7990,1,FALSE()))),"OLD",IF(AND(E7991&lt;&gt;"",E7991&lt;&gt;"!!!"),"NEW","")))</f>
        <v> </v>
      </c>
      <c r="G7991" s="23" t="str">
        <f>IF(OR(E7991="",E7991="!!!"),"",IF(OR(J7991=0,AND(J7991=1,K7991=1),AND(J7991=1,I7991="SBJ"),AND(J7991=1,I7991=0)),"?IN_FOCUS",IF(J7991&lt;=2,"?ACTIVATED",IF(J7991&lt;&gt;"","?FAMILIAR",IF(F7991="NEW",IF(ISNA(VLOOKUP(E7991,#REF!,1,FALSE())),"?TYPE_IDENTIFIABLE","?REFERENTIAL"),"_")))))</f>
        <v> </v>
      </c>
      <c r="H7991" s="24" t="str">
        <f>IF(J7991&lt;&gt;1,"",IF(I7991="SBJ","CB","?"))</f>
        <v> </v>
      </c>
      <c r="I7991" s="25" t="str">
        <f>IF(OR(E7991="",E7991="!!!",F7991="NEW"),"",INDEX(B7990:B$2,-1+SUMPRODUCT(MAX(ROW(E7990:E$2)*(E7991=E7990:E$2)))))</f>
        <v> </v>
      </c>
      <c r="J7991" s="25" t="str">
        <f>IF(OR(E7991="",E7991="!!!",F7991="NEW"),"",COUNTBLANK(OFFSET(A$1,,,SUMPRODUCT(MAX(ROW(E$2:E7991)*(E7991=E$2:E7991)))))-COUNTBLANK(OFFSET(A$1,,,SUMPRODUCT(MAX(ROW(E$1:E7990)*(E2=E$1:E7990))))))</f>
        <v> </v>
      </c>
      <c r="K7991" s="25" t="str">
        <f>IF(OR(E7991="",E7991="!!!",F7991="NEW"),"",INDEX(J$1:J7990,SUMPRODUCT(MAX(ROW(E$1:E7990)*(E7991=E$1:E7990)))))</f>
        <v> </v>
      </c>
      <c r="L7991" s="26"/>
    </row>
    <row r="7992" spans="1:12">
      <c r="A7992" s="20" t="s">
        <v>3279</v>
      </c>
      <c r="E7992" s="21">
        <f>IF(D7992="?OLD","!!!","")</f>
        <v/>
      </c>
      <c r="F7992" s="22" t="str">
        <f>IF(OR(E7992="",E7992="!!!"),"",IF(NOT(ISNA(VLOOKUP(E7992,E$1:E7991,1,FALSE()))),"OLD",IF(AND(E7992&lt;&gt;"",E7992&lt;&gt;"!!!"),"NEW","")))</f>
        <v> </v>
      </c>
      <c r="G7992" s="23" t="str">
        <f>IF(OR(E7992="",E7992="!!!"),"",IF(OR(J7992=0,AND(J7992=1,K7992=1),AND(J7992=1,I7992="SBJ"),AND(J7992=1,I7992=0)),"?IN_FOCUS",IF(J7992&lt;=2,"?ACTIVATED",IF(J7992&lt;&gt;"","?FAMILIAR",IF(F7992="NEW",IF(ISNA(VLOOKUP(E7992,#REF!,1,FALSE())),"?TYPE_IDENTIFIABLE","?REFERENTIAL"),"_")))))</f>
        <v> </v>
      </c>
      <c r="H7992" s="24" t="str">
        <f>IF(J7992&lt;&gt;1,"",IF(I7992="SBJ","CB","?"))</f>
        <v> </v>
      </c>
      <c r="I7992" s="25" t="str">
        <f>IF(OR(E7992="",E7992="!!!",F7992="NEW"),"",INDEX(B7991:B$2,-1+SUMPRODUCT(MAX(ROW(E7991:E$2)*(E7992=E7991:E$2)))))</f>
        <v> </v>
      </c>
      <c r="J7992" s="25" t="str">
        <f>IF(OR(E7992="",E7992="!!!",F7992="NEW"),"",COUNTBLANK(OFFSET(A$1,,,SUMPRODUCT(MAX(ROW(E$2:E7992)*(E7992=E$2:E7992)))))-COUNTBLANK(OFFSET(A$1,,,SUMPRODUCT(MAX(ROW(E$1:E7991)*(E2=E$1:E7991))))))</f>
        <v> </v>
      </c>
      <c r="K7992" s="25" t="str">
        <f>IF(OR(E7992="",E7992="!!!",F7992="NEW"),"",INDEX(J$1:J7991,SUMPRODUCT(MAX(ROW(E$1:E7991)*(E7992=E$1:E7991)))))</f>
        <v> </v>
      </c>
      <c r="L7992" s="26"/>
    </row>
    <row r="7993" spans="1:12">
      <c r="A7993" s="20" t="s">
        <v>1660</v>
      </c>
      <c r="E7993" s="21">
        <f>IF(D7993="?OLD","!!!","")</f>
        <v/>
      </c>
      <c r="F7993" s="22" t="str">
        <f>IF(OR(E7993="",E7993="!!!"),"",IF(NOT(ISNA(VLOOKUP(E7993,E$1:E7992,1,FALSE()))),"OLD",IF(AND(E7993&lt;&gt;"",E7993&lt;&gt;"!!!"),"NEW","")))</f>
        <v> </v>
      </c>
      <c r="G7993" s="23" t="str">
        <f>IF(OR(E7993="",E7993="!!!"),"",IF(OR(J7993=0,AND(J7993=1,K7993=1),AND(J7993=1,I7993="SBJ"),AND(J7993=1,I7993=0)),"?IN_FOCUS",IF(J7993&lt;=2,"?ACTIVATED",IF(J7993&lt;&gt;"","?FAMILIAR",IF(F7993="NEW",IF(ISNA(VLOOKUP(E7993,#REF!,1,FALSE())),"?TYPE_IDENTIFIABLE","?REFERENTIAL"),"_")))))</f>
        <v> </v>
      </c>
      <c r="H7993" s="24" t="str">
        <f>IF(J7993&lt;&gt;1,"",IF(I7993="SBJ","CB","?"))</f>
        <v> </v>
      </c>
      <c r="I7993" s="25" t="str">
        <f>IF(OR(E7993="",E7993="!!!",F7993="NEW"),"",INDEX(B7992:B$2,-1+SUMPRODUCT(MAX(ROW(E7992:E$2)*(E7993=E7992:E$2)))))</f>
        <v> </v>
      </c>
      <c r="J7993" s="25" t="str">
        <f>IF(OR(E7993="",E7993="!!!",F7993="NEW"),"",COUNTBLANK(OFFSET(A$1,,,SUMPRODUCT(MAX(ROW(E$2:E7993)*(E7993=E$2:E7993)))))-COUNTBLANK(OFFSET(A$1,,,SUMPRODUCT(MAX(ROW(E$1:E7992)*(E2=E$1:E7992))))))</f>
        <v> </v>
      </c>
      <c r="K7993" s="25" t="str">
        <f>IF(OR(E7993="",E7993="!!!",F7993="NEW"),"",INDEX(J$1:J7992,SUMPRODUCT(MAX(ROW(E$1:E7992)*(E7993=E$1:E7992)))))</f>
        <v> </v>
      </c>
      <c r="L7993" s="26"/>
    </row>
    <row r="7994" spans="1:12">
      <c r="A7994" s="20" t="s">
        <v>1693</v>
      </c>
      <c r="E7994" s="21">
        <f>IF(D7994="?OLD","!!!","")</f>
        <v/>
      </c>
      <c r="F7994" s="22" t="str">
        <f>IF(OR(E7994="",E7994="!!!"),"",IF(NOT(ISNA(VLOOKUP(E7994,E$1:E7993,1,FALSE()))),"OLD",IF(AND(E7994&lt;&gt;"",E7994&lt;&gt;"!!!"),"NEW","")))</f>
        <v> </v>
      </c>
      <c r="G7994" s="23" t="str">
        <f>IF(OR(E7994="",E7994="!!!"),"",IF(OR(J7994=0,AND(J7994=1,K7994=1),AND(J7994=1,I7994="SBJ"),AND(J7994=1,I7994=0)),"?IN_FOCUS",IF(J7994&lt;=2,"?ACTIVATED",IF(J7994&lt;&gt;"","?FAMILIAR",IF(F7994="NEW",IF(ISNA(VLOOKUP(E7994,#REF!,1,FALSE())),"?TYPE_IDENTIFIABLE","?REFERENTIAL"),"_")))))</f>
        <v> </v>
      </c>
      <c r="H7994" s="24" t="str">
        <f>IF(J7994&lt;&gt;1,"",IF(I7994="SBJ","CB","?"))</f>
        <v> </v>
      </c>
      <c r="I7994" s="25" t="str">
        <f>IF(OR(E7994="",E7994="!!!",F7994="NEW"),"",INDEX(B7993:B$2,-1+SUMPRODUCT(MAX(ROW(E7993:E$2)*(E7994=E7993:E$2)))))</f>
        <v> </v>
      </c>
      <c r="J7994" s="25" t="str">
        <f>IF(OR(E7994="",E7994="!!!",F7994="NEW"),"",COUNTBLANK(OFFSET(A$1,,,SUMPRODUCT(MAX(ROW(E$2:E7994)*(E7994=E$2:E7994)))))-COUNTBLANK(OFFSET(A$1,,,SUMPRODUCT(MAX(ROW(E$1:E7993)*(E2=E$1:E7993))))))</f>
        <v> </v>
      </c>
      <c r="K7994" s="25" t="str">
        <f>IF(OR(E7994="",E7994="!!!",F7994="NEW"),"",INDEX(J$1:J7993,SUMPRODUCT(MAX(ROW(E$1:E7993)*(E7994=E$1:E7993)))))</f>
        <v> </v>
      </c>
      <c r="L7994" s="26"/>
    </row>
    <row r="7995" spans="1:12">
      <c r="A7995" s="20" t="s">
        <v>3104</v>
      </c>
      <c r="B7995" s="27" t="s">
        <v>1653</v>
      </c>
      <c r="C7995" s="27" t="s">
        <v>1680</v>
      </c>
      <c r="D7995" s="27" t="s">
        <v>1659</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1674</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row>
    <row r="7998" spans="1:12">
      <c r="A7998" s="20" t="s">
        <v>3576</v>
      </c>
    </row>
    <row r="7999" spans="1:12">
      <c r="A7999" s="20" t="s">
        <v>3577</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2080</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1665</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1813</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1693</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3578</v>
      </c>
      <c r="B8004" s="27" t="s">
        <v>1709</v>
      </c>
      <c r="C8004" s="27" t="s">
        <v>1680</v>
      </c>
      <c r="D8004" s="27" t="s">
        <v>1659</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1900</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2204</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3579</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1665</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1899</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1715</v>
      </c>
      <c r="B8010" s="27" t="s">
        <v>1646</v>
      </c>
      <c r="C8010" s="27" t="s">
        <v>1658</v>
      </c>
      <c r="D8010" s="27" t="s">
        <v>1659</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3580</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1487</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1863</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1787</v>
      </c>
      <c r="B8014" s="27" t="s">
        <v>1653</v>
      </c>
      <c r="C8014" s="27" t="s">
        <v>1727</v>
      </c>
      <c r="D8014" s="27" t="s">
        <v>1659</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2545</v>
      </c>
      <c r="B8015" s="27" t="s">
        <v>1709</v>
      </c>
      <c r="C8015" s="27" t="s">
        <v>1729</v>
      </c>
      <c r="D8015" s="27" t="s">
        <v>1659</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1181</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1710</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1787</v>
      </c>
      <c r="B8018" s="27" t="s">
        <v>1653</v>
      </c>
      <c r="C8018" s="27" t="s">
        <v>1727</v>
      </c>
      <c r="D8018" s="27" t="s">
        <v>1659</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2220</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1908</v>
      </c>
      <c r="B8020" s="27" t="s">
        <v>1651</v>
      </c>
      <c r="C8020" s="27" t="s">
        <v>1729</v>
      </c>
      <c r="D8020" s="27" t="s">
        <v>1659</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1674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row>
    <row r="8023" spans="1:12">
      <c r="A8023" s="20" t="s">
        <v>3581</v>
      </c>
    </row>
    <row r="8024" spans="1:12">
      <c r="A8024" s="20" t="s">
        <v>1715</v>
      </c>
      <c r="B8024" s="27" t="s">
        <v>1646</v>
      </c>
      <c r="C8024" s="27" t="s">
        <v>1658</v>
      </c>
      <c r="D8024" s="27" t="s">
        <v>1659</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2414</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2158</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1665</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2164</v>
      </c>
      <c r="B8028" s="27" t="s">
        <v>1709</v>
      </c>
      <c r="C8028" s="27" t="s">
        <v>1658</v>
      </c>
      <c r="D8028" s="27" t="s">
        <v>1659</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3153</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1660</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1423</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1836</v>
      </c>
      <c r="B8032" s="27" t="s">
        <v>1757</v>
      </c>
      <c r="C8032" s="27" t="s">
        <v>1658</v>
      </c>
      <c r="D8032" s="27" t="s">
        <v>1659</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2029</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1665</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1644</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1756</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1791</v>
      </c>
      <c r="B8037" s="27" t="s">
        <v>1745</v>
      </c>
      <c r="C8037" s="27" t="s">
        <v>1658</v>
      </c>
      <c r="D8037" s="27" t="s">
        <v>1659</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1798</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1784</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1819</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1693</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2239</v>
      </c>
      <c r="B8042" s="27" t="s">
        <v>1651</v>
      </c>
      <c r="C8042" s="27" t="s">
        <v>1729</v>
      </c>
      <c r="D8042" s="27" t="s">
        <v>1659</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1648</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1804</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1790</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1738</v>
      </c>
      <c r="B8046" s="27" t="s">
        <v>1653</v>
      </c>
      <c r="C8046" s="27" t="s">
        <v>2100</v>
      </c>
      <c r="D8046" s="27" t="s">
        <v>1659</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1665</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940</v>
      </c>
      <c r="B8048" s="27" t="s">
        <v>1709</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1681</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1836</v>
      </c>
      <c r="B8050" s="27" t="s">
        <v>1745</v>
      </c>
      <c r="C8050" s="27" t="s">
        <v>1658</v>
      </c>
      <c r="D8050" s="27" t="s">
        <v>1659</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1660</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1693</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3108</v>
      </c>
      <c r="B8053" s="27" t="s">
        <v>1651</v>
      </c>
      <c r="C8053" s="27" t="s">
        <v>1680</v>
      </c>
      <c r="D8053" s="27" t="s">
        <v>1659</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1665</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1715</v>
      </c>
      <c r="B8055" s="27" t="s">
        <v>1709</v>
      </c>
      <c r="C8055" s="27" t="s">
        <v>1658</v>
      </c>
      <c r="D8055" s="27" t="s">
        <v>1659</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1797</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1905</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1756</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1945</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t="s">
        <v>1889</v>
      </c>
      <c r="E8060" s="21">
        <f>IF(D8060="?OLD","!!!","")</f>
        <v/>
      </c>
      <c r="F8060" s="22" t="str">
        <f>IF(OR(E8060="",E8060="!!!"),"",IF(NOT(ISNA(VLOOKUP(E8060,E$1:E8059,1,FALSE()))),"OLD",IF(AND(E8060&lt;&gt;"",E8060&lt;&gt;"!!!"),"NEW","")))</f>
        <v> </v>
      </c>
      <c r="G8060" s="23" t="str">
        <f>IF(OR(E8060="",E8060="!!!"),"",IF(OR(J8060=0,AND(J8060=1,K8060=1),AND(J8060=1,I8060="SBJ"),AND(J8060=1,I8060=0)),"?IN_FOCUS",IF(J8060&lt;=2,"?ACTIVATED",IF(J8060&lt;&gt;"","?FAMILIAR",IF(F8060="NEW",IF(ISNA(VLOOKUP(E8060,#REF!,1,FALSE())),"?TYPE_IDENTIFIABLE","?REFERENTIAL"),"_")))))</f>
        <v> </v>
      </c>
      <c r="H8060" s="24" t="str">
        <f>IF(J8060&lt;&gt;1,"",IF(I8060="SBJ","CB","?"))</f>
        <v> </v>
      </c>
      <c r="I8060" s="25" t="str">
        <f>IF(OR(E8060="",E8060="!!!",F8060="NEW"),"",INDEX(B8059:B$2,-1+SUMPRODUCT(MAX(ROW(E8059:E$2)*(E8060=E8059:E$2)))))</f>
        <v> </v>
      </c>
      <c r="J8060" s="25" t="str">
        <f>IF(OR(E8060="",E8060="!!!",F8060="NEW"),"",COUNTBLANK(OFFSET(A$1,,,SUMPRODUCT(MAX(ROW(E$2:E8060)*(E8060=E$2:E8060)))))-COUNTBLANK(OFFSET(A$1,,,SUMPRODUCT(MAX(ROW(E$1:E8059)*(E2=E$1:E8059))))))</f>
        <v> </v>
      </c>
      <c r="K8060" s="25" t="str">
        <f>IF(OR(E8060="",E8060="!!!",F8060="NEW"),"",INDEX(J$1:J8059,SUMPRODUCT(MAX(ROW(E$1:E8059)*(E8060=E$1:E8059)))))</f>
        <v> </v>
      </c>
      <c r="L8060" s="26"/>
    </row>
    <row r="8061" spans="1:12">
      <c r="A8061" s="20" t="s">
        <v>1674</v>
      </c>
      <c r="E8061" s="21">
        <f>IF(D8061="?OLD","!!!","")</f>
        <v/>
      </c>
      <c r="F8061" s="22" t="str">
        <f>IF(OR(E8061="",E8061="!!!"),"",IF(NOT(ISNA(VLOOKUP(E8061,E$1:E8060,1,FALSE()))),"OLD",IF(AND(E8061&lt;&gt;"",E8061&lt;&gt;"!!!"),"NEW","")))</f>
        <v> </v>
      </c>
      <c r="G8061" s="23" t="str">
        <f>IF(OR(E8061="",E8061="!!!"),"",IF(OR(J8061=0,AND(J8061=1,K8061=1),AND(J8061=1,I8061="SBJ"),AND(J8061=1,I8061=0)),"?IN_FOCUS",IF(J8061&lt;=2,"?ACTIVATED",IF(J8061&lt;&gt;"","?FAMILIAR",IF(F8061="NEW",IF(ISNA(VLOOKUP(E8061,#REF!,1,FALSE())),"?TYPE_IDENTIFIABLE","?REFERENTIAL"),"_")))))</f>
        <v> </v>
      </c>
      <c r="H8061" s="24" t="str">
        <f>IF(J8061&lt;&gt;1,"",IF(I8061="SBJ","CB","?"))</f>
        <v> </v>
      </c>
      <c r="I8061" s="25" t="str">
        <f>IF(OR(E8061="",E8061="!!!",F8061="NEW"),"",INDEX(B8060:B$2,-1+SUMPRODUCT(MAX(ROW(E8060:E$2)*(E8061=E8060:E$2)))))</f>
        <v> </v>
      </c>
      <c r="J8061" s="25" t="str">
        <f>IF(OR(E8061="",E8061="!!!",F8061="NEW"),"",COUNTBLANK(OFFSET(A$1,,,SUMPRODUCT(MAX(ROW(E$2:E8061)*(E8061=E$2:E8061)))))-COUNTBLANK(OFFSET(A$1,,,SUMPRODUCT(MAX(ROW(E$1:E8060)*(E2=E$1:E8060))))))</f>
        <v> </v>
      </c>
      <c r="K8061" s="25" t="str">
        <f>IF(OR(E8061="",E8061="!!!",F8061="NEW"),"",INDEX(J$1:J8060,SUMPRODUCT(MAX(ROW(E$1:E8060)*(E8061=E$1:E8060)))))</f>
        <v> </v>
      </c>
      <c r="L8061" s="26"/>
    </row>
    <row r="8062" spans="1:12">
      <c r="A8062" s="20"/>
    </row>
    <row r="8063" spans="1:12">
      <c r="A8063" s="20" t="s">
        <v>3582</v>
      </c>
    </row>
    <row r="8064" spans="1:12">
      <c r="A8064" s="20" t="s">
        <v>1961</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1665</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158</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row>
    <row r="8068" spans="1:12">
      <c r="A8068" s="20" t="s">
        <v>1704</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3583</v>
      </c>
    </row>
    <row r="8070" spans="1:12">
      <c r="A8070" s="20" t="s">
        <v>162</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1665</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1715</v>
      </c>
      <c r="B8072" s="27" t="s">
        <v>1646</v>
      </c>
      <c r="C8072" s="27" t="s">
        <v>1658</v>
      </c>
      <c r="D8072" s="27" t="s">
        <v>1659</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1778</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3584</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2450</v>
      </c>
      <c r="B8075" s="27" t="s">
        <v>1664</v>
      </c>
      <c r="C8075" s="27" t="s">
        <v>1727</v>
      </c>
      <c r="D8075" s="27" t="s">
        <v>1659</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3585</v>
      </c>
      <c r="B8076" s="27" t="s">
        <v>1664</v>
      </c>
      <c r="C8076" s="27" t="s">
        <v>1729</v>
      </c>
      <c r="D8076" s="27" t="s">
        <v>1659</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3480</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1674</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149</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row>
    <row r="8081" spans="1:12">
      <c r="A8081" s="20" t="s">
        <v>3586</v>
      </c>
    </row>
    <row r="8082" spans="1:12">
      <c r="A8082" s="20" t="s">
        <v>2155</v>
      </c>
      <c r="B8082" s="27" t="s">
        <v>1646</v>
      </c>
      <c r="C8082" s="27" t="s">
        <v>1658</v>
      </c>
      <c r="D8082" s="27" t="s">
        <v>1659</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t="s">
        <v>1756</v>
      </c>
      <c r="E8083" s="21">
        <f>IF(D8083="?OLD","!!!","")</f>
        <v/>
      </c>
      <c r="F8083" s="22" t="str">
        <f>IF(OR(E8083="",E8083="!!!"),"",IF(NOT(ISNA(VLOOKUP(E8083,E$1:E8082,1,FALSE()))),"OLD",IF(AND(E8083&lt;&gt;"",E8083&lt;&gt;"!!!"),"NEW","")))</f>
        <v> </v>
      </c>
      <c r="G8083" s="23" t="str">
        <f>IF(OR(E8083="",E8083="!!!"),"",IF(OR(J8083=0,AND(J8083=1,K8083=1),AND(J8083=1,I8083="SBJ"),AND(J8083=1,I8083=0)),"?IN_FOCUS",IF(J8083&lt;=2,"?ACTIVATED",IF(J8083&lt;&gt;"","?FAMILIAR",IF(F8083="NEW",IF(ISNA(VLOOKUP(E8083,#REF!,1,FALSE())),"?TYPE_IDENTIFIABLE","?REFERENTIAL"),"_")))))</f>
        <v> </v>
      </c>
      <c r="H8083" s="24" t="str">
        <f>IF(J8083&lt;&gt;1,"",IF(I8083="SBJ","CB","?"))</f>
        <v> </v>
      </c>
      <c r="I8083" s="25" t="str">
        <f>IF(OR(E8083="",E8083="!!!",F8083="NEW"),"",INDEX(B8082:B$2,-1+SUMPRODUCT(MAX(ROW(E8082:E$2)*(E8083=E8082:E$2)))))</f>
        <v> </v>
      </c>
      <c r="J8083" s="25" t="str">
        <f>IF(OR(E8083="",E8083="!!!",F8083="NEW"),"",COUNTBLANK(OFFSET(A$1,,,SUMPRODUCT(MAX(ROW(E$2:E8083)*(E8083=E$2:E8083)))))-COUNTBLANK(OFFSET(A$1,,,SUMPRODUCT(MAX(ROW(E$1:E8082)*(E2=E$1:E8082))))))</f>
        <v> </v>
      </c>
      <c r="K8083" s="25" t="str">
        <f>IF(OR(E8083="",E8083="!!!",F8083="NEW"),"",INDEX(J$1:J8082,SUMPRODUCT(MAX(ROW(E$1:E8082)*(E8083=E$1:E8082)))))</f>
        <v> </v>
      </c>
      <c r="L8083" s="26"/>
    </row>
    <row r="8084" spans="1:12">
      <c r="A8084" s="20" t="s">
        <v>1820</v>
      </c>
      <c r="E8084" s="21">
        <f>IF(D8084="?OLD","!!!","")</f>
        <v/>
      </c>
      <c r="F8084" s="22" t="str">
        <f>IF(OR(E8084="",E8084="!!!"),"",IF(NOT(ISNA(VLOOKUP(E8084,E$1:E8083,1,FALSE()))),"OLD",IF(AND(E8084&lt;&gt;"",E8084&lt;&gt;"!!!"),"NEW","")))</f>
        <v> </v>
      </c>
      <c r="G8084" s="23" t="str">
        <f>IF(OR(E8084="",E8084="!!!"),"",IF(OR(J8084=0,AND(J8084=1,K8084=1),AND(J8084=1,I8084="SBJ"),AND(J8084=1,I8084=0)),"?IN_FOCUS",IF(J8084&lt;=2,"?ACTIVATED",IF(J8084&lt;&gt;"","?FAMILIAR",IF(F8084="NEW",IF(ISNA(VLOOKUP(E8084,#REF!,1,FALSE())),"?TYPE_IDENTIFIABLE","?REFERENTIAL"),"_")))))</f>
        <v> </v>
      </c>
      <c r="H8084" s="24" t="str">
        <f>IF(J8084&lt;&gt;1,"",IF(I8084="SBJ","CB","?"))</f>
        <v> </v>
      </c>
      <c r="I8084" s="25" t="str">
        <f>IF(OR(E8084="",E8084="!!!",F8084="NEW"),"",INDEX(B8083:B$2,-1+SUMPRODUCT(MAX(ROW(E8083:E$2)*(E8084=E8083:E$2)))))</f>
        <v> </v>
      </c>
      <c r="J8084" s="25" t="str">
        <f>IF(OR(E8084="",E8084="!!!",F8084="NEW"),"",COUNTBLANK(OFFSET(A$1,,,SUMPRODUCT(MAX(ROW(E$2:E8084)*(E8084=E$2:E8084)))))-COUNTBLANK(OFFSET(A$1,,,SUMPRODUCT(MAX(ROW(E$1:E8083)*(E2=E$1:E8083))))))</f>
        <v> </v>
      </c>
      <c r="K8084" s="25" t="str">
        <f>IF(OR(E8084="",E8084="!!!",F8084="NEW"),"",INDEX(J$1:J8083,SUMPRODUCT(MAX(ROW(E$1:E8083)*(E8084=E$1:E8083)))))</f>
        <v> </v>
      </c>
      <c r="L8084" s="26"/>
    </row>
    <row r="8085" spans="1:12">
      <c r="A8085" s="20" t="s">
        <v>3587</v>
      </c>
      <c r="E8085" s="21">
        <f>IF(D8085="?OLD","!!!","")</f>
        <v/>
      </c>
      <c r="F8085" s="22" t="str">
        <f>IF(OR(E8085="",E8085="!!!"),"",IF(NOT(ISNA(VLOOKUP(E8085,E$1:E8084,1,FALSE()))),"OLD",IF(AND(E8085&lt;&gt;"",E8085&lt;&gt;"!!!"),"NEW","")))</f>
        <v> </v>
      </c>
      <c r="G8085" s="23" t="str">
        <f>IF(OR(E8085="",E8085="!!!"),"",IF(OR(J8085=0,AND(J8085=1,K8085=1),AND(J8085=1,I8085="SBJ"),AND(J8085=1,I8085=0)),"?IN_FOCUS",IF(J8085&lt;=2,"?ACTIVATED",IF(J8085&lt;&gt;"","?FAMILIAR",IF(F8085="NEW",IF(ISNA(VLOOKUP(E8085,#REF!,1,FALSE())),"?TYPE_IDENTIFIABLE","?REFERENTIAL"),"_")))))</f>
        <v> </v>
      </c>
      <c r="H8085" s="24" t="str">
        <f>IF(J8085&lt;&gt;1,"",IF(I8085="SBJ","CB","?"))</f>
        <v> </v>
      </c>
      <c r="I8085" s="25" t="str">
        <f>IF(OR(E8085="",E8085="!!!",F8085="NEW"),"",INDEX(B8084:B$2,-1+SUMPRODUCT(MAX(ROW(E8084:E$2)*(E8085=E8084:E$2)))))</f>
        <v> </v>
      </c>
      <c r="J8085" s="25" t="str">
        <f>IF(OR(E8085="",E8085="!!!",F8085="NEW"),"",COUNTBLANK(OFFSET(A$1,,,SUMPRODUCT(MAX(ROW(E$2:E8085)*(E8085=E$2:E8085)))))-COUNTBLANK(OFFSET(A$1,,,SUMPRODUCT(MAX(ROW(E$1:E8084)*(E2=E$1:E8084))))))</f>
        <v> </v>
      </c>
      <c r="K8085" s="25" t="str">
        <f>IF(OR(E8085="",E8085="!!!",F8085="NEW"),"",INDEX(J$1:J8084,SUMPRODUCT(MAX(ROW(E$1:E8084)*(E8085=E$1:E8084)))))</f>
        <v> </v>
      </c>
      <c r="L8085" s="26"/>
    </row>
    <row r="8086" spans="1:12">
      <c r="A8086" s="20" t="s">
        <v>3316</v>
      </c>
      <c r="E8086" s="21">
        <f>IF(D8086="?OLD","!!!","")</f>
        <v/>
      </c>
      <c r="F8086" s="22" t="str">
        <f>IF(OR(E8086="",E8086="!!!"),"",IF(NOT(ISNA(VLOOKUP(E8086,E$1:E8085,1,FALSE()))),"OLD",IF(AND(E8086&lt;&gt;"",E8086&lt;&gt;"!!!"),"NEW","")))</f>
        <v> </v>
      </c>
      <c r="G8086" s="23" t="str">
        <f>IF(OR(E8086="",E8086="!!!"),"",IF(OR(J8086=0,AND(J8086=1,K8086=1),AND(J8086=1,I8086="SBJ"),AND(J8086=1,I8086=0)),"?IN_FOCUS",IF(J8086&lt;=2,"?ACTIVATED",IF(J8086&lt;&gt;"","?FAMILIAR",IF(F8086="NEW",IF(ISNA(VLOOKUP(E8086,#REF!,1,FALSE())),"?TYPE_IDENTIFIABLE","?REFERENTIAL"),"_")))))</f>
        <v> </v>
      </c>
      <c r="H8086" s="24" t="str">
        <f>IF(J8086&lt;&gt;1,"",IF(I8086="SBJ","CB","?"))</f>
        <v> </v>
      </c>
      <c r="I8086" s="25" t="str">
        <f>IF(OR(E8086="",E8086="!!!",F8086="NEW"),"",INDEX(B8085:B$2,-1+SUMPRODUCT(MAX(ROW(E8085:E$2)*(E8086=E8085:E$2)))))</f>
        <v> </v>
      </c>
      <c r="J8086" s="25" t="str">
        <f>IF(OR(E8086="",E8086="!!!",F8086="NEW"),"",COUNTBLANK(OFFSET(A$1,,,SUMPRODUCT(MAX(ROW(E$2:E8086)*(E8086=E$2:E8086)))))-COUNTBLANK(OFFSET(A$1,,,SUMPRODUCT(MAX(ROW(E$1:E8085)*(E2=E$1:E8085))))))</f>
        <v> </v>
      </c>
      <c r="K8086" s="25" t="str">
        <f>IF(OR(E8086="",E8086="!!!",F8086="NEW"),"",INDEX(J$1:J8085,SUMPRODUCT(MAX(ROW(E$1:E8085)*(E8086=E$1:E8085)))))</f>
        <v> </v>
      </c>
      <c r="L8086" s="26"/>
    </row>
    <row r="8087" spans="1:12">
      <c r="A8087" s="20" t="s">
        <v>1660</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1804</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2483</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3229</v>
      </c>
      <c r="B8090" s="27" t="s">
        <v>1651</v>
      </c>
      <c r="C8090" s="27" t="s">
        <v>2100</v>
      </c>
      <c r="D8090" s="27" t="s">
        <v>1659</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1674</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row>
    <row r="8093" spans="1:12">
      <c r="A8093" s="20" t="s">
        <v>3588</v>
      </c>
    </row>
    <row r="8094" spans="1:12">
      <c r="A8094" s="20" t="s">
        <v>1782</v>
      </c>
      <c r="B8094" s="27" t="s">
        <v>1646</v>
      </c>
      <c r="C8094" s="27" t="s">
        <v>1658</v>
      </c>
      <c r="D8094" s="27" t="s">
        <v>1659</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1793</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405</v>
      </c>
      <c r="B8096" s="27" t="s">
        <v>1664</v>
      </c>
      <c r="C8096" s="27" t="s">
        <v>1713</v>
      </c>
      <c r="D8096" s="27" t="s">
        <v>1659</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940</v>
      </c>
      <c r="B8097" s="27" t="s">
        <v>1709</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3107</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1693</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2105</v>
      </c>
      <c r="B8100" s="27" t="s">
        <v>1745</v>
      </c>
      <c r="C8100" s="27" t="s">
        <v>1680</v>
      </c>
      <c r="D8100" s="27" t="s">
        <v>1659</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1674</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row>
    <row r="8103" spans="1:12">
      <c r="A8103" s="20" t="s">
        <v>1704</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3589</v>
      </c>
    </row>
    <row r="8105" spans="1:12">
      <c r="A8105" s="20" t="s">
        <v>149</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3031</v>
      </c>
      <c r="B8106" s="27" t="s">
        <v>1653</v>
      </c>
      <c r="C8106" s="27" t="s">
        <v>1727</v>
      </c>
      <c r="D8106" s="27" t="s">
        <v>1659</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2641</v>
      </c>
      <c r="B8107" s="27" t="s">
        <v>1709</v>
      </c>
      <c r="C8107" s="27" t="s">
        <v>1729</v>
      </c>
      <c r="D8107" s="27" t="s">
        <v>1659</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2165</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1798</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1984</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1665</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149</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t="s">
        <v>1907</v>
      </c>
      <c r="B8113" s="27" t="s">
        <v>1646</v>
      </c>
      <c r="C8113" s="27" t="s">
        <v>1658</v>
      </c>
      <c r="D8113" s="27" t="s">
        <v>1659</v>
      </c>
      <c r="E8113" s="21">
        <f>IF(D8113="?OLD","!!!","")</f>
        <v/>
      </c>
      <c r="F8113" s="22" t="str">
        <f>IF(OR(E8113="",E8113="!!!"),"",IF(NOT(ISNA(VLOOKUP(E8113,E$1:E8112,1,FALSE()))),"OLD",IF(AND(E8113&lt;&gt;"",E8113&lt;&gt;"!!!"),"NEW","")))</f>
        <v> </v>
      </c>
      <c r="G8113" s="23" t="str">
        <f>IF(OR(E8113="",E8113="!!!"),"",IF(OR(J8113=0,AND(J8113=1,K8113=1),AND(J8113=1,I8113="SBJ"),AND(J8113=1,I8113=0)),"?IN_FOCUS",IF(J8113&lt;=2,"?ACTIVATED",IF(J8113&lt;&gt;"","?FAMILIAR",IF(F8113="NEW",IF(ISNA(VLOOKUP(E8113,#REF!,1,FALSE())),"?TYPE_IDENTIFIABLE","?REFERENTIAL"),"_")))))</f>
        <v> </v>
      </c>
      <c r="H8113" s="24" t="str">
        <f>IF(J8113&lt;&gt;1,"",IF(I8113="SBJ","CB","?"))</f>
        <v> </v>
      </c>
      <c r="I8113" s="25" t="str">
        <f>IF(OR(E8113="",E8113="!!!",F8113="NEW"),"",INDEX(B8112:B$2,-1+SUMPRODUCT(MAX(ROW(E8112:E$2)*(E8113=E8112:E$2)))))</f>
        <v> </v>
      </c>
      <c r="J8113" s="25" t="str">
        <f>IF(OR(E8113="",E8113="!!!",F8113="NEW"),"",COUNTBLANK(OFFSET(A$1,,,SUMPRODUCT(MAX(ROW(E$2:E8113)*(E8113=E$2:E8113)))))-COUNTBLANK(OFFSET(A$1,,,SUMPRODUCT(MAX(ROW(E$1:E8112)*(E2=E$1:E8112))))))</f>
        <v> </v>
      </c>
      <c r="K8113" s="25" t="str">
        <f>IF(OR(E8113="",E8113="!!!",F8113="NEW"),"",INDEX(J$1:J8112,SUMPRODUCT(MAX(ROW(E$1:E8112)*(E8113=E$1:E8112)))))</f>
        <v> </v>
      </c>
      <c r="L8113" s="26"/>
    </row>
    <row r="8114" spans="1:12">
      <c r="A8114" s="20" t="s">
        <v>2352</v>
      </c>
      <c r="E8114" s="21">
        <f>IF(D8114="?OLD","!!!","")</f>
        <v/>
      </c>
      <c r="F8114" s="22" t="str">
        <f>IF(OR(E8114="",E8114="!!!"),"",IF(NOT(ISNA(VLOOKUP(E8114,E$1:E8113,1,FALSE()))),"OLD",IF(AND(E8114&lt;&gt;"",E8114&lt;&gt;"!!!"),"NEW","")))</f>
        <v> </v>
      </c>
      <c r="G8114" s="23" t="str">
        <f>IF(OR(E8114="",E8114="!!!"),"",IF(OR(J8114=0,AND(J8114=1,K8114=1),AND(J8114=1,I8114="SBJ"),AND(J8114=1,I8114=0)),"?IN_FOCUS",IF(J8114&lt;=2,"?ACTIVATED",IF(J8114&lt;&gt;"","?FAMILIAR",IF(F8114="NEW",IF(ISNA(VLOOKUP(E8114,#REF!,1,FALSE())),"?TYPE_IDENTIFIABLE","?REFERENTIAL"),"_")))))</f>
        <v> </v>
      </c>
      <c r="H8114" s="24" t="str">
        <f>IF(J8114&lt;&gt;1,"",IF(I8114="SBJ","CB","?"))</f>
        <v> </v>
      </c>
      <c r="I8114" s="25" t="str">
        <f>IF(OR(E8114="",E8114="!!!",F8114="NEW"),"",INDEX(B8113:B$2,-1+SUMPRODUCT(MAX(ROW(E8113:E$2)*(E8114=E8113:E$2)))))</f>
        <v> </v>
      </c>
      <c r="J8114" s="25" t="str">
        <f>IF(OR(E8114="",E8114="!!!",F8114="NEW"),"",COUNTBLANK(OFFSET(A$1,,,SUMPRODUCT(MAX(ROW(E$2:E8114)*(E8114=E$2:E8114)))))-COUNTBLANK(OFFSET(A$1,,,SUMPRODUCT(MAX(ROW(E$1:E8113)*(E2=E$1:E8113))))))</f>
        <v> </v>
      </c>
      <c r="K8114" s="25" t="str">
        <f>IF(OR(E8114="",E8114="!!!",F8114="NEW"),"",INDEX(J$1:J8113,SUMPRODUCT(MAX(ROW(E$1:E8113)*(E8114=E$1:E8113)))))</f>
        <v> </v>
      </c>
      <c r="L8114" s="26"/>
    </row>
    <row r="8115" spans="1:12">
      <c r="A8115" s="20" t="s">
        <v>1665</v>
      </c>
      <c r="E8115" s="21">
        <f>IF(D8115="?OLD","!!!","")</f>
        <v/>
      </c>
      <c r="F8115" s="22" t="str">
        <f>IF(OR(E8115="",E8115="!!!"),"",IF(NOT(ISNA(VLOOKUP(E8115,E$1:E8114,1,FALSE()))),"OLD",IF(AND(E8115&lt;&gt;"",E8115&lt;&gt;"!!!"),"NEW","")))</f>
        <v> </v>
      </c>
      <c r="G8115" s="23" t="str">
        <f>IF(OR(E8115="",E8115="!!!"),"",IF(OR(J8115=0,AND(J8115=1,K8115=1),AND(J8115=1,I8115="SBJ"),AND(J8115=1,I8115=0)),"?IN_FOCUS",IF(J8115&lt;=2,"?ACTIVATED",IF(J8115&lt;&gt;"","?FAMILIAR",IF(F8115="NEW",IF(ISNA(VLOOKUP(E8115,#REF!,1,FALSE())),"?TYPE_IDENTIFIABLE","?REFERENTIAL"),"_")))))</f>
        <v> </v>
      </c>
      <c r="H8115" s="24" t="str">
        <f>IF(J8115&lt;&gt;1,"",IF(I8115="SBJ","CB","?"))</f>
        <v> </v>
      </c>
      <c r="I8115" s="25" t="str">
        <f>IF(OR(E8115="",E8115="!!!",F8115="NEW"),"",INDEX(B8114:B$2,-1+SUMPRODUCT(MAX(ROW(E8114:E$2)*(E8115=E8114:E$2)))))</f>
        <v> </v>
      </c>
      <c r="J8115" s="25" t="str">
        <f>IF(OR(E8115="",E8115="!!!",F8115="NEW"),"",COUNTBLANK(OFFSET(A$1,,,SUMPRODUCT(MAX(ROW(E$2:E8115)*(E8115=E$2:E8115)))))-COUNTBLANK(OFFSET(A$1,,,SUMPRODUCT(MAX(ROW(E$1:E8114)*(E2=E$1:E8114))))))</f>
        <v> </v>
      </c>
      <c r="K8115" s="25" t="str">
        <f>IF(OR(E8115="",E8115="!!!",F8115="NEW"),"",INDEX(J$1:J8114,SUMPRODUCT(MAX(ROW(E$1:E8114)*(E8115=E$1:E8114)))))</f>
        <v> </v>
      </c>
      <c r="L8115" s="26"/>
    </row>
    <row r="8116" spans="1:12">
      <c r="A8116" s="20" t="s">
        <v>3181</v>
      </c>
      <c r="E8116" s="21">
        <f>IF(D8116="?OLD","!!!","")</f>
        <v/>
      </c>
      <c r="F8116" s="22" t="str">
        <f>IF(OR(E8116="",E8116="!!!"),"",IF(NOT(ISNA(VLOOKUP(E8116,E$1:E8115,1,FALSE()))),"OLD",IF(AND(E8116&lt;&gt;"",E8116&lt;&gt;"!!!"),"NEW","")))</f>
        <v> </v>
      </c>
      <c r="G8116" s="23" t="str">
        <f>IF(OR(E8116="",E8116="!!!"),"",IF(OR(J8116=0,AND(J8116=1,K8116=1),AND(J8116=1,I8116="SBJ"),AND(J8116=1,I8116=0)),"?IN_FOCUS",IF(J8116&lt;=2,"?ACTIVATED",IF(J8116&lt;&gt;"","?FAMILIAR",IF(F8116="NEW",IF(ISNA(VLOOKUP(E8116,#REF!,1,FALSE())),"?TYPE_IDENTIFIABLE","?REFERENTIAL"),"_")))))</f>
        <v> </v>
      </c>
      <c r="H8116" s="24" t="str">
        <f>IF(J8116&lt;&gt;1,"",IF(I8116="SBJ","CB","?"))</f>
        <v> </v>
      </c>
      <c r="I8116" s="25" t="str">
        <f>IF(OR(E8116="",E8116="!!!",F8116="NEW"),"",INDEX(B8115:B$2,-1+SUMPRODUCT(MAX(ROW(E8115:E$2)*(E8116=E8115:E$2)))))</f>
        <v> </v>
      </c>
      <c r="J8116" s="25" t="str">
        <f>IF(OR(E8116="",E8116="!!!",F8116="NEW"),"",COUNTBLANK(OFFSET(A$1,,,SUMPRODUCT(MAX(ROW(E$2:E8116)*(E8116=E$2:E8116)))))-COUNTBLANK(OFFSET(A$1,,,SUMPRODUCT(MAX(ROW(E$1:E8115)*(E2=E$1:E8115))))))</f>
        <v> </v>
      </c>
      <c r="K8116" s="25" t="str">
        <f>IF(OR(E8116="",E8116="!!!",F8116="NEW"),"",INDEX(J$1:J8115,SUMPRODUCT(MAX(ROW(E$1:E8115)*(E8116=E$1:E8115)))))</f>
        <v> </v>
      </c>
      <c r="L8116" s="26"/>
    </row>
    <row r="8117" spans="1:12">
      <c r="A8117" s="20" t="s">
        <v>1726</v>
      </c>
      <c r="B8117" s="27" t="s">
        <v>1653</v>
      </c>
      <c r="C8117" s="27" t="s">
        <v>1727</v>
      </c>
      <c r="D8117" s="27" t="s">
        <v>1659</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2122</v>
      </c>
      <c r="B8118" s="27" t="s">
        <v>1745</v>
      </c>
      <c r="C8118" s="27" t="s">
        <v>1729</v>
      </c>
      <c r="D8118" s="27" t="s">
        <v>1659</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1674</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row>
    <row r="8121" spans="1:12">
      <c r="A8121" s="20" t="s">
        <v>1704</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3590</v>
      </c>
    </row>
    <row r="8123" spans="1:12">
      <c r="A8123" s="20" t="s">
        <v>149</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3031</v>
      </c>
      <c r="B8124" s="27" t="s">
        <v>1651</v>
      </c>
      <c r="C8124" s="27" t="s">
        <v>1727</v>
      </c>
      <c r="D8124" s="27" t="s">
        <v>1659</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1850</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389</v>
      </c>
      <c r="B8126" s="27" t="s">
        <v>1646</v>
      </c>
      <c r="C8126" s="27" t="s">
        <v>1729</v>
      </c>
      <c r="D8126" s="27" t="s">
        <v>1659</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2005</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1665</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1837</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2376</v>
      </c>
      <c r="B8130" s="27" t="s">
        <v>1653</v>
      </c>
      <c r="C8130" s="27" t="s">
        <v>1727</v>
      </c>
      <c r="D8130" s="27" t="s">
        <v>1659</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3591</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389</v>
      </c>
      <c r="B8132" s="27" t="s">
        <v>1709</v>
      </c>
      <c r="C8132" s="27" t="s">
        <v>1729</v>
      </c>
      <c r="D8132" s="27" t="s">
        <v>1659</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3592</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1674</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149</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row>
    <row r="8137" spans="1:12">
      <c r="A8137" s="20" t="s">
        <v>1704</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3593</v>
      </c>
    </row>
    <row r="8139" spans="1:12">
      <c r="A8139" s="20" t="s">
        <v>149</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3594</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1665</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t="s">
        <v>149</v>
      </c>
      <c r="E8142" s="21">
        <f>IF(D8142="?OLD","!!!","")</f>
        <v/>
      </c>
      <c r="F8142" s="22" t="str">
        <f>IF(OR(E8142="",E8142="!!!"),"",IF(NOT(ISNA(VLOOKUP(E8142,E$1:E8141,1,FALSE()))),"OLD",IF(AND(E8142&lt;&gt;"",E8142&lt;&gt;"!!!"),"NEW","")))</f>
        <v> </v>
      </c>
      <c r="G8142" s="23" t="str">
        <f>IF(OR(E8142="",E8142="!!!"),"",IF(OR(J8142=0,AND(J8142=1,K8142=1),AND(J8142=1,I8142="SBJ"),AND(J8142=1,I8142=0)),"?IN_FOCUS",IF(J8142&lt;=2,"?ACTIVATED",IF(J8142&lt;&gt;"","?FAMILIAR",IF(F8142="NEW",IF(ISNA(VLOOKUP(E8142,#REF!,1,FALSE())),"?TYPE_IDENTIFIABLE","?REFERENTIAL"),"_")))))</f>
        <v> </v>
      </c>
      <c r="H8142" s="24" t="str">
        <f>IF(J8142&lt;&gt;1,"",IF(I8142="SBJ","CB","?"))</f>
        <v> </v>
      </c>
      <c r="I8142" s="25" t="str">
        <f>IF(OR(E8142="",E8142="!!!",F8142="NEW"),"",INDEX(B8141:B$2,-1+SUMPRODUCT(MAX(ROW(E8141:E$2)*(E8142=E8141:E$2)))))</f>
        <v> </v>
      </c>
      <c r="J8142" s="25" t="str">
        <f>IF(OR(E8142="",E8142="!!!",F8142="NEW"),"",COUNTBLANK(OFFSET(A$1,,,SUMPRODUCT(MAX(ROW(E$2:E8142)*(E8142=E$2:E8142)))))-COUNTBLANK(OFFSET(A$1,,,SUMPRODUCT(MAX(ROW(E$1:E8141)*(E2=E$1:E8141))))))</f>
        <v> </v>
      </c>
      <c r="K8142" s="25" t="str">
        <f>IF(OR(E8142="",E8142="!!!",F8142="NEW"),"",INDEX(J$1:J8141,SUMPRODUCT(MAX(ROW(E$1:E8141)*(E8142=E$1:E8141)))))</f>
        <v> </v>
      </c>
      <c r="L8142" s="26"/>
    </row>
    <row r="8143" spans="1:12">
      <c r="A8143" s="20" t="s">
        <v>1712</v>
      </c>
      <c r="E8143" s="21">
        <f>IF(D8143="?OLD","!!!","")</f>
        <v/>
      </c>
      <c r="F8143" s="22" t="str">
        <f>IF(OR(E8143="",E8143="!!!"),"",IF(NOT(ISNA(VLOOKUP(E8143,E$1:E8142,1,FALSE()))),"OLD",IF(AND(E8143&lt;&gt;"",E8143&lt;&gt;"!!!"),"NEW","")))</f>
        <v> </v>
      </c>
      <c r="G8143" s="23" t="str">
        <f>IF(OR(E8143="",E8143="!!!"),"",IF(OR(J8143=0,AND(J8143=1,K8143=1),AND(J8143=1,I8143="SBJ"),AND(J8143=1,I8143=0)),"?IN_FOCUS",IF(J8143&lt;=2,"?ACTIVATED",IF(J8143&lt;&gt;"","?FAMILIAR",IF(F8143="NEW",IF(ISNA(VLOOKUP(E8143,#REF!,1,FALSE())),"?TYPE_IDENTIFIABLE","?REFERENTIAL"),"_")))))</f>
        <v> </v>
      </c>
      <c r="H8143" s="24" t="str">
        <f>IF(J8143&lt;&gt;1,"",IF(I8143="SBJ","CB","?"))</f>
        <v> </v>
      </c>
      <c r="I8143" s="25" t="str">
        <f>IF(OR(E8143="",E8143="!!!",F8143="NEW"),"",INDEX(B8142:B$2,-1+SUMPRODUCT(MAX(ROW(E8142:E$2)*(E8143=E8142:E$2)))))</f>
        <v> </v>
      </c>
      <c r="J8143" s="25" t="str">
        <f>IF(OR(E8143="",E8143="!!!",F8143="NEW"),"",COUNTBLANK(OFFSET(A$1,,,SUMPRODUCT(MAX(ROW(E$2:E8143)*(E8143=E$2:E8143)))))-COUNTBLANK(OFFSET(A$1,,,SUMPRODUCT(MAX(ROW(E$1:E8142)*(E2=E$1:E8142))))))</f>
        <v> </v>
      </c>
      <c r="K8143" s="25" t="str">
        <f>IF(OR(E8143="",E8143="!!!",F8143="NEW"),"",INDEX(J$1:J8142,SUMPRODUCT(MAX(ROW(E$1:E8142)*(E8143=E$1:E8142)))))</f>
        <v> </v>
      </c>
      <c r="L8143" s="26"/>
    </row>
    <row r="8144" spans="1:12">
      <c r="A8144" s="20" t="s">
        <v>1715</v>
      </c>
      <c r="B8144" s="27" t="s">
        <v>1646</v>
      </c>
      <c r="C8144" s="27" t="s">
        <v>1658</v>
      </c>
      <c r="D8144" s="27" t="s">
        <v>1659</v>
      </c>
      <c r="E8144" s="21">
        <f>IF(D8144="?OLD","!!!","")</f>
        <v/>
      </c>
      <c r="F8144" s="22" t="str">
        <f>IF(OR(E8144="",E8144="!!!"),"",IF(NOT(ISNA(VLOOKUP(E8144,E$1:E8143,1,FALSE()))),"OLD",IF(AND(E8144&lt;&gt;"",E8144&lt;&gt;"!!!"),"NEW","")))</f>
        <v> </v>
      </c>
      <c r="G8144" s="23" t="str">
        <f>IF(OR(E8144="",E8144="!!!"),"",IF(OR(J8144=0,AND(J8144=1,K8144=1),AND(J8144=1,I8144="SBJ"),AND(J8144=1,I8144=0)),"?IN_FOCUS",IF(J8144&lt;=2,"?ACTIVATED",IF(J8144&lt;&gt;"","?FAMILIAR",IF(F8144="NEW",IF(ISNA(VLOOKUP(E8144,#REF!,1,FALSE())),"?TYPE_IDENTIFIABLE","?REFERENTIAL"),"_")))))</f>
        <v> </v>
      </c>
      <c r="H8144" s="24" t="str">
        <f>IF(J8144&lt;&gt;1,"",IF(I8144="SBJ","CB","?"))</f>
        <v> </v>
      </c>
      <c r="I8144" s="25" t="str">
        <f>IF(OR(E8144="",E8144="!!!",F8144="NEW"),"",INDEX(B8143:B$2,-1+SUMPRODUCT(MAX(ROW(E8143:E$2)*(E8144=E8143:E$2)))))</f>
        <v> </v>
      </c>
      <c r="J8144" s="25" t="str">
        <f>IF(OR(E8144="",E8144="!!!",F8144="NEW"),"",COUNTBLANK(OFFSET(A$1,,,SUMPRODUCT(MAX(ROW(E$2:E8144)*(E8144=E$2:E8144)))))-COUNTBLANK(OFFSET(A$1,,,SUMPRODUCT(MAX(ROW(E$1:E8143)*(E2=E$1:E8143))))))</f>
        <v> </v>
      </c>
      <c r="K8144" s="25" t="str">
        <f>IF(OR(E8144="",E8144="!!!",F8144="NEW"),"",INDEX(J$1:J8143,SUMPRODUCT(MAX(ROW(E$1:E8143)*(E8144=E$1:E8143)))))</f>
        <v> </v>
      </c>
      <c r="L8144" s="26"/>
    </row>
    <row r="8145" spans="1:12">
      <c r="A8145" s="20" t="s">
        <v>1674</v>
      </c>
      <c r="E8145" s="21">
        <f>IF(D8145="?OLD","!!!","")</f>
        <v/>
      </c>
      <c r="F8145" s="22" t="str">
        <f>IF(OR(E8145="",E8145="!!!"),"",IF(NOT(ISNA(VLOOKUP(E8145,E$1:E8144,1,FALSE()))),"OLD",IF(AND(E8145&lt;&gt;"",E8145&lt;&gt;"!!!"),"NEW","")))</f>
        <v> </v>
      </c>
      <c r="G8145" s="23" t="str">
        <f>IF(OR(E8145="",E8145="!!!"),"",IF(OR(J8145=0,AND(J8145=1,K8145=1),AND(J8145=1,I8145="SBJ"),AND(J8145=1,I8145=0)),"?IN_FOCUS",IF(J8145&lt;=2,"?ACTIVATED",IF(J8145&lt;&gt;"","?FAMILIAR",IF(F8145="NEW",IF(ISNA(VLOOKUP(E8145,#REF!,1,FALSE())),"?TYPE_IDENTIFIABLE","?REFERENTIAL"),"_")))))</f>
        <v> </v>
      </c>
      <c r="H8145" s="24" t="str">
        <f>IF(J8145&lt;&gt;1,"",IF(I8145="SBJ","CB","?"))</f>
        <v> </v>
      </c>
      <c r="I8145" s="25" t="str">
        <f>IF(OR(E8145="",E8145="!!!",F8145="NEW"),"",INDEX(B8144:B$2,-1+SUMPRODUCT(MAX(ROW(E8144:E$2)*(E8145=E8144:E$2)))))</f>
        <v> </v>
      </c>
      <c r="J8145" s="25" t="str">
        <f>IF(OR(E8145="",E8145="!!!",F8145="NEW"),"",COUNTBLANK(OFFSET(A$1,,,SUMPRODUCT(MAX(ROW(E$2:E8145)*(E8145=E$2:E8145)))))-COUNTBLANK(OFFSET(A$1,,,SUMPRODUCT(MAX(ROW(E$1:E8144)*(E2=E$1:E8144))))))</f>
        <v> </v>
      </c>
      <c r="K8145" s="25" t="str">
        <f>IF(OR(E8145="",E8145="!!!",F8145="NEW"),"",INDEX(J$1:J8144,SUMPRODUCT(MAX(ROW(E$1:E8144)*(E8145=E$1:E8144)))))</f>
        <v> </v>
      </c>
      <c r="L8145" s="26"/>
    </row>
    <row r="8146" spans="1:12">
      <c r="A8146" s="20"/>
    </row>
    <row r="8147" spans="1:12">
      <c r="A8147" s="20" t="s">
        <v>1704</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3595</v>
      </c>
    </row>
    <row r="8149" spans="1:12">
      <c r="A8149" s="20" t="s">
        <v>149</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1642</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2785</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3596</v>
      </c>
      <c r="B8152" s="27" t="s">
        <v>1646</v>
      </c>
      <c r="C8152" s="27" t="s">
        <v>1647</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245</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207</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1791</v>
      </c>
      <c r="B8155" s="27" t="s">
        <v>1657</v>
      </c>
      <c r="C8155" s="27" t="s">
        <v>1658</v>
      </c>
      <c r="D8155" s="27" t="s">
        <v>1659</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2158</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1789</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2011</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3597</v>
      </c>
      <c r="B8159" s="27" t="s">
        <v>1664</v>
      </c>
      <c r="C8159" s="27" t="s">
        <v>1647</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1648</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3598</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12</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3599</v>
      </c>
      <c r="B8163" s="27" t="s">
        <v>1651</v>
      </c>
      <c r="C8163" s="27" t="s">
        <v>1654</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1674</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row>
    <row r="8166" spans="1:12">
      <c r="A8166" s="20" t="s">
        <v>1704</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3600</v>
      </c>
    </row>
    <row r="8168" spans="1:12">
      <c r="A8168" s="20" t="s">
        <v>1706</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1952</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137</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t="s">
        <v>1649</v>
      </c>
      <c r="E8171" s="21">
        <f>IF(D8171="?OLD","!!!","")</f>
        <v/>
      </c>
      <c r="F8171" s="22" t="str">
        <f>IF(OR(E8171="",E8171="!!!"),"",IF(NOT(ISNA(VLOOKUP(E8171,E$1:E8170,1,FALSE()))),"OLD",IF(AND(E8171&lt;&gt;"",E8171&lt;&gt;"!!!"),"NEW","")))</f>
        <v> </v>
      </c>
      <c r="G8171" s="23" t="str">
        <f>IF(OR(E8171="",E8171="!!!"),"",IF(OR(J8171=0,AND(J8171=1,K8171=1),AND(J8171=1,I8171="SBJ"),AND(J8171=1,I8171=0)),"?IN_FOCUS",IF(J8171&lt;=2,"?ACTIVATED",IF(J8171&lt;&gt;"","?FAMILIAR",IF(F8171="NEW",IF(ISNA(VLOOKUP(E8171,#REF!,1,FALSE())),"?TYPE_IDENTIFIABLE","?REFERENTIAL"),"_")))))</f>
        <v> </v>
      </c>
      <c r="H8171" s="24" t="str">
        <f>IF(J8171&lt;&gt;1,"",IF(I8171="SBJ","CB","?"))</f>
        <v> </v>
      </c>
      <c r="I8171" s="25" t="str">
        <f>IF(OR(E8171="",E8171="!!!",F8171="NEW"),"",INDEX(B8170:B$2,-1+SUMPRODUCT(MAX(ROW(E8170:E$2)*(E8171=E8170:E$2)))))</f>
        <v> </v>
      </c>
      <c r="J8171" s="25" t="str">
        <f>IF(OR(E8171="",E8171="!!!",F8171="NEW"),"",COUNTBLANK(OFFSET(A$1,,,SUMPRODUCT(MAX(ROW(E$2:E8171)*(E8171=E$2:E8171)))))-COUNTBLANK(OFFSET(A$1,,,SUMPRODUCT(MAX(ROW(E$1:E8170)*(E2=E$1:E8170))))))</f>
        <v> </v>
      </c>
      <c r="K8171" s="25" t="str">
        <f>IF(OR(E8171="",E8171="!!!",F8171="NEW"),"",INDEX(J$1:J8170,SUMPRODUCT(MAX(ROW(E$1:E8170)*(E8171=E$1:E8170)))))</f>
        <v> </v>
      </c>
      <c r="L8171" s="26"/>
    </row>
    <row r="8172" spans="1:12">
      <c r="A8172" s="20" t="s">
        <v>3601</v>
      </c>
      <c r="E8172" s="21">
        <f>IF(D8172="?OLD","!!!","")</f>
        <v/>
      </c>
      <c r="F8172" s="22" t="str">
        <f>IF(OR(E8172="",E8172="!!!"),"",IF(NOT(ISNA(VLOOKUP(E8172,E$1:E8171,1,FALSE()))),"OLD",IF(AND(E8172&lt;&gt;"",E8172&lt;&gt;"!!!"),"NEW","")))</f>
        <v> </v>
      </c>
      <c r="G8172" s="23" t="str">
        <f>IF(OR(E8172="",E8172="!!!"),"",IF(OR(J8172=0,AND(J8172=1,K8172=1),AND(J8172=1,I8172="SBJ"),AND(J8172=1,I8172=0)),"?IN_FOCUS",IF(J8172&lt;=2,"?ACTIVATED",IF(J8172&lt;&gt;"","?FAMILIAR",IF(F8172="NEW",IF(ISNA(VLOOKUP(E8172,#REF!,1,FALSE())),"?TYPE_IDENTIFIABLE","?REFERENTIAL"),"_")))))</f>
        <v> </v>
      </c>
      <c r="H8172" s="24" t="str">
        <f>IF(J8172&lt;&gt;1,"",IF(I8172="SBJ","CB","?"))</f>
        <v> </v>
      </c>
      <c r="I8172" s="25" t="str">
        <f>IF(OR(E8172="",E8172="!!!",F8172="NEW"),"",INDEX(B8171:B$2,-1+SUMPRODUCT(MAX(ROW(E8171:E$2)*(E8172=E8171:E$2)))))</f>
        <v> </v>
      </c>
      <c r="J8172" s="25" t="str">
        <f>IF(OR(E8172="",E8172="!!!",F8172="NEW"),"",COUNTBLANK(OFFSET(A$1,,,SUMPRODUCT(MAX(ROW(E$2:E8172)*(E8172=E$2:E8172)))))-COUNTBLANK(OFFSET(A$1,,,SUMPRODUCT(MAX(ROW(E$1:E8171)*(E2=E$1:E8171))))))</f>
        <v> </v>
      </c>
      <c r="K8172" s="25" t="str">
        <f>IF(OR(E8172="",E8172="!!!",F8172="NEW"),"",INDEX(J$1:J8171,SUMPRODUCT(MAX(ROW(E$1:E8171)*(E8172=E$1:E8171)))))</f>
        <v> </v>
      </c>
      <c r="L8172" s="26"/>
    </row>
    <row r="8173" spans="1:12">
      <c r="A8173" s="20" t="s">
        <v>3359</v>
      </c>
      <c r="B8173" s="27" t="s">
        <v>1646</v>
      </c>
      <c r="C8173" s="27" t="s">
        <v>1647</v>
      </c>
      <c r="E8173" s="21">
        <f>IF(D8173="?OLD","!!!","")</f>
        <v/>
      </c>
      <c r="F8173" s="22" t="str">
        <f>IF(OR(E8173="",E8173="!!!"),"",IF(NOT(ISNA(VLOOKUP(E8173,E$1:E8172,1,FALSE()))),"OLD",IF(AND(E8173&lt;&gt;"",E8173&lt;&gt;"!!!"),"NEW","")))</f>
        <v> </v>
      </c>
      <c r="G8173" s="23" t="str">
        <f>IF(OR(E8173="",E8173="!!!"),"",IF(OR(J8173=0,AND(J8173=1,K8173=1),AND(J8173=1,I8173="SBJ"),AND(J8173=1,I8173=0)),"?IN_FOCUS",IF(J8173&lt;=2,"?ACTIVATED",IF(J8173&lt;&gt;"","?FAMILIAR",IF(F8173="NEW",IF(ISNA(VLOOKUP(E8173,#REF!,1,FALSE())),"?TYPE_IDENTIFIABLE","?REFERENTIAL"),"_")))))</f>
        <v> </v>
      </c>
      <c r="H8173" s="24" t="str">
        <f>IF(J8173&lt;&gt;1,"",IF(I8173="SBJ","CB","?"))</f>
        <v> </v>
      </c>
      <c r="I8173" s="25" t="str">
        <f>IF(OR(E8173="",E8173="!!!",F8173="NEW"),"",INDEX(B8172:B$2,-1+SUMPRODUCT(MAX(ROW(E8172:E$2)*(E8173=E8172:E$2)))))</f>
        <v> </v>
      </c>
      <c r="J8173" s="25" t="str">
        <f>IF(OR(E8173="",E8173="!!!",F8173="NEW"),"",COUNTBLANK(OFFSET(A$1,,,SUMPRODUCT(MAX(ROW(E$2:E8173)*(E8173=E$2:E8173)))))-COUNTBLANK(OFFSET(A$1,,,SUMPRODUCT(MAX(ROW(E$1:E8172)*(E2=E$1:E8172))))))</f>
        <v> </v>
      </c>
      <c r="K8173" s="25" t="str">
        <f>IF(OR(E8173="",E8173="!!!",F8173="NEW"),"",INDEX(J$1:J8172,SUMPRODUCT(MAX(ROW(E$1:E8172)*(E8173=E$1:E8172)))))</f>
        <v> </v>
      </c>
      <c r="L8173" s="26"/>
    </row>
    <row r="8174" spans="1:12">
      <c r="A8174" s="20" t="s">
        <v>1710</v>
      </c>
      <c r="E8174" s="21">
        <f>IF(D8174="?OLD","!!!","")</f>
        <v/>
      </c>
      <c r="F8174" s="22" t="str">
        <f>IF(OR(E8174="",E8174="!!!"),"",IF(NOT(ISNA(VLOOKUP(E8174,E$1:E8173,1,FALSE()))),"OLD",IF(AND(E8174&lt;&gt;"",E8174&lt;&gt;"!!!"),"NEW","")))</f>
        <v> </v>
      </c>
      <c r="G8174" s="23" t="str">
        <f>IF(OR(E8174="",E8174="!!!"),"",IF(OR(J8174=0,AND(J8174=1,K8174=1),AND(J8174=1,I8174="SBJ"),AND(J8174=1,I8174=0)),"?IN_FOCUS",IF(J8174&lt;=2,"?ACTIVATED",IF(J8174&lt;&gt;"","?FAMILIAR",IF(F8174="NEW",IF(ISNA(VLOOKUP(E8174,#REF!,1,FALSE())),"?TYPE_IDENTIFIABLE","?REFERENTIAL"),"_")))))</f>
        <v> </v>
      </c>
      <c r="H8174" s="24" t="str">
        <f>IF(J8174&lt;&gt;1,"",IF(I8174="SBJ","CB","?"))</f>
        <v> </v>
      </c>
      <c r="I8174" s="25" t="str">
        <f>IF(OR(E8174="",E8174="!!!",F8174="NEW"),"",INDEX(B8173:B$2,-1+SUMPRODUCT(MAX(ROW(E8173:E$2)*(E8174=E8173:E$2)))))</f>
        <v> </v>
      </c>
      <c r="J8174" s="25" t="str">
        <f>IF(OR(E8174="",E8174="!!!",F8174="NEW"),"",COUNTBLANK(OFFSET(A$1,,,SUMPRODUCT(MAX(ROW(E$2:E8174)*(E8174=E$2:E8174)))))-COUNTBLANK(OFFSET(A$1,,,SUMPRODUCT(MAX(ROW(E$1:E8173)*(E2=E$1:E8173))))))</f>
        <v> </v>
      </c>
      <c r="K8174" s="25" t="str">
        <f>IF(OR(E8174="",E8174="!!!",F8174="NEW"),"",INDEX(J$1:J8173,SUMPRODUCT(MAX(ROW(E$1:E8173)*(E8174=E$1:E8173)))))</f>
        <v> </v>
      </c>
      <c r="L8174" s="26"/>
    </row>
    <row r="8175" spans="1:12">
      <c r="A8175" s="20" t="s">
        <v>1693</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3602</v>
      </c>
      <c r="B8176" s="27" t="s">
        <v>1651</v>
      </c>
      <c r="C8176" s="27" t="s">
        <v>1680</v>
      </c>
      <c r="D8176" s="27" t="s">
        <v>1659</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1665</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1837</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1791</v>
      </c>
      <c r="B8179" s="27" t="s">
        <v>1709</v>
      </c>
      <c r="C8179" s="27" t="s">
        <v>1658</v>
      </c>
      <c r="D8179" s="27" t="s">
        <v>1659</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1788</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2229</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1730</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1804</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1895</v>
      </c>
      <c r="B8184" s="27" t="s">
        <v>1664</v>
      </c>
      <c r="C8184" s="27" t="s">
        <v>2100</v>
      </c>
      <c r="D8184" s="27" t="s">
        <v>1659</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1863</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2164</v>
      </c>
      <c r="B8186" s="27" t="s">
        <v>1667</v>
      </c>
      <c r="C8186" s="27" t="s">
        <v>1658</v>
      </c>
      <c r="D8186" s="27" t="s">
        <v>1659</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2600</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137</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3153</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1674</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149</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row>
    <row r="8193" spans="1:12">
      <c r="A8193" s="20" t="s">
        <v>1704</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3603</v>
      </c>
    </row>
    <row r="8195" spans="1:12">
      <c r="A8195" s="20" t="s">
        <v>149</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3604</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1665</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79</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1665</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149</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1712</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527</v>
      </c>
      <c r="B8202" s="27" t="s">
        <v>1709</v>
      </c>
      <c r="C8202" s="27" t="s">
        <v>1713</v>
      </c>
      <c r="D8202" s="27" t="s">
        <v>1659</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3605</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1665</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149</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1715</v>
      </c>
      <c r="B8206" s="27" t="s">
        <v>1667</v>
      </c>
      <c r="C8206" s="27" t="s">
        <v>1658</v>
      </c>
      <c r="D8206" s="27" t="s">
        <v>1659</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67</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2885</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1648</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1693</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3048</v>
      </c>
      <c r="B8211" s="27" t="s">
        <v>1673</v>
      </c>
      <c r="C8211" s="27" t="s">
        <v>1680</v>
      </c>
      <c r="D8211" s="27" t="s">
        <v>1659</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2766</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1863</v>
      </c>
      <c r="B8213" s="27" t="s">
        <v>1688</v>
      </c>
      <c r="C8213" s="27" t="s">
        <v>1805</v>
      </c>
      <c r="D8213" s="27" t="s">
        <v>1659</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1674</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row>
    <row r="8216" spans="1:12">
      <c r="A8216" s="20" t="s">
        <v>3606</v>
      </c>
    </row>
    <row r="8217" spans="1:12">
      <c r="A8217" s="20" t="s">
        <v>3607</v>
      </c>
      <c r="E8217" s="21">
        <f>IF(D8217="?OLD","!!!","")</f>
        <v/>
      </c>
      <c r="F8217" s="22" t="str">
        <f>IF(OR(E8217="",E8217="!!!"),"",IF(NOT(ISNA(VLOOKUP(E8217,E$1:E8216,1,FALSE()))),"OLD",IF(AND(E8217&lt;&gt;"",E8217&lt;&gt;"!!!"),"NEW","")))</f>
        <v> </v>
      </c>
      <c r="G8217" s="23" t="str">
        <f>IF(OR(E8217="",E8217="!!!"),"",IF(OR(J8217=0,AND(J8217=1,K8217=1),AND(J8217=1,I8217="SBJ"),AND(J8217=1,I8217=0)),"?IN_FOCUS",IF(J8217&lt;=2,"?ACTIVATED",IF(J8217&lt;&gt;"","?FAMILIAR",IF(F8217="NEW",IF(ISNA(VLOOKUP(E8217,#REF!,1,FALSE())),"?TYPE_IDENTIFIABLE","?REFERENTIAL"),"_")))))</f>
        <v> </v>
      </c>
      <c r="H8217" s="24" t="str">
        <f>IF(J8217&lt;&gt;1,"",IF(I8217="SBJ","CB","?"))</f>
        <v> </v>
      </c>
      <c r="I8217" s="25" t="str">
        <f>IF(OR(E8217="",E8217="!!!",F8217="NEW"),"",INDEX(B8216:B$2,-1+SUMPRODUCT(MAX(ROW(E8216:E$2)*(E8217=E8216:E$2)))))</f>
        <v> </v>
      </c>
      <c r="J8217" s="25" t="str">
        <f>IF(OR(E8217="",E8217="!!!",F8217="NEW"),"",COUNTBLANK(OFFSET(A$1,,,SUMPRODUCT(MAX(ROW(E$2:E8217)*(E8217=E$2:E8217)))))-COUNTBLANK(OFFSET(A$1,,,SUMPRODUCT(MAX(ROW(E$1:E8216)*(E2=E$1:E8216))))))</f>
        <v> </v>
      </c>
      <c r="K8217" s="25" t="str">
        <f>IF(OR(E8217="",E8217="!!!",F8217="NEW"),"",INDEX(J$1:J8216,SUMPRODUCT(MAX(ROW(E$1:E8216)*(E8217=E$1:E8216)))))</f>
        <v> </v>
      </c>
      <c r="L8217" s="26"/>
    </row>
    <row r="8218" spans="1:12">
      <c r="A8218" s="20" t="s">
        <v>12</v>
      </c>
      <c r="E8218" s="21">
        <f>IF(D8218="?OLD","!!!","")</f>
        <v/>
      </c>
      <c r="F8218" s="22" t="str">
        <f>IF(OR(E8218="",E8218="!!!"),"",IF(NOT(ISNA(VLOOKUP(E8218,E$1:E8217,1,FALSE()))),"OLD",IF(AND(E8218&lt;&gt;"",E8218&lt;&gt;"!!!"),"NEW","")))</f>
        <v> </v>
      </c>
      <c r="G8218" s="23" t="str">
        <f>IF(OR(E8218="",E8218="!!!"),"",IF(OR(J8218=0,AND(J8218=1,K8218=1),AND(J8218=1,I8218="SBJ"),AND(J8218=1,I8218=0)),"?IN_FOCUS",IF(J8218&lt;=2,"?ACTIVATED",IF(J8218&lt;&gt;"","?FAMILIAR",IF(F8218="NEW",IF(ISNA(VLOOKUP(E8218,#REF!,1,FALSE())),"?TYPE_IDENTIFIABLE","?REFERENTIAL"),"_")))))</f>
        <v> </v>
      </c>
      <c r="H8218" s="24" t="str">
        <f>IF(J8218&lt;&gt;1,"",IF(I8218="SBJ","CB","?"))</f>
        <v> </v>
      </c>
      <c r="I8218" s="25" t="str">
        <f>IF(OR(E8218="",E8218="!!!",F8218="NEW"),"",INDEX(B8217:B$2,-1+SUMPRODUCT(MAX(ROW(E8217:E$2)*(E8218=E8217:E$2)))))</f>
        <v> </v>
      </c>
      <c r="J8218" s="25" t="str">
        <f>IF(OR(E8218="",E8218="!!!",F8218="NEW"),"",COUNTBLANK(OFFSET(A$1,,,SUMPRODUCT(MAX(ROW(E$2:E8218)*(E8218=E$2:E8218)))))-COUNTBLANK(OFFSET(A$1,,,SUMPRODUCT(MAX(ROW(E$1:E8217)*(E2=E$1:E8217))))))</f>
        <v> </v>
      </c>
      <c r="K8218" s="25" t="str">
        <f>IF(OR(E8218="",E8218="!!!",F8218="NEW"),"",INDEX(J$1:J8217,SUMPRODUCT(MAX(ROW(E$1:E8217)*(E8218=E$1:E8217)))))</f>
        <v> </v>
      </c>
      <c r="L8218" s="26"/>
    </row>
    <row r="8219" spans="1:12">
      <c r="A8219" s="20" t="s">
        <v>3599</v>
      </c>
      <c r="B8219" s="27" t="s">
        <v>1646</v>
      </c>
      <c r="C8219" s="27" t="s">
        <v>1654</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1788</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1895</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1809</v>
      </c>
      <c r="B8222" s="27" t="s">
        <v>1664</v>
      </c>
      <c r="C8222" s="27" t="s">
        <v>1818</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1674</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row>
    <row r="8225" spans="1:12">
      <c r="A8225" s="20" t="s">
        <v>3608</v>
      </c>
    </row>
    <row r="8226" spans="1:12">
      <c r="A8226" s="20" t="s">
        <v>3358</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3609</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1649</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1738</v>
      </c>
      <c r="B8229" s="27" t="s">
        <v>1745</v>
      </c>
      <c r="C8229" s="27" t="s">
        <v>1647</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1710</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t="s">
        <v>1643</v>
      </c>
      <c r="E8231" s="21">
        <f>IF(D8231="?OLD","!!!","")</f>
        <v/>
      </c>
      <c r="F8231" s="22" t="str">
        <f>IF(OR(E8231="",E8231="!!!"),"",IF(NOT(ISNA(VLOOKUP(E8231,E$1:E8230,1,FALSE()))),"OLD",IF(AND(E8231&lt;&gt;"",E8231&lt;&gt;"!!!"),"NEW","")))</f>
        <v> </v>
      </c>
      <c r="G8231" s="23" t="str">
        <f>IF(OR(E8231="",E8231="!!!"),"",IF(OR(J8231=0,AND(J8231=1,K8231=1),AND(J8231=1,I8231="SBJ"),AND(J8231=1,I8231=0)),"?IN_FOCUS",IF(J8231&lt;=2,"?ACTIVATED",IF(J8231&lt;&gt;"","?FAMILIAR",IF(F8231="NEW",IF(ISNA(VLOOKUP(E8231,#REF!,1,FALSE())),"?TYPE_IDENTIFIABLE","?REFERENTIAL"),"_")))))</f>
        <v> </v>
      </c>
      <c r="H8231" s="24" t="str">
        <f>IF(J8231&lt;&gt;1,"",IF(I8231="SBJ","CB","?"))</f>
        <v> </v>
      </c>
      <c r="I8231" s="25" t="str">
        <f>IF(OR(E8231="",E8231="!!!",F8231="NEW"),"",INDEX(B8230:B$2,-1+SUMPRODUCT(MAX(ROW(E8230:E$2)*(E8231=E8230:E$2)))))</f>
        <v> </v>
      </c>
      <c r="J8231" s="25" t="str">
        <f>IF(OR(E8231="",E8231="!!!",F8231="NEW"),"",COUNTBLANK(OFFSET(A$1,,,SUMPRODUCT(MAX(ROW(E$2:E8231)*(E8231=E$2:E8231)))))-COUNTBLANK(OFFSET(A$1,,,SUMPRODUCT(MAX(ROW(E$1:E8230)*(E2=E$1:E8230))))))</f>
        <v> </v>
      </c>
      <c r="K8231" s="25" t="str">
        <f>IF(OR(E8231="",E8231="!!!",F8231="NEW"),"",INDEX(J$1:J8230,SUMPRODUCT(MAX(ROW(E$1:E8230)*(E8231=E$1:E8230)))))</f>
        <v> </v>
      </c>
      <c r="L8231" s="26"/>
    </row>
    <row r="8232" spans="1:12">
      <c r="A8232" s="20" t="s">
        <v>2141</v>
      </c>
      <c r="B8232" s="27" t="s">
        <v>1651</v>
      </c>
      <c r="C8232" s="27" t="s">
        <v>1654</v>
      </c>
      <c r="E8232" s="21">
        <f>IF(D8232="?OLD","!!!","")</f>
        <v/>
      </c>
      <c r="F8232" s="22" t="str">
        <f>IF(OR(E8232="",E8232="!!!"),"",IF(NOT(ISNA(VLOOKUP(E8232,E$1:E8231,1,FALSE()))),"OLD",IF(AND(E8232&lt;&gt;"",E8232&lt;&gt;"!!!"),"NEW","")))</f>
        <v> </v>
      </c>
      <c r="G8232" s="23" t="str">
        <f>IF(OR(E8232="",E8232="!!!"),"",IF(OR(J8232=0,AND(J8232=1,K8232=1),AND(J8232=1,I8232="SBJ"),AND(J8232=1,I8232=0)),"?IN_FOCUS",IF(J8232&lt;=2,"?ACTIVATED",IF(J8232&lt;&gt;"","?FAMILIAR",IF(F8232="NEW",IF(ISNA(VLOOKUP(E8232,#REF!,1,FALSE())),"?TYPE_IDENTIFIABLE","?REFERENTIAL"),"_")))))</f>
        <v> </v>
      </c>
      <c r="H8232" s="24" t="str">
        <f>IF(J8232&lt;&gt;1,"",IF(I8232="SBJ","CB","?"))</f>
        <v> </v>
      </c>
      <c r="I8232" s="25" t="str">
        <f>IF(OR(E8232="",E8232="!!!",F8232="NEW"),"",INDEX(B8231:B$2,-1+SUMPRODUCT(MAX(ROW(E8231:E$2)*(E8232=E8231:E$2)))))</f>
        <v> </v>
      </c>
      <c r="J8232" s="25" t="str">
        <f>IF(OR(E8232="",E8232="!!!",F8232="NEW"),"",COUNTBLANK(OFFSET(A$1,,,SUMPRODUCT(MAX(ROW(E$2:E8232)*(E8232=E$2:E8232)))))-COUNTBLANK(OFFSET(A$1,,,SUMPRODUCT(MAX(ROW(E$1:E8231)*(E2=E$1:E8231))))))</f>
        <v> </v>
      </c>
      <c r="K8232" s="25" t="str">
        <f>IF(OR(E8232="",E8232="!!!",F8232="NEW"),"",INDEX(J$1:J8231,SUMPRODUCT(MAX(ROW(E$1:E8231)*(E8232=E$1:E8231)))))</f>
        <v> </v>
      </c>
      <c r="L8232" s="26"/>
    </row>
    <row r="8233" spans="1:12">
      <c r="A8233" s="20" t="s">
        <v>1725</v>
      </c>
      <c r="E8233" s="21">
        <f>IF(D8233="?OLD","!!!","")</f>
        <v/>
      </c>
      <c r="F8233" s="22" t="str">
        <f>IF(OR(E8233="",E8233="!!!"),"",IF(NOT(ISNA(VLOOKUP(E8233,E$1:E8232,1,FALSE()))),"OLD",IF(AND(E8233&lt;&gt;"",E8233&lt;&gt;"!!!"),"NEW","")))</f>
        <v> </v>
      </c>
      <c r="G8233" s="23" t="str">
        <f>IF(OR(E8233="",E8233="!!!"),"",IF(OR(J8233=0,AND(J8233=1,K8233=1),AND(J8233=1,I8233="SBJ"),AND(J8233=1,I8233=0)),"?IN_FOCUS",IF(J8233&lt;=2,"?ACTIVATED",IF(J8233&lt;&gt;"","?FAMILIAR",IF(F8233="NEW",IF(ISNA(VLOOKUP(E8233,#REF!,1,FALSE())),"?TYPE_IDENTIFIABLE","?REFERENTIAL"),"_")))))</f>
        <v> </v>
      </c>
      <c r="H8233" s="24" t="str">
        <f>IF(J8233&lt;&gt;1,"",IF(I8233="SBJ","CB","?"))</f>
        <v> </v>
      </c>
      <c r="I8233" s="25" t="str">
        <f>IF(OR(E8233="",E8233="!!!",F8233="NEW"),"",INDEX(B8232:B$2,-1+SUMPRODUCT(MAX(ROW(E8232:E$2)*(E8233=E8232:E$2)))))</f>
        <v> </v>
      </c>
      <c r="J8233" s="25" t="str">
        <f>IF(OR(E8233="",E8233="!!!",F8233="NEW"),"",COUNTBLANK(OFFSET(A$1,,,SUMPRODUCT(MAX(ROW(E$2:E8233)*(E8233=E$2:E8233)))))-COUNTBLANK(OFFSET(A$1,,,SUMPRODUCT(MAX(ROW(E$1:E8232)*(E2=E$1:E8232))))))</f>
        <v> </v>
      </c>
      <c r="K8233" s="25" t="str">
        <f>IF(OR(E8233="",E8233="!!!",F8233="NEW"),"",INDEX(J$1:J8232,SUMPRODUCT(MAX(ROW(E$1:E8232)*(E8233=E$1:E8232)))))</f>
        <v> </v>
      </c>
      <c r="L8233" s="26"/>
    </row>
    <row r="8234" spans="1:12">
      <c r="A8234" s="20" t="s">
        <v>1693</v>
      </c>
      <c r="E8234" s="21">
        <f>IF(D8234="?OLD","!!!","")</f>
        <v/>
      </c>
      <c r="F8234" s="22" t="str">
        <f>IF(OR(E8234="",E8234="!!!"),"",IF(NOT(ISNA(VLOOKUP(E8234,E$1:E8233,1,FALSE()))),"OLD",IF(AND(E8234&lt;&gt;"",E8234&lt;&gt;"!!!"),"NEW","")))</f>
        <v> </v>
      </c>
      <c r="G8234" s="23" t="str">
        <f>IF(OR(E8234="",E8234="!!!"),"",IF(OR(J8234=0,AND(J8234=1,K8234=1),AND(J8234=1,I8234="SBJ"),AND(J8234=1,I8234=0)),"?IN_FOCUS",IF(J8234&lt;=2,"?ACTIVATED",IF(J8234&lt;&gt;"","?FAMILIAR",IF(F8234="NEW",IF(ISNA(VLOOKUP(E8234,#REF!,1,FALSE())),"?TYPE_IDENTIFIABLE","?REFERENTIAL"),"_")))))</f>
        <v> </v>
      </c>
      <c r="H8234" s="24" t="str">
        <f>IF(J8234&lt;&gt;1,"",IF(I8234="SBJ","CB","?"))</f>
        <v> </v>
      </c>
      <c r="I8234" s="25" t="str">
        <f>IF(OR(E8234="",E8234="!!!",F8234="NEW"),"",INDEX(B8233:B$2,-1+SUMPRODUCT(MAX(ROW(E8233:E$2)*(E8234=E8233:E$2)))))</f>
        <v> </v>
      </c>
      <c r="J8234" s="25" t="str">
        <f>IF(OR(E8234="",E8234="!!!",F8234="NEW"),"",COUNTBLANK(OFFSET(A$1,,,SUMPRODUCT(MAX(ROW(E$2:E8234)*(E8234=E$2:E8234)))))-COUNTBLANK(OFFSET(A$1,,,SUMPRODUCT(MAX(ROW(E$1:E8233)*(E2=E$1:E8233))))))</f>
        <v> </v>
      </c>
      <c r="K8234" s="25" t="str">
        <f>IF(OR(E8234="",E8234="!!!",F8234="NEW"),"",INDEX(J$1:J8233,SUMPRODUCT(MAX(ROW(E$1:E8233)*(E8234=E$1:E8233)))))</f>
        <v> </v>
      </c>
      <c r="L8234" s="26"/>
    </row>
    <row r="8235" spans="1:12">
      <c r="A8235" s="20" t="s">
        <v>1586</v>
      </c>
      <c r="B8235" s="27" t="s">
        <v>1651</v>
      </c>
      <c r="C8235" s="27" t="s">
        <v>1680</v>
      </c>
      <c r="D8235" s="27" t="s">
        <v>1659</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1648</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3610</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1909</v>
      </c>
      <c r="B8238" s="27" t="s">
        <v>1858</v>
      </c>
      <c r="C8238" s="27" t="s">
        <v>1658</v>
      </c>
      <c r="D8238" s="27" t="s">
        <v>1659</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1788</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3331</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t="s">
        <v>1665</v>
      </c>
      <c r="E8241" s="21">
        <f>IF(D8241="?OLD","!!!","")</f>
        <v/>
      </c>
      <c r="F8241" s="22" t="str">
        <f>IF(OR(E8241="",E8241="!!!"),"",IF(NOT(ISNA(VLOOKUP(E8241,E$1:E8240,1,FALSE()))),"OLD",IF(AND(E8241&lt;&gt;"",E8241&lt;&gt;"!!!"),"NEW","")))</f>
        <v> </v>
      </c>
      <c r="G8241" s="23" t="str">
        <f>IF(OR(E8241="",E8241="!!!"),"",IF(OR(J8241=0,AND(J8241=1,K8241=1),AND(J8241=1,I8241="SBJ"),AND(J8241=1,I8241=0)),"?IN_FOCUS",IF(J8241&lt;=2,"?ACTIVATED",IF(J8241&lt;&gt;"","?FAMILIAR",IF(F8241="NEW",IF(ISNA(VLOOKUP(E8241,#REF!,1,FALSE())),"?TYPE_IDENTIFIABLE","?REFERENTIAL"),"_")))))</f>
        <v> </v>
      </c>
      <c r="H8241" s="24" t="str">
        <f>IF(J8241&lt;&gt;1,"",IF(I8241="SBJ","CB","?"))</f>
        <v> </v>
      </c>
      <c r="I8241" s="25" t="str">
        <f>IF(OR(E8241="",E8241="!!!",F8241="NEW"),"",INDEX(B8240:B$2,-1+SUMPRODUCT(MAX(ROW(E8240:E$2)*(E8241=E8240:E$2)))))</f>
        <v> </v>
      </c>
      <c r="J8241" s="25" t="str">
        <f>IF(OR(E8241="",E8241="!!!",F8241="NEW"),"",COUNTBLANK(OFFSET(A$1,,,SUMPRODUCT(MAX(ROW(E$2:E8241)*(E8241=E$2:E8241)))))-COUNTBLANK(OFFSET(A$1,,,SUMPRODUCT(MAX(ROW(E$1:E8240)*(E2=E$1:E8240))))))</f>
        <v> </v>
      </c>
      <c r="K8241" s="25" t="str">
        <f>IF(OR(E8241="",E8241="!!!",F8241="NEW"),"",INDEX(J$1:J8240,SUMPRODUCT(MAX(ROW(E$1:E8240)*(E8241=E$1:E8240)))))</f>
        <v> </v>
      </c>
      <c r="L8241" s="26"/>
    </row>
    <row r="8242" spans="1:12">
      <c r="A8242" s="20" t="s">
        <v>1953</v>
      </c>
      <c r="B8242" s="27" t="s">
        <v>1651</v>
      </c>
      <c r="C8242" s="27" t="s">
        <v>1763</v>
      </c>
      <c r="E8242" s="21">
        <f>IF(D8242="?OLD","!!!","")</f>
        <v/>
      </c>
      <c r="F8242" s="22" t="str">
        <f>IF(OR(E8242="",E8242="!!!"),"",IF(NOT(ISNA(VLOOKUP(E8242,E$1:E8241,1,FALSE()))),"OLD",IF(AND(E8242&lt;&gt;"",E8242&lt;&gt;"!!!"),"NEW","")))</f>
        <v> </v>
      </c>
      <c r="G8242" s="23" t="str">
        <f>IF(OR(E8242="",E8242="!!!"),"",IF(OR(J8242=0,AND(J8242=1,K8242=1),AND(J8242=1,I8242="SBJ"),AND(J8242=1,I8242=0)),"?IN_FOCUS",IF(J8242&lt;=2,"?ACTIVATED",IF(J8242&lt;&gt;"","?FAMILIAR",IF(F8242="NEW",IF(ISNA(VLOOKUP(E8242,#REF!,1,FALSE())),"?TYPE_IDENTIFIABLE","?REFERENTIAL"),"_")))))</f>
        <v> </v>
      </c>
      <c r="H8242" s="24" t="str">
        <f>IF(J8242&lt;&gt;1,"",IF(I8242="SBJ","CB","?"))</f>
        <v> </v>
      </c>
      <c r="I8242" s="25" t="str">
        <f>IF(OR(E8242="",E8242="!!!",F8242="NEW"),"",INDEX(B8241:B$2,-1+SUMPRODUCT(MAX(ROW(E8241:E$2)*(E8242=E8241:E$2)))))</f>
        <v> </v>
      </c>
      <c r="J8242" s="25" t="str">
        <f>IF(OR(E8242="",E8242="!!!",F8242="NEW"),"",COUNTBLANK(OFFSET(A$1,,,SUMPRODUCT(MAX(ROW(E$2:E8242)*(E8242=E$2:E8242)))))-COUNTBLANK(OFFSET(A$1,,,SUMPRODUCT(MAX(ROW(E$1:E8241)*(E2=E$1:E8241))))))</f>
        <v> </v>
      </c>
      <c r="K8242" s="25" t="str">
        <f>IF(OR(E8242="",E8242="!!!",F8242="NEW"),"",INDEX(J$1:J8241,SUMPRODUCT(MAX(ROW(E$1:E8241)*(E8242=E$1:E8241)))))</f>
        <v> </v>
      </c>
      <c r="L8242" s="26"/>
    </row>
    <row r="8243" spans="1:12">
      <c r="A8243" s="20" t="s">
        <v>3041</v>
      </c>
      <c r="B8243" s="27" t="s">
        <v>1646</v>
      </c>
      <c r="C8243" s="27" t="s">
        <v>2217</v>
      </c>
      <c r="E8243" s="21">
        <f>IF(D8243="?OLD","!!!","")</f>
        <v/>
      </c>
      <c r="F8243" s="22" t="str">
        <f>IF(OR(E8243="",E8243="!!!"),"",IF(NOT(ISNA(VLOOKUP(E8243,E$1:E8242,1,FALSE()))),"OLD",IF(AND(E8243&lt;&gt;"",E8243&lt;&gt;"!!!"),"NEW","")))</f>
        <v> </v>
      </c>
      <c r="G8243" s="23" t="str">
        <f>IF(OR(E8243="",E8243="!!!"),"",IF(OR(J8243=0,AND(J8243=1,K8243=1),AND(J8243=1,I8243="SBJ"),AND(J8243=1,I8243=0)),"?IN_FOCUS",IF(J8243&lt;=2,"?ACTIVATED",IF(J8243&lt;&gt;"","?FAMILIAR",IF(F8243="NEW",IF(ISNA(VLOOKUP(E8243,#REF!,1,FALSE())),"?TYPE_IDENTIFIABLE","?REFERENTIAL"),"_")))))</f>
        <v> </v>
      </c>
      <c r="H8243" s="24" t="str">
        <f>IF(J8243&lt;&gt;1,"",IF(I8243="SBJ","CB","?"))</f>
        <v> </v>
      </c>
      <c r="I8243" s="25" t="str">
        <f>IF(OR(E8243="",E8243="!!!",F8243="NEW"),"",INDEX(B8242:B$2,-1+SUMPRODUCT(MAX(ROW(E8242:E$2)*(E8243=E8242:E$2)))))</f>
        <v> </v>
      </c>
      <c r="J8243" s="25" t="str">
        <f>IF(OR(E8243="",E8243="!!!",F8243="NEW"),"",COUNTBLANK(OFFSET(A$1,,,SUMPRODUCT(MAX(ROW(E$2:E8243)*(E8243=E$2:E8243)))))-COUNTBLANK(OFFSET(A$1,,,SUMPRODUCT(MAX(ROW(E$1:E8242)*(E2=E$1:E8242))))))</f>
        <v> </v>
      </c>
      <c r="K8243" s="25" t="str">
        <f>IF(OR(E8243="",E8243="!!!",F8243="NEW"),"",INDEX(J$1:J8242,SUMPRODUCT(MAX(ROW(E$1:E8242)*(E8243=E$1:E8242)))))</f>
        <v> </v>
      </c>
      <c r="L8243" s="26"/>
    </row>
    <row r="8244" spans="1:12">
      <c r="A8244" s="20" t="s">
        <v>1780</v>
      </c>
      <c r="B8244" s="27" t="s">
        <v>1667</v>
      </c>
      <c r="C8244" s="27" t="s">
        <v>1658</v>
      </c>
      <c r="D8244" s="27" t="s">
        <v>1659</v>
      </c>
      <c r="E8244" s="21">
        <f>IF(D8244="?OLD","!!!","")</f>
        <v/>
      </c>
      <c r="F8244" s="22" t="str">
        <f>IF(OR(E8244="",E8244="!!!"),"",IF(NOT(ISNA(VLOOKUP(E8244,E$1:E8243,1,FALSE()))),"OLD",IF(AND(E8244&lt;&gt;"",E8244&lt;&gt;"!!!"),"NEW","")))</f>
        <v> </v>
      </c>
      <c r="G8244" s="23" t="str">
        <f>IF(OR(E8244="",E8244="!!!"),"",IF(OR(J8244=0,AND(J8244=1,K8244=1),AND(J8244=1,I8244="SBJ"),AND(J8244=1,I8244=0)),"?IN_FOCUS",IF(J8244&lt;=2,"?ACTIVATED",IF(J8244&lt;&gt;"","?FAMILIAR",IF(F8244="NEW",IF(ISNA(VLOOKUP(E8244,#REF!,1,FALSE())),"?TYPE_IDENTIFIABLE","?REFERENTIAL"),"_")))))</f>
        <v> </v>
      </c>
      <c r="H8244" s="24" t="str">
        <f>IF(J8244&lt;&gt;1,"",IF(I8244="SBJ","CB","?"))</f>
        <v> </v>
      </c>
      <c r="I8244" s="25" t="str">
        <f>IF(OR(E8244="",E8244="!!!",F8244="NEW"),"",INDEX(B8243:B$2,-1+SUMPRODUCT(MAX(ROW(E8243:E$2)*(E8244=E8243:E$2)))))</f>
        <v> </v>
      </c>
      <c r="J8244" s="25" t="str">
        <f>IF(OR(E8244="",E8244="!!!",F8244="NEW"),"",COUNTBLANK(OFFSET(A$1,,,SUMPRODUCT(MAX(ROW(E$2:E8244)*(E8244=E$2:E8244)))))-COUNTBLANK(OFFSET(A$1,,,SUMPRODUCT(MAX(ROW(E$1:E8243)*(E2=E$1:E8243))))))</f>
        <v> </v>
      </c>
      <c r="K8244" s="25" t="str">
        <f>IF(OR(E8244="",E8244="!!!",F8244="NEW"),"",INDEX(J$1:J8243,SUMPRODUCT(MAX(ROW(E$1:E8243)*(E8244=E$1:E8243)))))</f>
        <v> </v>
      </c>
      <c r="L8244" s="26"/>
    </row>
    <row r="8245" spans="1:12">
      <c r="A8245" s="20" t="s">
        <v>1952</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2907</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1740</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1909</v>
      </c>
      <c r="B8248" s="27" t="s">
        <v>1653</v>
      </c>
      <c r="C8248" s="27" t="s">
        <v>1658</v>
      </c>
      <c r="D8248" s="27" t="s">
        <v>1659</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1674</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row>
    <row r="8251" spans="1:12">
      <c r="A8251" s="20" t="s">
        <v>1704</v>
      </c>
      <c r="E8251" s="21">
        <f>IF(D8251="?OLD","!!!","")</f>
        <v/>
      </c>
      <c r="F8251" s="22" t="str">
        <f>IF(OR(E8251="",E8251="!!!"),"",IF(NOT(ISNA(VLOOKUP(E8251,E$1:E8250,1,FALSE()))),"OLD",IF(AND(E8251&lt;&gt;"",E8251&lt;&gt;"!!!"),"NEW","")))</f>
        <v> </v>
      </c>
      <c r="G8251" s="23" t="str">
        <f>IF(OR(E8251="",E8251="!!!"),"",IF(OR(J8251=0,AND(J8251=1,K8251=1),AND(J8251=1,I8251="SBJ"),AND(J8251=1,I8251=0)),"?IN_FOCUS",IF(J8251&lt;=2,"?ACTIVATED",IF(J8251&lt;&gt;"","?FAMILIAR",IF(F8251="NEW",IF(ISNA(VLOOKUP(E8251,#REF!,1,FALSE())),"?TYPE_IDENTIFIABLE","?REFERENTIAL"),"_")))))</f>
        <v> </v>
      </c>
      <c r="H8251" s="24" t="str">
        <f>IF(J8251&lt;&gt;1,"",IF(I8251="SBJ","CB","?"))</f>
        <v> </v>
      </c>
      <c r="I8251" s="25" t="str">
        <f>IF(OR(E8251="",E8251="!!!",F8251="NEW"),"",INDEX(B8250:B$2,-1+SUMPRODUCT(MAX(ROW(E8250:E$2)*(E8251=E8250:E$2)))))</f>
        <v> </v>
      </c>
      <c r="J8251" s="25" t="str">
        <f>IF(OR(E8251="",E8251="!!!",F8251="NEW"),"",COUNTBLANK(OFFSET(A$1,,,SUMPRODUCT(MAX(ROW(E$2:E8251)*(E8251=E$2:E8251)))))-COUNTBLANK(OFFSET(A$1,,,SUMPRODUCT(MAX(ROW(E$1:E8250)*(E2=E$1:E8250))))))</f>
        <v> </v>
      </c>
      <c r="K8251" s="25" t="str">
        <f>IF(OR(E8251="",E8251="!!!",F8251="NEW"),"",INDEX(J$1:J8250,SUMPRODUCT(MAX(ROW(E$1:E8250)*(E8251=E$1:E8250)))))</f>
        <v> </v>
      </c>
      <c r="L8251" s="26"/>
    </row>
    <row r="8252" spans="1:12">
      <c r="A8252" s="20" t="s">
        <v>3611</v>
      </c>
    </row>
    <row r="8253" spans="1:12">
      <c r="A8253" s="20" t="s">
        <v>2574</v>
      </c>
      <c r="E8253" s="21">
        <f>IF(D8253="?OLD","!!!","")</f>
        <v/>
      </c>
      <c r="F8253" s="22" t="str">
        <f>IF(OR(E8253="",E8253="!!!"),"",IF(NOT(ISNA(VLOOKUP(E8253,E$1:E8252,1,FALSE()))),"OLD",IF(AND(E8253&lt;&gt;"",E8253&lt;&gt;"!!!"),"NEW","")))</f>
        <v> </v>
      </c>
      <c r="G8253" s="23" t="str">
        <f>IF(OR(E8253="",E8253="!!!"),"",IF(OR(J8253=0,AND(J8253=1,K8253=1),AND(J8253=1,I8253="SBJ"),AND(J8253=1,I8253=0)),"?IN_FOCUS",IF(J8253&lt;=2,"?ACTIVATED",IF(J8253&lt;&gt;"","?FAMILIAR",IF(F8253="NEW",IF(ISNA(VLOOKUP(E8253,#REF!,1,FALSE())),"?TYPE_IDENTIFIABLE","?REFERENTIAL"),"_")))))</f>
        <v> </v>
      </c>
      <c r="H8253" s="24" t="str">
        <f>IF(J8253&lt;&gt;1,"",IF(I8253="SBJ","CB","?"))</f>
        <v> </v>
      </c>
      <c r="I8253" s="25" t="str">
        <f>IF(OR(E8253="",E8253="!!!",F8253="NEW"),"",INDEX(B8252:B$2,-1+SUMPRODUCT(MAX(ROW(E8252:E$2)*(E8253=E8252:E$2)))))</f>
        <v> </v>
      </c>
      <c r="J8253" s="25" t="str">
        <f>IF(OR(E8253="",E8253="!!!",F8253="NEW"),"",COUNTBLANK(OFFSET(A$1,,,SUMPRODUCT(MAX(ROW(E$2:E8253)*(E8253=E$2:E8253)))))-COUNTBLANK(OFFSET(A$1,,,SUMPRODUCT(MAX(ROW(E$1:E8252)*(E2=E$1:E8252))))))</f>
        <v> </v>
      </c>
      <c r="K8253" s="25" t="str">
        <f>IF(OR(E8253="",E8253="!!!",F8253="NEW"),"",INDEX(J$1:J8252,SUMPRODUCT(MAX(ROW(E$1:E8252)*(E8253=E$1:E8252)))))</f>
        <v> </v>
      </c>
      <c r="L8253" s="26"/>
    </row>
    <row r="8254" spans="1:12">
      <c r="A8254" s="20" t="s">
        <v>1665</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1855</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1665</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1956</v>
      </c>
      <c r="B8257" s="27" t="s">
        <v>1646</v>
      </c>
      <c r="C8257" s="27" t="s">
        <v>1658</v>
      </c>
      <c r="D8257" s="27" t="s">
        <v>1659</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2195</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1820</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137</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3612</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1813</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1956</v>
      </c>
      <c r="B8263" s="27" t="s">
        <v>1709</v>
      </c>
      <c r="C8263" s="27" t="s">
        <v>1658</v>
      </c>
      <c r="D8263" s="27" t="s">
        <v>1659</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113</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1693</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1976</v>
      </c>
      <c r="B8266" s="27" t="s">
        <v>1745</v>
      </c>
      <c r="C8266" s="27" t="s">
        <v>1729</v>
      </c>
      <c r="D8266" s="27" t="s">
        <v>1659</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1648</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1991</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t="s">
        <v>2762</v>
      </c>
      <c r="B8269" s="27" t="s">
        <v>1653</v>
      </c>
      <c r="C8269" s="27" t="s">
        <v>1713</v>
      </c>
      <c r="D8269" s="27" t="s">
        <v>1659</v>
      </c>
      <c r="E8269" s="21">
        <f>IF(D8269="?OLD","!!!","")</f>
        <v/>
      </c>
      <c r="F8269" s="22" t="str">
        <f>IF(OR(E8269="",E8269="!!!"),"",IF(NOT(ISNA(VLOOKUP(E8269,E$1:E8268,1,FALSE()))),"OLD",IF(AND(E8269&lt;&gt;"",E8269&lt;&gt;"!!!"),"NEW","")))</f>
        <v> </v>
      </c>
      <c r="G8269" s="23" t="str">
        <f>IF(OR(E8269="",E8269="!!!"),"",IF(OR(J8269=0,AND(J8269=1,K8269=1),AND(J8269=1,I8269="SBJ"),AND(J8269=1,I8269=0)),"?IN_FOCUS",IF(J8269&lt;=2,"?ACTIVATED",IF(J8269&lt;&gt;"","?FAMILIAR",IF(F8269="NEW",IF(ISNA(VLOOKUP(E8269,#REF!,1,FALSE())),"?TYPE_IDENTIFIABLE","?REFERENTIAL"),"_")))))</f>
        <v> </v>
      </c>
      <c r="H8269" s="24" t="str">
        <f>IF(J8269&lt;&gt;1,"",IF(I8269="SBJ","CB","?"))</f>
        <v> </v>
      </c>
      <c r="I8269" s="25" t="str">
        <f>IF(OR(E8269="",E8269="!!!",F8269="NEW"),"",INDEX(B8268:B$2,-1+SUMPRODUCT(MAX(ROW(E8268:E$2)*(E8269=E8268:E$2)))))</f>
        <v> </v>
      </c>
      <c r="J8269" s="25" t="str">
        <f>IF(OR(E8269="",E8269="!!!",F8269="NEW"),"",COUNTBLANK(OFFSET(A$1,,,SUMPRODUCT(MAX(ROW(E$2:E8269)*(E8269=E$2:E8269)))))-COUNTBLANK(OFFSET(A$1,,,SUMPRODUCT(MAX(ROW(E$1:E8268)*(E2=E$1:E8268))))))</f>
        <v> </v>
      </c>
      <c r="K8269" s="25" t="str">
        <f>IF(OR(E8269="",E8269="!!!",F8269="NEW"),"",INDEX(J$1:J8268,SUMPRODUCT(MAX(ROW(E$1:E8268)*(E8269=E$1:E8268)))))</f>
        <v> </v>
      </c>
      <c r="L8269" s="26"/>
    </row>
    <row r="8270" spans="1:12">
      <c r="A8270" s="20" t="s">
        <v>1717</v>
      </c>
      <c r="E8270" s="21">
        <f>IF(D8270="?OLD","!!!","")</f>
        <v/>
      </c>
      <c r="F8270" s="22" t="str">
        <f>IF(OR(E8270="",E8270="!!!"),"",IF(NOT(ISNA(VLOOKUP(E8270,E$1:E8269,1,FALSE()))),"OLD",IF(AND(E8270&lt;&gt;"",E8270&lt;&gt;"!!!"),"NEW","")))</f>
        <v> </v>
      </c>
      <c r="G8270" s="23" t="str">
        <f>IF(OR(E8270="",E8270="!!!"),"",IF(OR(J8270=0,AND(J8270=1,K8270=1),AND(J8270=1,I8270="SBJ"),AND(J8270=1,I8270=0)),"?IN_FOCUS",IF(J8270&lt;=2,"?ACTIVATED",IF(J8270&lt;&gt;"","?FAMILIAR",IF(F8270="NEW",IF(ISNA(VLOOKUP(E8270,#REF!,1,FALSE())),"?TYPE_IDENTIFIABLE","?REFERENTIAL"),"_")))))</f>
        <v> </v>
      </c>
      <c r="H8270" s="24" t="str">
        <f>IF(J8270&lt;&gt;1,"",IF(I8270="SBJ","CB","?"))</f>
        <v> </v>
      </c>
      <c r="I8270" s="25" t="str">
        <f>IF(OR(E8270="",E8270="!!!",F8270="NEW"),"",INDEX(B8269:B$2,-1+SUMPRODUCT(MAX(ROW(E8269:E$2)*(E8270=E8269:E$2)))))</f>
        <v> </v>
      </c>
      <c r="J8270" s="25" t="str">
        <f>IF(OR(E8270="",E8270="!!!",F8270="NEW"),"",COUNTBLANK(OFFSET(A$1,,,SUMPRODUCT(MAX(ROW(E$2:E8270)*(E8270=E$2:E8270)))))-COUNTBLANK(OFFSET(A$1,,,SUMPRODUCT(MAX(ROW(E$1:E8269)*(E2=E$1:E8269))))))</f>
        <v> </v>
      </c>
      <c r="K8270" s="25" t="str">
        <f>IF(OR(E8270="",E8270="!!!",F8270="NEW"),"",INDEX(J$1:J8269,SUMPRODUCT(MAX(ROW(E$1:E8269)*(E8270=E$1:E8269)))))</f>
        <v> </v>
      </c>
      <c r="L8270" s="26"/>
    </row>
    <row r="8271" spans="1:12">
      <c r="A8271" s="20" t="s">
        <v>1693</v>
      </c>
      <c r="E8271" s="21">
        <f>IF(D8271="?OLD","!!!","")</f>
        <v/>
      </c>
      <c r="F8271" s="22" t="str">
        <f>IF(OR(E8271="",E8271="!!!"),"",IF(NOT(ISNA(VLOOKUP(E8271,E$1:E8270,1,FALSE()))),"OLD",IF(AND(E8271&lt;&gt;"",E8271&lt;&gt;"!!!"),"NEW","")))</f>
        <v> </v>
      </c>
      <c r="G8271" s="23" t="str">
        <f>IF(OR(E8271="",E8271="!!!"),"",IF(OR(J8271=0,AND(J8271=1,K8271=1),AND(J8271=1,I8271="SBJ"),AND(J8271=1,I8271=0)),"?IN_FOCUS",IF(J8271&lt;=2,"?ACTIVATED",IF(J8271&lt;&gt;"","?FAMILIAR",IF(F8271="NEW",IF(ISNA(VLOOKUP(E8271,#REF!,1,FALSE())),"?TYPE_IDENTIFIABLE","?REFERENTIAL"),"_")))))</f>
        <v> </v>
      </c>
      <c r="H8271" s="24" t="str">
        <f>IF(J8271&lt;&gt;1,"",IF(I8271="SBJ","CB","?"))</f>
        <v> </v>
      </c>
      <c r="I8271" s="25" t="str">
        <f>IF(OR(E8271="",E8271="!!!",F8271="NEW"),"",INDEX(B8270:B$2,-1+SUMPRODUCT(MAX(ROW(E8270:E$2)*(E8271=E8270:E$2)))))</f>
        <v> </v>
      </c>
      <c r="J8271" s="25" t="str">
        <f>IF(OR(E8271="",E8271="!!!",F8271="NEW"),"",COUNTBLANK(OFFSET(A$1,,,SUMPRODUCT(MAX(ROW(E$2:E8271)*(E8271=E$2:E8271)))))-COUNTBLANK(OFFSET(A$1,,,SUMPRODUCT(MAX(ROW(E$1:E8270)*(E2=E$1:E8270))))))</f>
        <v> </v>
      </c>
      <c r="K8271" s="25" t="str">
        <f>IF(OR(E8271="",E8271="!!!",F8271="NEW"),"",INDEX(J$1:J8270,SUMPRODUCT(MAX(ROW(E$1:E8270)*(E8271=E$1:E8270)))))</f>
        <v> </v>
      </c>
      <c r="L8271" s="26"/>
    </row>
    <row r="8272" spans="1:12">
      <c r="A8272" s="20" t="s">
        <v>2734</v>
      </c>
      <c r="E8272" s="21">
        <f>IF(D8272="?OLD","!!!","")</f>
        <v/>
      </c>
      <c r="F8272" s="22" t="str">
        <f>IF(OR(E8272="",E8272="!!!"),"",IF(NOT(ISNA(VLOOKUP(E8272,E$1:E8271,1,FALSE()))),"OLD",IF(AND(E8272&lt;&gt;"",E8272&lt;&gt;"!!!"),"NEW","")))</f>
        <v> </v>
      </c>
      <c r="G8272" s="23" t="str">
        <f>IF(OR(E8272="",E8272="!!!"),"",IF(OR(J8272=0,AND(J8272=1,K8272=1),AND(J8272=1,I8272="SBJ"),AND(J8272=1,I8272=0)),"?IN_FOCUS",IF(J8272&lt;=2,"?ACTIVATED",IF(J8272&lt;&gt;"","?FAMILIAR",IF(F8272="NEW",IF(ISNA(VLOOKUP(E8272,#REF!,1,FALSE())),"?TYPE_IDENTIFIABLE","?REFERENTIAL"),"_")))))</f>
        <v> </v>
      </c>
      <c r="H8272" s="24" t="str">
        <f>IF(J8272&lt;&gt;1,"",IF(I8272="SBJ","CB","?"))</f>
        <v> </v>
      </c>
      <c r="I8272" s="25" t="str">
        <f>IF(OR(E8272="",E8272="!!!",F8272="NEW"),"",INDEX(B8271:B$2,-1+SUMPRODUCT(MAX(ROW(E8271:E$2)*(E8272=E8271:E$2)))))</f>
        <v> </v>
      </c>
      <c r="J8272" s="25" t="str">
        <f>IF(OR(E8272="",E8272="!!!",F8272="NEW"),"",COUNTBLANK(OFFSET(A$1,,,SUMPRODUCT(MAX(ROW(E$2:E8272)*(E8272=E$2:E8272)))))-COUNTBLANK(OFFSET(A$1,,,SUMPRODUCT(MAX(ROW(E$1:E8271)*(E2=E$1:E8271))))))</f>
        <v> </v>
      </c>
      <c r="K8272" s="25" t="str">
        <f>IF(OR(E8272="",E8272="!!!",F8272="NEW"),"",INDEX(J$1:J8271,SUMPRODUCT(MAX(ROW(E$1:E8271)*(E8272=E$1:E8271)))))</f>
        <v> </v>
      </c>
      <c r="L8272" s="26"/>
    </row>
    <row r="8273" spans="1:12">
      <c r="A8273" s="20" t="s">
        <v>3613</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3614</v>
      </c>
      <c r="B8274" s="27" t="s">
        <v>1651</v>
      </c>
      <c r="C8274" s="27" t="s">
        <v>1713</v>
      </c>
      <c r="D8274" s="27" t="s">
        <v>1659</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1674</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149</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row>
    <row r="8278" spans="1:12">
      <c r="A8278" s="20" t="s">
        <v>3615</v>
      </c>
    </row>
    <row r="8279" spans="1:12">
      <c r="A8279" s="20" t="s">
        <v>1782</v>
      </c>
      <c r="B8279" s="27" t="s">
        <v>1646</v>
      </c>
      <c r="C8279" s="27" t="s">
        <v>1658</v>
      </c>
      <c r="D8279" s="27" t="s">
        <v>1659</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1788</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1649</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1764</v>
      </c>
      <c r="B8282" s="27" t="s">
        <v>1664</v>
      </c>
      <c r="C8282" s="27" t="s">
        <v>1647</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1648</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2754</v>
      </c>
      <c r="B8284" s="27" t="s">
        <v>1664</v>
      </c>
      <c r="C8284" s="27" t="s">
        <v>1654</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t="s">
        <v>1665</v>
      </c>
      <c r="E8285" s="21">
        <f>IF(D8285="?OLD","!!!","")</f>
        <v/>
      </c>
      <c r="F8285" s="22" t="str">
        <f>IF(OR(E8285="",E8285="!!!"),"",IF(NOT(ISNA(VLOOKUP(E8285,E$1:E8284,1,FALSE()))),"OLD",IF(AND(E8285&lt;&gt;"",E8285&lt;&gt;"!!!"),"NEW","")))</f>
        <v> </v>
      </c>
      <c r="G8285" s="23" t="str">
        <f>IF(OR(E8285="",E8285="!!!"),"",IF(OR(J8285=0,AND(J8285=1,K8285=1),AND(J8285=1,I8285="SBJ"),AND(J8285=1,I8285=0)),"?IN_FOCUS",IF(J8285&lt;=2,"?ACTIVATED",IF(J8285&lt;&gt;"","?FAMILIAR",IF(F8285="NEW",IF(ISNA(VLOOKUP(E8285,#REF!,1,FALSE())),"?TYPE_IDENTIFIABLE","?REFERENTIAL"),"_")))))</f>
        <v> </v>
      </c>
      <c r="H8285" s="24" t="str">
        <f>IF(J8285&lt;&gt;1,"",IF(I8285="SBJ","CB","?"))</f>
        <v> </v>
      </c>
      <c r="I8285" s="25" t="str">
        <f>IF(OR(E8285="",E8285="!!!",F8285="NEW"),"",INDEX(B8284:B$2,-1+SUMPRODUCT(MAX(ROW(E8284:E$2)*(E8285=E8284:E$2)))))</f>
        <v> </v>
      </c>
      <c r="J8285" s="25" t="str">
        <f>IF(OR(E8285="",E8285="!!!",F8285="NEW"),"",COUNTBLANK(OFFSET(A$1,,,SUMPRODUCT(MAX(ROW(E$2:E8285)*(E8285=E$2:E8285)))))-COUNTBLANK(OFFSET(A$1,,,SUMPRODUCT(MAX(ROW(E$1:E8284)*(E2=E$1:E8284))))))</f>
        <v> </v>
      </c>
      <c r="K8285" s="25" t="str">
        <f>IF(OR(E8285="",E8285="!!!",F8285="NEW"),"",INDEX(J$1:J8284,SUMPRODUCT(MAX(ROW(E$1:E8284)*(E8285=E$1:E8284)))))</f>
        <v> </v>
      </c>
      <c r="L8285" s="26"/>
    </row>
    <row r="8286" spans="1:12">
      <c r="A8286" s="20" t="s">
        <v>2397</v>
      </c>
      <c r="E8286" s="21">
        <f>IF(D8286="?OLD","!!!","")</f>
        <v/>
      </c>
      <c r="F8286" s="22" t="str">
        <f>IF(OR(E8286="",E8286="!!!"),"",IF(NOT(ISNA(VLOOKUP(E8286,E$1:E8285,1,FALSE()))),"OLD",IF(AND(E8286&lt;&gt;"",E8286&lt;&gt;"!!!"),"NEW","")))</f>
        <v> </v>
      </c>
      <c r="G8286" s="23" t="str">
        <f>IF(OR(E8286="",E8286="!!!"),"",IF(OR(J8286=0,AND(J8286=1,K8286=1),AND(J8286=1,I8286="SBJ"),AND(J8286=1,I8286=0)),"?IN_FOCUS",IF(J8286&lt;=2,"?ACTIVATED",IF(J8286&lt;&gt;"","?FAMILIAR",IF(F8286="NEW",IF(ISNA(VLOOKUP(E8286,#REF!,1,FALSE())),"?TYPE_IDENTIFIABLE","?REFERENTIAL"),"_")))))</f>
        <v> </v>
      </c>
      <c r="H8286" s="24" t="str">
        <f>IF(J8286&lt;&gt;1,"",IF(I8286="SBJ","CB","?"))</f>
        <v> </v>
      </c>
      <c r="I8286" s="25" t="str">
        <f>IF(OR(E8286="",E8286="!!!",F8286="NEW"),"",INDEX(B8285:B$2,-1+SUMPRODUCT(MAX(ROW(E8285:E$2)*(E8286=E8285:E$2)))))</f>
        <v> </v>
      </c>
      <c r="J8286" s="25" t="str">
        <f>IF(OR(E8286="",E8286="!!!",F8286="NEW"),"",COUNTBLANK(OFFSET(A$1,,,SUMPRODUCT(MAX(ROW(E$2:E8286)*(E8286=E$2:E8286)))))-COUNTBLANK(OFFSET(A$1,,,SUMPRODUCT(MAX(ROW(E$1:E8285)*(E2=E$1:E8285))))))</f>
        <v> </v>
      </c>
      <c r="K8286" s="25" t="str">
        <f>IF(OR(E8286="",E8286="!!!",F8286="NEW"),"",INDEX(J$1:J8285,SUMPRODUCT(MAX(ROW(E$1:E8285)*(E8286=E$1:E8285)))))</f>
        <v> </v>
      </c>
      <c r="L8286" s="26"/>
    </row>
    <row r="8287" spans="1:12">
      <c r="A8287" s="20" t="s">
        <v>1665</v>
      </c>
      <c r="E8287" s="21">
        <f>IF(D8287="?OLD","!!!","")</f>
        <v/>
      </c>
      <c r="F8287" s="22" t="str">
        <f>IF(OR(E8287="",E8287="!!!"),"",IF(NOT(ISNA(VLOOKUP(E8287,E$1:E8286,1,FALSE()))),"OLD",IF(AND(E8287&lt;&gt;"",E8287&lt;&gt;"!!!"),"NEW","")))</f>
        <v> </v>
      </c>
      <c r="G8287" s="23" t="str">
        <f>IF(OR(E8287="",E8287="!!!"),"",IF(OR(J8287=0,AND(J8287=1,K8287=1),AND(J8287=1,I8287="SBJ"),AND(J8287=1,I8287=0)),"?IN_FOCUS",IF(J8287&lt;=2,"?ACTIVATED",IF(J8287&lt;&gt;"","?FAMILIAR",IF(F8287="NEW",IF(ISNA(VLOOKUP(E8287,#REF!,1,FALSE())),"?TYPE_IDENTIFIABLE","?REFERENTIAL"),"_")))))</f>
        <v> </v>
      </c>
      <c r="H8287" s="24" t="str">
        <f>IF(J8287&lt;&gt;1,"",IF(I8287="SBJ","CB","?"))</f>
        <v> </v>
      </c>
      <c r="I8287" s="25" t="str">
        <f>IF(OR(E8287="",E8287="!!!",F8287="NEW"),"",INDEX(B8286:B$2,-1+SUMPRODUCT(MAX(ROW(E8286:E$2)*(E8287=E8286:E$2)))))</f>
        <v> </v>
      </c>
      <c r="J8287" s="25" t="str">
        <f>IF(OR(E8287="",E8287="!!!",F8287="NEW"),"",COUNTBLANK(OFFSET(A$1,,,SUMPRODUCT(MAX(ROW(E$2:E8287)*(E8287=E$2:E8287)))))-COUNTBLANK(OFFSET(A$1,,,SUMPRODUCT(MAX(ROW(E$1:E8286)*(E2=E$1:E8286))))))</f>
        <v> </v>
      </c>
      <c r="K8287" s="25" t="str">
        <f>IF(OR(E8287="",E8287="!!!",F8287="NEW"),"",INDEX(J$1:J8286,SUMPRODUCT(MAX(ROW(E$1:E8286)*(E8287=E$1:E8286)))))</f>
        <v> </v>
      </c>
      <c r="L8287" s="26"/>
    </row>
    <row r="8288" spans="1:12">
      <c r="A8288" s="20" t="s">
        <v>1863</v>
      </c>
      <c r="B8288" s="27" t="s">
        <v>1667</v>
      </c>
      <c r="C8288" s="27" t="s">
        <v>1805</v>
      </c>
      <c r="D8288" s="27" t="s">
        <v>1659</v>
      </c>
      <c r="E8288" s="21">
        <f>IF(D8288="?OLD","!!!","")</f>
        <v/>
      </c>
      <c r="F8288" s="22" t="str">
        <f>IF(OR(E8288="",E8288="!!!"),"",IF(NOT(ISNA(VLOOKUP(E8288,E$1:E8287,1,FALSE()))),"OLD",IF(AND(E8288&lt;&gt;"",E8288&lt;&gt;"!!!"),"NEW","")))</f>
        <v> </v>
      </c>
      <c r="G8288" s="23" t="str">
        <f>IF(OR(E8288="",E8288="!!!"),"",IF(OR(J8288=0,AND(J8288=1,K8288=1),AND(J8288=1,I8288="SBJ"),AND(J8288=1,I8288=0)),"?IN_FOCUS",IF(J8288&lt;=2,"?ACTIVATED",IF(J8288&lt;&gt;"","?FAMILIAR",IF(F8288="NEW",IF(ISNA(VLOOKUP(E8288,#REF!,1,FALSE())),"?TYPE_IDENTIFIABLE","?REFERENTIAL"),"_")))))</f>
        <v> </v>
      </c>
      <c r="H8288" s="24" t="str">
        <f>IF(J8288&lt;&gt;1,"",IF(I8288="SBJ","CB","?"))</f>
        <v> </v>
      </c>
      <c r="I8288" s="25" t="str">
        <f>IF(OR(E8288="",E8288="!!!",F8288="NEW"),"",INDEX(B8287:B$2,-1+SUMPRODUCT(MAX(ROW(E8287:E$2)*(E8288=E8287:E$2)))))</f>
        <v> </v>
      </c>
      <c r="J8288" s="25" t="str">
        <f>IF(OR(E8288="",E8288="!!!",F8288="NEW"),"",COUNTBLANK(OFFSET(A$1,,,SUMPRODUCT(MAX(ROW(E$2:E8288)*(E8288=E$2:E8288)))))-COUNTBLANK(OFFSET(A$1,,,SUMPRODUCT(MAX(ROW(E$1:E8287)*(E2=E$1:E8287))))))</f>
        <v> </v>
      </c>
      <c r="K8288" s="25" t="str">
        <f>IF(OR(E8288="",E8288="!!!",F8288="NEW"),"",INDEX(J$1:J8287,SUMPRODUCT(MAX(ROW(E$1:E8287)*(E8288=E$1:E8287)))))</f>
        <v> </v>
      </c>
      <c r="L8288" s="26"/>
    </row>
    <row r="8289" spans="1:12">
      <c r="A8289" s="20" t="s">
        <v>1649</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1921</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2259</v>
      </c>
      <c r="B8291" s="27" t="s">
        <v>1709</v>
      </c>
      <c r="C8291" s="27" t="s">
        <v>1647</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1793</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2116</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1660</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3616</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2053</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1693</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t="s">
        <v>1221</v>
      </c>
      <c r="B8298" s="27" t="s">
        <v>1688</v>
      </c>
      <c r="C8298" s="27" t="s">
        <v>1713</v>
      </c>
      <c r="D8298" s="27" t="s">
        <v>1659</v>
      </c>
      <c r="E8298" s="21">
        <f>IF(D8298="?OLD","!!!","")</f>
        <v/>
      </c>
      <c r="F8298" s="22" t="str">
        <f>IF(OR(E8298="",E8298="!!!"),"",IF(NOT(ISNA(VLOOKUP(E8298,E$1:E8297,1,FALSE()))),"OLD",IF(AND(E8298&lt;&gt;"",E8298&lt;&gt;"!!!"),"NEW","")))</f>
        <v> </v>
      </c>
      <c r="G8298" s="23" t="str">
        <f>IF(OR(E8298="",E8298="!!!"),"",IF(OR(J8298=0,AND(J8298=1,K8298=1),AND(J8298=1,I8298="SBJ"),AND(J8298=1,I8298=0)),"?IN_FOCUS",IF(J8298&lt;=2,"?ACTIVATED",IF(J8298&lt;&gt;"","?FAMILIAR",IF(F8298="NEW",IF(ISNA(VLOOKUP(E8298,#REF!,1,FALSE())),"?TYPE_IDENTIFIABLE","?REFERENTIAL"),"_")))))</f>
        <v> </v>
      </c>
      <c r="H8298" s="24" t="str">
        <f>IF(J8298&lt;&gt;1,"",IF(I8298="SBJ","CB","?"))</f>
        <v> </v>
      </c>
      <c r="I8298" s="25" t="str">
        <f>IF(OR(E8298="",E8298="!!!",F8298="NEW"),"",INDEX(B8297:B$2,-1+SUMPRODUCT(MAX(ROW(E8297:E$2)*(E8298=E8297:E$2)))))</f>
        <v> </v>
      </c>
      <c r="J8298" s="25" t="str">
        <f>IF(OR(E8298="",E8298="!!!",F8298="NEW"),"",COUNTBLANK(OFFSET(A$1,,,SUMPRODUCT(MAX(ROW(E$2:E8298)*(E8298=E$2:E8298)))))-COUNTBLANK(OFFSET(A$1,,,SUMPRODUCT(MAX(ROW(E$1:E8297)*(E2=E$1:E8297))))))</f>
        <v> </v>
      </c>
      <c r="K8298" s="25" t="str">
        <f>IF(OR(E8298="",E8298="!!!",F8298="NEW"),"",INDEX(J$1:J8297,SUMPRODUCT(MAX(ROW(E$1:E8297)*(E8298=E$1:E8297)))))</f>
        <v> </v>
      </c>
      <c r="L8298" s="26"/>
    </row>
    <row r="8299" spans="1:12">
      <c r="A8299" s="20" t="s">
        <v>1648</v>
      </c>
      <c r="E8299" s="21">
        <f>IF(D8299="?OLD","!!!","")</f>
        <v/>
      </c>
      <c r="F8299" s="22" t="str">
        <f>IF(OR(E8299="",E8299="!!!"),"",IF(NOT(ISNA(VLOOKUP(E8299,E$1:E8298,1,FALSE()))),"OLD",IF(AND(E8299&lt;&gt;"",E8299&lt;&gt;"!!!"),"NEW","")))</f>
        <v> </v>
      </c>
      <c r="G8299" s="23" t="str">
        <f>IF(OR(E8299="",E8299="!!!"),"",IF(OR(J8299=0,AND(J8299=1,K8299=1),AND(J8299=1,I8299="SBJ"),AND(J8299=1,I8299=0)),"?IN_FOCUS",IF(J8299&lt;=2,"?ACTIVATED",IF(J8299&lt;&gt;"","?FAMILIAR",IF(F8299="NEW",IF(ISNA(VLOOKUP(E8299,#REF!,1,FALSE())),"?TYPE_IDENTIFIABLE","?REFERENTIAL"),"_")))))</f>
        <v> </v>
      </c>
      <c r="H8299" s="24" t="str">
        <f>IF(J8299&lt;&gt;1,"",IF(I8299="SBJ","CB","?"))</f>
        <v> </v>
      </c>
      <c r="I8299" s="25" t="str">
        <f>IF(OR(E8299="",E8299="!!!",F8299="NEW"),"",INDEX(B8298:B$2,-1+SUMPRODUCT(MAX(ROW(E8298:E$2)*(E8299=E8298:E$2)))))</f>
        <v> </v>
      </c>
      <c r="J8299" s="25" t="str">
        <f>IF(OR(E8299="",E8299="!!!",F8299="NEW"),"",COUNTBLANK(OFFSET(A$1,,,SUMPRODUCT(MAX(ROW(E$2:E8299)*(E8299=E$2:E8299)))))-COUNTBLANK(OFFSET(A$1,,,SUMPRODUCT(MAX(ROW(E$1:E8298)*(E2=E$1:E8298))))))</f>
        <v> </v>
      </c>
      <c r="K8299" s="25" t="str">
        <f>IF(OR(E8299="",E8299="!!!",F8299="NEW"),"",INDEX(J$1:J8298,SUMPRODUCT(MAX(ROW(E$1:E8298)*(E8299=E$1:E8298)))))</f>
        <v> </v>
      </c>
      <c r="L8299" s="26"/>
    </row>
    <row r="8300" spans="1:12">
      <c r="A8300" s="20" t="s">
        <v>3241</v>
      </c>
      <c r="B8300" s="27" t="s">
        <v>1839</v>
      </c>
      <c r="C8300" s="27" t="s">
        <v>1713</v>
      </c>
      <c r="D8300" s="27" t="s">
        <v>1659</v>
      </c>
      <c r="E8300" s="21">
        <f>IF(D8300="?OLD","!!!","")</f>
        <v/>
      </c>
      <c r="F8300" s="22" t="str">
        <f>IF(OR(E8300="",E8300="!!!"),"",IF(NOT(ISNA(VLOOKUP(E8300,E$1:E8299,1,FALSE()))),"OLD",IF(AND(E8300&lt;&gt;"",E8300&lt;&gt;"!!!"),"NEW","")))</f>
        <v> </v>
      </c>
      <c r="G8300" s="23" t="str">
        <f>IF(OR(E8300="",E8300="!!!"),"",IF(OR(J8300=0,AND(J8300=1,K8300=1),AND(J8300=1,I8300="SBJ"),AND(J8300=1,I8300=0)),"?IN_FOCUS",IF(J8300&lt;=2,"?ACTIVATED",IF(J8300&lt;&gt;"","?FAMILIAR",IF(F8300="NEW",IF(ISNA(VLOOKUP(E8300,#REF!,1,FALSE())),"?TYPE_IDENTIFIABLE","?REFERENTIAL"),"_")))))</f>
        <v> </v>
      </c>
      <c r="H8300" s="24" t="str">
        <f>IF(J8300&lt;&gt;1,"",IF(I8300="SBJ","CB","?"))</f>
        <v> </v>
      </c>
      <c r="I8300" s="25" t="str">
        <f>IF(OR(E8300="",E8300="!!!",F8300="NEW"),"",INDEX(B8299:B$2,-1+SUMPRODUCT(MAX(ROW(E8299:E$2)*(E8300=E8299:E$2)))))</f>
        <v> </v>
      </c>
      <c r="J8300" s="25" t="str">
        <f>IF(OR(E8300="",E8300="!!!",F8300="NEW"),"",COUNTBLANK(OFFSET(A$1,,,SUMPRODUCT(MAX(ROW(E$2:E8300)*(E8300=E$2:E8300)))))-COUNTBLANK(OFFSET(A$1,,,SUMPRODUCT(MAX(ROW(E$1:E8299)*(E2=E$1:E8299))))))</f>
        <v> </v>
      </c>
      <c r="K8300" s="25" t="str">
        <f>IF(OR(E8300="",E8300="!!!",F8300="NEW"),"",INDEX(J$1:J8299,SUMPRODUCT(MAX(ROW(E$1:E8299)*(E8300=E$1:E8299)))))</f>
        <v> </v>
      </c>
      <c r="L8300" s="26"/>
    </row>
    <row r="8301" spans="1:12">
      <c r="A8301" s="20" t="s">
        <v>3242</v>
      </c>
      <c r="E8301" s="21">
        <f>IF(D8301="?OLD","!!!","")</f>
        <v/>
      </c>
      <c r="F8301" s="22" t="str">
        <f>IF(OR(E8301="",E8301="!!!"),"",IF(NOT(ISNA(VLOOKUP(E8301,E$1:E8300,1,FALSE()))),"OLD",IF(AND(E8301&lt;&gt;"",E8301&lt;&gt;"!!!"),"NEW","")))</f>
        <v> </v>
      </c>
      <c r="G8301" s="23" t="str">
        <f>IF(OR(E8301="",E8301="!!!"),"",IF(OR(J8301=0,AND(J8301=1,K8301=1),AND(J8301=1,I8301="SBJ"),AND(J8301=1,I8301=0)),"?IN_FOCUS",IF(J8301&lt;=2,"?ACTIVATED",IF(J8301&lt;&gt;"","?FAMILIAR",IF(F8301="NEW",IF(ISNA(VLOOKUP(E8301,#REF!,1,FALSE())),"?TYPE_IDENTIFIABLE","?REFERENTIAL"),"_")))))</f>
        <v> </v>
      </c>
      <c r="H8301" s="24" t="str">
        <f>IF(J8301&lt;&gt;1,"",IF(I8301="SBJ","CB","?"))</f>
        <v> </v>
      </c>
      <c r="I8301" s="25" t="str">
        <f>IF(OR(E8301="",E8301="!!!",F8301="NEW"),"",INDEX(B8300:B$2,-1+SUMPRODUCT(MAX(ROW(E8300:E$2)*(E8301=E8300:E$2)))))</f>
        <v> </v>
      </c>
      <c r="J8301" s="25" t="str">
        <f>IF(OR(E8301="",E8301="!!!",F8301="NEW"),"",COUNTBLANK(OFFSET(A$1,,,SUMPRODUCT(MAX(ROW(E$2:E8301)*(E8301=E$2:E8301)))))-COUNTBLANK(OFFSET(A$1,,,SUMPRODUCT(MAX(ROW(E$1:E8300)*(E2=E$1:E8300))))))</f>
        <v> </v>
      </c>
      <c r="K8301" s="25" t="str">
        <f>IF(OR(E8301="",E8301="!!!",F8301="NEW"),"",INDEX(J$1:J8300,SUMPRODUCT(MAX(ROW(E$1:E8300)*(E8301=E$1:E8300)))))</f>
        <v> </v>
      </c>
      <c r="L8301" s="26"/>
    </row>
    <row r="8302" spans="1:12">
      <c r="A8302" s="20" t="s">
        <v>1797</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990</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1725</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1726</v>
      </c>
      <c r="B8305" s="27" t="s">
        <v>1653</v>
      </c>
      <c r="C8305" s="27" t="s">
        <v>1727</v>
      </c>
      <c r="D8305" s="27" t="s">
        <v>1659</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3617</v>
      </c>
      <c r="B8306" s="27" t="s">
        <v>1651</v>
      </c>
      <c r="C8306" s="27" t="s">
        <v>1729</v>
      </c>
      <c r="D8306" s="27" t="s">
        <v>1659</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1674</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row>
    <row r="8309" spans="1:12">
      <c r="A8309" s="20" t="s">
        <v>3618</v>
      </c>
    </row>
    <row r="8310" spans="1:12">
      <c r="A8310" s="20" t="s">
        <v>3619</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1644</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3620</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1665</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1907</v>
      </c>
      <c r="B8314" s="27" t="s">
        <v>1646</v>
      </c>
      <c r="C8314" s="27" t="s">
        <v>1658</v>
      </c>
      <c r="D8314" s="27" t="s">
        <v>1659</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1644</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1726</v>
      </c>
      <c r="B8316" s="27" t="s">
        <v>1653</v>
      </c>
      <c r="C8316" s="27" t="s">
        <v>1727</v>
      </c>
      <c r="D8316" s="27" t="s">
        <v>1659</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t="s">
        <v>2388</v>
      </c>
      <c r="B8317" s="27" t="s">
        <v>1651</v>
      </c>
      <c r="C8317" s="27" t="s">
        <v>1729</v>
      </c>
      <c r="D8317" s="27" t="s">
        <v>1659</v>
      </c>
      <c r="E8317" s="21">
        <f>IF(D8317="?OLD","!!!","")</f>
        <v/>
      </c>
      <c r="F8317" s="22" t="str">
        <f>IF(OR(E8317="",E8317="!!!"),"",IF(NOT(ISNA(VLOOKUP(E8317,E$1:E8316,1,FALSE()))),"OLD",IF(AND(E8317&lt;&gt;"",E8317&lt;&gt;"!!!"),"NEW","")))</f>
        <v> </v>
      </c>
      <c r="G8317" s="23" t="str">
        <f>IF(OR(E8317="",E8317="!!!"),"",IF(OR(J8317=0,AND(J8317=1,K8317=1),AND(J8317=1,I8317="SBJ"),AND(J8317=1,I8317=0)),"?IN_FOCUS",IF(J8317&lt;=2,"?ACTIVATED",IF(J8317&lt;&gt;"","?FAMILIAR",IF(F8317="NEW",IF(ISNA(VLOOKUP(E8317,#REF!,1,FALSE())),"?TYPE_IDENTIFIABLE","?REFERENTIAL"),"_")))))</f>
        <v> </v>
      </c>
      <c r="H8317" s="24" t="str">
        <f>IF(J8317&lt;&gt;1,"",IF(I8317="SBJ","CB","?"))</f>
        <v> </v>
      </c>
      <c r="I8317" s="25" t="str">
        <f>IF(OR(E8317="",E8317="!!!",F8317="NEW"),"",INDEX(B8316:B$2,-1+SUMPRODUCT(MAX(ROW(E8316:E$2)*(E8317=E8316:E$2)))))</f>
        <v> </v>
      </c>
      <c r="J8317" s="25" t="str">
        <f>IF(OR(E8317="",E8317="!!!",F8317="NEW"),"",COUNTBLANK(OFFSET(A$1,,,SUMPRODUCT(MAX(ROW(E$2:E8317)*(E8317=E$2:E8317)))))-COUNTBLANK(OFFSET(A$1,,,SUMPRODUCT(MAX(ROW(E$1:E8316)*(E2=E$1:E8316))))))</f>
        <v> </v>
      </c>
      <c r="K8317" s="25" t="str">
        <f>IF(OR(E8317="",E8317="!!!",F8317="NEW"),"",INDEX(J$1:J8316,SUMPRODUCT(MAX(ROW(E$1:E8316)*(E8317=E$1:E8316)))))</f>
        <v> </v>
      </c>
      <c r="L8317" s="26"/>
    </row>
    <row r="8318" spans="1:12">
      <c r="A8318" s="20" t="s">
        <v>3621</v>
      </c>
      <c r="E8318" s="21">
        <f>IF(D8318="?OLD","!!!","")</f>
        <v/>
      </c>
      <c r="F8318" s="22" t="str">
        <f>IF(OR(E8318="",E8318="!!!"),"",IF(NOT(ISNA(VLOOKUP(E8318,E$1:E8317,1,FALSE()))),"OLD",IF(AND(E8318&lt;&gt;"",E8318&lt;&gt;"!!!"),"NEW","")))</f>
        <v> </v>
      </c>
      <c r="G8318" s="23" t="str">
        <f>IF(OR(E8318="",E8318="!!!"),"",IF(OR(J8318=0,AND(J8318=1,K8318=1),AND(J8318=1,I8318="SBJ"),AND(J8318=1,I8318=0)),"?IN_FOCUS",IF(J8318&lt;=2,"?ACTIVATED",IF(J8318&lt;&gt;"","?FAMILIAR",IF(F8318="NEW",IF(ISNA(VLOOKUP(E8318,#REF!,1,FALSE())),"?TYPE_IDENTIFIABLE","?REFERENTIAL"),"_")))))</f>
        <v> </v>
      </c>
      <c r="H8318" s="24" t="str">
        <f>IF(J8318&lt;&gt;1,"",IF(I8318="SBJ","CB","?"))</f>
        <v> </v>
      </c>
      <c r="I8318" s="25" t="str">
        <f>IF(OR(E8318="",E8318="!!!",F8318="NEW"),"",INDEX(B8317:B$2,-1+SUMPRODUCT(MAX(ROW(E8317:E$2)*(E8318=E8317:E$2)))))</f>
        <v> </v>
      </c>
      <c r="J8318" s="25" t="str">
        <f>IF(OR(E8318="",E8318="!!!",F8318="NEW"),"",COUNTBLANK(OFFSET(A$1,,,SUMPRODUCT(MAX(ROW(E$2:E8318)*(E8318=E$2:E8318)))))-COUNTBLANK(OFFSET(A$1,,,SUMPRODUCT(MAX(ROW(E$1:E8317)*(E2=E$1:E8317))))))</f>
        <v> </v>
      </c>
      <c r="K8318" s="25" t="str">
        <f>IF(OR(E8318="",E8318="!!!",F8318="NEW"),"",INDEX(J$1:J8317,SUMPRODUCT(MAX(ROW(E$1:E8317)*(E8318=E$1:E8317)))))</f>
        <v> </v>
      </c>
      <c r="L8318" s="26"/>
    </row>
    <row r="8319" spans="1:12">
      <c r="A8319" s="20" t="s">
        <v>2450</v>
      </c>
      <c r="B8319" s="27" t="s">
        <v>1651</v>
      </c>
      <c r="C8319" s="27" t="s">
        <v>1727</v>
      </c>
      <c r="D8319" s="27" t="s">
        <v>1659</v>
      </c>
      <c r="E8319" s="21">
        <f>IF(D8319="?OLD","!!!","")</f>
        <v/>
      </c>
      <c r="F8319" s="22" t="str">
        <f>IF(OR(E8319="",E8319="!!!"),"",IF(NOT(ISNA(VLOOKUP(E8319,E$1:E8318,1,FALSE()))),"OLD",IF(AND(E8319&lt;&gt;"",E8319&lt;&gt;"!!!"),"NEW","")))</f>
        <v> </v>
      </c>
      <c r="G8319" s="23" t="str">
        <f>IF(OR(E8319="",E8319="!!!"),"",IF(OR(J8319=0,AND(J8319=1,K8319=1),AND(J8319=1,I8319="SBJ"),AND(J8319=1,I8319=0)),"?IN_FOCUS",IF(J8319&lt;=2,"?ACTIVATED",IF(J8319&lt;&gt;"","?FAMILIAR",IF(F8319="NEW",IF(ISNA(VLOOKUP(E8319,#REF!,1,FALSE())),"?TYPE_IDENTIFIABLE","?REFERENTIAL"),"_")))))</f>
        <v> </v>
      </c>
      <c r="H8319" s="24" t="str">
        <f>IF(J8319&lt;&gt;1,"",IF(I8319="SBJ","CB","?"))</f>
        <v> </v>
      </c>
      <c r="I8319" s="25" t="str">
        <f>IF(OR(E8319="",E8319="!!!",F8319="NEW"),"",INDEX(B8318:B$2,-1+SUMPRODUCT(MAX(ROW(E8318:E$2)*(E8319=E8318:E$2)))))</f>
        <v> </v>
      </c>
      <c r="J8319" s="25" t="str">
        <f>IF(OR(E8319="",E8319="!!!",F8319="NEW"),"",COUNTBLANK(OFFSET(A$1,,,SUMPRODUCT(MAX(ROW(E$2:E8319)*(E8319=E$2:E8319)))))-COUNTBLANK(OFFSET(A$1,,,SUMPRODUCT(MAX(ROW(E$1:E8318)*(E2=E$1:E8318))))))</f>
        <v> </v>
      </c>
      <c r="K8319" s="25" t="str">
        <f>IF(OR(E8319="",E8319="!!!",F8319="NEW"),"",INDEX(J$1:J8318,SUMPRODUCT(MAX(ROW(E$1:E8318)*(E8319=E$1:E8318)))))</f>
        <v> </v>
      </c>
      <c r="L8319" s="26"/>
    </row>
    <row r="8320" spans="1:12">
      <c r="A8320" s="20" t="s">
        <v>3622</v>
      </c>
      <c r="B8320" s="27" t="s">
        <v>1657</v>
      </c>
      <c r="C8320" s="27" t="s">
        <v>1729</v>
      </c>
      <c r="D8320" s="27" t="s">
        <v>1659</v>
      </c>
      <c r="E8320" s="21">
        <f>IF(D8320="?OLD","!!!","")</f>
        <v/>
      </c>
      <c r="F8320" s="22" t="str">
        <f>IF(OR(E8320="",E8320="!!!"),"",IF(NOT(ISNA(VLOOKUP(E8320,E$1:E8319,1,FALSE()))),"OLD",IF(AND(E8320&lt;&gt;"",E8320&lt;&gt;"!!!"),"NEW","")))</f>
        <v> </v>
      </c>
      <c r="G8320" s="23" t="str">
        <f>IF(OR(E8320="",E8320="!!!"),"",IF(OR(J8320=0,AND(J8320=1,K8320=1),AND(J8320=1,I8320="SBJ"),AND(J8320=1,I8320=0)),"?IN_FOCUS",IF(J8320&lt;=2,"?ACTIVATED",IF(J8320&lt;&gt;"","?FAMILIAR",IF(F8320="NEW",IF(ISNA(VLOOKUP(E8320,#REF!,1,FALSE())),"?TYPE_IDENTIFIABLE","?REFERENTIAL"),"_")))))</f>
        <v> </v>
      </c>
      <c r="H8320" s="24" t="str">
        <f>IF(J8320&lt;&gt;1,"",IF(I8320="SBJ","CB","?"))</f>
        <v> </v>
      </c>
      <c r="I8320" s="25" t="str">
        <f>IF(OR(E8320="",E8320="!!!",F8320="NEW"),"",INDEX(B8319:B$2,-1+SUMPRODUCT(MAX(ROW(E8319:E$2)*(E8320=E8319:E$2)))))</f>
        <v> </v>
      </c>
      <c r="J8320" s="25" t="str">
        <f>IF(OR(E8320="",E8320="!!!",F8320="NEW"),"",COUNTBLANK(OFFSET(A$1,,,SUMPRODUCT(MAX(ROW(E$2:E8320)*(E8320=E$2:E8320)))))-COUNTBLANK(OFFSET(A$1,,,SUMPRODUCT(MAX(ROW(E$1:E8319)*(E2=E$1:E8319))))))</f>
        <v> </v>
      </c>
      <c r="K8320" s="25" t="str">
        <f>IF(OR(E8320="",E8320="!!!",F8320="NEW"),"",INDEX(J$1:J8319,SUMPRODUCT(MAX(ROW(E$1:E8319)*(E8320=E$1:E8319)))))</f>
        <v> </v>
      </c>
      <c r="L8320" s="26"/>
    </row>
    <row r="8321" spans="1:12">
      <c r="A8321" s="20" t="s">
        <v>2594</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2450</v>
      </c>
      <c r="B8322" s="27" t="s">
        <v>1651</v>
      </c>
      <c r="C8322" s="27" t="s">
        <v>1727</v>
      </c>
      <c r="D8322" s="27" t="s">
        <v>1659</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3623</v>
      </c>
      <c r="B8323" s="27" t="s">
        <v>1664</v>
      </c>
      <c r="C8323" s="27" t="s">
        <v>1729</v>
      </c>
      <c r="D8323" s="27" t="s">
        <v>1659</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2267</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3624</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1649</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3625</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12</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1045</v>
      </c>
      <c r="B8329" s="27" t="s">
        <v>1745</v>
      </c>
      <c r="C8329" s="27" t="s">
        <v>1647</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1710</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3626</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3627</v>
      </c>
      <c r="B8332" s="27" t="s">
        <v>1653</v>
      </c>
      <c r="C8332" s="27" t="s">
        <v>1713</v>
      </c>
      <c r="D8332" s="27" t="s">
        <v>1659</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1644</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2536</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2267</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1693</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2029</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12</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t="s">
        <v>1663</v>
      </c>
      <c r="B8339" s="27" t="s">
        <v>1653</v>
      </c>
      <c r="C8339" s="27" t="s">
        <v>1680</v>
      </c>
      <c r="D8339" s="27" t="s">
        <v>1659</v>
      </c>
      <c r="E8339" s="21">
        <f>IF(D8339="?OLD","!!!","")</f>
        <v/>
      </c>
      <c r="F8339" s="22" t="str">
        <f>IF(OR(E8339="",E8339="!!!"),"",IF(NOT(ISNA(VLOOKUP(E8339,E$1:E8338,1,FALSE()))),"OLD",IF(AND(E8339&lt;&gt;"",E8339&lt;&gt;"!!!"),"NEW","")))</f>
        <v> </v>
      </c>
      <c r="G8339" s="23" t="str">
        <f>IF(OR(E8339="",E8339="!!!"),"",IF(OR(J8339=0,AND(J8339=1,K8339=1),AND(J8339=1,I8339="SBJ"),AND(J8339=1,I8339=0)),"?IN_FOCUS",IF(J8339&lt;=2,"?ACTIVATED",IF(J8339&lt;&gt;"","?FAMILIAR",IF(F8339="NEW",IF(ISNA(VLOOKUP(E8339,#REF!,1,FALSE())),"?TYPE_IDENTIFIABLE","?REFERENTIAL"),"_")))))</f>
        <v> </v>
      </c>
      <c r="H8339" s="24" t="str">
        <f>IF(J8339&lt;&gt;1,"",IF(I8339="SBJ","CB","?"))</f>
        <v> </v>
      </c>
      <c r="I8339" s="25" t="str">
        <f>IF(OR(E8339="",E8339="!!!",F8339="NEW"),"",INDEX(B8338:B$2,-1+SUMPRODUCT(MAX(ROW(E8338:E$2)*(E8339=E8338:E$2)))))</f>
        <v> </v>
      </c>
      <c r="J8339" s="25" t="str">
        <f>IF(OR(E8339="",E8339="!!!",F8339="NEW"),"",COUNTBLANK(OFFSET(A$1,,,SUMPRODUCT(MAX(ROW(E$2:E8339)*(E8339=E$2:E8339)))))-COUNTBLANK(OFFSET(A$1,,,SUMPRODUCT(MAX(ROW(E$1:E8338)*(E2=E$1:E8338))))))</f>
        <v> </v>
      </c>
      <c r="K8339" s="25" t="str">
        <f>IF(OR(E8339="",E8339="!!!",F8339="NEW"),"",INDEX(J$1:J8338,SUMPRODUCT(MAX(ROW(E$1:E8338)*(E8339=E$1:E8338)))))</f>
        <v> </v>
      </c>
      <c r="L8339" s="26"/>
    </row>
    <row r="8340" spans="1:12">
      <c r="A8340" s="20" t="s">
        <v>1669</v>
      </c>
      <c r="E8340" s="21">
        <f>IF(D8340="?OLD","!!!","")</f>
        <v/>
      </c>
      <c r="F8340" s="22" t="str">
        <f>IF(OR(E8340="",E8340="!!!"),"",IF(NOT(ISNA(VLOOKUP(E8340,E$1:E8339,1,FALSE()))),"OLD",IF(AND(E8340&lt;&gt;"",E8340&lt;&gt;"!!!"),"NEW","")))</f>
        <v> </v>
      </c>
      <c r="G8340" s="23" t="str">
        <f>IF(OR(E8340="",E8340="!!!"),"",IF(OR(J8340=0,AND(J8340=1,K8340=1),AND(J8340=1,I8340="SBJ"),AND(J8340=1,I8340=0)),"?IN_FOCUS",IF(J8340&lt;=2,"?ACTIVATED",IF(J8340&lt;&gt;"","?FAMILIAR",IF(F8340="NEW",IF(ISNA(VLOOKUP(E8340,#REF!,1,FALSE())),"?TYPE_IDENTIFIABLE","?REFERENTIAL"),"_")))))</f>
        <v> </v>
      </c>
      <c r="H8340" s="24" t="str">
        <f>IF(J8340&lt;&gt;1,"",IF(I8340="SBJ","CB","?"))</f>
        <v> </v>
      </c>
      <c r="I8340" s="25" t="str">
        <f>IF(OR(E8340="",E8340="!!!",F8340="NEW"),"",INDEX(B8339:B$2,-1+SUMPRODUCT(MAX(ROW(E8339:E$2)*(E8340=E8339:E$2)))))</f>
        <v> </v>
      </c>
      <c r="J8340" s="25" t="str">
        <f>IF(OR(E8340="",E8340="!!!",F8340="NEW"),"",COUNTBLANK(OFFSET(A$1,,,SUMPRODUCT(MAX(ROW(E$2:E8340)*(E8340=E$2:E8340)))))-COUNTBLANK(OFFSET(A$1,,,SUMPRODUCT(MAX(ROW(E$1:E8339)*(E2=E$1:E8339))))))</f>
        <v> </v>
      </c>
      <c r="K8340" s="25" t="str">
        <f>IF(OR(E8340="",E8340="!!!",F8340="NEW"),"",INDEX(J$1:J8339,SUMPRODUCT(MAX(ROW(E$1:E8339)*(E8340=E$1:E8339)))))</f>
        <v> </v>
      </c>
      <c r="L8340" s="26"/>
    </row>
    <row r="8341" spans="1:12">
      <c r="A8341" s="20" t="s">
        <v>3628</v>
      </c>
      <c r="E8341" s="21">
        <f>IF(D8341="?OLD","!!!","")</f>
        <v/>
      </c>
      <c r="F8341" s="22" t="str">
        <f>IF(OR(E8341="",E8341="!!!"),"",IF(NOT(ISNA(VLOOKUP(E8341,E$1:E8340,1,FALSE()))),"OLD",IF(AND(E8341&lt;&gt;"",E8341&lt;&gt;"!!!"),"NEW","")))</f>
        <v> </v>
      </c>
      <c r="G8341" s="23" t="str">
        <f>IF(OR(E8341="",E8341="!!!"),"",IF(OR(J8341=0,AND(J8341=1,K8341=1),AND(J8341=1,I8341="SBJ"),AND(J8341=1,I8341=0)),"?IN_FOCUS",IF(J8341&lt;=2,"?ACTIVATED",IF(J8341&lt;&gt;"","?FAMILIAR",IF(F8341="NEW",IF(ISNA(VLOOKUP(E8341,#REF!,1,FALSE())),"?TYPE_IDENTIFIABLE","?REFERENTIAL"),"_")))))</f>
        <v> </v>
      </c>
      <c r="H8341" s="24" t="str">
        <f>IF(J8341&lt;&gt;1,"",IF(I8341="SBJ","CB","?"))</f>
        <v> </v>
      </c>
      <c r="I8341" s="25" t="str">
        <f>IF(OR(E8341="",E8341="!!!",F8341="NEW"),"",INDEX(B8340:B$2,-1+SUMPRODUCT(MAX(ROW(E8340:E$2)*(E8341=E8340:E$2)))))</f>
        <v> </v>
      </c>
      <c r="J8341" s="25" t="str">
        <f>IF(OR(E8341="",E8341="!!!",F8341="NEW"),"",COUNTBLANK(OFFSET(A$1,,,SUMPRODUCT(MAX(ROW(E$2:E8341)*(E8341=E$2:E8341)))))-COUNTBLANK(OFFSET(A$1,,,SUMPRODUCT(MAX(ROW(E$1:E8340)*(E2=E$1:E8340))))))</f>
        <v> </v>
      </c>
      <c r="K8341" s="25" t="str">
        <f>IF(OR(E8341="",E8341="!!!",F8341="NEW"),"",INDEX(J$1:J8340,SUMPRODUCT(MAX(ROW(E$1:E8340)*(E8341=E$1:E8340)))))</f>
        <v> </v>
      </c>
      <c r="L8341" s="26"/>
    </row>
    <row r="8342" spans="1:12">
      <c r="A8342" s="20" t="s">
        <v>3629</v>
      </c>
      <c r="B8342" s="27" t="s">
        <v>1653</v>
      </c>
      <c r="C8342" s="27" t="s">
        <v>1713</v>
      </c>
      <c r="D8342" s="27" t="s">
        <v>1659</v>
      </c>
      <c r="E8342" s="21">
        <f>IF(D8342="?OLD","!!!","")</f>
        <v/>
      </c>
      <c r="F8342" s="22" t="str">
        <f>IF(OR(E8342="",E8342="!!!"),"",IF(NOT(ISNA(VLOOKUP(E8342,E$1:E8341,1,FALSE()))),"OLD",IF(AND(E8342&lt;&gt;"",E8342&lt;&gt;"!!!"),"NEW","")))</f>
        <v> </v>
      </c>
      <c r="G8342" s="23" t="str">
        <f>IF(OR(E8342="",E8342="!!!"),"",IF(OR(J8342=0,AND(J8342=1,K8342=1),AND(J8342=1,I8342="SBJ"),AND(J8342=1,I8342=0)),"?IN_FOCUS",IF(J8342&lt;=2,"?ACTIVATED",IF(J8342&lt;&gt;"","?FAMILIAR",IF(F8342="NEW",IF(ISNA(VLOOKUP(E8342,#REF!,1,FALSE())),"?TYPE_IDENTIFIABLE","?REFERENTIAL"),"_")))))</f>
        <v> </v>
      </c>
      <c r="H8342" s="24" t="str">
        <f>IF(J8342&lt;&gt;1,"",IF(I8342="SBJ","CB","?"))</f>
        <v> </v>
      </c>
      <c r="I8342" s="25" t="str">
        <f>IF(OR(E8342="",E8342="!!!",F8342="NEW"),"",INDEX(B8341:B$2,-1+SUMPRODUCT(MAX(ROW(E8341:E$2)*(E8342=E8341:E$2)))))</f>
        <v> </v>
      </c>
      <c r="J8342" s="25" t="str">
        <f>IF(OR(E8342="",E8342="!!!",F8342="NEW"),"",COUNTBLANK(OFFSET(A$1,,,SUMPRODUCT(MAX(ROW(E$2:E8342)*(E8342=E$2:E8342)))))-COUNTBLANK(OFFSET(A$1,,,SUMPRODUCT(MAX(ROW(E$1:E8341)*(E2=E$1:E8341))))))</f>
        <v> </v>
      </c>
      <c r="K8342" s="25" t="str">
        <f>IF(OR(E8342="",E8342="!!!",F8342="NEW"),"",INDEX(J$1:J8341,SUMPRODUCT(MAX(ROW(E$1:E8341)*(E8342=E$1:E8341)))))</f>
        <v> </v>
      </c>
      <c r="L8342" s="26"/>
    </row>
    <row r="8343" spans="1:12">
      <c r="A8343" s="20" t="s">
        <v>1674</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row>
    <row r="8345" spans="1:12">
      <c r="A8345" s="20" t="s">
        <v>3630</v>
      </c>
    </row>
    <row r="8346" spans="1:12">
      <c r="A8346" s="20" t="s">
        <v>1692</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1863</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2320</v>
      </c>
      <c r="B8348" s="27" t="s">
        <v>1664</v>
      </c>
      <c r="C8348" s="27" t="s">
        <v>2100</v>
      </c>
      <c r="D8348" s="27" t="s">
        <v>1659</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2164</v>
      </c>
      <c r="B8349" s="27" t="s">
        <v>1646</v>
      </c>
      <c r="C8349" s="27" t="s">
        <v>1658</v>
      </c>
      <c r="D8349" s="27" t="s">
        <v>1659</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1900</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2257</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1855</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265</v>
      </c>
      <c r="B8353" s="27" t="s">
        <v>1657</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1710</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t="s">
        <v>3351</v>
      </c>
      <c r="B8355" s="27" t="s">
        <v>1651</v>
      </c>
      <c r="C8355" s="27" t="s">
        <v>1713</v>
      </c>
      <c r="D8355" s="27" t="s">
        <v>1659</v>
      </c>
      <c r="E8355" s="21">
        <f>IF(D8355="?OLD","!!!","")</f>
        <v/>
      </c>
      <c r="F8355" s="22" t="str">
        <f>IF(OR(E8355="",E8355="!!!"),"",IF(NOT(ISNA(VLOOKUP(E8355,E$1:E8354,1,FALSE()))),"OLD",IF(AND(E8355&lt;&gt;"",E8355&lt;&gt;"!!!"),"NEW","")))</f>
        <v> </v>
      </c>
      <c r="G8355" s="23" t="str">
        <f>IF(OR(E8355="",E8355="!!!"),"",IF(OR(J8355=0,AND(J8355=1,K8355=1),AND(J8355=1,I8355="SBJ"),AND(J8355=1,I8355=0)),"?IN_FOCUS",IF(J8355&lt;=2,"?ACTIVATED",IF(J8355&lt;&gt;"","?FAMILIAR",IF(F8355="NEW",IF(ISNA(VLOOKUP(E8355,#REF!,1,FALSE())),"?TYPE_IDENTIFIABLE","?REFERENTIAL"),"_")))))</f>
        <v> </v>
      </c>
      <c r="H8355" s="24" t="str">
        <f>IF(J8355&lt;&gt;1,"",IF(I8355="SBJ","CB","?"))</f>
        <v> </v>
      </c>
      <c r="I8355" s="25" t="str">
        <f>IF(OR(E8355="",E8355="!!!",F8355="NEW"),"",INDEX(B8354:B$2,-1+SUMPRODUCT(MAX(ROW(E8354:E$2)*(E8355=E8354:E$2)))))</f>
        <v> </v>
      </c>
      <c r="J8355" s="25" t="str">
        <f>IF(OR(E8355="",E8355="!!!",F8355="NEW"),"",COUNTBLANK(OFFSET(A$1,,,SUMPRODUCT(MAX(ROW(E$2:E8355)*(E8355=E$2:E8355)))))-COUNTBLANK(OFFSET(A$1,,,SUMPRODUCT(MAX(ROW(E$1:E8354)*(E2=E$1:E8354))))))</f>
        <v> </v>
      </c>
      <c r="K8355" s="25" t="str">
        <f>IF(OR(E8355="",E8355="!!!",F8355="NEW"),"",INDEX(J$1:J8354,SUMPRODUCT(MAX(ROW(E$1:E8354)*(E8355=E$1:E8354)))))</f>
        <v> </v>
      </c>
      <c r="L8355" s="26"/>
    </row>
    <row r="8356" spans="1:12">
      <c r="A8356" s="20" t="s">
        <v>1674</v>
      </c>
      <c r="E8356" s="21">
        <f>IF(D8356="?OLD","!!!","")</f>
        <v/>
      </c>
      <c r="F8356" s="22" t="str">
        <f>IF(OR(E8356="",E8356="!!!"),"",IF(NOT(ISNA(VLOOKUP(E8356,E$1:E8355,1,FALSE()))),"OLD",IF(AND(E8356&lt;&gt;"",E8356&lt;&gt;"!!!"),"NEW","")))</f>
        <v> </v>
      </c>
      <c r="G8356" s="23" t="str">
        <f>IF(OR(E8356="",E8356="!!!"),"",IF(OR(J8356=0,AND(J8356=1,K8356=1),AND(J8356=1,I8356="SBJ"),AND(J8356=1,I8356=0)),"?IN_FOCUS",IF(J8356&lt;=2,"?ACTIVATED",IF(J8356&lt;&gt;"","?FAMILIAR",IF(F8356="NEW",IF(ISNA(VLOOKUP(E8356,#REF!,1,FALSE())),"?TYPE_IDENTIFIABLE","?REFERENTIAL"),"_")))))</f>
        <v> </v>
      </c>
      <c r="H8356" s="24" t="str">
        <f>IF(J8356&lt;&gt;1,"",IF(I8356="SBJ","CB","?"))</f>
        <v> </v>
      </c>
      <c r="I8356" s="25" t="str">
        <f>IF(OR(E8356="",E8356="!!!",F8356="NEW"),"",INDEX(B8355:B$2,-1+SUMPRODUCT(MAX(ROW(E8355:E$2)*(E8356=E8355:E$2)))))</f>
        <v> </v>
      </c>
      <c r="J8356" s="25" t="str">
        <f>IF(OR(E8356="",E8356="!!!",F8356="NEW"),"",COUNTBLANK(OFFSET(A$1,,,SUMPRODUCT(MAX(ROW(E$2:E8356)*(E8356=E$2:E8356)))))-COUNTBLANK(OFFSET(A$1,,,SUMPRODUCT(MAX(ROW(E$1:E8355)*(E2=E$1:E8355))))))</f>
        <v> </v>
      </c>
      <c r="K8356" s="25" t="str">
        <f>IF(OR(E8356="",E8356="!!!",F8356="NEW"),"",INDEX(J$1:J8355,SUMPRODUCT(MAX(ROW(E$1:E8355)*(E8356=E$1:E8355)))))</f>
        <v> </v>
      </c>
      <c r="L8356" s="26"/>
    </row>
    <row r="8357" spans="1:12">
      <c r="A8357" s="20"/>
    </row>
    <row r="8358" spans="1:12">
      <c r="A8358" s="20" t="s">
        <v>3631</v>
      </c>
    </row>
    <row r="8359" spans="1:12">
      <c r="A8359" s="20" t="s">
        <v>3632</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3633</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3634</v>
      </c>
      <c r="B8361" s="27" t="s">
        <v>1673</v>
      </c>
      <c r="C8361" s="27" t="s">
        <v>1818</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2237</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1693</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3635</v>
      </c>
      <c r="B8364" s="27" t="s">
        <v>1646</v>
      </c>
      <c r="C8364" s="27" t="s">
        <v>1713</v>
      </c>
      <c r="D8364" s="27" t="s">
        <v>1659</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1648</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3636</v>
      </c>
      <c r="B8366" s="27" t="s">
        <v>1651</v>
      </c>
      <c r="C8366" s="27" t="s">
        <v>1713</v>
      </c>
      <c r="D8366" s="27" t="s">
        <v>1659</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1644</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t="s">
        <v>3637</v>
      </c>
      <c r="B8368" s="27" t="s">
        <v>1651</v>
      </c>
      <c r="C8368" s="27" t="s">
        <v>1713</v>
      </c>
      <c r="D8368" s="27" t="s">
        <v>1659</v>
      </c>
      <c r="E8368" s="21">
        <f>IF(D8368="?OLD","!!!","")</f>
        <v/>
      </c>
      <c r="F8368" s="22" t="str">
        <f>IF(OR(E8368="",E8368="!!!"),"",IF(NOT(ISNA(VLOOKUP(E8368,E$1:E8367,1,FALSE()))),"OLD",IF(AND(E8368&lt;&gt;"",E8368&lt;&gt;"!!!"),"NEW","")))</f>
        <v> </v>
      </c>
      <c r="G8368" s="23" t="str">
        <f>IF(OR(E8368="",E8368="!!!"),"",IF(OR(J8368=0,AND(J8368=1,K8368=1),AND(J8368=1,I8368="SBJ"),AND(J8368=1,I8368=0)),"?IN_FOCUS",IF(J8368&lt;=2,"?ACTIVATED",IF(J8368&lt;&gt;"","?FAMILIAR",IF(F8368="NEW",IF(ISNA(VLOOKUP(E8368,#REF!,1,FALSE())),"?TYPE_IDENTIFIABLE","?REFERENTIAL"),"_")))))</f>
        <v> </v>
      </c>
      <c r="H8368" s="24" t="str">
        <f>IF(J8368&lt;&gt;1,"",IF(I8368="SBJ","CB","?"))</f>
        <v> </v>
      </c>
      <c r="I8368" s="25" t="str">
        <f>IF(OR(E8368="",E8368="!!!",F8368="NEW"),"",INDEX(B8367:B$2,-1+SUMPRODUCT(MAX(ROW(E8367:E$2)*(E8368=E8367:E$2)))))</f>
        <v> </v>
      </c>
      <c r="J8368" s="25" t="str">
        <f>IF(OR(E8368="",E8368="!!!",F8368="NEW"),"",COUNTBLANK(OFFSET(A$1,,,SUMPRODUCT(MAX(ROW(E$2:E8368)*(E8368=E$2:E8368)))))-COUNTBLANK(OFFSET(A$1,,,SUMPRODUCT(MAX(ROW(E$1:E8367)*(E2=E$1:E8367))))))</f>
        <v> </v>
      </c>
      <c r="K8368" s="25" t="str">
        <f>IF(OR(E8368="",E8368="!!!",F8368="NEW"),"",INDEX(J$1:J8367,SUMPRODUCT(MAX(ROW(E$1:E8367)*(E8368=E$1:E8367)))))</f>
        <v> </v>
      </c>
      <c r="L8368" s="26"/>
    </row>
    <row r="8369" spans="1:12">
      <c r="A8369" s="20" t="s">
        <v>3638</v>
      </c>
      <c r="E8369" s="21">
        <f>IF(D8369="?OLD","!!!","")</f>
        <v/>
      </c>
      <c r="F8369" s="22" t="str">
        <f>IF(OR(E8369="",E8369="!!!"),"",IF(NOT(ISNA(VLOOKUP(E8369,E$1:E8368,1,FALSE()))),"OLD",IF(AND(E8369&lt;&gt;"",E8369&lt;&gt;"!!!"),"NEW","")))</f>
        <v> </v>
      </c>
      <c r="G8369" s="23" t="str">
        <f>IF(OR(E8369="",E8369="!!!"),"",IF(OR(J8369=0,AND(J8369=1,K8369=1),AND(J8369=1,I8369="SBJ"),AND(J8369=1,I8369=0)),"?IN_FOCUS",IF(J8369&lt;=2,"?ACTIVATED",IF(J8369&lt;&gt;"","?FAMILIAR",IF(F8369="NEW",IF(ISNA(VLOOKUP(E8369,#REF!,1,FALSE())),"?TYPE_IDENTIFIABLE","?REFERENTIAL"),"_")))))</f>
        <v> </v>
      </c>
      <c r="H8369" s="24" t="str">
        <f>IF(J8369&lt;&gt;1,"",IF(I8369="SBJ","CB","?"))</f>
        <v> </v>
      </c>
      <c r="I8369" s="25" t="str">
        <f>IF(OR(E8369="",E8369="!!!",F8369="NEW"),"",INDEX(B8368:B$2,-1+SUMPRODUCT(MAX(ROW(E8368:E$2)*(E8369=E8368:E$2)))))</f>
        <v> </v>
      </c>
      <c r="J8369" s="25" t="str">
        <f>IF(OR(E8369="",E8369="!!!",F8369="NEW"),"",COUNTBLANK(OFFSET(A$1,,,SUMPRODUCT(MAX(ROW(E$2:E8369)*(E8369=E$2:E8369)))))-COUNTBLANK(OFFSET(A$1,,,SUMPRODUCT(MAX(ROW(E$1:E8368)*(E2=E$1:E8368))))))</f>
        <v> </v>
      </c>
      <c r="K8369" s="25" t="str">
        <f>IF(OR(E8369="",E8369="!!!",F8369="NEW"),"",INDEX(J$1:J8368,SUMPRODUCT(MAX(ROW(E$1:E8368)*(E8369=E$1:E8368)))))</f>
        <v> </v>
      </c>
      <c r="L8369" s="26"/>
    </row>
    <row r="8370" spans="1:12">
      <c r="A8370" s="20" t="s">
        <v>1665</v>
      </c>
      <c r="E8370" s="21">
        <f>IF(D8370="?OLD","!!!","")</f>
        <v/>
      </c>
      <c r="F8370" s="22" t="str">
        <f>IF(OR(E8370="",E8370="!!!"),"",IF(NOT(ISNA(VLOOKUP(E8370,E$1:E8369,1,FALSE()))),"OLD",IF(AND(E8370&lt;&gt;"",E8370&lt;&gt;"!!!"),"NEW","")))</f>
        <v> </v>
      </c>
      <c r="G8370" s="23" t="str">
        <f>IF(OR(E8370="",E8370="!!!"),"",IF(OR(J8370=0,AND(J8370=1,K8370=1),AND(J8370=1,I8370="SBJ"),AND(J8370=1,I8370=0)),"?IN_FOCUS",IF(J8370&lt;=2,"?ACTIVATED",IF(J8370&lt;&gt;"","?FAMILIAR",IF(F8370="NEW",IF(ISNA(VLOOKUP(E8370,#REF!,1,FALSE())),"?TYPE_IDENTIFIABLE","?REFERENTIAL"),"_")))))</f>
        <v> </v>
      </c>
      <c r="H8370" s="24" t="str">
        <f>IF(J8370&lt;&gt;1,"",IF(I8370="SBJ","CB","?"))</f>
        <v> </v>
      </c>
      <c r="I8370" s="25" t="str">
        <f>IF(OR(E8370="",E8370="!!!",F8370="NEW"),"",INDEX(B8369:B$2,-1+SUMPRODUCT(MAX(ROW(E8369:E$2)*(E8370=E8369:E$2)))))</f>
        <v> </v>
      </c>
      <c r="J8370" s="25" t="str">
        <f>IF(OR(E8370="",E8370="!!!",F8370="NEW"),"",COUNTBLANK(OFFSET(A$1,,,SUMPRODUCT(MAX(ROW(E$2:E8370)*(E8370=E$2:E8370)))))-COUNTBLANK(OFFSET(A$1,,,SUMPRODUCT(MAX(ROW(E$1:E8369)*(E2=E$1:E8369))))))</f>
        <v> </v>
      </c>
      <c r="K8370" s="25" t="str">
        <f>IF(OR(E8370="",E8370="!!!",F8370="NEW"),"",INDEX(J$1:J8369,SUMPRODUCT(MAX(ROW(E$1:E8369)*(E8370=E$1:E8369)))))</f>
        <v> </v>
      </c>
      <c r="L8370" s="26"/>
    </row>
    <row r="8371" spans="1:12">
      <c r="A8371" s="20" t="s">
        <v>1726</v>
      </c>
      <c r="B8371" s="27" t="s">
        <v>1653</v>
      </c>
      <c r="C8371" s="27" t="s">
        <v>1727</v>
      </c>
      <c r="D8371" s="27" t="s">
        <v>1659</v>
      </c>
      <c r="E8371" s="21">
        <f>IF(D8371="?OLD","!!!","")</f>
        <v/>
      </c>
      <c r="F8371" s="22" t="str">
        <f>IF(OR(E8371="",E8371="!!!"),"",IF(NOT(ISNA(VLOOKUP(E8371,E$1:E8370,1,FALSE()))),"OLD",IF(AND(E8371&lt;&gt;"",E8371&lt;&gt;"!!!"),"NEW","")))</f>
        <v> </v>
      </c>
      <c r="G8371" s="23" t="str">
        <f>IF(OR(E8371="",E8371="!!!"),"",IF(OR(J8371=0,AND(J8371=1,K8371=1),AND(J8371=1,I8371="SBJ"),AND(J8371=1,I8371=0)),"?IN_FOCUS",IF(J8371&lt;=2,"?ACTIVATED",IF(J8371&lt;&gt;"","?FAMILIAR",IF(F8371="NEW",IF(ISNA(VLOOKUP(E8371,#REF!,1,FALSE())),"?TYPE_IDENTIFIABLE","?REFERENTIAL"),"_")))))</f>
        <v> </v>
      </c>
      <c r="H8371" s="24" t="str">
        <f>IF(J8371&lt;&gt;1,"",IF(I8371="SBJ","CB","?"))</f>
        <v> </v>
      </c>
      <c r="I8371" s="25" t="str">
        <f>IF(OR(E8371="",E8371="!!!",F8371="NEW"),"",INDEX(B8370:B$2,-1+SUMPRODUCT(MAX(ROW(E8370:E$2)*(E8371=E8370:E$2)))))</f>
        <v> </v>
      </c>
      <c r="J8371" s="25" t="str">
        <f>IF(OR(E8371="",E8371="!!!",F8371="NEW"),"",COUNTBLANK(OFFSET(A$1,,,SUMPRODUCT(MAX(ROW(E$2:E8371)*(E8371=E$2:E8371)))))-COUNTBLANK(OFFSET(A$1,,,SUMPRODUCT(MAX(ROW(E$1:E8370)*(E2=E$1:E8370))))))</f>
        <v> </v>
      </c>
      <c r="K8371" s="25" t="str">
        <f>IF(OR(E8371="",E8371="!!!",F8371="NEW"),"",INDEX(J$1:J8370,SUMPRODUCT(MAX(ROW(E$1:E8370)*(E8371=E$1:E8370)))))</f>
        <v> </v>
      </c>
      <c r="L8371" s="26"/>
    </row>
    <row r="8372" spans="1:12">
      <c r="A8372" s="20" t="s">
        <v>2817</v>
      </c>
      <c r="B8372" s="27" t="s">
        <v>1651</v>
      </c>
      <c r="C8372" s="27" t="s">
        <v>1729</v>
      </c>
      <c r="D8372" s="27" t="s">
        <v>1659</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1665</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1900</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3639</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2603</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1710</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2450</v>
      </c>
      <c r="B8378" s="27" t="s">
        <v>1651</v>
      </c>
      <c r="C8378" s="27" t="s">
        <v>1727</v>
      </c>
      <c r="D8378" s="27" t="s">
        <v>1659</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1968</v>
      </c>
      <c r="B8379" s="27" t="s">
        <v>1664</v>
      </c>
      <c r="C8379" s="27" t="s">
        <v>1729</v>
      </c>
      <c r="D8379" s="27" t="s">
        <v>1659</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1717</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1693</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3640</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3641</v>
      </c>
      <c r="B8383" s="27" t="s">
        <v>1664</v>
      </c>
      <c r="C8383" s="27" t="s">
        <v>1713</v>
      </c>
      <c r="D8383" s="27" t="s">
        <v>1659</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1717</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3309</v>
      </c>
      <c r="B8385" s="27" t="s">
        <v>1651</v>
      </c>
      <c r="C8385" s="27" t="s">
        <v>1713</v>
      </c>
      <c r="D8385" s="27" t="s">
        <v>1659</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1674</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row>
    <row r="8388" spans="1:12">
      <c r="A8388" s="20" t="s">
        <v>3642</v>
      </c>
    </row>
    <row r="8389" spans="1:12">
      <c r="A8389" s="20" t="s">
        <v>1676</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2401</v>
      </c>
      <c r="B8390" s="27" t="s">
        <v>1646</v>
      </c>
      <c r="C8390" s="27" t="s">
        <v>1680</v>
      </c>
      <c r="D8390" s="27" t="s">
        <v>1659</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1793</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3643</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1660</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3644</v>
      </c>
      <c r="B8394" s="27" t="s">
        <v>1664</v>
      </c>
      <c r="C8394" s="27" t="s">
        <v>1713</v>
      </c>
      <c r="D8394" s="27" t="s">
        <v>1659</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1665</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1644</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1693</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3645</v>
      </c>
      <c r="B8398" s="27" t="s">
        <v>1709</v>
      </c>
      <c r="C8398" s="27" t="s">
        <v>1680</v>
      </c>
      <c r="D8398" s="27" t="s">
        <v>1659</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1900</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1905</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3202</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1674</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row>
    <row r="8404" spans="1:12">
      <c r="A8404" s="20" t="s">
        <v>3646</v>
      </c>
    </row>
    <row r="8405" spans="1:12">
      <c r="A8405" s="20" t="s">
        <v>2170</v>
      </c>
      <c r="B8405" s="27" t="s">
        <v>1646</v>
      </c>
      <c r="C8405" s="27" t="s">
        <v>1713</v>
      </c>
      <c r="D8405" s="27" t="s">
        <v>1659</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527</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2327</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t="s">
        <v>1656</v>
      </c>
      <c r="B8408" s="27" t="s">
        <v>1657</v>
      </c>
      <c r="C8408" s="27" t="s">
        <v>1658</v>
      </c>
      <c r="D8408" s="27" t="s">
        <v>1659</v>
      </c>
      <c r="E8408" s="21">
        <f>IF(D8408="?OLD","!!!","")</f>
        <v/>
      </c>
      <c r="F8408" s="22" t="str">
        <f>IF(OR(E8408="",E8408="!!!"),"",IF(NOT(ISNA(VLOOKUP(E8408,E$1:E8407,1,FALSE()))),"OLD",IF(AND(E8408&lt;&gt;"",E8408&lt;&gt;"!!!"),"NEW","")))</f>
        <v> </v>
      </c>
      <c r="G8408" s="23" t="str">
        <f>IF(OR(E8408="",E8408="!!!"),"",IF(OR(J8408=0,AND(J8408=1,K8408=1),AND(J8408=1,I8408="SBJ"),AND(J8408=1,I8408=0)),"?IN_FOCUS",IF(J8408&lt;=2,"?ACTIVATED",IF(J8408&lt;&gt;"","?FAMILIAR",IF(F8408="NEW",IF(ISNA(VLOOKUP(E8408,#REF!,1,FALSE())),"?TYPE_IDENTIFIABLE","?REFERENTIAL"),"_")))))</f>
        <v> </v>
      </c>
      <c r="H8408" s="24" t="str">
        <f>IF(J8408&lt;&gt;1,"",IF(I8408="SBJ","CB","?"))</f>
        <v> </v>
      </c>
      <c r="I8408" s="25" t="str">
        <f>IF(OR(E8408="",E8408="!!!",F8408="NEW"),"",INDEX(B8407:B$2,-1+SUMPRODUCT(MAX(ROW(E8407:E$2)*(E8408=E8407:E$2)))))</f>
        <v> </v>
      </c>
      <c r="J8408" s="25" t="str">
        <f>IF(OR(E8408="",E8408="!!!",F8408="NEW"),"",COUNTBLANK(OFFSET(A$1,,,SUMPRODUCT(MAX(ROW(E$2:E8408)*(E8408=E$2:E8408)))))-COUNTBLANK(OFFSET(A$1,,,SUMPRODUCT(MAX(ROW(E$1:E8407)*(E2=E$1:E8407))))))</f>
        <v> </v>
      </c>
      <c r="K8408" s="25" t="str">
        <f>IF(OR(E8408="",E8408="!!!",F8408="NEW"),"",INDEX(J$1:J8407,SUMPRODUCT(MAX(ROW(E$1:E8407)*(E8408=E$1:E8407)))))</f>
        <v> </v>
      </c>
      <c r="L8408" s="26"/>
    </row>
    <row r="8409" spans="1:12">
      <c r="A8409" s="20" t="s">
        <v>1717</v>
      </c>
      <c r="E8409" s="21">
        <f>IF(D8409="?OLD","!!!","")</f>
        <v/>
      </c>
      <c r="F8409" s="22" t="str">
        <f>IF(OR(E8409="",E8409="!!!"),"",IF(NOT(ISNA(VLOOKUP(E8409,E$1:E8408,1,FALSE()))),"OLD",IF(AND(E8409&lt;&gt;"",E8409&lt;&gt;"!!!"),"NEW","")))</f>
        <v> </v>
      </c>
      <c r="G8409" s="23" t="str">
        <f>IF(OR(E8409="",E8409="!!!"),"",IF(OR(J8409=0,AND(J8409=1,K8409=1),AND(J8409=1,I8409="SBJ"),AND(J8409=1,I8409=0)),"?IN_FOCUS",IF(J8409&lt;=2,"?ACTIVATED",IF(J8409&lt;&gt;"","?FAMILIAR",IF(F8409="NEW",IF(ISNA(VLOOKUP(E8409,#REF!,1,FALSE())),"?TYPE_IDENTIFIABLE","?REFERENTIAL"),"_")))))</f>
        <v> </v>
      </c>
      <c r="H8409" s="24" t="str">
        <f>IF(J8409&lt;&gt;1,"",IF(I8409="SBJ","CB","?"))</f>
        <v> </v>
      </c>
      <c r="I8409" s="25" t="str">
        <f>IF(OR(E8409="",E8409="!!!",F8409="NEW"),"",INDEX(B8408:B$2,-1+SUMPRODUCT(MAX(ROW(E8408:E$2)*(E8409=E8408:E$2)))))</f>
        <v> </v>
      </c>
      <c r="J8409" s="25" t="str">
        <f>IF(OR(E8409="",E8409="!!!",F8409="NEW"),"",COUNTBLANK(OFFSET(A$1,,,SUMPRODUCT(MAX(ROW(E$2:E8409)*(E8409=E$2:E8409)))))-COUNTBLANK(OFFSET(A$1,,,SUMPRODUCT(MAX(ROW(E$1:E8408)*(E2=E$1:E8408))))))</f>
        <v> </v>
      </c>
      <c r="K8409" s="25" t="str">
        <f>IF(OR(E8409="",E8409="!!!",F8409="NEW"),"",INDEX(J$1:J8408,SUMPRODUCT(MAX(ROW(E$1:E8408)*(E8409=E$1:E8408)))))</f>
        <v> </v>
      </c>
      <c r="L8409" s="26"/>
    </row>
    <row r="8410" spans="1:12">
      <c r="A8410" s="20" t="s">
        <v>3647</v>
      </c>
      <c r="E8410" s="21">
        <f>IF(D8410="?OLD","!!!","")</f>
        <v/>
      </c>
      <c r="F8410" s="22" t="str">
        <f>IF(OR(E8410="",E8410="!!!"),"",IF(NOT(ISNA(VLOOKUP(E8410,E$1:E8409,1,FALSE()))),"OLD",IF(AND(E8410&lt;&gt;"",E8410&lt;&gt;"!!!"),"NEW","")))</f>
        <v> </v>
      </c>
      <c r="G8410" s="23" t="str">
        <f>IF(OR(E8410="",E8410="!!!"),"",IF(OR(J8410=0,AND(J8410=1,K8410=1),AND(J8410=1,I8410="SBJ"),AND(J8410=1,I8410=0)),"?IN_FOCUS",IF(J8410&lt;=2,"?ACTIVATED",IF(J8410&lt;&gt;"","?FAMILIAR",IF(F8410="NEW",IF(ISNA(VLOOKUP(E8410,#REF!,1,FALSE())),"?TYPE_IDENTIFIABLE","?REFERENTIAL"),"_")))))</f>
        <v> </v>
      </c>
      <c r="H8410" s="24" t="str">
        <f>IF(J8410&lt;&gt;1,"",IF(I8410="SBJ","CB","?"))</f>
        <v> </v>
      </c>
      <c r="I8410" s="25" t="str">
        <f>IF(OR(E8410="",E8410="!!!",F8410="NEW"),"",INDEX(B8409:B$2,-1+SUMPRODUCT(MAX(ROW(E8409:E$2)*(E8410=E8409:E$2)))))</f>
        <v> </v>
      </c>
      <c r="J8410" s="25" t="str">
        <f>IF(OR(E8410="",E8410="!!!",F8410="NEW"),"",COUNTBLANK(OFFSET(A$1,,,SUMPRODUCT(MAX(ROW(E$2:E8410)*(E8410=E$2:E8410)))))-COUNTBLANK(OFFSET(A$1,,,SUMPRODUCT(MAX(ROW(E$1:E8409)*(E2=E$1:E8409))))))</f>
        <v> </v>
      </c>
      <c r="K8410" s="25" t="str">
        <f>IF(OR(E8410="",E8410="!!!",F8410="NEW"),"",INDEX(J$1:J8409,SUMPRODUCT(MAX(ROW(E$1:E8409)*(E8410=E$1:E8409)))))</f>
        <v> </v>
      </c>
      <c r="L8410" s="26"/>
    </row>
    <row r="8411" spans="1:12">
      <c r="A8411" s="20" t="s">
        <v>3627</v>
      </c>
      <c r="B8411" s="27" t="s">
        <v>1664</v>
      </c>
      <c r="C8411" s="27" t="s">
        <v>1713</v>
      </c>
      <c r="D8411" s="27" t="s">
        <v>1659</v>
      </c>
      <c r="E8411" s="21">
        <f>IF(D8411="?OLD","!!!","")</f>
        <v/>
      </c>
      <c r="F8411" s="22" t="str">
        <f>IF(OR(E8411="",E8411="!!!"),"",IF(NOT(ISNA(VLOOKUP(E8411,E$1:E8410,1,FALSE()))),"OLD",IF(AND(E8411&lt;&gt;"",E8411&lt;&gt;"!!!"),"NEW","")))</f>
        <v> </v>
      </c>
      <c r="G8411" s="23" t="str">
        <f>IF(OR(E8411="",E8411="!!!"),"",IF(OR(J8411=0,AND(J8411=1,K8411=1),AND(J8411=1,I8411="SBJ"),AND(J8411=1,I8411=0)),"?IN_FOCUS",IF(J8411&lt;=2,"?ACTIVATED",IF(J8411&lt;&gt;"","?FAMILIAR",IF(F8411="NEW",IF(ISNA(VLOOKUP(E8411,#REF!,1,FALSE())),"?TYPE_IDENTIFIABLE","?REFERENTIAL"),"_")))))</f>
        <v> </v>
      </c>
      <c r="H8411" s="24" t="str">
        <f>IF(J8411&lt;&gt;1,"",IF(I8411="SBJ","CB","?"))</f>
        <v> </v>
      </c>
      <c r="I8411" s="25" t="str">
        <f>IF(OR(E8411="",E8411="!!!",F8411="NEW"),"",INDEX(B8410:B$2,-1+SUMPRODUCT(MAX(ROW(E8410:E$2)*(E8411=E8410:E$2)))))</f>
        <v> </v>
      </c>
      <c r="J8411" s="25" t="str">
        <f>IF(OR(E8411="",E8411="!!!",F8411="NEW"),"",COUNTBLANK(OFFSET(A$1,,,SUMPRODUCT(MAX(ROW(E$2:E8411)*(E8411=E$2:E8411)))))-COUNTBLANK(OFFSET(A$1,,,SUMPRODUCT(MAX(ROW(E$1:E8410)*(E2=E$1:E8410))))))</f>
        <v> </v>
      </c>
      <c r="K8411" s="25" t="str">
        <f>IF(OR(E8411="",E8411="!!!",F8411="NEW"),"",INDEX(J$1:J8410,SUMPRODUCT(MAX(ROW(E$1:E8410)*(E8411=E$1:E8410)))))</f>
        <v> </v>
      </c>
      <c r="L8411" s="26"/>
    </row>
    <row r="8412" spans="1:12">
      <c r="A8412" s="20" t="s">
        <v>1725</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1649</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3648</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3649</v>
      </c>
      <c r="B8415" s="27" t="s">
        <v>1664</v>
      </c>
      <c r="C8415" s="27" t="s">
        <v>1647</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1648</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1693</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1683</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480</v>
      </c>
      <c r="B8419" s="27" t="s">
        <v>1651</v>
      </c>
      <c r="C8419" s="27" t="s">
        <v>1680</v>
      </c>
      <c r="D8419" s="27" t="s">
        <v>1659</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1648</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1693</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2817</v>
      </c>
      <c r="B8422" s="27" t="s">
        <v>1653</v>
      </c>
      <c r="C8422" s="27" t="s">
        <v>1680</v>
      </c>
      <c r="D8422" s="27" t="s">
        <v>1659</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1665</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1644</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1648</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1693</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2804</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2490</v>
      </c>
      <c r="B8428" s="27" t="s">
        <v>1664</v>
      </c>
      <c r="C8428" s="27" t="s">
        <v>1680</v>
      </c>
      <c r="D8428" s="27" t="s">
        <v>1659</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1665</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1693</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3650</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1685</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141</v>
      </c>
      <c r="B8433" s="27" t="s">
        <v>1651</v>
      </c>
      <c r="C8433" s="27" t="s">
        <v>1680</v>
      </c>
      <c r="D8433" s="27" t="s">
        <v>1659</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1665</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1644</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1693</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3651</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3652</v>
      </c>
      <c r="B8438" s="27" t="s">
        <v>1664</v>
      </c>
      <c r="C8438" s="27" t="s">
        <v>1729</v>
      </c>
      <c r="D8438" s="27" t="s">
        <v>1659</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t="s">
        <v>1648</v>
      </c>
      <c r="E8439" s="21">
        <f>IF(D8439="?OLD","!!!","")</f>
        <v/>
      </c>
      <c r="F8439" s="22" t="str">
        <f>IF(OR(E8439="",E8439="!!!"),"",IF(NOT(ISNA(VLOOKUP(E8439,E$1:E8438,1,FALSE()))),"OLD",IF(AND(E8439&lt;&gt;"",E8439&lt;&gt;"!!!"),"NEW","")))</f>
        <v> </v>
      </c>
      <c r="G8439" s="23" t="str">
        <f>IF(OR(E8439="",E8439="!!!"),"",IF(OR(J8439=0,AND(J8439=1,K8439=1),AND(J8439=1,I8439="SBJ"),AND(J8439=1,I8439=0)),"?IN_FOCUS",IF(J8439&lt;=2,"?ACTIVATED",IF(J8439&lt;&gt;"","?FAMILIAR",IF(F8439="NEW",IF(ISNA(VLOOKUP(E8439,#REF!,1,FALSE())),"?TYPE_IDENTIFIABLE","?REFERENTIAL"),"_")))))</f>
        <v> </v>
      </c>
      <c r="H8439" s="24" t="str">
        <f>IF(J8439&lt;&gt;1,"",IF(I8439="SBJ","CB","?"))</f>
        <v> </v>
      </c>
      <c r="I8439" s="25" t="str">
        <f>IF(OR(E8439="",E8439="!!!",F8439="NEW"),"",INDEX(B8438:B$2,-1+SUMPRODUCT(MAX(ROW(E8438:E$2)*(E8439=E8438:E$2)))))</f>
        <v> </v>
      </c>
      <c r="J8439" s="25" t="str">
        <f>IF(OR(E8439="",E8439="!!!",F8439="NEW"),"",COUNTBLANK(OFFSET(A$1,,,SUMPRODUCT(MAX(ROW(E$2:E8439)*(E8439=E$2:E8439)))))-COUNTBLANK(OFFSET(A$1,,,SUMPRODUCT(MAX(ROW(E$1:E8438)*(E2=E$1:E8438))))))</f>
        <v> </v>
      </c>
      <c r="K8439" s="25" t="str">
        <f>IF(OR(E8439="",E8439="!!!",F8439="NEW"),"",INDEX(J$1:J8438,SUMPRODUCT(MAX(ROW(E$1:E8438)*(E8439=E$1:E8438)))))</f>
        <v> </v>
      </c>
      <c r="L8439" s="26"/>
    </row>
    <row r="8440" spans="1:12">
      <c r="A8440" s="20" t="s">
        <v>1726</v>
      </c>
      <c r="B8440" s="27" t="s">
        <v>1653</v>
      </c>
      <c r="C8440" s="27" t="s">
        <v>1727</v>
      </c>
      <c r="D8440" s="27" t="s">
        <v>1659</v>
      </c>
      <c r="E8440" s="21">
        <f>IF(D8440="?OLD","!!!","")</f>
        <v/>
      </c>
      <c r="F8440" s="22" t="str">
        <f>IF(OR(E8440="",E8440="!!!"),"",IF(NOT(ISNA(VLOOKUP(E8440,E$1:E8439,1,FALSE()))),"OLD",IF(AND(E8440&lt;&gt;"",E8440&lt;&gt;"!!!"),"NEW","")))</f>
        <v> </v>
      </c>
      <c r="G8440" s="23" t="str">
        <f>IF(OR(E8440="",E8440="!!!"),"",IF(OR(J8440=0,AND(J8440=1,K8440=1),AND(J8440=1,I8440="SBJ"),AND(J8440=1,I8440=0)),"?IN_FOCUS",IF(J8440&lt;=2,"?ACTIVATED",IF(J8440&lt;&gt;"","?FAMILIAR",IF(F8440="NEW",IF(ISNA(VLOOKUP(E8440,#REF!,1,FALSE())),"?TYPE_IDENTIFIABLE","?REFERENTIAL"),"_")))))</f>
        <v> </v>
      </c>
      <c r="H8440" s="24" t="str">
        <f>IF(J8440&lt;&gt;1,"",IF(I8440="SBJ","CB","?"))</f>
        <v> </v>
      </c>
      <c r="I8440" s="25" t="str">
        <f>IF(OR(E8440="",E8440="!!!",F8440="NEW"),"",INDEX(B8439:B$2,-1+SUMPRODUCT(MAX(ROW(E8439:E$2)*(E8440=E8439:E$2)))))</f>
        <v> </v>
      </c>
      <c r="J8440" s="25" t="str">
        <f>IF(OR(E8440="",E8440="!!!",F8440="NEW"),"",COUNTBLANK(OFFSET(A$1,,,SUMPRODUCT(MAX(ROW(E$2:E8440)*(E8440=E$2:E8440)))))-COUNTBLANK(OFFSET(A$1,,,SUMPRODUCT(MAX(ROW(E$1:E8439)*(E2=E$1:E8439))))))</f>
        <v> </v>
      </c>
      <c r="K8440" s="25" t="str">
        <f>IF(OR(E8440="",E8440="!!!",F8440="NEW"),"",INDEX(J$1:J8439,SUMPRODUCT(MAX(ROW(E$1:E8439)*(E8440=E$1:E8439)))))</f>
        <v> </v>
      </c>
      <c r="L8440" s="26"/>
    </row>
    <row r="8441" spans="1:12">
      <c r="A8441" s="20" t="s">
        <v>2595</v>
      </c>
      <c r="B8441" s="27" t="s">
        <v>1651</v>
      </c>
      <c r="C8441" s="27" t="s">
        <v>1729</v>
      </c>
      <c r="D8441" s="27" t="s">
        <v>1659</v>
      </c>
      <c r="E8441" s="21">
        <f>IF(D8441="?OLD","!!!","")</f>
        <v/>
      </c>
      <c r="F8441" s="22" t="str">
        <f>IF(OR(E8441="",E8441="!!!"),"",IF(NOT(ISNA(VLOOKUP(E8441,E$1:E8440,1,FALSE()))),"OLD",IF(AND(E8441&lt;&gt;"",E8441&lt;&gt;"!!!"),"NEW","")))</f>
        <v> </v>
      </c>
      <c r="G8441" s="23" t="str">
        <f>IF(OR(E8441="",E8441="!!!"),"",IF(OR(J8441=0,AND(J8441=1,K8441=1),AND(J8441=1,I8441="SBJ"),AND(J8441=1,I8441=0)),"?IN_FOCUS",IF(J8441&lt;=2,"?ACTIVATED",IF(J8441&lt;&gt;"","?FAMILIAR",IF(F8441="NEW",IF(ISNA(VLOOKUP(E8441,#REF!,1,FALSE())),"?TYPE_IDENTIFIABLE","?REFERENTIAL"),"_")))))</f>
        <v> </v>
      </c>
      <c r="H8441" s="24" t="str">
        <f>IF(J8441&lt;&gt;1,"",IF(I8441="SBJ","CB","?"))</f>
        <v> </v>
      </c>
      <c r="I8441" s="25" t="str">
        <f>IF(OR(E8441="",E8441="!!!",F8441="NEW"),"",INDEX(B8440:B$2,-1+SUMPRODUCT(MAX(ROW(E8440:E$2)*(E8441=E8440:E$2)))))</f>
        <v> </v>
      </c>
      <c r="J8441" s="25" t="str">
        <f>IF(OR(E8441="",E8441="!!!",F8441="NEW"),"",COUNTBLANK(OFFSET(A$1,,,SUMPRODUCT(MAX(ROW(E$2:E8441)*(E8441=E$2:E8441)))))-COUNTBLANK(OFFSET(A$1,,,SUMPRODUCT(MAX(ROW(E$1:E8440)*(E2=E$1:E8440))))))</f>
        <v> </v>
      </c>
      <c r="K8441" s="25" t="str">
        <f>IF(OR(E8441="",E8441="!!!",F8441="NEW"),"",INDEX(J$1:J8440,SUMPRODUCT(MAX(ROW(E$1:E8440)*(E8441=E$1:E8440)))))</f>
        <v> </v>
      </c>
      <c r="L8441" s="26"/>
    </row>
    <row r="8442" spans="1:12">
      <c r="A8442" s="20" t="s">
        <v>1674</v>
      </c>
      <c r="E8442" s="21">
        <f>IF(D8442="?OLD","!!!","")</f>
        <v/>
      </c>
      <c r="F8442" s="22" t="str">
        <f>IF(OR(E8442="",E8442="!!!"),"",IF(NOT(ISNA(VLOOKUP(E8442,E$1:E8441,1,FALSE()))),"OLD",IF(AND(E8442&lt;&gt;"",E8442&lt;&gt;"!!!"),"NEW","")))</f>
        <v> </v>
      </c>
      <c r="G8442" s="23" t="str">
        <f>IF(OR(E8442="",E8442="!!!"),"",IF(OR(J8442=0,AND(J8442=1,K8442=1),AND(J8442=1,I8442="SBJ"),AND(J8442=1,I8442=0)),"?IN_FOCUS",IF(J8442&lt;=2,"?ACTIVATED",IF(J8442&lt;&gt;"","?FAMILIAR",IF(F8442="NEW",IF(ISNA(VLOOKUP(E8442,#REF!,1,FALSE())),"?TYPE_IDENTIFIABLE","?REFERENTIAL"),"_")))))</f>
        <v> </v>
      </c>
      <c r="H8442" s="24" t="str">
        <f>IF(J8442&lt;&gt;1,"",IF(I8442="SBJ","CB","?"))</f>
        <v> </v>
      </c>
      <c r="I8442" s="25" t="str">
        <f>IF(OR(E8442="",E8442="!!!",F8442="NEW"),"",INDEX(B8441:B$2,-1+SUMPRODUCT(MAX(ROW(E8441:E$2)*(E8442=E8441:E$2)))))</f>
        <v> </v>
      </c>
      <c r="J8442" s="25" t="str">
        <f>IF(OR(E8442="",E8442="!!!",F8442="NEW"),"",COUNTBLANK(OFFSET(A$1,,,SUMPRODUCT(MAX(ROW(E$2:E8442)*(E8442=E$2:E8442)))))-COUNTBLANK(OFFSET(A$1,,,SUMPRODUCT(MAX(ROW(E$1:E8441)*(E2=E$1:E8441))))))</f>
        <v> </v>
      </c>
      <c r="K8442" s="25" t="str">
        <f>IF(OR(E8442="",E8442="!!!",F8442="NEW"),"",INDEX(J$1:J8441,SUMPRODUCT(MAX(ROW(E$1:E8441)*(E8442=E$1:E8441)))))</f>
        <v> </v>
      </c>
      <c r="L8442" s="26"/>
    </row>
    <row r="8443" spans="1:12">
      <c r="A8443" s="20"/>
    </row>
    <row r="8444" spans="1:12">
      <c r="A8444" s="20" t="s">
        <v>3653</v>
      </c>
    </row>
    <row r="8445" spans="1:12">
      <c r="A8445" s="20" t="s">
        <v>2155</v>
      </c>
      <c r="B8445" s="27" t="s">
        <v>1646</v>
      </c>
      <c r="C8445" s="27" t="s">
        <v>1658</v>
      </c>
      <c r="D8445" s="27" t="s">
        <v>1659</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245</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1798</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1563</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1863</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3333</v>
      </c>
      <c r="B8450" s="27" t="s">
        <v>1657</v>
      </c>
      <c r="C8450" s="27" t="s">
        <v>2100</v>
      </c>
      <c r="D8450" s="27" t="s">
        <v>1659</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1665</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2176</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3654</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1665</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1756</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79</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1717</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2045</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1674</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row>
    <row r="8461" spans="1:12">
      <c r="A8461" s="20" t="s">
        <v>1704</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3655</v>
      </c>
    </row>
    <row r="8463" spans="1:12">
      <c r="A8463" s="20" t="s">
        <v>149</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1642</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t="s">
        <v>3656</v>
      </c>
      <c r="E8465" s="21">
        <f>IF(D8465="?OLD","!!!","")</f>
        <v/>
      </c>
      <c r="F8465" s="22" t="str">
        <f>IF(OR(E8465="",E8465="!!!"),"",IF(NOT(ISNA(VLOOKUP(E8465,E$1:E8464,1,FALSE()))),"OLD",IF(AND(E8465&lt;&gt;"",E8465&lt;&gt;"!!!"),"NEW","")))</f>
        <v> </v>
      </c>
      <c r="G8465" s="23" t="str">
        <f>IF(OR(E8465="",E8465="!!!"),"",IF(OR(J8465=0,AND(J8465=1,K8465=1),AND(J8465=1,I8465="SBJ"),AND(J8465=1,I8465=0)),"?IN_FOCUS",IF(J8465&lt;=2,"?ACTIVATED",IF(J8465&lt;&gt;"","?FAMILIAR",IF(F8465="NEW",IF(ISNA(VLOOKUP(E8465,#REF!,1,FALSE())),"?TYPE_IDENTIFIABLE","?REFERENTIAL"),"_")))))</f>
        <v> </v>
      </c>
      <c r="H8465" s="24" t="str">
        <f>IF(J8465&lt;&gt;1,"",IF(I8465="SBJ","CB","?"))</f>
        <v> </v>
      </c>
      <c r="I8465" s="25" t="str">
        <f>IF(OR(E8465="",E8465="!!!",F8465="NEW"),"",INDEX(B8464:B$2,-1+SUMPRODUCT(MAX(ROW(E8464:E$2)*(E8465=E8464:E$2)))))</f>
        <v> </v>
      </c>
      <c r="J8465" s="25" t="str">
        <f>IF(OR(E8465="",E8465="!!!",F8465="NEW"),"",COUNTBLANK(OFFSET(A$1,,,SUMPRODUCT(MAX(ROW(E$2:E8465)*(E8465=E$2:E8465)))))-COUNTBLANK(OFFSET(A$1,,,SUMPRODUCT(MAX(ROW(E$1:E8464)*(E2=E$1:E8464))))))</f>
        <v> </v>
      </c>
      <c r="K8465" s="25" t="str">
        <f>IF(OR(E8465="",E8465="!!!",F8465="NEW"),"",INDEX(J$1:J8464,SUMPRODUCT(MAX(ROW(E$1:E8464)*(E8465=E$1:E8464)))))</f>
        <v> </v>
      </c>
      <c r="L8465" s="26"/>
    </row>
    <row r="8466" spans="1:12">
      <c r="A8466" s="20" t="s">
        <v>2129</v>
      </c>
      <c r="B8466" s="27" t="s">
        <v>1646</v>
      </c>
      <c r="C8466" s="27" t="s">
        <v>1647</v>
      </c>
      <c r="E8466" s="21">
        <f>IF(D8466="?OLD","!!!","")</f>
        <v/>
      </c>
      <c r="F8466" s="22" t="str">
        <f>IF(OR(E8466="",E8466="!!!"),"",IF(NOT(ISNA(VLOOKUP(E8466,E$1:E8465,1,FALSE()))),"OLD",IF(AND(E8466&lt;&gt;"",E8466&lt;&gt;"!!!"),"NEW","")))</f>
        <v> </v>
      </c>
      <c r="G8466" s="23" t="str">
        <f>IF(OR(E8466="",E8466="!!!"),"",IF(OR(J8466=0,AND(J8466=1,K8466=1),AND(J8466=1,I8466="SBJ"),AND(J8466=1,I8466=0)),"?IN_FOCUS",IF(J8466&lt;=2,"?ACTIVATED",IF(J8466&lt;&gt;"","?FAMILIAR",IF(F8466="NEW",IF(ISNA(VLOOKUP(E8466,#REF!,1,FALSE())),"?TYPE_IDENTIFIABLE","?REFERENTIAL"),"_")))))</f>
        <v> </v>
      </c>
      <c r="H8466" s="24" t="str">
        <f>IF(J8466&lt;&gt;1,"",IF(I8466="SBJ","CB","?"))</f>
        <v> </v>
      </c>
      <c r="I8466" s="25" t="str">
        <f>IF(OR(E8466="",E8466="!!!",F8466="NEW"),"",INDEX(B8465:B$2,-1+SUMPRODUCT(MAX(ROW(E8465:E$2)*(E8466=E8465:E$2)))))</f>
        <v> </v>
      </c>
      <c r="J8466" s="25" t="str">
        <f>IF(OR(E8466="",E8466="!!!",F8466="NEW"),"",COUNTBLANK(OFFSET(A$1,,,SUMPRODUCT(MAX(ROW(E$2:E8466)*(E8466=E$2:E8466)))))-COUNTBLANK(OFFSET(A$1,,,SUMPRODUCT(MAX(ROW(E$1:E8465)*(E2=E$1:E8465))))))</f>
        <v> </v>
      </c>
      <c r="K8466" s="25" t="str">
        <f>IF(OR(E8466="",E8466="!!!",F8466="NEW"),"",INDEX(J$1:J8465,SUMPRODUCT(MAX(ROW(E$1:E8465)*(E8466=E$1:E8465)))))</f>
        <v> </v>
      </c>
      <c r="L8466" s="26"/>
    </row>
    <row r="8467" spans="1:12">
      <c r="A8467" s="20" t="s">
        <v>1665</v>
      </c>
      <c r="E8467" s="21">
        <f>IF(D8467="?OLD","!!!","")</f>
        <v/>
      </c>
      <c r="F8467" s="22" t="str">
        <f>IF(OR(E8467="",E8467="!!!"),"",IF(NOT(ISNA(VLOOKUP(E8467,E$1:E8466,1,FALSE()))),"OLD",IF(AND(E8467&lt;&gt;"",E8467&lt;&gt;"!!!"),"NEW","")))</f>
        <v> </v>
      </c>
      <c r="G8467" s="23" t="str">
        <f>IF(OR(E8467="",E8467="!!!"),"",IF(OR(J8467=0,AND(J8467=1,K8467=1),AND(J8467=1,I8467="SBJ"),AND(J8467=1,I8467=0)),"?IN_FOCUS",IF(J8467&lt;=2,"?ACTIVATED",IF(J8467&lt;&gt;"","?FAMILIAR",IF(F8467="NEW",IF(ISNA(VLOOKUP(E8467,#REF!,1,FALSE())),"?TYPE_IDENTIFIABLE","?REFERENTIAL"),"_")))))</f>
        <v> </v>
      </c>
      <c r="H8467" s="24" t="str">
        <f>IF(J8467&lt;&gt;1,"",IF(I8467="SBJ","CB","?"))</f>
        <v> </v>
      </c>
      <c r="I8467" s="25" t="str">
        <f>IF(OR(E8467="",E8467="!!!",F8467="NEW"),"",INDEX(B8466:B$2,-1+SUMPRODUCT(MAX(ROW(E8466:E$2)*(E8467=E8466:E$2)))))</f>
        <v> </v>
      </c>
      <c r="J8467" s="25" t="str">
        <f>IF(OR(E8467="",E8467="!!!",F8467="NEW"),"",COUNTBLANK(OFFSET(A$1,,,SUMPRODUCT(MAX(ROW(E$2:E8467)*(E8467=E$2:E8467)))))-COUNTBLANK(OFFSET(A$1,,,SUMPRODUCT(MAX(ROW(E$1:E8466)*(E2=E$1:E8466))))))</f>
        <v> </v>
      </c>
      <c r="K8467" s="25" t="str">
        <f>IF(OR(E8467="",E8467="!!!",F8467="NEW"),"",INDEX(J$1:J8466,SUMPRODUCT(MAX(ROW(E$1:E8466)*(E8467=E$1:E8466)))))</f>
        <v> </v>
      </c>
      <c r="L8467" s="26"/>
    </row>
    <row r="8468" spans="1:12">
      <c r="A8468" s="20" t="s">
        <v>1787</v>
      </c>
      <c r="B8468" s="27" t="s">
        <v>1653</v>
      </c>
      <c r="C8468" s="27" t="s">
        <v>1727</v>
      </c>
      <c r="D8468" s="27" t="s">
        <v>1659</v>
      </c>
      <c r="E8468" s="21">
        <f>IF(D8468="?OLD","!!!","")</f>
        <v/>
      </c>
      <c r="F8468" s="22" t="str">
        <f>IF(OR(E8468="",E8468="!!!"),"",IF(NOT(ISNA(VLOOKUP(E8468,E$1:E8467,1,FALSE()))),"OLD",IF(AND(E8468&lt;&gt;"",E8468&lt;&gt;"!!!"),"NEW","")))</f>
        <v> </v>
      </c>
      <c r="G8468" s="23" t="str">
        <f>IF(OR(E8468="",E8468="!!!"),"",IF(OR(J8468=0,AND(J8468=1,K8468=1),AND(J8468=1,I8468="SBJ"),AND(J8468=1,I8468=0)),"?IN_FOCUS",IF(J8468&lt;=2,"?ACTIVATED",IF(J8468&lt;&gt;"","?FAMILIAR",IF(F8468="NEW",IF(ISNA(VLOOKUP(E8468,#REF!,1,FALSE())),"?TYPE_IDENTIFIABLE","?REFERENTIAL"),"_")))))</f>
        <v> </v>
      </c>
      <c r="H8468" s="24" t="str">
        <f>IF(J8468&lt;&gt;1,"",IF(I8468="SBJ","CB","?"))</f>
        <v> </v>
      </c>
      <c r="I8468" s="25" t="str">
        <f>IF(OR(E8468="",E8468="!!!",F8468="NEW"),"",INDEX(B8467:B$2,-1+SUMPRODUCT(MAX(ROW(E8467:E$2)*(E8468=E8467:E$2)))))</f>
        <v> </v>
      </c>
      <c r="J8468" s="25" t="str">
        <f>IF(OR(E8468="",E8468="!!!",F8468="NEW"),"",COUNTBLANK(OFFSET(A$1,,,SUMPRODUCT(MAX(ROW(E$2:E8468)*(E8468=E$2:E8468)))))-COUNTBLANK(OFFSET(A$1,,,SUMPRODUCT(MAX(ROW(E$1:E8467)*(E2=E$1:E8467))))))</f>
        <v> </v>
      </c>
      <c r="K8468" s="25" t="str">
        <f>IF(OR(E8468="",E8468="!!!",F8468="NEW"),"",INDEX(J$1:J8467,SUMPRODUCT(MAX(ROW(E$1:E8467)*(E8468=E$1:E8467)))))</f>
        <v> </v>
      </c>
      <c r="L8468" s="26"/>
    </row>
    <row r="8469" spans="1:12">
      <c r="A8469" s="20" t="s">
        <v>3657</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2348</v>
      </c>
      <c r="B8470" s="27" t="s">
        <v>1651</v>
      </c>
      <c r="C8470" s="27" t="s">
        <v>1713</v>
      </c>
      <c r="D8470" s="27" t="s">
        <v>1659</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1665</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149</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1712</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405</v>
      </c>
      <c r="B8474" s="27" t="s">
        <v>1646</v>
      </c>
      <c r="C8474" s="27" t="s">
        <v>1713</v>
      </c>
      <c r="D8474" s="27" t="s">
        <v>1659</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1984</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2011</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1785</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3658</v>
      </c>
      <c r="B8478" s="27" t="s">
        <v>1651</v>
      </c>
      <c r="C8478" s="27" t="s">
        <v>1647</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1674</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row>
    <row r="8481" spans="1:12">
      <c r="A8481" s="20" t="s">
        <v>1704</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3659</v>
      </c>
    </row>
    <row r="8483" spans="1:12">
      <c r="A8483" s="20" t="s">
        <v>149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1782</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1963</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1798</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137</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2695</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1819</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1780</v>
      </c>
      <c r="B8490" s="27" t="s">
        <v>1709</v>
      </c>
      <c r="C8490" s="27" t="s">
        <v>1658</v>
      </c>
      <c r="D8490" s="27" t="s">
        <v>1659</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1660</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1955</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1710</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1863</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3660</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3661</v>
      </c>
      <c r="B8496" s="27" t="s">
        <v>1651</v>
      </c>
      <c r="C8496" s="27" t="s">
        <v>2100</v>
      </c>
      <c r="D8496" s="27" t="s">
        <v>1659</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1666</v>
      </c>
      <c r="B8497" s="27" t="s">
        <v>1792</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t="s">
        <v>1788</v>
      </c>
      <c r="E8498" s="21">
        <f>IF(D8498="?OLD","!!!","")</f>
        <v/>
      </c>
      <c r="F8498" s="22" t="str">
        <f>IF(OR(E8498="",E8498="!!!"),"",IF(NOT(ISNA(VLOOKUP(E8498,E$1:E8497,1,FALSE()))),"OLD",IF(AND(E8498&lt;&gt;"",E8498&lt;&gt;"!!!"),"NEW","")))</f>
        <v> </v>
      </c>
      <c r="G8498" s="23" t="str">
        <f>IF(OR(E8498="",E8498="!!!"),"",IF(OR(J8498=0,AND(J8498=1,K8498=1),AND(J8498=1,I8498="SBJ"),AND(J8498=1,I8498=0)),"?IN_FOCUS",IF(J8498&lt;=2,"?ACTIVATED",IF(J8498&lt;&gt;"","?FAMILIAR",IF(F8498="NEW",IF(ISNA(VLOOKUP(E8498,#REF!,1,FALSE())),"?TYPE_IDENTIFIABLE","?REFERENTIAL"),"_")))))</f>
        <v> </v>
      </c>
      <c r="H8498" s="24" t="str">
        <f>IF(J8498&lt;&gt;1,"",IF(I8498="SBJ","CB","?"))</f>
        <v> </v>
      </c>
      <c r="I8498" s="25" t="str">
        <f>IF(OR(E8498="",E8498="!!!",F8498="NEW"),"",INDEX(B8497:B$2,-1+SUMPRODUCT(MAX(ROW(E8497:E$2)*(E8498=E8497:E$2)))))</f>
        <v> </v>
      </c>
      <c r="J8498" s="25" t="str">
        <f>IF(OR(E8498="",E8498="!!!",F8498="NEW"),"",COUNTBLANK(OFFSET(A$1,,,SUMPRODUCT(MAX(ROW(E$2:E8498)*(E8498=E$2:E8498)))))-COUNTBLANK(OFFSET(A$1,,,SUMPRODUCT(MAX(ROW(E$1:E8497)*(E2=E$1:E8497))))))</f>
        <v> </v>
      </c>
      <c r="K8498" s="25" t="str">
        <f>IF(OR(E8498="",E8498="!!!",F8498="NEW"),"",INDEX(J$1:J8497,SUMPRODUCT(MAX(ROW(E$1:E8497)*(E8498=E$1:E8497)))))</f>
        <v> </v>
      </c>
      <c r="L8498" s="26"/>
    </row>
    <row r="8499" spans="1:12">
      <c r="A8499" s="20" t="s">
        <v>3657</v>
      </c>
      <c r="E8499" s="21">
        <f>IF(D8499="?OLD","!!!","")</f>
        <v/>
      </c>
      <c r="F8499" s="22" t="str">
        <f>IF(OR(E8499="",E8499="!!!"),"",IF(NOT(ISNA(VLOOKUP(E8499,E$1:E8498,1,FALSE()))),"OLD",IF(AND(E8499&lt;&gt;"",E8499&lt;&gt;"!!!"),"NEW","")))</f>
        <v> </v>
      </c>
      <c r="G8499" s="23" t="str">
        <f>IF(OR(E8499="",E8499="!!!"),"",IF(OR(J8499=0,AND(J8499=1,K8499=1),AND(J8499=1,I8499="SBJ"),AND(J8499=1,I8499=0)),"?IN_FOCUS",IF(J8499&lt;=2,"?ACTIVATED",IF(J8499&lt;&gt;"","?FAMILIAR",IF(F8499="NEW",IF(ISNA(VLOOKUP(E8499,#REF!,1,FALSE())),"?TYPE_IDENTIFIABLE","?REFERENTIAL"),"_")))))</f>
        <v> </v>
      </c>
      <c r="H8499" s="24" t="str">
        <f>IF(J8499&lt;&gt;1,"",IF(I8499="SBJ","CB","?"))</f>
        <v> </v>
      </c>
      <c r="I8499" s="25" t="str">
        <f>IF(OR(E8499="",E8499="!!!",F8499="NEW"),"",INDEX(B8498:B$2,-1+SUMPRODUCT(MAX(ROW(E8498:E$2)*(E8499=E8498:E$2)))))</f>
        <v> </v>
      </c>
      <c r="J8499" s="25" t="str">
        <f>IF(OR(E8499="",E8499="!!!",F8499="NEW"),"",COUNTBLANK(OFFSET(A$1,,,SUMPRODUCT(MAX(ROW(E$2:E8499)*(E8499=E$2:E8499)))))-COUNTBLANK(OFFSET(A$1,,,SUMPRODUCT(MAX(ROW(E$1:E8498)*(E2=E$1:E8498))))))</f>
        <v> </v>
      </c>
      <c r="K8499" s="25" t="str">
        <f>IF(OR(E8499="",E8499="!!!",F8499="NEW"),"",INDEX(J$1:J8498,SUMPRODUCT(MAX(ROW(E$1:E8498)*(E8499=E$1:E8498)))))</f>
        <v> </v>
      </c>
      <c r="L8499" s="26"/>
    </row>
    <row r="8500" spans="1:12">
      <c r="A8500" s="20" t="s">
        <v>1660</v>
      </c>
      <c r="E8500" s="21">
        <f>IF(D8500="?OLD","!!!","")</f>
        <v/>
      </c>
      <c r="F8500" s="22" t="str">
        <f>IF(OR(E8500="",E8500="!!!"),"",IF(NOT(ISNA(VLOOKUP(E8500,E$1:E8499,1,FALSE()))),"OLD",IF(AND(E8500&lt;&gt;"",E8500&lt;&gt;"!!!"),"NEW","")))</f>
        <v> </v>
      </c>
      <c r="G8500" s="23" t="str">
        <f>IF(OR(E8500="",E8500="!!!"),"",IF(OR(J8500=0,AND(J8500=1,K8500=1),AND(J8500=1,I8500="SBJ"),AND(J8500=1,I8500=0)),"?IN_FOCUS",IF(J8500&lt;=2,"?ACTIVATED",IF(J8500&lt;&gt;"","?FAMILIAR",IF(F8500="NEW",IF(ISNA(VLOOKUP(E8500,#REF!,1,FALSE())),"?TYPE_IDENTIFIABLE","?REFERENTIAL"),"_")))))</f>
        <v> </v>
      </c>
      <c r="H8500" s="24" t="str">
        <f>IF(J8500&lt;&gt;1,"",IF(I8500="SBJ","CB","?"))</f>
        <v> </v>
      </c>
      <c r="I8500" s="25" t="str">
        <f>IF(OR(E8500="",E8500="!!!",F8500="NEW"),"",INDEX(B8499:B$2,-1+SUMPRODUCT(MAX(ROW(E8499:E$2)*(E8500=E8499:E$2)))))</f>
        <v> </v>
      </c>
      <c r="J8500" s="25" t="str">
        <f>IF(OR(E8500="",E8500="!!!",F8500="NEW"),"",COUNTBLANK(OFFSET(A$1,,,SUMPRODUCT(MAX(ROW(E$2:E8500)*(E8500=E$2:E8500)))))-COUNTBLANK(OFFSET(A$1,,,SUMPRODUCT(MAX(ROW(E$1:E8499)*(E2=E$1:E8499))))))</f>
        <v> </v>
      </c>
      <c r="K8500" s="25" t="str">
        <f>IF(OR(E8500="",E8500="!!!",F8500="NEW"),"",INDEX(J$1:J8499,SUMPRODUCT(MAX(ROW(E$1:E8499)*(E8500=E$1:E8499)))))</f>
        <v> </v>
      </c>
      <c r="L8500" s="26"/>
    </row>
    <row r="8501" spans="1:12">
      <c r="A8501" s="20" t="s">
        <v>1800</v>
      </c>
      <c r="B8501" s="27" t="s">
        <v>1688</v>
      </c>
      <c r="C8501" s="27" t="s">
        <v>1727</v>
      </c>
      <c r="D8501" s="27" t="s">
        <v>1659</v>
      </c>
      <c r="E8501" s="21">
        <f>IF(D8501="?OLD","!!!","")</f>
        <v/>
      </c>
      <c r="F8501" s="22" t="str">
        <f>IF(OR(E8501="",E8501="!!!"),"",IF(NOT(ISNA(VLOOKUP(E8501,E$1:E8500,1,FALSE()))),"OLD",IF(AND(E8501&lt;&gt;"",E8501&lt;&gt;"!!!"),"NEW","")))</f>
        <v> </v>
      </c>
      <c r="G8501" s="23" t="str">
        <f>IF(OR(E8501="",E8501="!!!"),"",IF(OR(J8501=0,AND(J8501=1,K8501=1),AND(J8501=1,I8501="SBJ"),AND(J8501=1,I8501=0)),"?IN_FOCUS",IF(J8501&lt;=2,"?ACTIVATED",IF(J8501&lt;&gt;"","?FAMILIAR",IF(F8501="NEW",IF(ISNA(VLOOKUP(E8501,#REF!,1,FALSE())),"?TYPE_IDENTIFIABLE","?REFERENTIAL"),"_")))))</f>
        <v> </v>
      </c>
      <c r="H8501" s="24" t="str">
        <f>IF(J8501&lt;&gt;1,"",IF(I8501="SBJ","CB","?"))</f>
        <v> </v>
      </c>
      <c r="I8501" s="25" t="str">
        <f>IF(OR(E8501="",E8501="!!!",F8501="NEW"),"",INDEX(B8500:B$2,-1+SUMPRODUCT(MAX(ROW(E8500:E$2)*(E8501=E8500:E$2)))))</f>
        <v> </v>
      </c>
      <c r="J8501" s="25" t="str">
        <f>IF(OR(E8501="",E8501="!!!",F8501="NEW"),"",COUNTBLANK(OFFSET(A$1,,,SUMPRODUCT(MAX(ROW(E$2:E8501)*(E8501=E$2:E8501)))))-COUNTBLANK(OFFSET(A$1,,,SUMPRODUCT(MAX(ROW(E$1:E8500)*(E2=E$1:E8500))))))</f>
        <v> </v>
      </c>
      <c r="K8501" s="25" t="str">
        <f>IF(OR(E8501="",E8501="!!!",F8501="NEW"),"",INDEX(J$1:J8500,SUMPRODUCT(MAX(ROW(E$1:E8500)*(E8501=E$1:E8500)))))</f>
        <v> </v>
      </c>
      <c r="L8501" s="26"/>
    </row>
    <row r="8502" spans="1:12">
      <c r="A8502" s="20" t="s">
        <v>3001</v>
      </c>
      <c r="B8502" s="27" t="s">
        <v>1673</v>
      </c>
      <c r="C8502" s="27" t="s">
        <v>1729</v>
      </c>
      <c r="D8502" s="27" t="s">
        <v>1659</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1674</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row>
    <row r="8505" spans="1:12">
      <c r="A8505" s="20" t="s">
        <v>3662</v>
      </c>
    </row>
    <row r="8506" spans="1:12">
      <c r="A8506" s="20" t="s">
        <v>1782</v>
      </c>
      <c r="B8506" s="27" t="s">
        <v>1646</v>
      </c>
      <c r="C8506" s="27" t="s">
        <v>1658</v>
      </c>
      <c r="D8506" s="27" t="s">
        <v>1659</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3663</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1826</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3664</v>
      </c>
      <c r="B8509" s="27" t="s">
        <v>1657</v>
      </c>
      <c r="C8509" s="27" t="s">
        <v>1818</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1665</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3665</v>
      </c>
      <c r="B8511" s="27" t="s">
        <v>1651</v>
      </c>
      <c r="C8511" s="27" t="s">
        <v>1654</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1826</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3666</v>
      </c>
      <c r="B8513" s="27" t="s">
        <v>1757</v>
      </c>
      <c r="C8513" s="27" t="s">
        <v>1818</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1648</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3667</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3668</v>
      </c>
      <c r="B8516" s="27" t="s">
        <v>1673</v>
      </c>
      <c r="C8516" s="27" t="s">
        <v>1654</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t="s">
        <v>1665</v>
      </c>
      <c r="E8517" s="21">
        <f>IF(D8517="?OLD","!!!","")</f>
        <v/>
      </c>
      <c r="F8517" s="22" t="str">
        <f>IF(OR(E8517="",E8517="!!!"),"",IF(NOT(ISNA(VLOOKUP(E8517,E$1:E8516,1,FALSE()))),"OLD",IF(AND(E8517&lt;&gt;"",E8517&lt;&gt;"!!!"),"NEW","")))</f>
        <v> </v>
      </c>
      <c r="G8517" s="23" t="str">
        <f>IF(OR(E8517="",E8517="!!!"),"",IF(OR(J8517=0,AND(J8517=1,K8517=1),AND(J8517=1,I8517="SBJ"),AND(J8517=1,I8517=0)),"?IN_FOCUS",IF(J8517&lt;=2,"?ACTIVATED",IF(J8517&lt;&gt;"","?FAMILIAR",IF(F8517="NEW",IF(ISNA(VLOOKUP(E8517,#REF!,1,FALSE())),"?TYPE_IDENTIFIABLE","?REFERENTIAL"),"_")))))</f>
        <v> </v>
      </c>
      <c r="H8517" s="24" t="str">
        <f>IF(J8517&lt;&gt;1,"",IF(I8517="SBJ","CB","?"))</f>
        <v> </v>
      </c>
      <c r="I8517" s="25" t="str">
        <f>IF(OR(E8517="",E8517="!!!",F8517="NEW"),"",INDEX(B8516:B$2,-1+SUMPRODUCT(MAX(ROW(E8516:E$2)*(E8517=E8516:E$2)))))</f>
        <v> </v>
      </c>
      <c r="J8517" s="25" t="str">
        <f>IF(OR(E8517="",E8517="!!!",F8517="NEW"),"",COUNTBLANK(OFFSET(A$1,,,SUMPRODUCT(MAX(ROW(E$2:E8517)*(E8517=E$2:E8517)))))-COUNTBLANK(OFFSET(A$1,,,SUMPRODUCT(MAX(ROW(E$1:E8516)*(E2=E$1:E8516))))))</f>
        <v> </v>
      </c>
      <c r="K8517" s="25" t="str">
        <f>IF(OR(E8517="",E8517="!!!",F8517="NEW"),"",INDEX(J$1:J8516,SUMPRODUCT(MAX(ROW(E$1:E8516)*(E8517=E$1:E8516)))))</f>
        <v> </v>
      </c>
      <c r="L8517" s="26"/>
    </row>
    <row r="8518" spans="1:12">
      <c r="A8518" s="20" t="s">
        <v>1644</v>
      </c>
      <c r="E8518" s="21">
        <f>IF(D8518="?OLD","!!!","")</f>
        <v/>
      </c>
      <c r="F8518" s="22" t="str">
        <f>IF(OR(E8518="",E8518="!!!"),"",IF(NOT(ISNA(VLOOKUP(E8518,E$1:E8517,1,FALSE()))),"OLD",IF(AND(E8518&lt;&gt;"",E8518&lt;&gt;"!!!"),"NEW","")))</f>
        <v> </v>
      </c>
      <c r="G8518" s="23" t="str">
        <f>IF(OR(E8518="",E8518="!!!"),"",IF(OR(J8518=0,AND(J8518=1,K8518=1),AND(J8518=1,I8518="SBJ"),AND(J8518=1,I8518=0)),"?IN_FOCUS",IF(J8518&lt;=2,"?ACTIVATED",IF(J8518&lt;&gt;"","?FAMILIAR",IF(F8518="NEW",IF(ISNA(VLOOKUP(E8518,#REF!,1,FALSE())),"?TYPE_IDENTIFIABLE","?REFERENTIAL"),"_")))))</f>
        <v> </v>
      </c>
      <c r="H8518" s="24" t="str">
        <f>IF(J8518&lt;&gt;1,"",IF(I8518="SBJ","CB","?"))</f>
        <v> </v>
      </c>
      <c r="I8518" s="25" t="str">
        <f>IF(OR(E8518="",E8518="!!!",F8518="NEW"),"",INDEX(B8517:B$2,-1+SUMPRODUCT(MAX(ROW(E8517:E$2)*(E8518=E8517:E$2)))))</f>
        <v> </v>
      </c>
      <c r="J8518" s="25" t="str">
        <f>IF(OR(E8518="",E8518="!!!",F8518="NEW"),"",COUNTBLANK(OFFSET(A$1,,,SUMPRODUCT(MAX(ROW(E$2:E8518)*(E8518=E$2:E8518)))))-COUNTBLANK(OFFSET(A$1,,,SUMPRODUCT(MAX(ROW(E$1:E8517)*(E2=E$1:E8517))))))</f>
        <v> </v>
      </c>
      <c r="K8518" s="25" t="str">
        <f>IF(OR(E8518="",E8518="!!!",F8518="NEW"),"",INDEX(J$1:J8517,SUMPRODUCT(MAX(ROW(E$1:E8517)*(E8518=E$1:E8517)))))</f>
        <v> </v>
      </c>
      <c r="L8518" s="26"/>
    </row>
    <row r="8519" spans="1:12">
      <c r="A8519" s="20" t="s">
        <v>1788</v>
      </c>
      <c r="E8519" s="21">
        <f>IF(D8519="?OLD","!!!","")</f>
        <v/>
      </c>
      <c r="F8519" s="22" t="str">
        <f>IF(OR(E8519="",E8519="!!!"),"",IF(NOT(ISNA(VLOOKUP(E8519,E$1:E8518,1,FALSE()))),"OLD",IF(AND(E8519&lt;&gt;"",E8519&lt;&gt;"!!!"),"NEW","")))</f>
        <v> </v>
      </c>
      <c r="G8519" s="23" t="str">
        <f>IF(OR(E8519="",E8519="!!!"),"",IF(OR(J8519=0,AND(J8519=1,K8519=1),AND(J8519=1,I8519="SBJ"),AND(J8519=1,I8519=0)),"?IN_FOCUS",IF(J8519&lt;=2,"?ACTIVATED",IF(J8519&lt;&gt;"","?FAMILIAR",IF(F8519="NEW",IF(ISNA(VLOOKUP(E8519,#REF!,1,FALSE())),"?TYPE_IDENTIFIABLE","?REFERENTIAL"),"_")))))</f>
        <v> </v>
      </c>
      <c r="H8519" s="24" t="str">
        <f>IF(J8519&lt;&gt;1,"",IF(I8519="SBJ","CB","?"))</f>
        <v> </v>
      </c>
      <c r="I8519" s="25" t="str">
        <f>IF(OR(E8519="",E8519="!!!",F8519="NEW"),"",INDEX(B8518:B$2,-1+SUMPRODUCT(MAX(ROW(E8518:E$2)*(E8519=E8518:E$2)))))</f>
        <v> </v>
      </c>
      <c r="J8519" s="25" t="str">
        <f>IF(OR(E8519="",E8519="!!!",F8519="NEW"),"",COUNTBLANK(OFFSET(A$1,,,SUMPRODUCT(MAX(ROW(E$2:E8519)*(E8519=E$2:E8519)))))-COUNTBLANK(OFFSET(A$1,,,SUMPRODUCT(MAX(ROW(E$1:E8518)*(E2=E$1:E8518))))))</f>
        <v> </v>
      </c>
      <c r="K8519" s="25" t="str">
        <f>IF(OR(E8519="",E8519="!!!",F8519="NEW"),"",INDEX(J$1:J8518,SUMPRODUCT(MAX(ROW(E$1:E8518)*(E8519=E$1:E8518)))))</f>
        <v> </v>
      </c>
      <c r="L8519" s="26"/>
    </row>
    <row r="8520" spans="1:12">
      <c r="A8520" s="20" t="s">
        <v>3539</v>
      </c>
      <c r="E8520" s="21">
        <f>IF(D8520="?OLD","!!!","")</f>
        <v/>
      </c>
      <c r="F8520" s="22" t="str">
        <f>IF(OR(E8520="",E8520="!!!"),"",IF(NOT(ISNA(VLOOKUP(E8520,E$1:E8519,1,FALSE()))),"OLD",IF(AND(E8520&lt;&gt;"",E8520&lt;&gt;"!!!"),"NEW","")))</f>
        <v> </v>
      </c>
      <c r="G8520" s="23" t="str">
        <f>IF(OR(E8520="",E8520="!!!"),"",IF(OR(J8520=0,AND(J8520=1,K8520=1),AND(J8520=1,I8520="SBJ"),AND(J8520=1,I8520=0)),"?IN_FOCUS",IF(J8520&lt;=2,"?ACTIVATED",IF(J8520&lt;&gt;"","?FAMILIAR",IF(F8520="NEW",IF(ISNA(VLOOKUP(E8520,#REF!,1,FALSE())),"?TYPE_IDENTIFIABLE","?REFERENTIAL"),"_")))))</f>
        <v> </v>
      </c>
      <c r="H8520" s="24" t="str">
        <f>IF(J8520&lt;&gt;1,"",IF(I8520="SBJ","CB","?"))</f>
        <v> </v>
      </c>
      <c r="I8520" s="25" t="str">
        <f>IF(OR(E8520="",E8520="!!!",F8520="NEW"),"",INDEX(B8519:B$2,-1+SUMPRODUCT(MAX(ROW(E8519:E$2)*(E8520=E8519:E$2)))))</f>
        <v> </v>
      </c>
      <c r="J8520" s="25" t="str">
        <f>IF(OR(E8520="",E8520="!!!",F8520="NEW"),"",COUNTBLANK(OFFSET(A$1,,,SUMPRODUCT(MAX(ROW(E$2:E8520)*(E8520=E$2:E8520)))))-COUNTBLANK(OFFSET(A$1,,,SUMPRODUCT(MAX(ROW(E$1:E8519)*(E2=E$1:E8519))))))</f>
        <v> </v>
      </c>
      <c r="K8520" s="25" t="str">
        <f>IF(OR(E8520="",E8520="!!!",F8520="NEW"),"",INDEX(J$1:J8519,SUMPRODUCT(MAX(ROW(E$1:E8519)*(E8520=E$1:E8519)))))</f>
        <v> </v>
      </c>
      <c r="L8520" s="26"/>
    </row>
    <row r="8521" spans="1:12">
      <c r="A8521" s="20" t="s">
        <v>3669</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2267</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1693</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3670</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2773</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2661</v>
      </c>
      <c r="B8526" s="27" t="s">
        <v>1651</v>
      </c>
      <c r="C8526" s="27" t="s">
        <v>1729</v>
      </c>
      <c r="D8526" s="27" t="s">
        <v>1659</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1648</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2376</v>
      </c>
      <c r="B8528" s="27" t="s">
        <v>1673</v>
      </c>
      <c r="C8528" s="27" t="s">
        <v>1727</v>
      </c>
      <c r="D8528" s="27" t="s">
        <v>1659</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2321</v>
      </c>
      <c r="B8529" s="27" t="s">
        <v>1653</v>
      </c>
      <c r="C8529" s="27" t="s">
        <v>1729</v>
      </c>
      <c r="D8529" s="27" t="s">
        <v>1659</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1665</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2662</v>
      </c>
      <c r="B8531" s="27" t="s">
        <v>1653</v>
      </c>
      <c r="C8531" s="27" t="s">
        <v>1713</v>
      </c>
      <c r="D8531" s="27" t="s">
        <v>1659</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2663</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1665</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2340</v>
      </c>
      <c r="B8534" s="27" t="s">
        <v>1688</v>
      </c>
      <c r="C8534" s="27" t="s">
        <v>1763</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3671</v>
      </c>
      <c r="B8535" s="27" t="s">
        <v>1792</v>
      </c>
      <c r="C8535" s="27" t="s">
        <v>1729</v>
      </c>
      <c r="D8535" s="27" t="s">
        <v>1659</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3672</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1836</v>
      </c>
      <c r="B8537" s="27" t="s">
        <v>1858</v>
      </c>
      <c r="C8537" s="27" t="s">
        <v>1658</v>
      </c>
      <c r="D8537" s="27" t="s">
        <v>1659</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1863</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1693</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2455</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2439</v>
      </c>
      <c r="B8541" s="27" t="s">
        <v>1896</v>
      </c>
      <c r="C8541" s="27" t="s">
        <v>1713</v>
      </c>
      <c r="D8541" s="27" t="s">
        <v>1659</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1756</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1649</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3673</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3531</v>
      </c>
      <c r="B8545" s="27" t="s">
        <v>2389</v>
      </c>
      <c r="C8545" s="27" t="s">
        <v>1647</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1644</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t="s">
        <v>1649</v>
      </c>
      <c r="E8547" s="21">
        <f>IF(D8547="?OLD","!!!","")</f>
        <v/>
      </c>
      <c r="F8547" s="22" t="str">
        <f>IF(OR(E8547="",E8547="!!!"),"",IF(NOT(ISNA(VLOOKUP(E8547,E$1:E8546,1,FALSE()))),"OLD",IF(AND(E8547&lt;&gt;"",E8547&lt;&gt;"!!!"),"NEW","")))</f>
        <v> </v>
      </c>
      <c r="G8547" s="23" t="str">
        <f>IF(OR(E8547="",E8547="!!!"),"",IF(OR(J8547=0,AND(J8547=1,K8547=1),AND(J8547=1,I8547="SBJ"),AND(J8547=1,I8547=0)),"?IN_FOCUS",IF(J8547&lt;=2,"?ACTIVATED",IF(J8547&lt;&gt;"","?FAMILIAR",IF(F8547="NEW",IF(ISNA(VLOOKUP(E8547,#REF!,1,FALSE())),"?TYPE_IDENTIFIABLE","?REFERENTIAL"),"_")))))</f>
        <v> </v>
      </c>
      <c r="H8547" s="24" t="str">
        <f>IF(J8547&lt;&gt;1,"",IF(I8547="SBJ","CB","?"))</f>
        <v> </v>
      </c>
      <c r="I8547" s="25" t="str">
        <f>IF(OR(E8547="",E8547="!!!",F8547="NEW"),"",INDEX(B8546:B$2,-1+SUMPRODUCT(MAX(ROW(E8546:E$2)*(E8547=E8546:E$2)))))</f>
        <v> </v>
      </c>
      <c r="J8547" s="25" t="str">
        <f>IF(OR(E8547="",E8547="!!!",F8547="NEW"),"",COUNTBLANK(OFFSET(A$1,,,SUMPRODUCT(MAX(ROW(E$2:E8547)*(E8547=E$2:E8547)))))-COUNTBLANK(OFFSET(A$1,,,SUMPRODUCT(MAX(ROW(E$1:E8546)*(E2=E$1:E8546))))))</f>
        <v> </v>
      </c>
      <c r="K8547" s="25" t="str">
        <f>IF(OR(E8547="",E8547="!!!",F8547="NEW"),"",INDEX(J$1:J8546,SUMPRODUCT(MAX(ROW(E$1:E8546)*(E8547=E$1:E8546)))))</f>
        <v> </v>
      </c>
      <c r="L8547" s="26"/>
    </row>
    <row r="8548" spans="1:12">
      <c r="A8548" s="20" t="s">
        <v>2244</v>
      </c>
      <c r="E8548" s="21">
        <f>IF(D8548="?OLD","!!!","")</f>
        <v/>
      </c>
      <c r="F8548" s="22" t="str">
        <f>IF(OR(E8548="",E8548="!!!"),"",IF(NOT(ISNA(VLOOKUP(E8548,E$1:E8547,1,FALSE()))),"OLD",IF(AND(E8548&lt;&gt;"",E8548&lt;&gt;"!!!"),"NEW","")))</f>
        <v> </v>
      </c>
      <c r="G8548" s="23" t="str">
        <f>IF(OR(E8548="",E8548="!!!"),"",IF(OR(J8548=0,AND(J8548=1,K8548=1),AND(J8548=1,I8548="SBJ"),AND(J8548=1,I8548=0)),"?IN_FOCUS",IF(J8548&lt;=2,"?ACTIVATED",IF(J8548&lt;&gt;"","?FAMILIAR",IF(F8548="NEW",IF(ISNA(VLOOKUP(E8548,#REF!,1,FALSE())),"?TYPE_IDENTIFIABLE","?REFERENTIAL"),"_")))))</f>
        <v> </v>
      </c>
      <c r="H8548" s="24" t="str">
        <f>IF(J8548&lt;&gt;1,"",IF(I8548="SBJ","CB","?"))</f>
        <v> </v>
      </c>
      <c r="I8548" s="25" t="str">
        <f>IF(OR(E8548="",E8548="!!!",F8548="NEW"),"",INDEX(B8547:B$2,-1+SUMPRODUCT(MAX(ROW(E8547:E$2)*(E8548=E8547:E$2)))))</f>
        <v> </v>
      </c>
      <c r="J8548" s="25" t="str">
        <f>IF(OR(E8548="",E8548="!!!",F8548="NEW"),"",COUNTBLANK(OFFSET(A$1,,,SUMPRODUCT(MAX(ROW(E$2:E8548)*(E8548=E$2:E8548)))))-COUNTBLANK(OFFSET(A$1,,,SUMPRODUCT(MAX(ROW(E$1:E8547)*(E2=E$1:E8547))))))</f>
        <v> </v>
      </c>
      <c r="K8548" s="25" t="str">
        <f>IF(OR(E8548="",E8548="!!!",F8548="NEW"),"",INDEX(J$1:J8547,SUMPRODUCT(MAX(ROW(E$1:E8547)*(E8548=E$1:E8547)))))</f>
        <v> </v>
      </c>
      <c r="L8548" s="26"/>
    </row>
    <row r="8549" spans="1:12">
      <c r="A8549" s="20" t="s">
        <v>12</v>
      </c>
      <c r="E8549" s="21">
        <f>IF(D8549="?OLD","!!!","")</f>
        <v/>
      </c>
      <c r="F8549" s="22" t="str">
        <f>IF(OR(E8549="",E8549="!!!"),"",IF(NOT(ISNA(VLOOKUP(E8549,E$1:E8548,1,FALSE()))),"OLD",IF(AND(E8549&lt;&gt;"",E8549&lt;&gt;"!!!"),"NEW","")))</f>
        <v> </v>
      </c>
      <c r="G8549" s="23" t="str">
        <f>IF(OR(E8549="",E8549="!!!"),"",IF(OR(J8549=0,AND(J8549=1,K8549=1),AND(J8549=1,I8549="SBJ"),AND(J8549=1,I8549=0)),"?IN_FOCUS",IF(J8549&lt;=2,"?ACTIVATED",IF(J8549&lt;&gt;"","?FAMILIAR",IF(F8549="NEW",IF(ISNA(VLOOKUP(E8549,#REF!,1,FALSE())),"?TYPE_IDENTIFIABLE","?REFERENTIAL"),"_")))))</f>
        <v> </v>
      </c>
      <c r="H8549" s="24" t="str">
        <f>IF(J8549&lt;&gt;1,"",IF(I8549="SBJ","CB","?"))</f>
        <v> </v>
      </c>
      <c r="I8549" s="25" t="str">
        <f>IF(OR(E8549="",E8549="!!!",F8549="NEW"),"",INDEX(B8548:B$2,-1+SUMPRODUCT(MAX(ROW(E8548:E$2)*(E8549=E8548:E$2)))))</f>
        <v> </v>
      </c>
      <c r="J8549" s="25" t="str">
        <f>IF(OR(E8549="",E8549="!!!",F8549="NEW"),"",COUNTBLANK(OFFSET(A$1,,,SUMPRODUCT(MAX(ROW(E$2:E8549)*(E8549=E$2:E8549)))))-COUNTBLANK(OFFSET(A$1,,,SUMPRODUCT(MAX(ROW(E$1:E8548)*(E2=E$1:E8548))))))</f>
        <v> </v>
      </c>
      <c r="K8549" s="25" t="str">
        <f>IF(OR(E8549="",E8549="!!!",F8549="NEW"),"",INDEX(J$1:J8548,SUMPRODUCT(MAX(ROW(E$1:E8548)*(E8549=E$1:E8548)))))</f>
        <v> </v>
      </c>
      <c r="L8549" s="26"/>
    </row>
    <row r="8550" spans="1:12">
      <c r="A8550" s="20" t="s">
        <v>3674</v>
      </c>
      <c r="E8550" s="21">
        <f>IF(D8550="?OLD","!!!","")</f>
        <v/>
      </c>
      <c r="F8550" s="22" t="str">
        <f>IF(OR(E8550="",E8550="!!!"),"",IF(NOT(ISNA(VLOOKUP(E8550,E$1:E8549,1,FALSE()))),"OLD",IF(AND(E8550&lt;&gt;"",E8550&lt;&gt;"!!!"),"NEW","")))</f>
        <v> </v>
      </c>
      <c r="G8550" s="23" t="str">
        <f>IF(OR(E8550="",E8550="!!!"),"",IF(OR(J8550=0,AND(J8550=1,K8550=1),AND(J8550=1,I8550="SBJ"),AND(J8550=1,I8550=0)),"?IN_FOCUS",IF(J8550&lt;=2,"?ACTIVATED",IF(J8550&lt;&gt;"","?FAMILIAR",IF(F8550="NEW",IF(ISNA(VLOOKUP(E8550,#REF!,1,FALSE())),"?TYPE_IDENTIFIABLE","?REFERENTIAL"),"_")))))</f>
        <v> </v>
      </c>
      <c r="H8550" s="24" t="str">
        <f>IF(J8550&lt;&gt;1,"",IF(I8550="SBJ","CB","?"))</f>
        <v> </v>
      </c>
      <c r="I8550" s="25" t="str">
        <f>IF(OR(E8550="",E8550="!!!",F8550="NEW"),"",INDEX(B8549:B$2,-1+SUMPRODUCT(MAX(ROW(E8549:E$2)*(E8550=E8549:E$2)))))</f>
        <v> </v>
      </c>
      <c r="J8550" s="25" t="str">
        <f>IF(OR(E8550="",E8550="!!!",F8550="NEW"),"",COUNTBLANK(OFFSET(A$1,,,SUMPRODUCT(MAX(ROW(E$2:E8550)*(E8550=E$2:E8550)))))-COUNTBLANK(OFFSET(A$1,,,SUMPRODUCT(MAX(ROW(E$1:E8549)*(E2=E$1:E8549))))))</f>
        <v> </v>
      </c>
      <c r="K8550" s="25" t="str">
        <f>IF(OR(E8550="",E8550="!!!",F8550="NEW"),"",INDEX(J$1:J8549,SUMPRODUCT(MAX(ROW(E$1:E8549)*(E8550=E$1:E8549)))))</f>
        <v> </v>
      </c>
      <c r="L8550" s="26"/>
    </row>
    <row r="8551" spans="1:12">
      <c r="A8551" s="20" t="s">
        <v>3212</v>
      </c>
      <c r="B8551" s="27" t="s">
        <v>1839</v>
      </c>
      <c r="C8551" s="27" t="s">
        <v>1647</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1648</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3598</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12</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3675</v>
      </c>
      <c r="B8555" s="27" t="s">
        <v>2341</v>
      </c>
      <c r="C8555" s="27" t="s">
        <v>1654</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1674</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row>
    <row r="8558" spans="1:12">
      <c r="A8558" s="20" t="s">
        <v>3676</v>
      </c>
    </row>
    <row r="8559" spans="1:12">
      <c r="A8559" s="20" t="s">
        <v>1782</v>
      </c>
      <c r="B8559" s="27" t="s">
        <v>1646</v>
      </c>
      <c r="C8559" s="27" t="s">
        <v>1658</v>
      </c>
      <c r="D8559" s="27" t="s">
        <v>1659</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1788</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2483</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2229</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1819</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1693</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t="s">
        <v>2658</v>
      </c>
      <c r="B8565" s="27" t="s">
        <v>1664</v>
      </c>
      <c r="C8565" s="27" t="s">
        <v>1680</v>
      </c>
      <c r="D8565" s="27" t="s">
        <v>1659</v>
      </c>
      <c r="E8565" s="21">
        <f>IF(D8565="?OLD","!!!","")</f>
        <v/>
      </c>
      <c r="F8565" s="22" t="str">
        <f>IF(OR(E8565="",E8565="!!!"),"",IF(NOT(ISNA(VLOOKUP(E8565,E$1:E8564,1,FALSE()))),"OLD",IF(AND(E8565&lt;&gt;"",E8565&lt;&gt;"!!!"),"NEW","")))</f>
        <v> </v>
      </c>
      <c r="G8565" s="23" t="str">
        <f>IF(OR(E8565="",E8565="!!!"),"",IF(OR(J8565=0,AND(J8565=1,K8565=1),AND(J8565=1,I8565="SBJ"),AND(J8565=1,I8565=0)),"?IN_FOCUS",IF(J8565&lt;=2,"?ACTIVATED",IF(J8565&lt;&gt;"","?FAMILIAR",IF(F8565="NEW",IF(ISNA(VLOOKUP(E8565,#REF!,1,FALSE())),"?TYPE_IDENTIFIABLE","?REFERENTIAL"),"_")))))</f>
        <v> </v>
      </c>
      <c r="H8565" s="24" t="str">
        <f>IF(J8565&lt;&gt;1,"",IF(I8565="SBJ","CB","?"))</f>
        <v> </v>
      </c>
      <c r="I8565" s="25" t="str">
        <f>IF(OR(E8565="",E8565="!!!",F8565="NEW"),"",INDEX(B8564:B$2,-1+SUMPRODUCT(MAX(ROW(E8564:E$2)*(E8565=E8564:E$2)))))</f>
        <v> </v>
      </c>
      <c r="J8565" s="25" t="str">
        <f>IF(OR(E8565="",E8565="!!!",F8565="NEW"),"",COUNTBLANK(OFFSET(A$1,,,SUMPRODUCT(MAX(ROW(E$2:E8565)*(E8565=E$2:E8565)))))-COUNTBLANK(OFFSET(A$1,,,SUMPRODUCT(MAX(ROW(E$1:E8564)*(E2=E$1:E8564))))))</f>
        <v> </v>
      </c>
      <c r="K8565" s="25" t="str">
        <f>IF(OR(E8565="",E8565="!!!",F8565="NEW"),"",INDEX(J$1:J8564,SUMPRODUCT(MAX(ROW(E$1:E8564)*(E8565=E$1:E8564)))))</f>
        <v> </v>
      </c>
      <c r="L8565" s="26"/>
    </row>
    <row r="8566" spans="1:12">
      <c r="A8566" s="20" t="s">
        <v>1863</v>
      </c>
      <c r="B8566" s="27" t="s">
        <v>1667</v>
      </c>
      <c r="E8566" s="21">
        <f>IF(D8566="?OLD","!!!","")</f>
        <v/>
      </c>
      <c r="F8566" s="22" t="str">
        <f>IF(OR(E8566="",E8566="!!!"),"",IF(NOT(ISNA(VLOOKUP(E8566,E$1:E8565,1,FALSE()))),"OLD",IF(AND(E8566&lt;&gt;"",E8566&lt;&gt;"!!!"),"NEW","")))</f>
        <v> </v>
      </c>
      <c r="G8566" s="23" t="str">
        <f>IF(OR(E8566="",E8566="!!!"),"",IF(OR(J8566=0,AND(J8566=1,K8566=1),AND(J8566=1,I8566="SBJ"),AND(J8566=1,I8566=0)),"?IN_FOCUS",IF(J8566&lt;=2,"?ACTIVATED",IF(J8566&lt;&gt;"","?FAMILIAR",IF(F8566="NEW",IF(ISNA(VLOOKUP(E8566,#REF!,1,FALSE())),"?TYPE_IDENTIFIABLE","?REFERENTIAL"),"_")))))</f>
        <v> </v>
      </c>
      <c r="H8566" s="24" t="str">
        <f>IF(J8566&lt;&gt;1,"",IF(I8566="SBJ","CB","?"))</f>
        <v> </v>
      </c>
      <c r="I8566" s="25" t="str">
        <f>IF(OR(E8566="",E8566="!!!",F8566="NEW"),"",INDEX(B8565:B$2,-1+SUMPRODUCT(MAX(ROW(E8565:E$2)*(E8566=E8565:E$2)))))</f>
        <v> </v>
      </c>
      <c r="J8566" s="25" t="str">
        <f>IF(OR(E8566="",E8566="!!!",F8566="NEW"),"",COUNTBLANK(OFFSET(A$1,,,SUMPRODUCT(MAX(ROW(E$2:E8566)*(E8566=E$2:E8566)))))-COUNTBLANK(OFFSET(A$1,,,SUMPRODUCT(MAX(ROW(E$1:E8565)*(E2=E$1:E8565))))))</f>
        <v> </v>
      </c>
      <c r="K8566" s="25" t="str">
        <f>IF(OR(E8566="",E8566="!!!",F8566="NEW"),"",INDEX(J$1:J8565,SUMPRODUCT(MAX(ROW(E$1:E8565)*(E8566=E$1:E8565)))))</f>
        <v> </v>
      </c>
      <c r="L8566" s="26"/>
    </row>
    <row r="8567" spans="1:12">
      <c r="A8567" s="20" t="s">
        <v>3677</v>
      </c>
      <c r="E8567" s="21">
        <f>IF(D8567="?OLD","!!!","")</f>
        <v/>
      </c>
      <c r="F8567" s="22" t="str">
        <f>IF(OR(E8567="",E8567="!!!"),"",IF(NOT(ISNA(VLOOKUP(E8567,E$1:E8566,1,FALSE()))),"OLD",IF(AND(E8567&lt;&gt;"",E8567&lt;&gt;"!!!"),"NEW","")))</f>
        <v> </v>
      </c>
      <c r="G8567" s="23" t="str">
        <f>IF(OR(E8567="",E8567="!!!"),"",IF(OR(J8567=0,AND(J8567=1,K8567=1),AND(J8567=1,I8567="SBJ"),AND(J8567=1,I8567=0)),"?IN_FOCUS",IF(J8567&lt;=2,"?ACTIVATED",IF(J8567&lt;&gt;"","?FAMILIAR",IF(F8567="NEW",IF(ISNA(VLOOKUP(E8567,#REF!,1,FALSE())),"?TYPE_IDENTIFIABLE","?REFERENTIAL"),"_")))))</f>
        <v> </v>
      </c>
      <c r="H8567" s="24" t="str">
        <f>IF(J8567&lt;&gt;1,"",IF(I8567="SBJ","CB","?"))</f>
        <v> </v>
      </c>
      <c r="I8567" s="25" t="str">
        <f>IF(OR(E8567="",E8567="!!!",F8567="NEW"),"",INDEX(B8566:B$2,-1+SUMPRODUCT(MAX(ROW(E8566:E$2)*(E8567=E8566:E$2)))))</f>
        <v> </v>
      </c>
      <c r="J8567" s="25" t="str">
        <f>IF(OR(E8567="",E8567="!!!",F8567="NEW"),"",COUNTBLANK(OFFSET(A$1,,,SUMPRODUCT(MAX(ROW(E$2:E8567)*(E8567=E$2:E8567)))))-COUNTBLANK(OFFSET(A$1,,,SUMPRODUCT(MAX(ROW(E$1:E8566)*(E2=E$1:E8566))))))</f>
        <v> </v>
      </c>
      <c r="K8567" s="25" t="str">
        <f>IF(OR(E8567="",E8567="!!!",F8567="NEW"),"",INDEX(J$1:J8566,SUMPRODUCT(MAX(ROW(E$1:E8566)*(E8567=E$1:E8566)))))</f>
        <v> </v>
      </c>
      <c r="L8567" s="26"/>
    </row>
    <row r="8568" spans="1:12">
      <c r="A8568" s="20" t="s">
        <v>1649</v>
      </c>
      <c r="E8568" s="21">
        <f>IF(D8568="?OLD","!!!","")</f>
        <v/>
      </c>
      <c r="F8568" s="22" t="str">
        <f>IF(OR(E8568="",E8568="!!!"),"",IF(NOT(ISNA(VLOOKUP(E8568,E$1:E8567,1,FALSE()))),"OLD",IF(AND(E8568&lt;&gt;"",E8568&lt;&gt;"!!!"),"NEW","")))</f>
        <v> </v>
      </c>
      <c r="G8568" s="23" t="str">
        <f>IF(OR(E8568="",E8568="!!!"),"",IF(OR(J8568=0,AND(J8568=1,K8568=1),AND(J8568=1,I8568="SBJ"),AND(J8568=1,I8568=0)),"?IN_FOCUS",IF(J8568&lt;=2,"?ACTIVATED",IF(J8568&lt;&gt;"","?FAMILIAR",IF(F8568="NEW",IF(ISNA(VLOOKUP(E8568,#REF!,1,FALSE())),"?TYPE_IDENTIFIABLE","?REFERENTIAL"),"_")))))</f>
        <v> </v>
      </c>
      <c r="H8568" s="24" t="str">
        <f>IF(J8568&lt;&gt;1,"",IF(I8568="SBJ","CB","?"))</f>
        <v> </v>
      </c>
      <c r="I8568" s="25" t="str">
        <f>IF(OR(E8568="",E8568="!!!",F8568="NEW"),"",INDEX(B8567:B$2,-1+SUMPRODUCT(MAX(ROW(E8567:E$2)*(E8568=E8567:E$2)))))</f>
        <v> </v>
      </c>
      <c r="J8568" s="25" t="str">
        <f>IF(OR(E8568="",E8568="!!!",F8568="NEW"),"",COUNTBLANK(OFFSET(A$1,,,SUMPRODUCT(MAX(ROW(E$2:E8568)*(E8568=E$2:E8568)))))-COUNTBLANK(OFFSET(A$1,,,SUMPRODUCT(MAX(ROW(E$1:E8567)*(E2=E$1:E8567))))))</f>
        <v> </v>
      </c>
      <c r="K8568" s="25" t="str">
        <f>IF(OR(E8568="",E8568="!!!",F8568="NEW"),"",INDEX(J$1:J8567,SUMPRODUCT(MAX(ROW(E$1:E8567)*(E8568=E$1:E8567)))))</f>
        <v> </v>
      </c>
      <c r="L8568" s="26"/>
    </row>
    <row r="8569" spans="1:12">
      <c r="A8569" s="20" t="s">
        <v>2586</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3678</v>
      </c>
      <c r="B8570" s="27" t="s">
        <v>1757</v>
      </c>
      <c r="C8570" s="27" t="s">
        <v>1647</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1648</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3679</v>
      </c>
      <c r="B8572" s="27" t="s">
        <v>1673</v>
      </c>
      <c r="C8572" s="27" t="s">
        <v>1654</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1956</v>
      </c>
      <c r="B8573" s="27" t="s">
        <v>1709</v>
      </c>
      <c r="C8573" s="27" t="s">
        <v>1658</v>
      </c>
      <c r="D8573" s="27" t="s">
        <v>1659</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1665</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1725</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2376</v>
      </c>
      <c r="B8576" s="27" t="s">
        <v>1673</v>
      </c>
      <c r="C8576" s="27" t="s">
        <v>1727</v>
      </c>
      <c r="D8576" s="27" t="s">
        <v>1659</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3680</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3681</v>
      </c>
      <c r="B8578" s="27" t="s">
        <v>1653</v>
      </c>
      <c r="C8578" s="27" t="s">
        <v>1729</v>
      </c>
      <c r="D8578" s="27" t="s">
        <v>1659</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1665</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1693</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1948</v>
      </c>
      <c r="B8581" s="27" t="s">
        <v>1709</v>
      </c>
      <c r="C8581" s="27" t="s">
        <v>1680</v>
      </c>
      <c r="D8581" s="27" t="s">
        <v>1659</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1665</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311</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2131</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2376</v>
      </c>
      <c r="B8585" s="27" t="s">
        <v>1653</v>
      </c>
      <c r="C8585" s="27" t="s">
        <v>1727</v>
      </c>
      <c r="D8585" s="27" t="s">
        <v>1659</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1086</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3568</v>
      </c>
      <c r="B8587" s="27" t="s">
        <v>1745</v>
      </c>
      <c r="C8587" s="27" t="s">
        <v>1729</v>
      </c>
      <c r="D8587" s="27" t="s">
        <v>1659</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1730</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1693</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3682</v>
      </c>
      <c r="B8590" s="27" t="s">
        <v>1651</v>
      </c>
      <c r="C8590" s="27" t="s">
        <v>1680</v>
      </c>
      <c r="D8590" s="27" t="s">
        <v>1659</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1644</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2058</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1784</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3683</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3684</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1693</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3685</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1644</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t="s">
        <v>3686</v>
      </c>
      <c r="E8599" s="21">
        <f>IF(D8599="?OLD","!!!","")</f>
        <v/>
      </c>
      <c r="F8599" s="22" t="str">
        <f>IF(OR(E8599="",E8599="!!!"),"",IF(NOT(ISNA(VLOOKUP(E8599,E$1:E8598,1,FALSE()))),"OLD",IF(AND(E8599&lt;&gt;"",E8599&lt;&gt;"!!!"),"NEW","")))</f>
        <v> </v>
      </c>
      <c r="G8599" s="23" t="str">
        <f>IF(OR(E8599="",E8599="!!!"),"",IF(OR(J8599=0,AND(J8599=1,K8599=1),AND(J8599=1,I8599="SBJ"),AND(J8599=1,I8599=0)),"?IN_FOCUS",IF(J8599&lt;=2,"?ACTIVATED",IF(J8599&lt;&gt;"","?FAMILIAR",IF(F8599="NEW",IF(ISNA(VLOOKUP(E8599,#REF!,1,FALSE())),"?TYPE_IDENTIFIABLE","?REFERENTIAL"),"_")))))</f>
        <v> </v>
      </c>
      <c r="H8599" s="24" t="str">
        <f>IF(J8599&lt;&gt;1,"",IF(I8599="SBJ","CB","?"))</f>
        <v> </v>
      </c>
      <c r="I8599" s="25" t="str">
        <f>IF(OR(E8599="",E8599="!!!",F8599="NEW"),"",INDEX(B8598:B$2,-1+SUMPRODUCT(MAX(ROW(E8598:E$2)*(E8599=E8598:E$2)))))</f>
        <v> </v>
      </c>
      <c r="J8599" s="25" t="str">
        <f>IF(OR(E8599="",E8599="!!!",F8599="NEW"),"",COUNTBLANK(OFFSET(A$1,,,SUMPRODUCT(MAX(ROW(E$2:E8599)*(E8599=E$2:E8599)))))-COUNTBLANK(OFFSET(A$1,,,SUMPRODUCT(MAX(ROW(E$1:E8598)*(E2=E$1:E8598))))))</f>
        <v> </v>
      </c>
      <c r="K8599" s="25" t="str">
        <f>IF(OR(E8599="",E8599="!!!",F8599="NEW"),"",INDEX(J$1:J8598,SUMPRODUCT(MAX(ROW(E$1:E8598)*(E8599=E$1:E8598)))))</f>
        <v> </v>
      </c>
      <c r="L8599" s="26"/>
    </row>
    <row r="8600" spans="1:12">
      <c r="A8600" s="20" t="s">
        <v>2247</v>
      </c>
      <c r="B8600" s="27" t="s">
        <v>1651</v>
      </c>
      <c r="C8600" s="27" t="s">
        <v>1680</v>
      </c>
      <c r="D8600" s="27" t="s">
        <v>1659</v>
      </c>
      <c r="E8600" s="21">
        <f>IF(D8600="?OLD","!!!","")</f>
        <v/>
      </c>
      <c r="F8600" s="22" t="str">
        <f>IF(OR(E8600="",E8600="!!!"),"",IF(NOT(ISNA(VLOOKUP(E8600,E$1:E8599,1,FALSE()))),"OLD",IF(AND(E8600&lt;&gt;"",E8600&lt;&gt;"!!!"),"NEW","")))</f>
        <v> </v>
      </c>
      <c r="G8600" s="23" t="str">
        <f>IF(OR(E8600="",E8600="!!!"),"",IF(OR(J8600=0,AND(J8600=1,K8600=1),AND(J8600=1,I8600="SBJ"),AND(J8600=1,I8600=0)),"?IN_FOCUS",IF(J8600&lt;=2,"?ACTIVATED",IF(J8600&lt;&gt;"","?FAMILIAR",IF(F8600="NEW",IF(ISNA(VLOOKUP(E8600,#REF!,1,FALSE())),"?TYPE_IDENTIFIABLE","?REFERENTIAL"),"_")))))</f>
        <v> </v>
      </c>
      <c r="H8600" s="24" t="str">
        <f>IF(J8600&lt;&gt;1,"",IF(I8600="SBJ","CB","?"))</f>
        <v> </v>
      </c>
      <c r="I8600" s="25" t="str">
        <f>IF(OR(E8600="",E8600="!!!",F8600="NEW"),"",INDEX(B8599:B$2,-1+SUMPRODUCT(MAX(ROW(E8599:E$2)*(E8600=E8599:E$2)))))</f>
        <v> </v>
      </c>
      <c r="J8600" s="25" t="str">
        <f>IF(OR(E8600="",E8600="!!!",F8600="NEW"),"",COUNTBLANK(OFFSET(A$1,,,SUMPRODUCT(MAX(ROW(E$2:E8600)*(E8600=E$2:E8600)))))-COUNTBLANK(OFFSET(A$1,,,SUMPRODUCT(MAX(ROW(E$1:E8599)*(E2=E$1:E8599))))))</f>
        <v> </v>
      </c>
      <c r="K8600" s="25" t="str">
        <f>IF(OR(E8600="",E8600="!!!",F8600="NEW"),"",INDEX(J$1:J8599,SUMPRODUCT(MAX(ROW(E$1:E8599)*(E8600=E$1:E8599)))))</f>
        <v> </v>
      </c>
      <c r="L8600" s="26"/>
    </row>
    <row r="8601" spans="1:12">
      <c r="A8601" s="20" t="s">
        <v>1674</v>
      </c>
      <c r="E8601" s="21">
        <f>IF(D8601="?OLD","!!!","")</f>
        <v/>
      </c>
      <c r="F8601" s="22" t="str">
        <f>IF(OR(E8601="",E8601="!!!"),"",IF(NOT(ISNA(VLOOKUP(E8601,E$1:E8600,1,FALSE()))),"OLD",IF(AND(E8601&lt;&gt;"",E8601&lt;&gt;"!!!"),"NEW","")))</f>
        <v> </v>
      </c>
      <c r="G8601" s="23" t="str">
        <f>IF(OR(E8601="",E8601="!!!"),"",IF(OR(J8601=0,AND(J8601=1,K8601=1),AND(J8601=1,I8601="SBJ"),AND(J8601=1,I8601=0)),"?IN_FOCUS",IF(J8601&lt;=2,"?ACTIVATED",IF(J8601&lt;&gt;"","?FAMILIAR",IF(F8601="NEW",IF(ISNA(VLOOKUP(E8601,#REF!,1,FALSE())),"?TYPE_IDENTIFIABLE","?REFERENTIAL"),"_")))))</f>
        <v> </v>
      </c>
      <c r="H8601" s="24" t="str">
        <f>IF(J8601&lt;&gt;1,"",IF(I8601="SBJ","CB","?"))</f>
        <v> </v>
      </c>
      <c r="I8601" s="25" t="str">
        <f>IF(OR(E8601="",E8601="!!!",F8601="NEW"),"",INDEX(B8600:B$2,-1+SUMPRODUCT(MAX(ROW(E8600:E$2)*(E8601=E8600:E$2)))))</f>
        <v> </v>
      </c>
      <c r="J8601" s="25" t="str">
        <f>IF(OR(E8601="",E8601="!!!",F8601="NEW"),"",COUNTBLANK(OFFSET(A$1,,,SUMPRODUCT(MAX(ROW(E$2:E8601)*(E8601=E$2:E8601)))))-COUNTBLANK(OFFSET(A$1,,,SUMPRODUCT(MAX(ROW(E$1:E8600)*(E2=E$1:E8600))))))</f>
        <v> </v>
      </c>
      <c r="K8601" s="25" t="str">
        <f>IF(OR(E8601="",E8601="!!!",F8601="NEW"),"",INDEX(J$1:J8600,SUMPRODUCT(MAX(ROW(E$1:E8600)*(E8601=E$1:E8600)))))</f>
        <v> </v>
      </c>
      <c r="L8601" s="26"/>
    </row>
    <row r="8602" spans="1:12">
      <c r="A8602" s="20"/>
    </row>
    <row r="8603" spans="1:12">
      <c r="A8603" s="20" t="s">
        <v>1704</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3687</v>
      </c>
    </row>
    <row r="8605" spans="1:12">
      <c r="A8605" s="20" t="s">
        <v>3015</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1699</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1861</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276</v>
      </c>
      <c r="B8608" s="27" t="s">
        <v>1646</v>
      </c>
      <c r="C8608" s="27" t="s">
        <v>1647</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1666</v>
      </c>
      <c r="B8609" s="27" t="s">
        <v>1667</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1788</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1798</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2623</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3205</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1660</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1780</v>
      </c>
      <c r="B8615" s="27" t="s">
        <v>1653</v>
      </c>
      <c r="C8615" s="27" t="s">
        <v>1658</v>
      </c>
      <c r="D8615" s="27" t="s">
        <v>1659</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1766</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149</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row>
    <row r="8619" spans="1:12">
      <c r="A8619" s="20" t="s">
        <v>1704</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3688</v>
      </c>
    </row>
    <row r="8621" spans="1:12">
      <c r="A8621" s="20" t="s">
        <v>149</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1676</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1586</v>
      </c>
      <c r="B8623" s="27" t="s">
        <v>1664</v>
      </c>
      <c r="C8623" s="27" t="s">
        <v>1729</v>
      </c>
      <c r="D8623" s="27" t="s">
        <v>1659</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t="s">
        <v>1648</v>
      </c>
      <c r="E8624" s="21">
        <f>IF(D8624="?OLD","!!!","")</f>
        <v/>
      </c>
      <c r="F8624" s="22" t="str">
        <f>IF(OR(E8624="",E8624="!!!"),"",IF(NOT(ISNA(VLOOKUP(E8624,E$1:E8623,1,FALSE()))),"OLD",IF(AND(E8624&lt;&gt;"",E8624&lt;&gt;"!!!"),"NEW","")))</f>
        <v> </v>
      </c>
      <c r="G8624" s="23" t="str">
        <f>IF(OR(E8624="",E8624="!!!"),"",IF(OR(J8624=0,AND(J8624=1,K8624=1),AND(J8624=1,I8624="SBJ"),AND(J8624=1,I8624=0)),"?IN_FOCUS",IF(J8624&lt;=2,"?ACTIVATED",IF(J8624&lt;&gt;"","?FAMILIAR",IF(F8624="NEW",IF(ISNA(VLOOKUP(E8624,#REF!,1,FALSE())),"?TYPE_IDENTIFIABLE","?REFERENTIAL"),"_")))))</f>
        <v> </v>
      </c>
      <c r="H8624" s="24" t="str">
        <f>IF(J8624&lt;&gt;1,"",IF(I8624="SBJ","CB","?"))</f>
        <v> </v>
      </c>
      <c r="I8624" s="25" t="str">
        <f>IF(OR(E8624="",E8624="!!!",F8624="NEW"),"",INDEX(B8623:B$2,-1+SUMPRODUCT(MAX(ROW(E8623:E$2)*(E8624=E8623:E$2)))))</f>
        <v> </v>
      </c>
      <c r="J8624" s="25" t="str">
        <f>IF(OR(E8624="",E8624="!!!",F8624="NEW"),"",COUNTBLANK(OFFSET(A$1,,,SUMPRODUCT(MAX(ROW(E$2:E8624)*(E8624=E$2:E8624)))))-COUNTBLANK(OFFSET(A$1,,,SUMPRODUCT(MAX(ROW(E$1:E8623)*(E2=E$1:E8623))))))</f>
        <v> </v>
      </c>
      <c r="K8624" s="25" t="str">
        <f>IF(OR(E8624="",E8624="!!!",F8624="NEW"),"",INDEX(J$1:J8623,SUMPRODUCT(MAX(ROW(E$1:E8623)*(E8624=E$1:E8623)))))</f>
        <v> </v>
      </c>
      <c r="L8624" s="26"/>
    </row>
    <row r="8625" spans="1:12">
      <c r="A8625" s="20" t="s">
        <v>1693</v>
      </c>
      <c r="E8625" s="21">
        <f>IF(D8625="?OLD","!!!","")</f>
        <v/>
      </c>
      <c r="F8625" s="22" t="str">
        <f>IF(OR(E8625="",E8625="!!!"),"",IF(NOT(ISNA(VLOOKUP(E8625,E$1:E8624,1,FALSE()))),"OLD",IF(AND(E8625&lt;&gt;"",E8625&lt;&gt;"!!!"),"NEW","")))</f>
        <v> </v>
      </c>
      <c r="G8625" s="23" t="str">
        <f>IF(OR(E8625="",E8625="!!!"),"",IF(OR(J8625=0,AND(J8625=1,K8625=1),AND(J8625=1,I8625="SBJ"),AND(J8625=1,I8625=0)),"?IN_FOCUS",IF(J8625&lt;=2,"?ACTIVATED",IF(J8625&lt;&gt;"","?FAMILIAR",IF(F8625="NEW",IF(ISNA(VLOOKUP(E8625,#REF!,1,FALSE())),"?TYPE_IDENTIFIABLE","?REFERENTIAL"),"_")))))</f>
        <v> </v>
      </c>
      <c r="H8625" s="24" t="str">
        <f>IF(J8625&lt;&gt;1,"",IF(I8625="SBJ","CB","?"))</f>
        <v> </v>
      </c>
      <c r="I8625" s="25" t="str">
        <f>IF(OR(E8625="",E8625="!!!",F8625="NEW"),"",INDEX(B8624:B$2,-1+SUMPRODUCT(MAX(ROW(E8624:E$2)*(E8625=E8624:E$2)))))</f>
        <v> </v>
      </c>
      <c r="J8625" s="25" t="str">
        <f>IF(OR(E8625="",E8625="!!!",F8625="NEW"),"",COUNTBLANK(OFFSET(A$1,,,SUMPRODUCT(MAX(ROW(E$2:E8625)*(E8625=E$2:E8625)))))-COUNTBLANK(OFFSET(A$1,,,SUMPRODUCT(MAX(ROW(E$1:E8624)*(E2=E$1:E8624))))))</f>
        <v> </v>
      </c>
      <c r="K8625" s="25" t="str">
        <f>IF(OR(E8625="",E8625="!!!",F8625="NEW"),"",INDEX(J$1:J8624,SUMPRODUCT(MAX(ROW(E$1:E8624)*(E8625=E$1:E8624)))))</f>
        <v> </v>
      </c>
      <c r="L8625" s="26"/>
    </row>
    <row r="8626" spans="1:12">
      <c r="A8626" s="20" t="s">
        <v>2488</v>
      </c>
      <c r="E8626" s="21">
        <f>IF(D8626="?OLD","!!!","")</f>
        <v/>
      </c>
      <c r="F8626" s="22" t="str">
        <f>IF(OR(E8626="",E8626="!!!"),"",IF(NOT(ISNA(VLOOKUP(E8626,E$1:E8625,1,FALSE()))),"OLD",IF(AND(E8626&lt;&gt;"",E8626&lt;&gt;"!!!"),"NEW","")))</f>
        <v> </v>
      </c>
      <c r="G8626" s="23" t="str">
        <f>IF(OR(E8626="",E8626="!!!"),"",IF(OR(J8626=0,AND(J8626=1,K8626=1),AND(J8626=1,I8626="SBJ"),AND(J8626=1,I8626=0)),"?IN_FOCUS",IF(J8626&lt;=2,"?ACTIVATED",IF(J8626&lt;&gt;"","?FAMILIAR",IF(F8626="NEW",IF(ISNA(VLOOKUP(E8626,#REF!,1,FALSE())),"?TYPE_IDENTIFIABLE","?REFERENTIAL"),"_")))))</f>
        <v> </v>
      </c>
      <c r="H8626" s="24" t="str">
        <f>IF(J8626&lt;&gt;1,"",IF(I8626="SBJ","CB","?"))</f>
        <v> </v>
      </c>
      <c r="I8626" s="25" t="str">
        <f>IF(OR(E8626="",E8626="!!!",F8626="NEW"),"",INDEX(B8625:B$2,-1+SUMPRODUCT(MAX(ROW(E8625:E$2)*(E8626=E8625:E$2)))))</f>
        <v> </v>
      </c>
      <c r="J8626" s="25" t="str">
        <f>IF(OR(E8626="",E8626="!!!",F8626="NEW"),"",COUNTBLANK(OFFSET(A$1,,,SUMPRODUCT(MAX(ROW(E$2:E8626)*(E8626=E$2:E8626)))))-COUNTBLANK(OFFSET(A$1,,,SUMPRODUCT(MAX(ROW(E$1:E8625)*(E2=E$1:E8625))))))</f>
        <v> </v>
      </c>
      <c r="K8626" s="25" t="str">
        <f>IF(OR(E8626="",E8626="!!!",F8626="NEW"),"",INDEX(J$1:J8625,SUMPRODUCT(MAX(ROW(E$1:E8625)*(E8626=E$1:E8625)))))</f>
        <v> </v>
      </c>
      <c r="L8626" s="26"/>
    </row>
    <row r="8627" spans="1:12">
      <c r="A8627" s="20" t="s">
        <v>2035</v>
      </c>
      <c r="B8627" s="27" t="s">
        <v>1651</v>
      </c>
      <c r="C8627" s="27" t="s">
        <v>1680</v>
      </c>
      <c r="D8627" s="27" t="s">
        <v>1659</v>
      </c>
      <c r="E8627" s="21">
        <f>IF(D8627="?OLD","!!!","")</f>
        <v/>
      </c>
      <c r="F8627" s="22" t="str">
        <f>IF(OR(E8627="",E8627="!!!"),"",IF(NOT(ISNA(VLOOKUP(E8627,E$1:E8626,1,FALSE()))),"OLD",IF(AND(E8627&lt;&gt;"",E8627&lt;&gt;"!!!"),"NEW","")))</f>
        <v> </v>
      </c>
      <c r="G8627" s="23" t="str">
        <f>IF(OR(E8627="",E8627="!!!"),"",IF(OR(J8627=0,AND(J8627=1,K8627=1),AND(J8627=1,I8627="SBJ"),AND(J8627=1,I8627=0)),"?IN_FOCUS",IF(J8627&lt;=2,"?ACTIVATED",IF(J8627&lt;&gt;"","?FAMILIAR",IF(F8627="NEW",IF(ISNA(VLOOKUP(E8627,#REF!,1,FALSE())),"?TYPE_IDENTIFIABLE","?REFERENTIAL"),"_")))))</f>
        <v> </v>
      </c>
      <c r="H8627" s="24" t="str">
        <f>IF(J8627&lt;&gt;1,"",IF(I8627="SBJ","CB","?"))</f>
        <v> </v>
      </c>
      <c r="I8627" s="25" t="str">
        <f>IF(OR(E8627="",E8627="!!!",F8627="NEW"),"",INDEX(B8626:B$2,-1+SUMPRODUCT(MAX(ROW(E8626:E$2)*(E8627=E8626:E$2)))))</f>
        <v> </v>
      </c>
      <c r="J8627" s="25" t="str">
        <f>IF(OR(E8627="",E8627="!!!",F8627="NEW"),"",COUNTBLANK(OFFSET(A$1,,,SUMPRODUCT(MAX(ROW(E$2:E8627)*(E8627=E$2:E8627)))))-COUNTBLANK(OFFSET(A$1,,,SUMPRODUCT(MAX(ROW(E$1:E8626)*(E2=E$1:E8626))))))</f>
        <v> </v>
      </c>
      <c r="K8627" s="25" t="str">
        <f>IF(OR(E8627="",E8627="!!!",F8627="NEW"),"",INDEX(J$1:J8626,SUMPRODUCT(MAX(ROW(E$1:E8626)*(E8627=E$1:E8626)))))</f>
        <v> </v>
      </c>
      <c r="L8627" s="26"/>
    </row>
    <row r="8628" spans="1:12">
      <c r="A8628" s="20" t="s">
        <v>1707</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743</v>
      </c>
      <c r="B8629" s="27" t="s">
        <v>1664</v>
      </c>
      <c r="C8629" s="27" t="s">
        <v>1729</v>
      </c>
      <c r="D8629" s="27" t="s">
        <v>1659</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1766</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149</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row>
    <row r="8633" spans="1:12">
      <c r="A8633" s="20" t="s">
        <v>1704</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3689</v>
      </c>
    </row>
    <row r="8635" spans="1:12">
      <c r="A8635" s="20" t="s">
        <v>149</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1715</v>
      </c>
      <c r="B8636" s="27" t="s">
        <v>1646</v>
      </c>
      <c r="C8636" s="27" t="s">
        <v>1658</v>
      </c>
      <c r="D8636" s="27" t="s">
        <v>1659</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67</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1863</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1693</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2207</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3690</v>
      </c>
      <c r="B8641" s="27" t="s">
        <v>1709</v>
      </c>
      <c r="C8641" s="27" t="s">
        <v>1680</v>
      </c>
      <c r="D8641" s="27" t="s">
        <v>1659</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1710</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t="s">
        <v>1693</v>
      </c>
      <c r="E8643" s="21">
        <f>IF(D8643="?OLD","!!!","")</f>
        <v/>
      </c>
      <c r="F8643" s="22" t="str">
        <f>IF(OR(E8643="",E8643="!!!"),"",IF(NOT(ISNA(VLOOKUP(E8643,E$1:E8642,1,FALSE()))),"OLD",IF(AND(E8643&lt;&gt;"",E8643&lt;&gt;"!!!"),"NEW","")))</f>
        <v> </v>
      </c>
      <c r="G8643" s="23" t="str">
        <f>IF(OR(E8643="",E8643="!!!"),"",IF(OR(J8643=0,AND(J8643=1,K8643=1),AND(J8643=1,I8643="SBJ"),AND(J8643=1,I8643=0)),"?IN_FOCUS",IF(J8643&lt;=2,"?ACTIVATED",IF(J8643&lt;&gt;"","?FAMILIAR",IF(F8643="NEW",IF(ISNA(VLOOKUP(E8643,#REF!,1,FALSE())),"?TYPE_IDENTIFIABLE","?REFERENTIAL"),"_")))))</f>
        <v> </v>
      </c>
      <c r="H8643" s="24" t="str">
        <f>IF(J8643&lt;&gt;1,"",IF(I8643="SBJ","CB","?"))</f>
        <v> </v>
      </c>
      <c r="I8643" s="25" t="str">
        <f>IF(OR(E8643="",E8643="!!!",F8643="NEW"),"",INDEX(B8642:B$2,-1+SUMPRODUCT(MAX(ROW(E8642:E$2)*(E8643=E8642:E$2)))))</f>
        <v> </v>
      </c>
      <c r="J8643" s="25" t="str">
        <f>IF(OR(E8643="",E8643="!!!",F8643="NEW"),"",COUNTBLANK(OFFSET(A$1,,,SUMPRODUCT(MAX(ROW(E$2:E8643)*(E8643=E$2:E8643)))))-COUNTBLANK(OFFSET(A$1,,,SUMPRODUCT(MAX(ROW(E$1:E8642)*(E2=E$1:E8642))))))</f>
        <v> </v>
      </c>
      <c r="K8643" s="25" t="str">
        <f>IF(OR(E8643="",E8643="!!!",F8643="NEW"),"",INDEX(J$1:J8642,SUMPRODUCT(MAX(ROW(E$1:E8642)*(E8643=E$1:E8642)))))</f>
        <v> </v>
      </c>
      <c r="L8643" s="26"/>
    </row>
    <row r="8644" spans="1:12">
      <c r="A8644" s="20" t="s">
        <v>1810</v>
      </c>
      <c r="B8644" s="27" t="s">
        <v>1653</v>
      </c>
      <c r="C8644" s="27" t="s">
        <v>1680</v>
      </c>
      <c r="D8644" s="27" t="s">
        <v>1659</v>
      </c>
      <c r="E8644" s="21">
        <f>IF(D8644="?OLD","!!!","")</f>
        <v/>
      </c>
      <c r="F8644" s="22" t="str">
        <f>IF(OR(E8644="",E8644="!!!"),"",IF(NOT(ISNA(VLOOKUP(E8644,E$1:E8643,1,FALSE()))),"OLD",IF(AND(E8644&lt;&gt;"",E8644&lt;&gt;"!!!"),"NEW","")))</f>
        <v> </v>
      </c>
      <c r="G8644" s="23" t="str">
        <f>IF(OR(E8644="",E8644="!!!"),"",IF(OR(J8644=0,AND(J8644=1,K8644=1),AND(J8644=1,I8644="SBJ"),AND(J8644=1,I8644=0)),"?IN_FOCUS",IF(J8644&lt;=2,"?ACTIVATED",IF(J8644&lt;&gt;"","?FAMILIAR",IF(F8644="NEW",IF(ISNA(VLOOKUP(E8644,#REF!,1,FALSE())),"?TYPE_IDENTIFIABLE","?REFERENTIAL"),"_")))))</f>
        <v> </v>
      </c>
      <c r="H8644" s="24" t="str">
        <f>IF(J8644&lt;&gt;1,"",IF(I8644="SBJ","CB","?"))</f>
        <v> </v>
      </c>
      <c r="I8644" s="25" t="str">
        <f>IF(OR(E8644="",E8644="!!!",F8644="NEW"),"",INDEX(B8643:B$2,-1+SUMPRODUCT(MAX(ROW(E8643:E$2)*(E8644=E8643:E$2)))))</f>
        <v> </v>
      </c>
      <c r="J8644" s="25" t="str">
        <f>IF(OR(E8644="",E8644="!!!",F8644="NEW"),"",COUNTBLANK(OFFSET(A$1,,,SUMPRODUCT(MAX(ROW(E$2:E8644)*(E8644=E$2:E8644)))))-COUNTBLANK(OFFSET(A$1,,,SUMPRODUCT(MAX(ROW(E$1:E8643)*(E2=E$1:E8643))))))</f>
        <v> </v>
      </c>
      <c r="K8644" s="25" t="str">
        <f>IF(OR(E8644="",E8644="!!!",F8644="NEW"),"",INDEX(J$1:J8643,SUMPRODUCT(MAX(ROW(E$1:E8643)*(E8644=E$1:E8643)))))</f>
        <v> </v>
      </c>
      <c r="L8644" s="26"/>
    </row>
    <row r="8645" spans="1:12">
      <c r="A8645" s="20" t="s">
        <v>1952</v>
      </c>
      <c r="E8645" s="21">
        <f>IF(D8645="?OLD","!!!","")</f>
        <v/>
      </c>
      <c r="F8645" s="22" t="str">
        <f>IF(OR(E8645="",E8645="!!!"),"",IF(NOT(ISNA(VLOOKUP(E8645,E$1:E8644,1,FALSE()))),"OLD",IF(AND(E8645&lt;&gt;"",E8645&lt;&gt;"!!!"),"NEW","")))</f>
        <v> </v>
      </c>
      <c r="G8645" s="23" t="str">
        <f>IF(OR(E8645="",E8645="!!!"),"",IF(OR(J8645=0,AND(J8645=1,K8645=1),AND(J8645=1,I8645="SBJ"),AND(J8645=1,I8645=0)),"?IN_FOCUS",IF(J8645&lt;=2,"?ACTIVATED",IF(J8645&lt;&gt;"","?FAMILIAR",IF(F8645="NEW",IF(ISNA(VLOOKUP(E8645,#REF!,1,FALSE())),"?TYPE_IDENTIFIABLE","?REFERENTIAL"),"_")))))</f>
        <v> </v>
      </c>
      <c r="H8645" s="24" t="str">
        <f>IF(J8645&lt;&gt;1,"",IF(I8645="SBJ","CB","?"))</f>
        <v> </v>
      </c>
      <c r="I8645" s="25" t="str">
        <f>IF(OR(E8645="",E8645="!!!",F8645="NEW"),"",INDEX(B8644:B$2,-1+SUMPRODUCT(MAX(ROW(E8644:E$2)*(E8645=E8644:E$2)))))</f>
        <v> </v>
      </c>
      <c r="J8645" s="25" t="str">
        <f>IF(OR(E8645="",E8645="!!!",F8645="NEW"),"",COUNTBLANK(OFFSET(A$1,,,SUMPRODUCT(MAX(ROW(E$2:E8645)*(E8645=E$2:E8645)))))-COUNTBLANK(OFFSET(A$1,,,SUMPRODUCT(MAX(ROW(E$1:E8644)*(E2=E$1:E8644))))))</f>
        <v> </v>
      </c>
      <c r="K8645" s="25" t="str">
        <f>IF(OR(E8645="",E8645="!!!",F8645="NEW"),"",INDEX(J$1:J8644,SUMPRODUCT(MAX(ROW(E$1:E8644)*(E8645=E$1:E8644)))))</f>
        <v> </v>
      </c>
      <c r="L8645" s="26"/>
    </row>
    <row r="8646" spans="1:12">
      <c r="A8646" s="20" t="s">
        <v>3691</v>
      </c>
      <c r="E8646" s="21">
        <f>IF(D8646="?OLD","!!!","")</f>
        <v/>
      </c>
      <c r="F8646" s="22" t="str">
        <f>IF(OR(E8646="",E8646="!!!"),"",IF(NOT(ISNA(VLOOKUP(E8646,E$1:E8645,1,FALSE()))),"OLD",IF(AND(E8646&lt;&gt;"",E8646&lt;&gt;"!!!"),"NEW","")))</f>
        <v> </v>
      </c>
      <c r="G8646" s="23" t="str">
        <f>IF(OR(E8646="",E8646="!!!"),"",IF(OR(J8646=0,AND(J8646=1,K8646=1),AND(J8646=1,I8646="SBJ"),AND(J8646=1,I8646=0)),"?IN_FOCUS",IF(J8646&lt;=2,"?ACTIVATED",IF(J8646&lt;&gt;"","?FAMILIAR",IF(F8646="NEW",IF(ISNA(VLOOKUP(E8646,#REF!,1,FALSE())),"?TYPE_IDENTIFIABLE","?REFERENTIAL"),"_")))))</f>
        <v> </v>
      </c>
      <c r="H8646" s="24" t="str">
        <f>IF(J8646&lt;&gt;1,"",IF(I8646="SBJ","CB","?"))</f>
        <v> </v>
      </c>
      <c r="I8646" s="25" t="str">
        <f>IF(OR(E8646="",E8646="!!!",F8646="NEW"),"",INDEX(B8645:B$2,-1+SUMPRODUCT(MAX(ROW(E8645:E$2)*(E8646=E8645:E$2)))))</f>
        <v> </v>
      </c>
      <c r="J8646" s="25" t="str">
        <f>IF(OR(E8646="",E8646="!!!",F8646="NEW"),"",COUNTBLANK(OFFSET(A$1,,,SUMPRODUCT(MAX(ROW(E$2:E8646)*(E8646=E$2:E8646)))))-COUNTBLANK(OFFSET(A$1,,,SUMPRODUCT(MAX(ROW(E$1:E8645)*(E2=E$1:E8645))))))</f>
        <v> </v>
      </c>
      <c r="K8646" s="25" t="str">
        <f>IF(OR(E8646="",E8646="!!!",F8646="NEW"),"",INDEX(J$1:J8645,SUMPRODUCT(MAX(ROW(E$1:E8645)*(E8646=E$1:E8645)))))</f>
        <v> </v>
      </c>
      <c r="L8646" s="26"/>
    </row>
    <row r="8647" spans="1:12">
      <c r="A8647" s="20" t="s">
        <v>1819</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1791</v>
      </c>
      <c r="B8648" s="27" t="s">
        <v>1651</v>
      </c>
      <c r="C8648" s="27" t="s">
        <v>1658</v>
      </c>
      <c r="D8648" s="27" t="s">
        <v>1659</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1674</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row>
    <row r="8651" spans="1:12">
      <c r="A8651" s="20" t="s">
        <v>3692</v>
      </c>
    </row>
    <row r="8652" spans="1:12">
      <c r="A8652" s="20" t="s">
        <v>1676</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1738</v>
      </c>
      <c r="B8653" s="27" t="s">
        <v>1646</v>
      </c>
      <c r="C8653" s="27" t="s">
        <v>1680</v>
      </c>
      <c r="D8653" s="27" t="s">
        <v>1659</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1793</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1649</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3693</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2518</v>
      </c>
      <c r="B8657" s="27" t="s">
        <v>1664</v>
      </c>
      <c r="C8657" s="27" t="s">
        <v>1647</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1740</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1693</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3694</v>
      </c>
      <c r="B8660" s="27" t="s">
        <v>1664</v>
      </c>
      <c r="C8660" s="27" t="s">
        <v>1729</v>
      </c>
      <c r="D8660" s="27" t="s">
        <v>1659</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1648</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3241</v>
      </c>
      <c r="B8662" s="27" t="s">
        <v>1651</v>
      </c>
      <c r="C8662" s="27" t="s">
        <v>1713</v>
      </c>
      <c r="D8662" s="27" t="s">
        <v>1659</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3242</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1665</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1644</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1804</v>
      </c>
      <c r="B8666" s="27" t="s">
        <v>1709</v>
      </c>
      <c r="C8666" s="27" t="s">
        <v>1805</v>
      </c>
      <c r="D8666" s="27" t="s">
        <v>1659</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1793</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1726</v>
      </c>
      <c r="B8668" s="27" t="s">
        <v>1651</v>
      </c>
      <c r="C8668" s="27" t="s">
        <v>1727</v>
      </c>
      <c r="D8668" s="27" t="s">
        <v>1659</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3695</v>
      </c>
      <c r="B8669" s="27" t="s">
        <v>1664</v>
      </c>
      <c r="C8669" s="27" t="s">
        <v>1729</v>
      </c>
      <c r="D8669" s="27" t="s">
        <v>1659</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1674</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row>
    <row r="8672" spans="1:12">
      <c r="A8672" s="20" t="s">
        <v>3696</v>
      </c>
    </row>
    <row r="8673" spans="1:12">
      <c r="A8673" s="20" t="s">
        <v>3147</v>
      </c>
      <c r="B8673" s="27" t="s">
        <v>1651</v>
      </c>
      <c r="C8673" s="27" t="s">
        <v>1763</v>
      </c>
      <c r="E8673" s="21">
        <f>IF(D8673="?OLD","!!!","")</f>
        <v/>
      </c>
      <c r="F8673" s="22" t="str">
        <f>IF(OR(E8673="",E8673="!!!"),"",IF(NOT(ISNA(VLOOKUP(E8673,E$1:E8672,1,FALSE()))),"OLD",IF(AND(E8673&lt;&gt;"",E8673&lt;&gt;"!!!"),"NEW","")))</f>
        <v> </v>
      </c>
      <c r="G8673" s="23" t="str">
        <f>IF(OR(E8673="",E8673="!!!"),"",IF(OR(J8673=0,AND(J8673=1,K8673=1),AND(J8673=1,I8673="SBJ"),AND(J8673=1,I8673=0)),"?IN_FOCUS",IF(J8673&lt;=2,"?ACTIVATED",IF(J8673&lt;&gt;"","?FAMILIAR",IF(F8673="NEW",IF(ISNA(VLOOKUP(E8673,#REF!,1,FALSE())),"?TYPE_IDENTIFIABLE","?REFERENTIAL"),"_")))))</f>
        <v> </v>
      </c>
      <c r="H8673" s="24" t="str">
        <f>IF(J8673&lt;&gt;1,"",IF(I8673="SBJ","CB","?"))</f>
        <v> </v>
      </c>
      <c r="I8673" s="25" t="str">
        <f>IF(OR(E8673="",E8673="!!!",F8673="NEW"),"",INDEX(B8672:B$2,-1+SUMPRODUCT(MAX(ROW(E8672:E$2)*(E8673=E8672:E$2)))))</f>
        <v> </v>
      </c>
      <c r="J8673" s="25" t="str">
        <f>IF(OR(E8673="",E8673="!!!",F8673="NEW"),"",COUNTBLANK(OFFSET(A$1,,,SUMPRODUCT(MAX(ROW(E$2:E8673)*(E8673=E$2:E8673)))))-COUNTBLANK(OFFSET(A$1,,,SUMPRODUCT(MAX(ROW(E$1:E8672)*(E2=E$1:E8672))))))</f>
        <v> </v>
      </c>
      <c r="K8673" s="25" t="str">
        <f>IF(OR(E8673="",E8673="!!!",F8673="NEW"),"",INDEX(J$1:J8672,SUMPRODUCT(MAX(ROW(E$1:E8672)*(E8673=E$1:E8672)))))</f>
        <v> </v>
      </c>
      <c r="L8673" s="26"/>
    </row>
    <row r="8674" spans="1:12">
      <c r="A8674" s="20" t="s">
        <v>1726</v>
      </c>
      <c r="B8674" s="27" t="s">
        <v>1651</v>
      </c>
      <c r="C8674" s="27" t="s">
        <v>1727</v>
      </c>
      <c r="D8674" s="27" t="s">
        <v>1659</v>
      </c>
      <c r="E8674" s="21">
        <f>IF(D8674="?OLD","!!!","")</f>
        <v/>
      </c>
      <c r="F8674" s="22" t="str">
        <f>IF(OR(E8674="",E8674="!!!"),"",IF(NOT(ISNA(VLOOKUP(E8674,E$1:E8673,1,FALSE()))),"OLD",IF(AND(E8674&lt;&gt;"",E8674&lt;&gt;"!!!"),"NEW","")))</f>
        <v> </v>
      </c>
      <c r="G8674" s="23" t="str">
        <f>IF(OR(E8674="",E8674="!!!"),"",IF(OR(J8674=0,AND(J8674=1,K8674=1),AND(J8674=1,I8674="SBJ"),AND(J8674=1,I8674=0)),"?IN_FOCUS",IF(J8674&lt;=2,"?ACTIVATED",IF(J8674&lt;&gt;"","?FAMILIAR",IF(F8674="NEW",IF(ISNA(VLOOKUP(E8674,#REF!,1,FALSE())),"?TYPE_IDENTIFIABLE","?REFERENTIAL"),"_")))))</f>
        <v> </v>
      </c>
      <c r="H8674" s="24" t="str">
        <f>IF(J8674&lt;&gt;1,"",IF(I8674="SBJ","CB","?"))</f>
        <v> </v>
      </c>
      <c r="I8674" s="25" t="str">
        <f>IF(OR(E8674="",E8674="!!!",F8674="NEW"),"",INDEX(B8673:B$2,-1+SUMPRODUCT(MAX(ROW(E8673:E$2)*(E8674=E8673:E$2)))))</f>
        <v> </v>
      </c>
      <c r="J8674" s="25" t="str">
        <f>IF(OR(E8674="",E8674="!!!",F8674="NEW"),"",COUNTBLANK(OFFSET(A$1,,,SUMPRODUCT(MAX(ROW(E$2:E8674)*(E8674=E$2:E8674)))))-COUNTBLANK(OFFSET(A$1,,,SUMPRODUCT(MAX(ROW(E$1:E8673)*(E2=E$1:E8673))))))</f>
        <v> </v>
      </c>
      <c r="K8674" s="25" t="str">
        <f>IF(OR(E8674="",E8674="!!!",F8674="NEW"),"",INDEX(J$1:J8673,SUMPRODUCT(MAX(ROW(E$1:E8673)*(E8674=E$1:E8673)))))</f>
        <v> </v>
      </c>
      <c r="L8674" s="26"/>
    </row>
    <row r="8675" spans="1:12">
      <c r="A8675" s="20" t="s">
        <v>2388</v>
      </c>
      <c r="B8675" s="27" t="s">
        <v>1664</v>
      </c>
      <c r="C8675" s="27" t="s">
        <v>1729</v>
      </c>
      <c r="D8675" s="27" t="s">
        <v>1659</v>
      </c>
      <c r="E8675" s="21">
        <f>IF(D8675="?OLD","!!!","")</f>
        <v/>
      </c>
      <c r="F8675" s="22" t="str">
        <f>IF(OR(E8675="",E8675="!!!"),"",IF(NOT(ISNA(VLOOKUP(E8675,E$1:E8674,1,FALSE()))),"OLD",IF(AND(E8675&lt;&gt;"",E8675&lt;&gt;"!!!"),"NEW","")))</f>
        <v> </v>
      </c>
      <c r="G8675" s="23" t="str">
        <f>IF(OR(E8675="",E8675="!!!"),"",IF(OR(J8675=0,AND(J8675=1,K8675=1),AND(J8675=1,I8675="SBJ"),AND(J8675=1,I8675=0)),"?IN_FOCUS",IF(J8675&lt;=2,"?ACTIVATED",IF(J8675&lt;&gt;"","?FAMILIAR",IF(F8675="NEW",IF(ISNA(VLOOKUP(E8675,#REF!,1,FALSE())),"?TYPE_IDENTIFIABLE","?REFERENTIAL"),"_")))))</f>
        <v> </v>
      </c>
      <c r="H8675" s="24" t="str">
        <f>IF(J8675&lt;&gt;1,"",IF(I8675="SBJ","CB","?"))</f>
        <v> </v>
      </c>
      <c r="I8675" s="25" t="str">
        <f>IF(OR(E8675="",E8675="!!!",F8675="NEW"),"",INDEX(B8674:B$2,-1+SUMPRODUCT(MAX(ROW(E8674:E$2)*(E8675=E8674:E$2)))))</f>
        <v> </v>
      </c>
      <c r="J8675" s="25" t="str">
        <f>IF(OR(E8675="",E8675="!!!",F8675="NEW"),"",COUNTBLANK(OFFSET(A$1,,,SUMPRODUCT(MAX(ROW(E$2:E8675)*(E8675=E$2:E8675)))))-COUNTBLANK(OFFSET(A$1,,,SUMPRODUCT(MAX(ROW(E$1:E8674)*(E2=E$1:E8674))))))</f>
        <v> </v>
      </c>
      <c r="K8675" s="25" t="str">
        <f>IF(OR(E8675="",E8675="!!!",F8675="NEW"),"",INDEX(J$1:J8674,SUMPRODUCT(MAX(ROW(E$1:E8674)*(E8675=E$1:E8674)))))</f>
        <v> </v>
      </c>
      <c r="L8675" s="26"/>
    </row>
    <row r="8676" spans="1:12">
      <c r="A8676" s="20" t="s">
        <v>1644</v>
      </c>
      <c r="E8676" s="21">
        <f>IF(D8676="?OLD","!!!","")</f>
        <v/>
      </c>
      <c r="F8676" s="22" t="str">
        <f>IF(OR(E8676="",E8676="!!!"),"",IF(NOT(ISNA(VLOOKUP(E8676,E$1:E8675,1,FALSE()))),"OLD",IF(AND(E8676&lt;&gt;"",E8676&lt;&gt;"!!!"),"NEW","")))</f>
        <v> </v>
      </c>
      <c r="G8676" s="23" t="str">
        <f>IF(OR(E8676="",E8676="!!!"),"",IF(OR(J8676=0,AND(J8676=1,K8676=1),AND(J8676=1,I8676="SBJ"),AND(J8676=1,I8676=0)),"?IN_FOCUS",IF(J8676&lt;=2,"?ACTIVATED",IF(J8676&lt;&gt;"","?FAMILIAR",IF(F8676="NEW",IF(ISNA(VLOOKUP(E8676,#REF!,1,FALSE())),"?TYPE_IDENTIFIABLE","?REFERENTIAL"),"_")))))</f>
        <v> </v>
      </c>
      <c r="H8676" s="24" t="str">
        <f>IF(J8676&lt;&gt;1,"",IF(I8676="SBJ","CB","?"))</f>
        <v> </v>
      </c>
      <c r="I8676" s="25" t="str">
        <f>IF(OR(E8676="",E8676="!!!",F8676="NEW"),"",INDEX(B8675:B$2,-1+SUMPRODUCT(MAX(ROW(E8675:E$2)*(E8676=E8675:E$2)))))</f>
        <v> </v>
      </c>
      <c r="J8676" s="25" t="str">
        <f>IF(OR(E8676="",E8676="!!!",F8676="NEW"),"",COUNTBLANK(OFFSET(A$1,,,SUMPRODUCT(MAX(ROW(E$2:E8676)*(E8676=E$2:E8676)))))-COUNTBLANK(OFFSET(A$1,,,SUMPRODUCT(MAX(ROW(E$1:E8675)*(E2=E$1:E8675))))))</f>
        <v> </v>
      </c>
      <c r="K8676" s="25" t="str">
        <f>IF(OR(E8676="",E8676="!!!",F8676="NEW"),"",INDEX(J$1:J8675,SUMPRODUCT(MAX(ROW(E$1:E8675)*(E8676=E$1:E8675)))))</f>
        <v> </v>
      </c>
      <c r="L8676" s="26"/>
    </row>
    <row r="8677" spans="1:12">
      <c r="A8677" s="20" t="s">
        <v>1907</v>
      </c>
      <c r="B8677" s="27" t="s">
        <v>1667</v>
      </c>
      <c r="C8677" s="27" t="s">
        <v>1658</v>
      </c>
      <c r="D8677" s="27" t="s">
        <v>1659</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1756</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2448</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1660</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2006</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2707</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2470</v>
      </c>
      <c r="B8683" s="27" t="s">
        <v>1653</v>
      </c>
      <c r="C8683" s="27" t="s">
        <v>1818</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12</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1997</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3697</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1665</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1855</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1563</v>
      </c>
      <c r="B8689" s="27" t="s">
        <v>1651</v>
      </c>
      <c r="C8689" s="27" t="s">
        <v>1818</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2267</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1649</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2739</v>
      </c>
      <c r="B8692" s="27" t="s">
        <v>1653</v>
      </c>
      <c r="C8692" s="27" t="s">
        <v>1647</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12</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1693</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2388</v>
      </c>
      <c r="B8695" s="27" t="s">
        <v>1646</v>
      </c>
      <c r="C8695" s="27" t="s">
        <v>1680</v>
      </c>
      <c r="D8695" s="27" t="s">
        <v>1659</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1756</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3698</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1909</v>
      </c>
      <c r="B8698" s="27" t="s">
        <v>1657</v>
      </c>
      <c r="C8698" s="27" t="s">
        <v>1658</v>
      </c>
      <c r="D8698" s="27" t="s">
        <v>1659</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1660</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203</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2058</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3699</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2011</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3700</v>
      </c>
      <c r="B8704" s="27" t="s">
        <v>1757</v>
      </c>
      <c r="C8704" s="27" t="s">
        <v>1647</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1648</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1979</v>
      </c>
      <c r="B8706" s="27" t="s">
        <v>1673</v>
      </c>
      <c r="C8706" s="27" t="s">
        <v>1654</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1674</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row>
    <row r="8709" spans="1:12">
      <c r="A8709" s="20" t="s">
        <v>3701</v>
      </c>
    </row>
    <row r="8710" spans="1:12">
      <c r="A8710" s="20" t="s">
        <v>2024</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1693</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2488</v>
      </c>
      <c r="B8712" s="27" t="s">
        <v>1651</v>
      </c>
      <c r="C8712" s="27" t="s">
        <v>1680</v>
      </c>
      <c r="D8712" s="27" t="s">
        <v>1659</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1707</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3001</v>
      </c>
      <c r="B8714" s="27" t="s">
        <v>1646</v>
      </c>
      <c r="C8714" s="27" t="s">
        <v>1729</v>
      </c>
      <c r="D8714" s="27" t="s">
        <v>1659</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1793</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1725</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1791</v>
      </c>
      <c r="B8717" s="27" t="s">
        <v>1664</v>
      </c>
      <c r="C8717" s="27" t="s">
        <v>1658</v>
      </c>
      <c r="D8717" s="27" t="s">
        <v>1659</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1665</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1644</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1907</v>
      </c>
      <c r="B8720" s="27" t="s">
        <v>1709</v>
      </c>
      <c r="C8720" s="27" t="s">
        <v>1658</v>
      </c>
      <c r="D8720" s="27" t="s">
        <v>1659</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1793</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3702</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2029</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1660</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t="s">
        <v>1791</v>
      </c>
      <c r="B8725" s="27" t="s">
        <v>1651</v>
      </c>
      <c r="C8725" s="27" t="s">
        <v>1658</v>
      </c>
      <c r="D8725" s="27" t="s">
        <v>1659</v>
      </c>
      <c r="E8725" s="21">
        <f>IF(D8725="?OLD","!!!","")</f>
        <v/>
      </c>
      <c r="F8725" s="22" t="str">
        <f>IF(OR(E8725="",E8725="!!!"),"",IF(NOT(ISNA(VLOOKUP(E8725,E$1:E8724,1,FALSE()))),"OLD",IF(AND(E8725&lt;&gt;"",E8725&lt;&gt;"!!!"),"NEW","")))</f>
        <v> </v>
      </c>
      <c r="G8725" s="23" t="str">
        <f>IF(OR(E8725="",E8725="!!!"),"",IF(OR(J8725=0,AND(J8725=1,K8725=1),AND(J8725=1,I8725="SBJ"),AND(J8725=1,I8725=0)),"?IN_FOCUS",IF(J8725&lt;=2,"?ACTIVATED",IF(J8725&lt;&gt;"","?FAMILIAR",IF(F8725="NEW",IF(ISNA(VLOOKUP(E8725,#REF!,1,FALSE())),"?TYPE_IDENTIFIABLE","?REFERENTIAL"),"_")))))</f>
        <v> </v>
      </c>
      <c r="H8725" s="24" t="str">
        <f>IF(J8725&lt;&gt;1,"",IF(I8725="SBJ","CB","?"))</f>
        <v> </v>
      </c>
      <c r="I8725" s="25" t="str">
        <f>IF(OR(E8725="",E8725="!!!",F8725="NEW"),"",INDEX(B8724:B$2,-1+SUMPRODUCT(MAX(ROW(E8724:E$2)*(E8725=E8724:E$2)))))</f>
        <v> </v>
      </c>
      <c r="J8725" s="25" t="str">
        <f>IF(OR(E8725="",E8725="!!!",F8725="NEW"),"",COUNTBLANK(OFFSET(A$1,,,SUMPRODUCT(MAX(ROW(E$2:E8725)*(E8725=E$2:E8725)))))-COUNTBLANK(OFFSET(A$1,,,SUMPRODUCT(MAX(ROW(E$1:E8724)*(E2=E$1:E8724))))))</f>
        <v> </v>
      </c>
      <c r="K8725" s="25" t="str">
        <f>IF(OR(E8725="",E8725="!!!",F8725="NEW"),"",INDEX(J$1:J8724,SUMPRODUCT(MAX(ROW(E$1:E8724)*(E8725=E$1:E8724)))))</f>
        <v> </v>
      </c>
      <c r="L8725" s="26"/>
    </row>
    <row r="8726" spans="1:12">
      <c r="A8726" s="20" t="s">
        <v>2734</v>
      </c>
      <c r="E8726" s="21">
        <f>IF(D8726="?OLD","!!!","")</f>
        <v/>
      </c>
      <c r="F8726" s="22" t="str">
        <f>IF(OR(E8726="",E8726="!!!"),"",IF(NOT(ISNA(VLOOKUP(E8726,E$1:E8725,1,FALSE()))),"OLD",IF(AND(E8726&lt;&gt;"",E8726&lt;&gt;"!!!"),"NEW","")))</f>
        <v> </v>
      </c>
      <c r="G8726" s="23" t="str">
        <f>IF(OR(E8726="",E8726="!!!"),"",IF(OR(J8726=0,AND(J8726=1,K8726=1),AND(J8726=1,I8726="SBJ"),AND(J8726=1,I8726=0)),"?IN_FOCUS",IF(J8726&lt;=2,"?ACTIVATED",IF(J8726&lt;&gt;"","?FAMILIAR",IF(F8726="NEW",IF(ISNA(VLOOKUP(E8726,#REF!,1,FALSE())),"?TYPE_IDENTIFIABLE","?REFERENTIAL"),"_")))))</f>
        <v> </v>
      </c>
      <c r="H8726" s="24" t="str">
        <f>IF(J8726&lt;&gt;1,"",IF(I8726="SBJ","CB","?"))</f>
        <v> </v>
      </c>
      <c r="I8726" s="25" t="str">
        <f>IF(OR(E8726="",E8726="!!!",F8726="NEW"),"",INDEX(B8725:B$2,-1+SUMPRODUCT(MAX(ROW(E8725:E$2)*(E8726=E8725:E$2)))))</f>
        <v> </v>
      </c>
      <c r="J8726" s="25" t="str">
        <f>IF(OR(E8726="",E8726="!!!",F8726="NEW"),"",COUNTBLANK(OFFSET(A$1,,,SUMPRODUCT(MAX(ROW(E$2:E8726)*(E8726=E$2:E8726)))))-COUNTBLANK(OFFSET(A$1,,,SUMPRODUCT(MAX(ROW(E$1:E8725)*(E2=E$1:E8725))))))</f>
        <v> </v>
      </c>
      <c r="K8726" s="25" t="str">
        <f>IF(OR(E8726="",E8726="!!!",F8726="NEW"),"",INDEX(J$1:J8725,SUMPRODUCT(MAX(ROW(E$1:E8725)*(E8726=E$1:E8725)))))</f>
        <v> </v>
      </c>
      <c r="L8726" s="26"/>
    </row>
    <row r="8727" spans="1:12">
      <c r="A8727" s="20" t="s">
        <v>2320</v>
      </c>
      <c r="B8727" s="27" t="s">
        <v>1651</v>
      </c>
      <c r="C8727" s="27" t="s">
        <v>1654</v>
      </c>
      <c r="E8727" s="21">
        <f>IF(D8727="?OLD","!!!","")</f>
        <v/>
      </c>
      <c r="F8727" s="22" t="str">
        <f>IF(OR(E8727="",E8727="!!!"),"",IF(NOT(ISNA(VLOOKUP(E8727,E$1:E8726,1,FALSE()))),"OLD",IF(AND(E8727&lt;&gt;"",E8727&lt;&gt;"!!!"),"NEW","")))</f>
        <v> </v>
      </c>
      <c r="G8727" s="23" t="str">
        <f>IF(OR(E8727="",E8727="!!!"),"",IF(OR(J8727=0,AND(J8727=1,K8727=1),AND(J8727=1,I8727="SBJ"),AND(J8727=1,I8727=0)),"?IN_FOCUS",IF(J8727&lt;=2,"?ACTIVATED",IF(J8727&lt;&gt;"","?FAMILIAR",IF(F8727="NEW",IF(ISNA(VLOOKUP(E8727,#REF!,1,FALSE())),"?TYPE_IDENTIFIABLE","?REFERENTIAL"),"_")))))</f>
        <v> </v>
      </c>
      <c r="H8727" s="24" t="str">
        <f>IF(J8727&lt;&gt;1,"",IF(I8727="SBJ","CB","?"))</f>
        <v> </v>
      </c>
      <c r="I8727" s="25" t="str">
        <f>IF(OR(E8727="",E8727="!!!",F8727="NEW"),"",INDEX(B8726:B$2,-1+SUMPRODUCT(MAX(ROW(E8726:E$2)*(E8727=E8726:E$2)))))</f>
        <v> </v>
      </c>
      <c r="J8727" s="25" t="str">
        <f>IF(OR(E8727="",E8727="!!!",F8727="NEW"),"",COUNTBLANK(OFFSET(A$1,,,SUMPRODUCT(MAX(ROW(E$2:E8727)*(E8727=E$2:E8727)))))-COUNTBLANK(OFFSET(A$1,,,SUMPRODUCT(MAX(ROW(E$1:E8726)*(E2=E$1:E8726))))))</f>
        <v> </v>
      </c>
      <c r="K8727" s="25" t="str">
        <f>IF(OR(E8727="",E8727="!!!",F8727="NEW"),"",INDEX(J$1:J8726,SUMPRODUCT(MAX(ROW(E$1:E8726)*(E8727=E$1:E8726)))))</f>
        <v> </v>
      </c>
      <c r="L8727" s="26"/>
    </row>
    <row r="8728" spans="1:12">
      <c r="A8728" s="20" t="s">
        <v>1665</v>
      </c>
      <c r="E8728" s="21">
        <f>IF(D8728="?OLD","!!!","")</f>
        <v/>
      </c>
      <c r="F8728" s="22" t="str">
        <f>IF(OR(E8728="",E8728="!!!"),"",IF(NOT(ISNA(VLOOKUP(E8728,E$1:E8727,1,FALSE()))),"OLD",IF(AND(E8728&lt;&gt;"",E8728&lt;&gt;"!!!"),"NEW","")))</f>
        <v> </v>
      </c>
      <c r="G8728" s="23" t="str">
        <f>IF(OR(E8728="",E8728="!!!"),"",IF(OR(J8728=0,AND(J8728=1,K8728=1),AND(J8728=1,I8728="SBJ"),AND(J8728=1,I8728=0)),"?IN_FOCUS",IF(J8728&lt;=2,"?ACTIVATED",IF(J8728&lt;&gt;"","?FAMILIAR",IF(F8728="NEW",IF(ISNA(VLOOKUP(E8728,#REF!,1,FALSE())),"?TYPE_IDENTIFIABLE","?REFERENTIAL"),"_")))))</f>
        <v> </v>
      </c>
      <c r="H8728" s="24" t="str">
        <f>IF(J8728&lt;&gt;1,"",IF(I8728="SBJ","CB","?"))</f>
        <v> </v>
      </c>
      <c r="I8728" s="25" t="str">
        <f>IF(OR(E8728="",E8728="!!!",F8728="NEW"),"",INDEX(B8727:B$2,-1+SUMPRODUCT(MAX(ROW(E8727:E$2)*(E8728=E8727:E$2)))))</f>
        <v> </v>
      </c>
      <c r="J8728" s="25" t="str">
        <f>IF(OR(E8728="",E8728="!!!",F8728="NEW"),"",COUNTBLANK(OFFSET(A$1,,,SUMPRODUCT(MAX(ROW(E$2:E8728)*(E8728=E$2:E8728)))))-COUNTBLANK(OFFSET(A$1,,,SUMPRODUCT(MAX(ROW(E$1:E8727)*(E2=E$1:E8727))))))</f>
        <v> </v>
      </c>
      <c r="K8728" s="25" t="str">
        <f>IF(OR(E8728="",E8728="!!!",F8728="NEW"),"",INDEX(J$1:J8727,SUMPRODUCT(MAX(ROW(E$1:E8727)*(E8728=E$1:E8727)))))</f>
        <v> </v>
      </c>
      <c r="L8728" s="26"/>
    </row>
    <row r="8729" spans="1:12">
      <c r="A8729" s="20" t="s">
        <v>1813</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1665</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1730</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3703</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1840</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1693</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1695</v>
      </c>
      <c r="B8735" s="27" t="s">
        <v>1653</v>
      </c>
      <c r="C8735" s="27" t="s">
        <v>1680</v>
      </c>
      <c r="D8735" s="27" t="s">
        <v>1659</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1665</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1907</v>
      </c>
      <c r="B8737" s="27" t="s">
        <v>1709</v>
      </c>
      <c r="C8737" s="27" t="s">
        <v>1658</v>
      </c>
      <c r="D8737" s="27" t="s">
        <v>1659</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2442</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1755</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1765</v>
      </c>
      <c r="B8740" s="27" t="s">
        <v>1745</v>
      </c>
      <c r="C8740" s="27" t="s">
        <v>1654</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1710</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1711</v>
      </c>
      <c r="B8742" s="27" t="s">
        <v>1653</v>
      </c>
      <c r="C8742" s="27" t="s">
        <v>1654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1674</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row>
    <row r="8745" spans="1:12">
      <c r="A8745" s="20" t="s">
        <v>3704</v>
      </c>
    </row>
    <row r="8746" spans="1:12">
      <c r="A8746" s="20" t="s">
        <v>1719</v>
      </c>
      <c r="B8746" s="27" t="s">
        <v>1646</v>
      </c>
      <c r="C8746" s="27" t="s">
        <v>1658</v>
      </c>
      <c r="D8746" s="27" t="s">
        <v>1659</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2312</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3462</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2333</v>
      </c>
      <c r="B8749" s="27" t="s">
        <v>1651</v>
      </c>
      <c r="C8749" s="27" t="s">
        <v>1818</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3705</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1665</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1644</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2080</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1726</v>
      </c>
      <c r="B8754" s="27" t="s">
        <v>1653</v>
      </c>
      <c r="C8754" s="27" t="s">
        <v>1727</v>
      </c>
      <c r="D8754" s="27" t="s">
        <v>1659</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3706</v>
      </c>
      <c r="B8755" s="27" t="s">
        <v>1709</v>
      </c>
      <c r="C8755" s="27" t="s">
        <v>1729</v>
      </c>
      <c r="D8755" s="27" t="s">
        <v>1659</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1977</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1726</v>
      </c>
      <c r="B8757" s="27" t="s">
        <v>1673</v>
      </c>
      <c r="C8757" s="27" t="s">
        <v>1727</v>
      </c>
      <c r="D8757" s="27" t="s">
        <v>1659</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3707</v>
      </c>
      <c r="B8758" s="27" t="s">
        <v>1653</v>
      </c>
      <c r="C8758" s="27" t="s">
        <v>1729</v>
      </c>
      <c r="D8758" s="27" t="s">
        <v>1659</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3708</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1909</v>
      </c>
      <c r="B8760" s="27" t="s">
        <v>1745</v>
      </c>
      <c r="C8760" s="27" t="s">
        <v>1658</v>
      </c>
      <c r="D8760" s="27" t="s">
        <v>1659</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1660</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2607</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2360</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265</v>
      </c>
      <c r="B8764" s="27" t="s">
        <v>1757</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1674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row>
    <row r="8767" spans="1:12">
      <c r="A8767" s="20" t="s">
        <v>3709</v>
      </c>
    </row>
    <row r="8768" spans="1:12">
      <c r="A8768" s="20" t="s">
        <v>2170</v>
      </c>
      <c r="B8768" s="27" t="s">
        <v>1646</v>
      </c>
      <c r="C8768" s="27" t="s">
        <v>1713</v>
      </c>
      <c r="D8768" s="27" t="s">
        <v>1659</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t="s">
        <v>527</v>
      </c>
      <c r="E8769" s="21">
        <f>IF(D8769="?OLD","!!!","")</f>
        <v/>
      </c>
      <c r="F8769" s="22" t="str">
        <f>IF(OR(E8769="",E8769="!!!"),"",IF(NOT(ISNA(VLOOKUP(E8769,E$1:E8768,1,FALSE()))),"OLD",IF(AND(E8769&lt;&gt;"",E8769&lt;&gt;"!!!"),"NEW","")))</f>
        <v> </v>
      </c>
      <c r="G8769" s="23" t="str">
        <f>IF(OR(E8769="",E8769="!!!"),"",IF(OR(J8769=0,AND(J8769=1,K8769=1),AND(J8769=1,I8769="SBJ"),AND(J8769=1,I8769=0)),"?IN_FOCUS",IF(J8769&lt;=2,"?ACTIVATED",IF(J8769&lt;&gt;"","?FAMILIAR",IF(F8769="NEW",IF(ISNA(VLOOKUP(E8769,#REF!,1,FALSE())),"?TYPE_IDENTIFIABLE","?REFERENTIAL"),"_")))))</f>
        <v> </v>
      </c>
      <c r="H8769" s="24" t="str">
        <f>IF(J8769&lt;&gt;1,"",IF(I8769="SBJ","CB","?"))</f>
        <v> </v>
      </c>
      <c r="I8769" s="25" t="str">
        <f>IF(OR(E8769="",E8769="!!!",F8769="NEW"),"",INDEX(B8768:B$2,-1+SUMPRODUCT(MAX(ROW(E8768:E$2)*(E8769=E8768:E$2)))))</f>
        <v> </v>
      </c>
      <c r="J8769" s="25" t="str">
        <f>IF(OR(E8769="",E8769="!!!",F8769="NEW"),"",COUNTBLANK(OFFSET(A$1,,,SUMPRODUCT(MAX(ROW(E$2:E8769)*(E8769=E$2:E8769)))))-COUNTBLANK(OFFSET(A$1,,,SUMPRODUCT(MAX(ROW(E$1:E8768)*(E2=E$1:E8768))))))</f>
        <v> </v>
      </c>
      <c r="K8769" s="25" t="str">
        <f>IF(OR(E8769="",E8769="!!!",F8769="NEW"),"",INDEX(J$1:J8768,SUMPRODUCT(MAX(ROW(E$1:E8768)*(E8769=E$1:E8768)))))</f>
        <v> </v>
      </c>
      <c r="L8769" s="26"/>
    </row>
    <row r="8770" spans="1:12">
      <c r="A8770" s="20" t="s">
        <v>1665</v>
      </c>
      <c r="E8770" s="21">
        <f>IF(D8770="?OLD","!!!","")</f>
        <v/>
      </c>
      <c r="F8770" s="22" t="str">
        <f>IF(OR(E8770="",E8770="!!!"),"",IF(NOT(ISNA(VLOOKUP(E8770,E$1:E8769,1,FALSE()))),"OLD",IF(AND(E8770&lt;&gt;"",E8770&lt;&gt;"!!!"),"NEW","")))</f>
        <v> </v>
      </c>
      <c r="G8770" s="23" t="str">
        <f>IF(OR(E8770="",E8770="!!!"),"",IF(OR(J8770=0,AND(J8770=1,K8770=1),AND(J8770=1,I8770="SBJ"),AND(J8770=1,I8770=0)),"?IN_FOCUS",IF(J8770&lt;=2,"?ACTIVATED",IF(J8770&lt;&gt;"","?FAMILIAR",IF(F8770="NEW",IF(ISNA(VLOOKUP(E8770,#REF!,1,FALSE())),"?TYPE_IDENTIFIABLE","?REFERENTIAL"),"_")))))</f>
        <v> </v>
      </c>
      <c r="H8770" s="24" t="str">
        <f>IF(J8770&lt;&gt;1,"",IF(I8770="SBJ","CB","?"))</f>
        <v> </v>
      </c>
      <c r="I8770" s="25" t="str">
        <f>IF(OR(E8770="",E8770="!!!",F8770="NEW"),"",INDEX(B8769:B$2,-1+SUMPRODUCT(MAX(ROW(E8769:E$2)*(E8770=E8769:E$2)))))</f>
        <v> </v>
      </c>
      <c r="J8770" s="25" t="str">
        <f>IF(OR(E8770="",E8770="!!!",F8770="NEW"),"",COUNTBLANK(OFFSET(A$1,,,SUMPRODUCT(MAX(ROW(E$2:E8770)*(E8770=E$2:E8770)))))-COUNTBLANK(OFFSET(A$1,,,SUMPRODUCT(MAX(ROW(E$1:E8769)*(E2=E$1:E8769))))))</f>
        <v> </v>
      </c>
      <c r="K8770" s="25" t="str">
        <f>IF(OR(E8770="",E8770="!!!",F8770="NEW"),"",INDEX(J$1:J8769,SUMPRODUCT(MAX(ROW(E$1:E8769)*(E8770=E$1:E8769)))))</f>
        <v> </v>
      </c>
      <c r="L8770" s="26"/>
    </row>
    <row r="8771" spans="1:12">
      <c r="A8771" s="20" t="s">
        <v>940</v>
      </c>
      <c r="B8771" s="27" t="s">
        <v>1667</v>
      </c>
      <c r="E8771" s="21">
        <f>IF(D8771="?OLD","!!!","")</f>
        <v/>
      </c>
      <c r="F8771" s="22" t="str">
        <f>IF(OR(E8771="",E8771="!!!"),"",IF(NOT(ISNA(VLOOKUP(E8771,E$1:E8770,1,FALSE()))),"OLD",IF(AND(E8771&lt;&gt;"",E8771&lt;&gt;"!!!"),"NEW","")))</f>
        <v> </v>
      </c>
      <c r="G8771" s="23" t="str">
        <f>IF(OR(E8771="",E8771="!!!"),"",IF(OR(J8771=0,AND(J8771=1,K8771=1),AND(J8771=1,I8771="SBJ"),AND(J8771=1,I8771=0)),"?IN_FOCUS",IF(J8771&lt;=2,"?ACTIVATED",IF(J8771&lt;&gt;"","?FAMILIAR",IF(F8771="NEW",IF(ISNA(VLOOKUP(E8771,#REF!,1,FALSE())),"?TYPE_IDENTIFIABLE","?REFERENTIAL"),"_")))))</f>
        <v> </v>
      </c>
      <c r="H8771" s="24" t="str">
        <f>IF(J8771&lt;&gt;1,"",IF(I8771="SBJ","CB","?"))</f>
        <v> </v>
      </c>
      <c r="I8771" s="25" t="str">
        <f>IF(OR(E8771="",E8771="!!!",F8771="NEW"),"",INDEX(B8770:B$2,-1+SUMPRODUCT(MAX(ROW(E8770:E$2)*(E8771=E8770:E$2)))))</f>
        <v> </v>
      </c>
      <c r="J8771" s="25" t="str">
        <f>IF(OR(E8771="",E8771="!!!",F8771="NEW"),"",COUNTBLANK(OFFSET(A$1,,,SUMPRODUCT(MAX(ROW(E$2:E8771)*(E8771=E$2:E8771)))))-COUNTBLANK(OFFSET(A$1,,,SUMPRODUCT(MAX(ROW(E$1:E8770)*(E2=E$1:E8770))))))</f>
        <v> </v>
      </c>
      <c r="K8771" s="25" t="str">
        <f>IF(OR(E8771="",E8771="!!!",F8771="NEW"),"",INDEX(J$1:J8770,SUMPRODUCT(MAX(ROW(E$1:E8770)*(E8771=E$1:E8770)))))</f>
        <v> </v>
      </c>
      <c r="L8771" s="26"/>
    </row>
    <row r="8772" spans="1:12">
      <c r="A8772" s="20" t="s">
        <v>1665</v>
      </c>
      <c r="E8772" s="21">
        <f>IF(D8772="?OLD","!!!","")</f>
        <v/>
      </c>
      <c r="F8772" s="22" t="str">
        <f>IF(OR(E8772="",E8772="!!!"),"",IF(NOT(ISNA(VLOOKUP(E8772,E$1:E8771,1,FALSE()))),"OLD",IF(AND(E8772&lt;&gt;"",E8772&lt;&gt;"!!!"),"NEW","")))</f>
        <v> </v>
      </c>
      <c r="G8772" s="23" t="str">
        <f>IF(OR(E8772="",E8772="!!!"),"",IF(OR(J8772=0,AND(J8772=1,K8772=1),AND(J8772=1,I8772="SBJ"),AND(J8772=1,I8772=0)),"?IN_FOCUS",IF(J8772&lt;=2,"?ACTIVATED",IF(J8772&lt;&gt;"","?FAMILIAR",IF(F8772="NEW",IF(ISNA(VLOOKUP(E8772,#REF!,1,FALSE())),"?TYPE_IDENTIFIABLE","?REFERENTIAL"),"_")))))</f>
        <v> </v>
      </c>
      <c r="H8772" s="24" t="str">
        <f>IF(J8772&lt;&gt;1,"",IF(I8772="SBJ","CB","?"))</f>
        <v> </v>
      </c>
      <c r="I8772" s="25" t="str">
        <f>IF(OR(E8772="",E8772="!!!",F8772="NEW"),"",INDEX(B8771:B$2,-1+SUMPRODUCT(MAX(ROW(E8771:E$2)*(E8772=E8771:E$2)))))</f>
        <v> </v>
      </c>
      <c r="J8772" s="25" t="str">
        <f>IF(OR(E8772="",E8772="!!!",F8772="NEW"),"",COUNTBLANK(OFFSET(A$1,,,SUMPRODUCT(MAX(ROW(E$2:E8772)*(E8772=E$2:E8772)))))-COUNTBLANK(OFFSET(A$1,,,SUMPRODUCT(MAX(ROW(E$1:E8771)*(E2=E$1:E8771))))))</f>
        <v> </v>
      </c>
      <c r="K8772" s="25" t="str">
        <f>IF(OR(E8772="",E8772="!!!",F8772="NEW"),"",INDEX(J$1:J8771,SUMPRODUCT(MAX(ROW(E$1:E8771)*(E8772=E$1:E8771)))))</f>
        <v> </v>
      </c>
      <c r="L8772" s="26"/>
    </row>
    <row r="8773" spans="1:12">
      <c r="A8773" s="20" t="s">
        <v>1725</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1726</v>
      </c>
      <c r="B8774" s="27" t="s">
        <v>1673</v>
      </c>
      <c r="C8774" s="27" t="s">
        <v>1727</v>
      </c>
      <c r="D8774" s="27" t="s">
        <v>1659</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2876</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3710</v>
      </c>
      <c r="B8776" s="27" t="s">
        <v>1653</v>
      </c>
      <c r="C8776" s="27" t="s">
        <v>1729</v>
      </c>
      <c r="D8776" s="27" t="s">
        <v>1659</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1665</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1756</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3711</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1693</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t="s">
        <v>3712</v>
      </c>
      <c r="B8781" s="27" t="s">
        <v>1757</v>
      </c>
      <c r="C8781" s="27" t="s">
        <v>1680</v>
      </c>
      <c r="D8781" s="27" t="s">
        <v>1659</v>
      </c>
      <c r="E8781" s="21">
        <f>IF(D8781="?OLD","!!!","")</f>
        <v/>
      </c>
      <c r="F8781" s="22" t="str">
        <f>IF(OR(E8781="",E8781="!!!"),"",IF(NOT(ISNA(VLOOKUP(E8781,E$1:E8780,1,FALSE()))),"OLD",IF(AND(E8781&lt;&gt;"",E8781&lt;&gt;"!!!"),"NEW","")))</f>
        <v> </v>
      </c>
      <c r="G8781" s="23" t="str">
        <f>IF(OR(E8781="",E8781="!!!"),"",IF(OR(J8781=0,AND(J8781=1,K8781=1),AND(J8781=1,I8781="SBJ"),AND(J8781=1,I8781=0)),"?IN_FOCUS",IF(J8781&lt;=2,"?ACTIVATED",IF(J8781&lt;&gt;"","?FAMILIAR",IF(F8781="NEW",IF(ISNA(VLOOKUP(E8781,#REF!,1,FALSE())),"?TYPE_IDENTIFIABLE","?REFERENTIAL"),"_")))))</f>
        <v> </v>
      </c>
      <c r="H8781" s="24" t="str">
        <f>IF(J8781&lt;&gt;1,"",IF(I8781="SBJ","CB","?"))</f>
        <v> </v>
      </c>
      <c r="I8781" s="25" t="str">
        <f>IF(OR(E8781="",E8781="!!!",F8781="NEW"),"",INDEX(B8780:B$2,-1+SUMPRODUCT(MAX(ROW(E8780:E$2)*(E8781=E8780:E$2)))))</f>
        <v> </v>
      </c>
      <c r="J8781" s="25" t="str">
        <f>IF(OR(E8781="",E8781="!!!",F8781="NEW"),"",COUNTBLANK(OFFSET(A$1,,,SUMPRODUCT(MAX(ROW(E$2:E8781)*(E8781=E$2:E8781)))))-COUNTBLANK(OFFSET(A$1,,,SUMPRODUCT(MAX(ROW(E$1:E8780)*(E2=E$1:E8780))))))</f>
        <v> </v>
      </c>
      <c r="K8781" s="25" t="str">
        <f>IF(OR(E8781="",E8781="!!!",F8781="NEW"),"",INDEX(J$1:J8780,SUMPRODUCT(MAX(ROW(E$1:E8780)*(E8781=E$1:E8780)))))</f>
        <v> </v>
      </c>
      <c r="L8781" s="26"/>
    </row>
    <row r="8782" spans="1:12">
      <c r="A8782" s="20" t="s">
        <v>2053</v>
      </c>
      <c r="E8782" s="21">
        <f>IF(D8782="?OLD","!!!","")</f>
        <v/>
      </c>
      <c r="F8782" s="22" t="str">
        <f>IF(OR(E8782="",E8782="!!!"),"",IF(NOT(ISNA(VLOOKUP(E8782,E$1:E8781,1,FALSE()))),"OLD",IF(AND(E8782&lt;&gt;"",E8782&lt;&gt;"!!!"),"NEW","")))</f>
        <v> </v>
      </c>
      <c r="G8782" s="23" t="str">
        <f>IF(OR(E8782="",E8782="!!!"),"",IF(OR(J8782=0,AND(J8782=1,K8782=1),AND(J8782=1,I8782="SBJ"),AND(J8782=1,I8782=0)),"?IN_FOCUS",IF(J8782&lt;=2,"?ACTIVATED",IF(J8782&lt;&gt;"","?FAMILIAR",IF(F8782="NEW",IF(ISNA(VLOOKUP(E8782,#REF!,1,FALSE())),"?TYPE_IDENTIFIABLE","?REFERENTIAL"),"_")))))</f>
        <v> </v>
      </c>
      <c r="H8782" s="24" t="str">
        <f>IF(J8782&lt;&gt;1,"",IF(I8782="SBJ","CB","?"))</f>
        <v> </v>
      </c>
      <c r="I8782" s="25" t="str">
        <f>IF(OR(E8782="",E8782="!!!",F8782="NEW"),"",INDEX(B8781:B$2,-1+SUMPRODUCT(MAX(ROW(E8781:E$2)*(E8782=E8781:E$2)))))</f>
        <v> </v>
      </c>
      <c r="J8782" s="25" t="str">
        <f>IF(OR(E8782="",E8782="!!!",F8782="NEW"),"",COUNTBLANK(OFFSET(A$1,,,SUMPRODUCT(MAX(ROW(E$2:E8782)*(E8782=E$2:E8782)))))-COUNTBLANK(OFFSET(A$1,,,SUMPRODUCT(MAX(ROW(E$1:E8781)*(E2=E$1:E8781))))))</f>
        <v> </v>
      </c>
      <c r="K8782" s="25" t="str">
        <f>IF(OR(E8782="",E8782="!!!",F8782="NEW"),"",INDEX(J$1:J8781,SUMPRODUCT(MAX(ROW(E$1:E8781)*(E8782=E$1:E8781)))))</f>
        <v> </v>
      </c>
      <c r="L8782" s="26"/>
    </row>
    <row r="8783" spans="1:12">
      <c r="A8783" s="20" t="s">
        <v>1836</v>
      </c>
      <c r="B8783" s="27" t="s">
        <v>1653</v>
      </c>
      <c r="C8783" s="27" t="s">
        <v>1658</v>
      </c>
      <c r="D8783" s="27" t="s">
        <v>1659</v>
      </c>
      <c r="E8783" s="21">
        <f>IF(D8783="?OLD","!!!","")</f>
        <v/>
      </c>
      <c r="F8783" s="22" t="str">
        <f>IF(OR(E8783="",E8783="!!!"),"",IF(NOT(ISNA(VLOOKUP(E8783,E$1:E8782,1,FALSE()))),"OLD",IF(AND(E8783&lt;&gt;"",E8783&lt;&gt;"!!!"),"NEW","")))</f>
        <v> </v>
      </c>
      <c r="G8783" s="23" t="str">
        <f>IF(OR(E8783="",E8783="!!!"),"",IF(OR(J8783=0,AND(J8783=1,K8783=1),AND(J8783=1,I8783="SBJ"),AND(J8783=1,I8783=0)),"?IN_FOCUS",IF(J8783&lt;=2,"?ACTIVATED",IF(J8783&lt;&gt;"","?FAMILIAR",IF(F8783="NEW",IF(ISNA(VLOOKUP(E8783,#REF!,1,FALSE())),"?TYPE_IDENTIFIABLE","?REFERENTIAL"),"_")))))</f>
        <v> </v>
      </c>
      <c r="H8783" s="24" t="str">
        <f>IF(J8783&lt;&gt;1,"",IF(I8783="SBJ","CB","?"))</f>
        <v> </v>
      </c>
      <c r="I8783" s="25" t="str">
        <f>IF(OR(E8783="",E8783="!!!",F8783="NEW"),"",INDEX(B8782:B$2,-1+SUMPRODUCT(MAX(ROW(E8782:E$2)*(E8783=E8782:E$2)))))</f>
        <v> </v>
      </c>
      <c r="J8783" s="25" t="str">
        <f>IF(OR(E8783="",E8783="!!!",F8783="NEW"),"",COUNTBLANK(OFFSET(A$1,,,SUMPRODUCT(MAX(ROW(E$2:E8783)*(E8783=E$2:E8783)))))-COUNTBLANK(OFFSET(A$1,,,SUMPRODUCT(MAX(ROW(E$1:E8782)*(E2=E$1:E8782))))))</f>
        <v> </v>
      </c>
      <c r="K8783" s="25" t="str">
        <f>IF(OR(E8783="",E8783="!!!",F8783="NEW"),"",INDEX(J$1:J8782,SUMPRODUCT(MAX(ROW(E$1:E8782)*(E8783=E$1:E8782)))))</f>
        <v> </v>
      </c>
      <c r="L8783" s="26"/>
    </row>
    <row r="8784" spans="1:12">
      <c r="A8784" s="20" t="s">
        <v>1665</v>
      </c>
      <c r="E8784" s="21">
        <f>IF(D8784="?OLD","!!!","")</f>
        <v/>
      </c>
      <c r="F8784" s="22" t="str">
        <f>IF(OR(E8784="",E8784="!!!"),"",IF(NOT(ISNA(VLOOKUP(E8784,E$1:E8783,1,FALSE()))),"OLD",IF(AND(E8784&lt;&gt;"",E8784&lt;&gt;"!!!"),"NEW","")))</f>
        <v> </v>
      </c>
      <c r="G8784" s="23" t="str">
        <f>IF(OR(E8784="",E8784="!!!"),"",IF(OR(J8784=0,AND(J8784=1,K8784=1),AND(J8784=1,I8784="SBJ"),AND(J8784=1,I8784=0)),"?IN_FOCUS",IF(J8784&lt;=2,"?ACTIVATED",IF(J8784&lt;&gt;"","?FAMILIAR",IF(F8784="NEW",IF(ISNA(VLOOKUP(E8784,#REF!,1,FALSE())),"?TYPE_IDENTIFIABLE","?REFERENTIAL"),"_")))))</f>
        <v> </v>
      </c>
      <c r="H8784" s="24" t="str">
        <f>IF(J8784&lt;&gt;1,"",IF(I8784="SBJ","CB","?"))</f>
        <v> </v>
      </c>
      <c r="I8784" s="25" t="str">
        <f>IF(OR(E8784="",E8784="!!!",F8784="NEW"),"",INDEX(B8783:B$2,-1+SUMPRODUCT(MAX(ROW(E8783:E$2)*(E8784=E8783:E$2)))))</f>
        <v> </v>
      </c>
      <c r="J8784" s="25" t="str">
        <f>IF(OR(E8784="",E8784="!!!",F8784="NEW"),"",COUNTBLANK(OFFSET(A$1,,,SUMPRODUCT(MAX(ROW(E$2:E8784)*(E8784=E$2:E8784)))))-COUNTBLANK(OFFSET(A$1,,,SUMPRODUCT(MAX(ROW(E$1:E8783)*(E2=E$1:E8783))))))</f>
        <v> </v>
      </c>
      <c r="K8784" s="25" t="str">
        <f>IF(OR(E8784="",E8784="!!!",F8784="NEW"),"",INDEX(J$1:J8783,SUMPRODUCT(MAX(ROW(E$1:E8783)*(E8784=E$1:E8783)))))</f>
        <v> </v>
      </c>
      <c r="L8784" s="26"/>
    </row>
    <row r="8785" spans="1:12">
      <c r="A8785" s="20" t="s">
        <v>1756</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2127</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3713</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3064</v>
      </c>
      <c r="B8788" s="27" t="s">
        <v>1651</v>
      </c>
      <c r="C8788" s="27" t="s">
        <v>1727</v>
      </c>
      <c r="D8788" s="27" t="s">
        <v>1659</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3714</v>
      </c>
      <c r="B8789" s="27" t="s">
        <v>1657</v>
      </c>
      <c r="C8789" s="27" t="s">
        <v>1729</v>
      </c>
      <c r="D8789" s="27" t="s">
        <v>1659</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1644</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1756</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1697</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1649</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2512</v>
      </c>
      <c r="B8794" s="27" t="s">
        <v>1745</v>
      </c>
      <c r="C8794" s="27" t="s">
        <v>1647</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1669</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1666</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1693</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3690</v>
      </c>
      <c r="B8798" s="27" t="s">
        <v>1667</v>
      </c>
      <c r="C8798" s="27" t="s">
        <v>1680</v>
      </c>
      <c r="D8798" s="27" t="s">
        <v>1659</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2511</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t="s">
        <v>1674</v>
      </c>
      <c r="E8800" s="21">
        <f>IF(D8800="?OLD","!!!","")</f>
        <v/>
      </c>
      <c r="F8800" s="22" t="str">
        <f>IF(OR(E8800="",E8800="!!!"),"",IF(NOT(ISNA(VLOOKUP(E8800,E$1:E8799,1,FALSE()))),"OLD",IF(AND(E8800&lt;&gt;"",E8800&lt;&gt;"!!!"),"NEW","")))</f>
        <v> </v>
      </c>
      <c r="G8800" s="23" t="str">
        <f>IF(OR(E8800="",E8800="!!!"),"",IF(OR(J8800=0,AND(J8800=1,K8800=1),AND(J8800=1,I8800="SBJ"),AND(J8800=1,I8800=0)),"?IN_FOCUS",IF(J8800&lt;=2,"?ACTIVATED",IF(J8800&lt;&gt;"","?FAMILIAR",IF(F8800="NEW",IF(ISNA(VLOOKUP(E8800,#REF!,1,FALSE())),"?TYPE_IDENTIFIABLE","?REFERENTIAL"),"_")))))</f>
        <v> </v>
      </c>
      <c r="H8800" s="24" t="str">
        <f>IF(J8800&lt;&gt;1,"",IF(I8800="SBJ","CB","?"))</f>
        <v> </v>
      </c>
      <c r="I8800" s="25" t="str">
        <f>IF(OR(E8800="",E8800="!!!",F8800="NEW"),"",INDEX(B8799:B$2,-1+SUMPRODUCT(MAX(ROW(E8799:E$2)*(E8800=E8799:E$2)))))</f>
        <v> </v>
      </c>
      <c r="J8800" s="25" t="str">
        <f>IF(OR(E8800="",E8800="!!!",F8800="NEW"),"",COUNTBLANK(OFFSET(A$1,,,SUMPRODUCT(MAX(ROW(E$2:E8800)*(E8800=E$2:E8800)))))-COUNTBLANK(OFFSET(A$1,,,SUMPRODUCT(MAX(ROW(E$1:E8799)*(E2=E$1:E8799))))))</f>
        <v> </v>
      </c>
      <c r="K8800" s="25" t="str">
        <f>IF(OR(E8800="",E8800="!!!",F8800="NEW"),"",INDEX(J$1:J8799,SUMPRODUCT(MAX(ROW(E$1:E8799)*(E8800=E$1:E8799)))))</f>
        <v> </v>
      </c>
      <c r="L8800" s="26"/>
    </row>
    <row r="8801" spans="1:12">
      <c r="A8801" s="20"/>
    </row>
    <row r="8802" spans="1:12">
      <c r="A8802" s="20" t="s">
        <v>1704</v>
      </c>
      <c r="E8802" s="21">
        <f>IF(D8802="?OLD","!!!","")</f>
        <v/>
      </c>
      <c r="F8802" s="22" t="str">
        <f>IF(OR(E8802="",E8802="!!!"),"",IF(NOT(ISNA(VLOOKUP(E8802,E$1:E8801,1,FALSE()))),"OLD",IF(AND(E8802&lt;&gt;"",E8802&lt;&gt;"!!!"),"NEW","")))</f>
        <v> </v>
      </c>
      <c r="G8802" s="23" t="str">
        <f>IF(OR(E8802="",E8802="!!!"),"",IF(OR(J8802=0,AND(J8802=1,K8802=1),AND(J8802=1,I8802="SBJ"),AND(J8802=1,I8802=0)),"?IN_FOCUS",IF(J8802&lt;=2,"?ACTIVATED",IF(J8802&lt;&gt;"","?FAMILIAR",IF(F8802="NEW",IF(ISNA(VLOOKUP(E8802,#REF!,1,FALSE())),"?TYPE_IDENTIFIABLE","?REFERENTIAL"),"_")))))</f>
        <v> </v>
      </c>
      <c r="H8802" s="24" t="str">
        <f>IF(J8802&lt;&gt;1,"",IF(I8802="SBJ","CB","?"))</f>
        <v> </v>
      </c>
      <c r="I8802" s="25" t="str">
        <f>IF(OR(E8802="",E8802="!!!",F8802="NEW"),"",INDEX(B8801:B$2,-1+SUMPRODUCT(MAX(ROW(E8801:E$2)*(E8802=E8801:E$2)))))</f>
        <v> </v>
      </c>
      <c r="J8802" s="25" t="str">
        <f>IF(OR(E8802="",E8802="!!!",F8802="NEW"),"",COUNTBLANK(OFFSET(A$1,,,SUMPRODUCT(MAX(ROW(E$2:E8802)*(E8802=E$2:E8802)))))-COUNTBLANK(OFFSET(A$1,,,SUMPRODUCT(MAX(ROW(E$1:E8801)*(E2=E$1:E8801))))))</f>
        <v> </v>
      </c>
      <c r="K8802" s="25" t="str">
        <f>IF(OR(E8802="",E8802="!!!",F8802="NEW"),"",INDEX(J$1:J8801,SUMPRODUCT(MAX(ROW(E$1:E8801)*(E8802=E$1:E8801)))))</f>
        <v> </v>
      </c>
      <c r="L8802" s="26"/>
    </row>
    <row r="8803" spans="1:12">
      <c r="A8803" s="20" t="s">
        <v>3715</v>
      </c>
    </row>
    <row r="8804" spans="1:12">
      <c r="A8804" s="20" t="s">
        <v>3716</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1664</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276</v>
      </c>
      <c r="B8806" s="27" t="s">
        <v>1664</v>
      </c>
      <c r="C8806" s="27" t="s">
        <v>1647</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1665</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2348</v>
      </c>
      <c r="B8808" s="27" t="s">
        <v>1664</v>
      </c>
      <c r="C8808" s="27" t="s">
        <v>1713</v>
      </c>
      <c r="D8808" s="27" t="s">
        <v>1659</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1766</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149</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row>
    <row r="8812" spans="1:12">
      <c r="A8812" s="20" t="s">
        <v>1704</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3717</v>
      </c>
    </row>
    <row r="8814" spans="1:12">
      <c r="A8814" s="20" t="s">
        <v>149</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1676</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2112</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t="s">
        <v>1614</v>
      </c>
      <c r="B8817" s="27" t="s">
        <v>1664</v>
      </c>
      <c r="C8817" s="27" t="s">
        <v>1680</v>
      </c>
      <c r="D8817" s="27" t="s">
        <v>1659</v>
      </c>
      <c r="E8817" s="21">
        <f>IF(D8817="?OLD","!!!","")</f>
        <v/>
      </c>
      <c r="F8817" s="22" t="str">
        <f>IF(OR(E8817="",E8817="!!!"),"",IF(NOT(ISNA(VLOOKUP(E8817,E$1:E8816,1,FALSE()))),"OLD",IF(AND(E8817&lt;&gt;"",E8817&lt;&gt;"!!!"),"NEW","")))</f>
        <v> </v>
      </c>
      <c r="G8817" s="23" t="str">
        <f>IF(OR(E8817="",E8817="!!!"),"",IF(OR(J8817=0,AND(J8817=1,K8817=1),AND(J8817=1,I8817="SBJ"),AND(J8817=1,I8817=0)),"?IN_FOCUS",IF(J8817&lt;=2,"?ACTIVATED",IF(J8817&lt;&gt;"","?FAMILIAR",IF(F8817="NEW",IF(ISNA(VLOOKUP(E8817,#REF!,1,FALSE())),"?TYPE_IDENTIFIABLE","?REFERENTIAL"),"_")))))</f>
        <v> </v>
      </c>
      <c r="H8817" s="24" t="str">
        <f>IF(J8817&lt;&gt;1,"",IF(I8817="SBJ","CB","?"))</f>
        <v> </v>
      </c>
      <c r="I8817" s="25" t="str">
        <f>IF(OR(E8817="",E8817="!!!",F8817="NEW"),"",INDEX(B8816:B$2,-1+SUMPRODUCT(MAX(ROW(E8816:E$2)*(E8817=E8816:E$2)))))</f>
        <v> </v>
      </c>
      <c r="J8817" s="25" t="str">
        <f>IF(OR(E8817="",E8817="!!!",F8817="NEW"),"",COUNTBLANK(OFFSET(A$1,,,SUMPRODUCT(MAX(ROW(E$2:E8817)*(E8817=E$2:E8817)))))-COUNTBLANK(OFFSET(A$1,,,SUMPRODUCT(MAX(ROW(E$1:E8816)*(E2=E$1:E8816))))))</f>
        <v> </v>
      </c>
      <c r="K8817" s="25" t="str">
        <f>IF(OR(E8817="",E8817="!!!",F8817="NEW"),"",INDEX(J$1:J8816,SUMPRODUCT(MAX(ROW(E$1:E8816)*(E8817=E$1:E8816)))))</f>
        <v> </v>
      </c>
      <c r="L8817" s="26"/>
    </row>
    <row r="8818" spans="1:12">
      <c r="A8818" s="20" t="s">
        <v>1665</v>
      </c>
      <c r="E8818" s="21">
        <f>IF(D8818="?OLD","!!!","")</f>
        <v/>
      </c>
      <c r="F8818" s="22" t="str">
        <f>IF(OR(E8818="",E8818="!!!"),"",IF(NOT(ISNA(VLOOKUP(E8818,E$1:E8817,1,FALSE()))),"OLD",IF(AND(E8818&lt;&gt;"",E8818&lt;&gt;"!!!"),"NEW","")))</f>
        <v> </v>
      </c>
      <c r="G8818" s="23" t="str">
        <f>IF(OR(E8818="",E8818="!!!"),"",IF(OR(J8818=0,AND(J8818=1,K8818=1),AND(J8818=1,I8818="SBJ"),AND(J8818=1,I8818=0)),"?IN_FOCUS",IF(J8818&lt;=2,"?ACTIVATED",IF(J8818&lt;&gt;"","?FAMILIAR",IF(F8818="NEW",IF(ISNA(VLOOKUP(E8818,#REF!,1,FALSE())),"?TYPE_IDENTIFIABLE","?REFERENTIAL"),"_")))))</f>
        <v> </v>
      </c>
      <c r="H8818" s="24" t="str">
        <f>IF(J8818&lt;&gt;1,"",IF(I8818="SBJ","CB","?"))</f>
        <v> </v>
      </c>
      <c r="I8818" s="25" t="str">
        <f>IF(OR(E8818="",E8818="!!!",F8818="NEW"),"",INDEX(B8817:B$2,-1+SUMPRODUCT(MAX(ROW(E8817:E$2)*(E8818=E8817:E$2)))))</f>
        <v> </v>
      </c>
      <c r="J8818" s="25" t="str">
        <f>IF(OR(E8818="",E8818="!!!",F8818="NEW"),"",COUNTBLANK(OFFSET(A$1,,,SUMPRODUCT(MAX(ROW(E$2:E8818)*(E8818=E$2:E8818)))))-COUNTBLANK(OFFSET(A$1,,,SUMPRODUCT(MAX(ROW(E$1:E8817)*(E2=E$1:E8817))))))</f>
        <v> </v>
      </c>
      <c r="K8818" s="25" t="str">
        <f>IF(OR(E8818="",E8818="!!!",F8818="NEW"),"",INDEX(J$1:J8817,SUMPRODUCT(MAX(ROW(E$1:E8817)*(E8818=E$1:E8817)))))</f>
        <v> </v>
      </c>
      <c r="L8818" s="26"/>
    </row>
    <row r="8819" spans="1:12">
      <c r="A8819" s="20" t="s">
        <v>1693</v>
      </c>
      <c r="E8819" s="21">
        <f>IF(D8819="?OLD","!!!","")</f>
        <v/>
      </c>
      <c r="F8819" s="22" t="str">
        <f>IF(OR(E8819="",E8819="!!!"),"",IF(NOT(ISNA(VLOOKUP(E8819,E$1:E8818,1,FALSE()))),"OLD",IF(AND(E8819&lt;&gt;"",E8819&lt;&gt;"!!!"),"NEW","")))</f>
        <v> </v>
      </c>
      <c r="G8819" s="23" t="str">
        <f>IF(OR(E8819="",E8819="!!!"),"",IF(OR(J8819=0,AND(J8819=1,K8819=1),AND(J8819=1,I8819="SBJ"),AND(J8819=1,I8819=0)),"?IN_FOCUS",IF(J8819&lt;=2,"?ACTIVATED",IF(J8819&lt;&gt;"","?FAMILIAR",IF(F8819="NEW",IF(ISNA(VLOOKUP(E8819,#REF!,1,FALSE())),"?TYPE_IDENTIFIABLE","?REFERENTIAL"),"_")))))</f>
        <v> </v>
      </c>
      <c r="H8819" s="24" t="str">
        <f>IF(J8819&lt;&gt;1,"",IF(I8819="SBJ","CB","?"))</f>
        <v> </v>
      </c>
      <c r="I8819" s="25" t="str">
        <f>IF(OR(E8819="",E8819="!!!",F8819="NEW"),"",INDEX(B8818:B$2,-1+SUMPRODUCT(MAX(ROW(E8818:E$2)*(E8819=E8818:E$2)))))</f>
        <v> </v>
      </c>
      <c r="J8819" s="25" t="str">
        <f>IF(OR(E8819="",E8819="!!!",F8819="NEW"),"",COUNTBLANK(OFFSET(A$1,,,SUMPRODUCT(MAX(ROW(E$2:E8819)*(E8819=E$2:E8819)))))-COUNTBLANK(OFFSET(A$1,,,SUMPRODUCT(MAX(ROW(E$1:E8818)*(E2=E$1:E8818))))))</f>
        <v> </v>
      </c>
      <c r="K8819" s="25" t="str">
        <f>IF(OR(E8819="",E8819="!!!",F8819="NEW"),"",INDEX(J$1:J8818,SUMPRODUCT(MAX(ROW(E$1:E8818)*(E8819=E$1:E8818)))))</f>
        <v> </v>
      </c>
      <c r="L8819" s="26"/>
    </row>
    <row r="8820" spans="1:12">
      <c r="A8820" s="20" t="s">
        <v>2138</v>
      </c>
      <c r="B8820" s="27" t="s">
        <v>1664</v>
      </c>
      <c r="C8820" s="27" t="s">
        <v>1680</v>
      </c>
      <c r="D8820" s="27" t="s">
        <v>1659</v>
      </c>
      <c r="E8820" s="21">
        <f>IF(D8820="?OLD","!!!","")</f>
        <v/>
      </c>
      <c r="F8820" s="22" t="str">
        <f>IF(OR(E8820="",E8820="!!!"),"",IF(NOT(ISNA(VLOOKUP(E8820,E$1:E8819,1,FALSE()))),"OLD",IF(AND(E8820&lt;&gt;"",E8820&lt;&gt;"!!!"),"NEW","")))</f>
        <v> </v>
      </c>
      <c r="G8820" s="23" t="str">
        <f>IF(OR(E8820="",E8820="!!!"),"",IF(OR(J8820=0,AND(J8820=1,K8820=1),AND(J8820=1,I8820="SBJ"),AND(J8820=1,I8820=0)),"?IN_FOCUS",IF(J8820&lt;=2,"?ACTIVATED",IF(J8820&lt;&gt;"","?FAMILIAR",IF(F8820="NEW",IF(ISNA(VLOOKUP(E8820,#REF!,1,FALSE())),"?TYPE_IDENTIFIABLE","?REFERENTIAL"),"_")))))</f>
        <v> </v>
      </c>
      <c r="H8820" s="24" t="str">
        <f>IF(J8820&lt;&gt;1,"",IF(I8820="SBJ","CB","?"))</f>
        <v> </v>
      </c>
      <c r="I8820" s="25" t="str">
        <f>IF(OR(E8820="",E8820="!!!",F8820="NEW"),"",INDEX(B8819:B$2,-1+SUMPRODUCT(MAX(ROW(E8819:E$2)*(E8820=E8819:E$2)))))</f>
        <v> </v>
      </c>
      <c r="J8820" s="25" t="str">
        <f>IF(OR(E8820="",E8820="!!!",F8820="NEW"),"",COUNTBLANK(OFFSET(A$1,,,SUMPRODUCT(MAX(ROW(E$2:E8820)*(E8820=E$2:E8820)))))-COUNTBLANK(OFFSET(A$1,,,SUMPRODUCT(MAX(ROW(E$1:E8819)*(E2=E$1:E8819))))))</f>
        <v> </v>
      </c>
      <c r="K8820" s="25" t="str">
        <f>IF(OR(E8820="",E8820="!!!",F8820="NEW"),"",INDEX(J$1:J8819,SUMPRODUCT(MAX(ROW(E$1:E8819)*(E8820=E$1:E8819)))))</f>
        <v> </v>
      </c>
      <c r="L8820" s="26"/>
    </row>
    <row r="8821" spans="1:12">
      <c r="A8821" s="20" t="s">
        <v>1648</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2141</v>
      </c>
      <c r="B8822" s="27" t="s">
        <v>1651</v>
      </c>
      <c r="C8822" s="27" t="s">
        <v>1654</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1665</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1693</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2147</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2197</v>
      </c>
      <c r="B8826" s="27" t="s">
        <v>1664</v>
      </c>
      <c r="C8826" s="27" t="s">
        <v>1680</v>
      </c>
      <c r="D8826" s="27" t="s">
        <v>1659</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1665</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1820</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1693</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3059</v>
      </c>
      <c r="B8830" s="27" t="s">
        <v>1664</v>
      </c>
      <c r="C8830" s="27" t="s">
        <v>1729</v>
      </c>
      <c r="D8830" s="27" t="s">
        <v>1659</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1648</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1863</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3718</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1810</v>
      </c>
      <c r="B8834" s="27" t="s">
        <v>1651</v>
      </c>
      <c r="C8834" s="27" t="s">
        <v>2100</v>
      </c>
      <c r="D8834" s="27" t="s">
        <v>1659</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1766</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149</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row>
    <row r="8838" spans="1:12">
      <c r="A8838" s="20" t="s">
        <v>3719</v>
      </c>
    </row>
    <row r="8839" spans="1:12">
      <c r="A8839" s="20" t="s">
        <v>405</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t="s">
        <v>2167</v>
      </c>
      <c r="E8840" s="21">
        <f>IF(D8840="?OLD","!!!","")</f>
        <v/>
      </c>
      <c r="F8840" s="22" t="str">
        <f>IF(OR(E8840="",E8840="!!!"),"",IF(NOT(ISNA(VLOOKUP(E8840,E$1:E8839,1,FALSE()))),"OLD",IF(AND(E8840&lt;&gt;"",E8840&lt;&gt;"!!!"),"NEW","")))</f>
        <v> </v>
      </c>
      <c r="G8840" s="23" t="str">
        <f>IF(OR(E8840="",E8840="!!!"),"",IF(OR(J8840=0,AND(J8840=1,K8840=1),AND(J8840=1,I8840="SBJ"),AND(J8840=1,I8840=0)),"?IN_FOCUS",IF(J8840&lt;=2,"?ACTIVATED",IF(J8840&lt;&gt;"","?FAMILIAR",IF(F8840="NEW",IF(ISNA(VLOOKUP(E8840,#REF!,1,FALSE())),"?TYPE_IDENTIFIABLE","?REFERENTIAL"),"_")))))</f>
        <v> </v>
      </c>
      <c r="H8840" s="24" t="str">
        <f>IF(J8840&lt;&gt;1,"",IF(I8840="SBJ","CB","?"))</f>
        <v> </v>
      </c>
      <c r="I8840" s="25" t="str">
        <f>IF(OR(E8840="",E8840="!!!",F8840="NEW"),"",INDEX(B8839:B$2,-1+SUMPRODUCT(MAX(ROW(E8839:E$2)*(E8840=E8839:E$2)))))</f>
        <v> </v>
      </c>
      <c r="J8840" s="25" t="str">
        <f>IF(OR(E8840="",E8840="!!!",F8840="NEW"),"",COUNTBLANK(OFFSET(A$1,,,SUMPRODUCT(MAX(ROW(E$2:E8840)*(E8840=E$2:E8840)))))-COUNTBLANK(OFFSET(A$1,,,SUMPRODUCT(MAX(ROW(E$1:E8839)*(E2=E$1:E8839))))))</f>
        <v> </v>
      </c>
      <c r="K8840" s="25" t="str">
        <f>IF(OR(E8840="",E8840="!!!",F8840="NEW"),"",INDEX(J$1:J8839,SUMPRODUCT(MAX(ROW(E$1:E8839)*(E8840=E$1:E8839)))))</f>
        <v> </v>
      </c>
      <c r="L8840" s="26"/>
    </row>
    <row r="8841" spans="1:12">
      <c r="A8841" s="20" t="s">
        <v>1789</v>
      </c>
      <c r="E8841" s="21">
        <f>IF(D8841="?OLD","!!!","")</f>
        <v/>
      </c>
      <c r="F8841" s="22" t="str">
        <f>IF(OR(E8841="",E8841="!!!"),"",IF(NOT(ISNA(VLOOKUP(E8841,E$1:E8840,1,FALSE()))),"OLD",IF(AND(E8841&lt;&gt;"",E8841&lt;&gt;"!!!"),"NEW","")))</f>
        <v> </v>
      </c>
      <c r="G8841" s="23" t="str">
        <f>IF(OR(E8841="",E8841="!!!"),"",IF(OR(J8841=0,AND(J8841=1,K8841=1),AND(J8841=1,I8841="SBJ"),AND(J8841=1,I8841=0)),"?IN_FOCUS",IF(J8841&lt;=2,"?ACTIVATED",IF(J8841&lt;&gt;"","?FAMILIAR",IF(F8841="NEW",IF(ISNA(VLOOKUP(E8841,#REF!,1,FALSE())),"?TYPE_IDENTIFIABLE","?REFERENTIAL"),"_")))))</f>
        <v> </v>
      </c>
      <c r="H8841" s="24" t="str">
        <f>IF(J8841&lt;&gt;1,"",IF(I8841="SBJ","CB","?"))</f>
        <v> </v>
      </c>
      <c r="I8841" s="25" t="str">
        <f>IF(OR(E8841="",E8841="!!!",F8841="NEW"),"",INDEX(B8840:B$2,-1+SUMPRODUCT(MAX(ROW(E8840:E$2)*(E8841=E8840:E$2)))))</f>
        <v> </v>
      </c>
      <c r="J8841" s="25" t="str">
        <f>IF(OR(E8841="",E8841="!!!",F8841="NEW"),"",COUNTBLANK(OFFSET(A$1,,,SUMPRODUCT(MAX(ROW(E$2:E8841)*(E8841=E$2:E8841)))))-COUNTBLANK(OFFSET(A$1,,,SUMPRODUCT(MAX(ROW(E$1:E8840)*(E2=E$1:E8840))))))</f>
        <v> </v>
      </c>
      <c r="K8841" s="25" t="str">
        <f>IF(OR(E8841="",E8841="!!!",F8841="NEW"),"",INDEX(J$1:J8840,SUMPRODUCT(MAX(ROW(E$1:E8840)*(E8841=E$1:E8840)))))</f>
        <v> </v>
      </c>
      <c r="L8841" s="26"/>
    </row>
    <row r="8842" spans="1:12">
      <c r="A8842" s="20" t="s">
        <v>1907</v>
      </c>
      <c r="B8842" s="27" t="s">
        <v>1709</v>
      </c>
      <c r="C8842" s="27" t="s">
        <v>1658</v>
      </c>
      <c r="D8842" s="27" t="s">
        <v>1659</v>
      </c>
      <c r="E8842" s="21">
        <f>IF(D8842="?OLD","!!!","")</f>
        <v/>
      </c>
      <c r="F8842" s="22" t="str">
        <f>IF(OR(E8842="",E8842="!!!"),"",IF(NOT(ISNA(VLOOKUP(E8842,E$1:E8841,1,FALSE()))),"OLD",IF(AND(E8842&lt;&gt;"",E8842&lt;&gt;"!!!"),"NEW","")))</f>
        <v> </v>
      </c>
      <c r="G8842" s="23" t="str">
        <f>IF(OR(E8842="",E8842="!!!"),"",IF(OR(J8842=0,AND(J8842=1,K8842=1),AND(J8842=1,I8842="SBJ"),AND(J8842=1,I8842=0)),"?IN_FOCUS",IF(J8842&lt;=2,"?ACTIVATED",IF(J8842&lt;&gt;"","?FAMILIAR",IF(F8842="NEW",IF(ISNA(VLOOKUP(E8842,#REF!,1,FALSE())),"?TYPE_IDENTIFIABLE","?REFERENTIAL"),"_")))))</f>
        <v> </v>
      </c>
      <c r="H8842" s="24" t="str">
        <f>IF(J8842&lt;&gt;1,"",IF(I8842="SBJ","CB","?"))</f>
        <v> </v>
      </c>
      <c r="I8842" s="25" t="str">
        <f>IF(OR(E8842="",E8842="!!!",F8842="NEW"),"",INDEX(B8841:B$2,-1+SUMPRODUCT(MAX(ROW(E8841:E$2)*(E8842=E8841:E$2)))))</f>
        <v> </v>
      </c>
      <c r="J8842" s="25" t="str">
        <f>IF(OR(E8842="",E8842="!!!",F8842="NEW"),"",COUNTBLANK(OFFSET(A$1,,,SUMPRODUCT(MAX(ROW(E$2:E8842)*(E8842=E$2:E8842)))))-COUNTBLANK(OFFSET(A$1,,,SUMPRODUCT(MAX(ROW(E$1:E8841)*(E2=E$1:E8841))))))</f>
        <v> </v>
      </c>
      <c r="K8842" s="25" t="str">
        <f>IF(OR(E8842="",E8842="!!!",F8842="NEW"),"",INDEX(J$1:J8841,SUMPRODUCT(MAX(ROW(E$1:E8841)*(E8842=E$1:E8841)))))</f>
        <v> </v>
      </c>
      <c r="L8842" s="26"/>
    </row>
    <row r="8843" spans="1:12">
      <c r="A8843" s="20" t="s">
        <v>3134</v>
      </c>
      <c r="E8843" s="21">
        <f>IF(D8843="?OLD","!!!","")</f>
        <v/>
      </c>
      <c r="F8843" s="22" t="str">
        <f>IF(OR(E8843="",E8843="!!!"),"",IF(NOT(ISNA(VLOOKUP(E8843,E$1:E8842,1,FALSE()))),"OLD",IF(AND(E8843&lt;&gt;"",E8843&lt;&gt;"!!!"),"NEW","")))</f>
        <v> </v>
      </c>
      <c r="G8843" s="23" t="str">
        <f>IF(OR(E8843="",E8843="!!!"),"",IF(OR(J8843=0,AND(J8843=1,K8843=1),AND(J8843=1,I8843="SBJ"),AND(J8843=1,I8843=0)),"?IN_FOCUS",IF(J8843&lt;=2,"?ACTIVATED",IF(J8843&lt;&gt;"","?FAMILIAR",IF(F8843="NEW",IF(ISNA(VLOOKUP(E8843,#REF!,1,FALSE())),"?TYPE_IDENTIFIABLE","?REFERENTIAL"),"_")))))</f>
        <v> </v>
      </c>
      <c r="H8843" s="24" t="str">
        <f>IF(J8843&lt;&gt;1,"",IF(I8843="SBJ","CB","?"))</f>
        <v> </v>
      </c>
      <c r="I8843" s="25" t="str">
        <f>IF(OR(E8843="",E8843="!!!",F8843="NEW"),"",INDEX(B8842:B$2,-1+SUMPRODUCT(MAX(ROW(E8842:E$2)*(E8843=E8842:E$2)))))</f>
        <v> </v>
      </c>
      <c r="J8843" s="25" t="str">
        <f>IF(OR(E8843="",E8843="!!!",F8843="NEW"),"",COUNTBLANK(OFFSET(A$1,,,SUMPRODUCT(MAX(ROW(E$2:E8843)*(E8843=E$2:E8843)))))-COUNTBLANK(OFFSET(A$1,,,SUMPRODUCT(MAX(ROW(E$1:E8842)*(E2=E$1:E8842))))))</f>
        <v> </v>
      </c>
      <c r="K8843" s="25" t="str">
        <f>IF(OR(E8843="",E8843="!!!",F8843="NEW"),"",INDEX(J$1:J8842,SUMPRODUCT(MAX(ROW(E$1:E8842)*(E8843=E$1:E8842)))))</f>
        <v> </v>
      </c>
      <c r="L8843" s="26"/>
    </row>
    <row r="8844" spans="1:12">
      <c r="A8844" s="20" t="s">
        <v>1739</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2011</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3720</v>
      </c>
      <c r="B8846" s="27" t="s">
        <v>1745</v>
      </c>
      <c r="C8846" s="27" t="s">
        <v>1647</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1710</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1726</v>
      </c>
      <c r="B8848" s="27" t="s">
        <v>1673</v>
      </c>
      <c r="C8848" s="27" t="s">
        <v>1727</v>
      </c>
      <c r="D8848" s="27" t="s">
        <v>1659</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2647</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12</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2367</v>
      </c>
      <c r="B8851" s="27" t="s">
        <v>1653</v>
      </c>
      <c r="C8851" s="27" t="s">
        <v>1729</v>
      </c>
      <c r="D8851" s="27" t="s">
        <v>1659</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1674</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row>
    <row r="8854" spans="1:12">
      <c r="A8854" s="20" t="s">
        <v>1704</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3721</v>
      </c>
    </row>
    <row r="8856" spans="1:12">
      <c r="A8856" s="20" t="s">
        <v>149</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1715</v>
      </c>
      <c r="B8857" s="27" t="s">
        <v>1646</v>
      </c>
      <c r="C8857" s="27" t="s">
        <v>1658</v>
      </c>
      <c r="D8857" s="27" t="s">
        <v>1659</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2323</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1649</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2161</v>
      </c>
      <c r="B8860" s="27" t="s">
        <v>1657</v>
      </c>
      <c r="C8860" s="27" t="s">
        <v>1647</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1710</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1693</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2328</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2329</v>
      </c>
      <c r="B8864" s="27" t="s">
        <v>1651</v>
      </c>
      <c r="C8864" s="27" t="s">
        <v>1713</v>
      </c>
      <c r="D8864" s="27" t="s">
        <v>1659</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1833</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1739</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1730</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1863</v>
      </c>
      <c r="B8868" s="27" t="s">
        <v>1651</v>
      </c>
      <c r="C8868" s="27" t="s">
        <v>1805</v>
      </c>
      <c r="D8868" s="27" t="s">
        <v>1659</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1644</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1664</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3722</v>
      </c>
      <c r="B8871" s="27" t="s">
        <v>1651</v>
      </c>
      <c r="C8871" s="27" t="s">
        <v>1654</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1674</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row>
    <row r="8874" spans="1:12">
      <c r="A8874" s="20" t="s">
        <v>1704</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3723</v>
      </c>
    </row>
    <row r="8876" spans="1:12">
      <c r="A8876" s="20" t="s">
        <v>3724</v>
      </c>
      <c r="B8876" s="27" t="s">
        <v>1664</v>
      </c>
      <c r="C8876" s="27" t="s">
        <v>3501</v>
      </c>
      <c r="D8876" s="27" t="s">
        <v>1659</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1788</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1649</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3725</v>
      </c>
      <c r="B8879" s="27" t="s">
        <v>1646</v>
      </c>
      <c r="C8879" s="27" t="s">
        <v>1647</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1740</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3726</v>
      </c>
      <c r="B8881" s="27" t="s">
        <v>1653</v>
      </c>
      <c r="C8881" s="27" t="s">
        <v>1713</v>
      </c>
      <c r="D8881" s="27" t="s">
        <v>1659</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1707</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3727</v>
      </c>
      <c r="B8883" s="27" t="s">
        <v>1651</v>
      </c>
      <c r="C8883" s="27" t="s">
        <v>1713</v>
      </c>
      <c r="D8883" s="27" t="s">
        <v>1659</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1644</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1693</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3728</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3729</v>
      </c>
      <c r="B8887" s="27" t="s">
        <v>1653</v>
      </c>
      <c r="C8887" s="27" t="s">
        <v>1680</v>
      </c>
      <c r="D8887" s="27" t="s">
        <v>1659</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2404</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149</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2671</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1676</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2791</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t="s">
        <v>3730</v>
      </c>
      <c r="B8893" s="27" t="s">
        <v>1709</v>
      </c>
      <c r="C8893" s="27" t="s">
        <v>1680</v>
      </c>
      <c r="D8893" s="27" t="s">
        <v>1659</v>
      </c>
      <c r="E8893" s="21">
        <f>IF(D8893="?OLD","!!!","")</f>
        <v/>
      </c>
      <c r="F8893" s="22" t="str">
        <f>IF(OR(E8893="",E8893="!!!"),"",IF(NOT(ISNA(VLOOKUP(E8893,E$1:E8892,1,FALSE()))),"OLD",IF(AND(E8893&lt;&gt;"",E8893&lt;&gt;"!!!"),"NEW","")))</f>
        <v> </v>
      </c>
      <c r="G8893" s="23" t="str">
        <f>IF(OR(E8893="",E8893="!!!"),"",IF(OR(J8893=0,AND(J8893=1,K8893=1),AND(J8893=1,I8893="SBJ"),AND(J8893=1,I8893=0)),"?IN_FOCUS",IF(J8893&lt;=2,"?ACTIVATED",IF(J8893&lt;&gt;"","?FAMILIAR",IF(F8893="NEW",IF(ISNA(VLOOKUP(E8893,#REF!,1,FALSE())),"?TYPE_IDENTIFIABLE","?REFERENTIAL"),"_")))))</f>
        <v> </v>
      </c>
      <c r="H8893" s="24" t="str">
        <f>IF(J8893&lt;&gt;1,"",IF(I8893="SBJ","CB","?"))</f>
        <v> </v>
      </c>
      <c r="I8893" s="25" t="str">
        <f>IF(OR(E8893="",E8893="!!!",F8893="NEW"),"",INDEX(B8892:B$2,-1+SUMPRODUCT(MAX(ROW(E8892:E$2)*(E8893=E8892:E$2)))))</f>
        <v> </v>
      </c>
      <c r="J8893" s="25" t="str">
        <f>IF(OR(E8893="",E8893="!!!",F8893="NEW"),"",COUNTBLANK(OFFSET(A$1,,,SUMPRODUCT(MAX(ROW(E$2:E8893)*(E8893=E$2:E8893)))))-COUNTBLANK(OFFSET(A$1,,,SUMPRODUCT(MAX(ROW(E$1:E8892)*(E2=E$1:E8892))))))</f>
        <v> </v>
      </c>
      <c r="K8893" s="25" t="str">
        <f>IF(OR(E8893="",E8893="!!!",F8893="NEW"),"",INDEX(J$1:J8892,SUMPRODUCT(MAX(ROW(E$1:E8892)*(E8893=E$1:E8892)))))</f>
        <v> </v>
      </c>
      <c r="L8893" s="26"/>
    </row>
    <row r="8894" spans="1:12">
      <c r="A8894" s="20" t="s">
        <v>3731</v>
      </c>
      <c r="E8894" s="21">
        <f>IF(D8894="?OLD","!!!","")</f>
        <v/>
      </c>
      <c r="F8894" s="22" t="str">
        <f>IF(OR(E8894="",E8894="!!!"),"",IF(NOT(ISNA(VLOOKUP(E8894,E$1:E8893,1,FALSE()))),"OLD",IF(AND(E8894&lt;&gt;"",E8894&lt;&gt;"!!!"),"NEW","")))</f>
        <v> </v>
      </c>
      <c r="G8894" s="23" t="str">
        <f>IF(OR(E8894="",E8894="!!!"),"",IF(OR(J8894=0,AND(J8894=1,K8894=1),AND(J8894=1,I8894="SBJ"),AND(J8894=1,I8894=0)),"?IN_FOCUS",IF(J8894&lt;=2,"?ACTIVATED",IF(J8894&lt;&gt;"","?FAMILIAR",IF(F8894="NEW",IF(ISNA(VLOOKUP(E8894,#REF!,1,FALSE())),"?TYPE_IDENTIFIABLE","?REFERENTIAL"),"_")))))</f>
        <v> </v>
      </c>
      <c r="H8894" s="24" t="str">
        <f>IF(J8894&lt;&gt;1,"",IF(I8894="SBJ","CB","?"))</f>
        <v> </v>
      </c>
      <c r="I8894" s="25" t="str">
        <f>IF(OR(E8894="",E8894="!!!",F8894="NEW"),"",INDEX(B8893:B$2,-1+SUMPRODUCT(MAX(ROW(E8893:E$2)*(E8894=E8893:E$2)))))</f>
        <v> </v>
      </c>
      <c r="J8894" s="25" t="str">
        <f>IF(OR(E8894="",E8894="!!!",F8894="NEW"),"",COUNTBLANK(OFFSET(A$1,,,SUMPRODUCT(MAX(ROW(E$2:E8894)*(E8894=E$2:E8894)))))-COUNTBLANK(OFFSET(A$1,,,SUMPRODUCT(MAX(ROW(E$1:E8893)*(E2=E$1:E8893))))))</f>
        <v> </v>
      </c>
      <c r="K8894" s="25" t="str">
        <f>IF(OR(E8894="",E8894="!!!",F8894="NEW"),"",INDEX(J$1:J8893,SUMPRODUCT(MAX(ROW(E$1:E8893)*(E8894=E$1:E8893)))))</f>
        <v> </v>
      </c>
      <c r="L8894" s="26"/>
    </row>
    <row r="8895" spans="1:12">
      <c r="A8895" s="20" t="s">
        <v>1970</v>
      </c>
      <c r="B8895" s="27" t="s">
        <v>1745</v>
      </c>
      <c r="C8895" s="27" t="s">
        <v>1971</v>
      </c>
      <c r="D8895" s="27" t="s">
        <v>1659</v>
      </c>
      <c r="E8895" s="21">
        <f>IF(D8895="?OLD","!!!","")</f>
        <v/>
      </c>
      <c r="F8895" s="22" t="str">
        <f>IF(OR(E8895="",E8895="!!!"),"",IF(NOT(ISNA(VLOOKUP(E8895,E$1:E8894,1,FALSE()))),"OLD",IF(AND(E8895&lt;&gt;"",E8895&lt;&gt;"!!!"),"NEW","")))</f>
        <v> </v>
      </c>
      <c r="G8895" s="23" t="str">
        <f>IF(OR(E8895="",E8895="!!!"),"",IF(OR(J8895=0,AND(J8895=1,K8895=1),AND(J8895=1,I8895="SBJ"),AND(J8895=1,I8895=0)),"?IN_FOCUS",IF(J8895&lt;=2,"?ACTIVATED",IF(J8895&lt;&gt;"","?FAMILIAR",IF(F8895="NEW",IF(ISNA(VLOOKUP(E8895,#REF!,1,FALSE())),"?TYPE_IDENTIFIABLE","?REFERENTIAL"),"_")))))</f>
        <v> </v>
      </c>
      <c r="H8895" s="24" t="str">
        <f>IF(J8895&lt;&gt;1,"",IF(I8895="SBJ","CB","?"))</f>
        <v> </v>
      </c>
      <c r="I8895" s="25" t="str">
        <f>IF(OR(E8895="",E8895="!!!",F8895="NEW"),"",INDEX(B8894:B$2,-1+SUMPRODUCT(MAX(ROW(E8894:E$2)*(E8895=E8894:E$2)))))</f>
        <v> </v>
      </c>
      <c r="J8895" s="25" t="str">
        <f>IF(OR(E8895="",E8895="!!!",F8895="NEW"),"",COUNTBLANK(OFFSET(A$1,,,SUMPRODUCT(MAX(ROW(E$2:E8895)*(E8895=E$2:E8895)))))-COUNTBLANK(OFFSET(A$1,,,SUMPRODUCT(MAX(ROW(E$1:E8894)*(E2=E$1:E8894))))))</f>
        <v> </v>
      </c>
      <c r="K8895" s="25" t="str">
        <f>IF(OR(E8895="",E8895="!!!",F8895="NEW"),"",INDEX(J$1:J8894,SUMPRODUCT(MAX(ROW(E$1:E8894)*(E8895=E$1:E8894)))))</f>
        <v> </v>
      </c>
      <c r="L8895" s="26"/>
    </row>
    <row r="8896" spans="1:12">
      <c r="A8896" s="20" t="s">
        <v>1648</v>
      </c>
      <c r="E8896" s="21">
        <f>IF(D8896="?OLD","!!!","")</f>
        <v/>
      </c>
      <c r="F8896" s="22" t="str">
        <f>IF(OR(E8896="",E8896="!!!"),"",IF(NOT(ISNA(VLOOKUP(E8896,E$1:E8895,1,FALSE()))),"OLD",IF(AND(E8896&lt;&gt;"",E8896&lt;&gt;"!!!"),"NEW","")))</f>
        <v> </v>
      </c>
      <c r="G8896" s="23" t="str">
        <f>IF(OR(E8896="",E8896="!!!"),"",IF(OR(J8896=0,AND(J8896=1,K8896=1),AND(J8896=1,I8896="SBJ"),AND(J8896=1,I8896=0)),"?IN_FOCUS",IF(J8896&lt;=2,"?ACTIVATED",IF(J8896&lt;&gt;"","?FAMILIAR",IF(F8896="NEW",IF(ISNA(VLOOKUP(E8896,#REF!,1,FALSE())),"?TYPE_IDENTIFIABLE","?REFERENTIAL"),"_")))))</f>
        <v> </v>
      </c>
      <c r="H8896" s="24" t="str">
        <f>IF(J8896&lt;&gt;1,"",IF(I8896="SBJ","CB","?"))</f>
        <v> </v>
      </c>
      <c r="I8896" s="25" t="str">
        <f>IF(OR(E8896="",E8896="!!!",F8896="NEW"),"",INDEX(B8895:B$2,-1+SUMPRODUCT(MAX(ROW(E8895:E$2)*(E8896=E8895:E$2)))))</f>
        <v> </v>
      </c>
      <c r="J8896" s="25" t="str">
        <f>IF(OR(E8896="",E8896="!!!",F8896="NEW"),"",COUNTBLANK(OFFSET(A$1,,,SUMPRODUCT(MAX(ROW(E$2:E8896)*(E8896=E$2:E8896)))))-COUNTBLANK(OFFSET(A$1,,,SUMPRODUCT(MAX(ROW(E$1:E8895)*(E2=E$1:E8895))))))</f>
        <v> </v>
      </c>
      <c r="K8896" s="25" t="str">
        <f>IF(OR(E8896="",E8896="!!!",F8896="NEW"),"",INDEX(J$1:J8895,SUMPRODUCT(MAX(ROW(E$1:E8895)*(E8896=E$1:E8895)))))</f>
        <v> </v>
      </c>
      <c r="L8896" s="26"/>
    </row>
    <row r="8897" spans="1:12">
      <c r="A8897" s="20" t="s">
        <v>3714</v>
      </c>
      <c r="B8897" s="27" t="s">
        <v>1653</v>
      </c>
      <c r="C8897" s="27" t="s">
        <v>1654</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2177</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2473</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3732</v>
      </c>
      <c r="B8900" s="27" t="s">
        <v>1653</v>
      </c>
      <c r="C8900" s="27" t="s">
        <v>1654</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1666</v>
      </c>
      <c r="B8901" s="27" t="s">
        <v>1896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2165</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3733</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1660</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3734</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t="s">
        <v>1726</v>
      </c>
      <c r="B8906" s="27" t="s">
        <v>2341</v>
      </c>
      <c r="C8906" s="27" t="s">
        <v>1727</v>
      </c>
      <c r="D8906" s="27" t="s">
        <v>1659</v>
      </c>
      <c r="E8906" s="21">
        <f>IF(D8906="?OLD","!!!","")</f>
        <v/>
      </c>
      <c r="F8906" s="22" t="str">
        <f>IF(OR(E8906="",E8906="!!!"),"",IF(NOT(ISNA(VLOOKUP(E8906,E$1:E8905,1,FALSE()))),"OLD",IF(AND(E8906&lt;&gt;"",E8906&lt;&gt;"!!!"),"NEW","")))</f>
        <v> </v>
      </c>
      <c r="G8906" s="23" t="str">
        <f>IF(OR(E8906="",E8906="!!!"),"",IF(OR(J8906=0,AND(J8906=1,K8906=1),AND(J8906=1,I8906="SBJ"),AND(J8906=1,I8906=0)),"?IN_FOCUS",IF(J8906&lt;=2,"?ACTIVATED",IF(J8906&lt;&gt;"","?FAMILIAR",IF(F8906="NEW",IF(ISNA(VLOOKUP(E8906,#REF!,1,FALSE())),"?TYPE_IDENTIFIABLE","?REFERENTIAL"),"_")))))</f>
        <v> </v>
      </c>
      <c r="H8906" s="24" t="str">
        <f>IF(J8906&lt;&gt;1,"",IF(I8906="SBJ","CB","?"))</f>
        <v> </v>
      </c>
      <c r="I8906" s="25" t="str">
        <f>IF(OR(E8906="",E8906="!!!",F8906="NEW"),"",INDEX(B8905:B$2,-1+SUMPRODUCT(MAX(ROW(E8905:E$2)*(E8906=E8905:E$2)))))</f>
        <v> </v>
      </c>
      <c r="J8906" s="25" t="str">
        <f>IF(OR(E8906="",E8906="!!!",F8906="NEW"),"",COUNTBLANK(OFFSET(A$1,,,SUMPRODUCT(MAX(ROW(E$2:E8906)*(E8906=E$2:E8906)))))-COUNTBLANK(OFFSET(A$1,,,SUMPRODUCT(MAX(ROW(E$1:E8905)*(E2=E$1:E8905))))))</f>
        <v> </v>
      </c>
      <c r="K8906" s="25" t="str">
        <f>IF(OR(E8906="",E8906="!!!",F8906="NEW"),"",INDEX(J$1:J8905,SUMPRODUCT(MAX(ROW(E$1:E8905)*(E8906=E$1:E8905)))))</f>
        <v> </v>
      </c>
      <c r="L8906" s="26"/>
    </row>
    <row r="8907" spans="1:12">
      <c r="A8907" s="20" t="s">
        <v>3735</v>
      </c>
      <c r="E8907" s="21">
        <f>IF(D8907="?OLD","!!!","")</f>
        <v/>
      </c>
      <c r="F8907" s="22" t="str">
        <f>IF(OR(E8907="",E8907="!!!"),"",IF(NOT(ISNA(VLOOKUP(E8907,E$1:E8906,1,FALSE()))),"OLD",IF(AND(E8907&lt;&gt;"",E8907&lt;&gt;"!!!"),"NEW","")))</f>
        <v> </v>
      </c>
      <c r="G8907" s="23" t="str">
        <f>IF(OR(E8907="",E8907="!!!"),"",IF(OR(J8907=0,AND(J8907=1,K8907=1),AND(J8907=1,I8907="SBJ"),AND(J8907=1,I8907=0)),"?IN_FOCUS",IF(J8907&lt;=2,"?ACTIVATED",IF(J8907&lt;&gt;"","?FAMILIAR",IF(F8907="NEW",IF(ISNA(VLOOKUP(E8907,#REF!,1,FALSE())),"?TYPE_IDENTIFIABLE","?REFERENTIAL"),"_")))))</f>
        <v> </v>
      </c>
      <c r="H8907" s="24" t="str">
        <f>IF(J8907&lt;&gt;1,"",IF(I8907="SBJ","CB","?"))</f>
        <v> </v>
      </c>
      <c r="I8907" s="25" t="str">
        <f>IF(OR(E8907="",E8907="!!!",F8907="NEW"),"",INDEX(B8906:B$2,-1+SUMPRODUCT(MAX(ROW(E8906:E$2)*(E8907=E8906:E$2)))))</f>
        <v> </v>
      </c>
      <c r="J8907" s="25" t="str">
        <f>IF(OR(E8907="",E8907="!!!",F8907="NEW"),"",COUNTBLANK(OFFSET(A$1,,,SUMPRODUCT(MAX(ROW(E$2:E8907)*(E8907=E$2:E8907)))))-COUNTBLANK(OFFSET(A$1,,,SUMPRODUCT(MAX(ROW(E$1:E8906)*(E2=E$1:E8906))))))</f>
        <v> </v>
      </c>
      <c r="K8907" s="25" t="str">
        <f>IF(OR(E8907="",E8907="!!!",F8907="NEW"),"",INDEX(J$1:J8906,SUMPRODUCT(MAX(ROW(E$1:E8906)*(E8907=E$1:E8906)))))</f>
        <v> </v>
      </c>
      <c r="L8907" s="26"/>
    </row>
    <row r="8908" spans="1:12">
      <c r="A8908" s="20" t="s">
        <v>3736</v>
      </c>
      <c r="B8908" s="27" t="s">
        <v>2508</v>
      </c>
      <c r="C8908" s="27" t="s">
        <v>1729</v>
      </c>
      <c r="D8908" s="27" t="s">
        <v>1659</v>
      </c>
      <c r="E8908" s="21">
        <f>IF(D8908="?OLD","!!!","")</f>
        <v/>
      </c>
      <c r="F8908" s="22" t="str">
        <f>IF(OR(E8908="",E8908="!!!"),"",IF(NOT(ISNA(VLOOKUP(E8908,E$1:E8907,1,FALSE()))),"OLD",IF(AND(E8908&lt;&gt;"",E8908&lt;&gt;"!!!"),"NEW","")))</f>
        <v> </v>
      </c>
      <c r="G8908" s="23" t="str">
        <f>IF(OR(E8908="",E8908="!!!"),"",IF(OR(J8908=0,AND(J8908=1,K8908=1),AND(J8908=1,I8908="SBJ"),AND(J8908=1,I8908=0)),"?IN_FOCUS",IF(J8908&lt;=2,"?ACTIVATED",IF(J8908&lt;&gt;"","?FAMILIAR",IF(F8908="NEW",IF(ISNA(VLOOKUP(E8908,#REF!,1,FALSE())),"?TYPE_IDENTIFIABLE","?REFERENTIAL"),"_")))))</f>
        <v> </v>
      </c>
      <c r="H8908" s="24" t="str">
        <f>IF(J8908&lt;&gt;1,"",IF(I8908="SBJ","CB","?"))</f>
        <v> </v>
      </c>
      <c r="I8908" s="25" t="str">
        <f>IF(OR(E8908="",E8908="!!!",F8908="NEW"),"",INDEX(B8907:B$2,-1+SUMPRODUCT(MAX(ROW(E8907:E$2)*(E8908=E8907:E$2)))))</f>
        <v> </v>
      </c>
      <c r="J8908" s="25" t="str">
        <f>IF(OR(E8908="",E8908="!!!",F8908="NEW"),"",COUNTBLANK(OFFSET(A$1,,,SUMPRODUCT(MAX(ROW(E$2:E8908)*(E8908=E$2:E8908)))))-COUNTBLANK(OFFSET(A$1,,,SUMPRODUCT(MAX(ROW(E$1:E8907)*(E2=E$1:E8907))))))</f>
        <v> </v>
      </c>
      <c r="K8908" s="25" t="str">
        <f>IF(OR(E8908="",E8908="!!!",F8908="NEW"),"",INDEX(J$1:J8907,SUMPRODUCT(MAX(ROW(E$1:E8907)*(E8908=E$1:E8907)))))</f>
        <v> </v>
      </c>
      <c r="L8908" s="26"/>
    </row>
    <row r="8909" spans="1:12">
      <c r="A8909" s="20" t="s">
        <v>1674</v>
      </c>
      <c r="E8909" s="21">
        <f>IF(D8909="?OLD","!!!","")</f>
        <v/>
      </c>
      <c r="F8909" s="22" t="str">
        <f>IF(OR(E8909="",E8909="!!!"),"",IF(NOT(ISNA(VLOOKUP(E8909,E$1:E8908,1,FALSE()))),"OLD",IF(AND(E8909&lt;&gt;"",E8909&lt;&gt;"!!!"),"NEW","")))</f>
        <v> </v>
      </c>
      <c r="G8909" s="23" t="str">
        <f>IF(OR(E8909="",E8909="!!!"),"",IF(OR(J8909=0,AND(J8909=1,K8909=1),AND(J8909=1,I8909="SBJ"),AND(J8909=1,I8909=0)),"?IN_FOCUS",IF(J8909&lt;=2,"?ACTIVATED",IF(J8909&lt;&gt;"","?FAMILIAR",IF(F8909="NEW",IF(ISNA(VLOOKUP(E8909,#REF!,1,FALSE())),"?TYPE_IDENTIFIABLE","?REFERENTIAL"),"_")))))</f>
        <v> </v>
      </c>
      <c r="H8909" s="24" t="str">
        <f>IF(J8909&lt;&gt;1,"",IF(I8909="SBJ","CB","?"))</f>
        <v> </v>
      </c>
      <c r="I8909" s="25" t="str">
        <f>IF(OR(E8909="",E8909="!!!",F8909="NEW"),"",INDEX(B8908:B$2,-1+SUMPRODUCT(MAX(ROW(E8908:E$2)*(E8909=E8908:E$2)))))</f>
        <v> </v>
      </c>
      <c r="J8909" s="25" t="str">
        <f>IF(OR(E8909="",E8909="!!!",F8909="NEW"),"",COUNTBLANK(OFFSET(A$1,,,SUMPRODUCT(MAX(ROW(E$2:E8909)*(E8909=E$2:E8909)))))-COUNTBLANK(OFFSET(A$1,,,SUMPRODUCT(MAX(ROW(E$1:E8908)*(E2=E$1:E8908))))))</f>
        <v> </v>
      </c>
      <c r="K8909" s="25" t="str">
        <f>IF(OR(E8909="",E8909="!!!",F8909="NEW"),"",INDEX(J$1:J8908,SUMPRODUCT(MAX(ROW(E$1:E8908)*(E8909=E$1:E8908)))))</f>
        <v> </v>
      </c>
      <c r="L8909" s="26"/>
    </row>
    <row r="8910" spans="1:12">
      <c r="A8910" s="20"/>
    </row>
    <row r="8911" spans="1:12">
      <c r="A8911" s="20" t="s">
        <v>3737</v>
      </c>
    </row>
    <row r="8912" spans="1:12">
      <c r="A8912" s="20" t="s">
        <v>2104</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2445</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3738</v>
      </c>
      <c r="B8914" s="27" t="s">
        <v>1664</v>
      </c>
      <c r="C8914" s="27" t="s">
        <v>1654</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2157</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3739</v>
      </c>
      <c r="B8916" s="27" t="s">
        <v>1646</v>
      </c>
      <c r="C8916" s="27" t="s">
        <v>2100</v>
      </c>
      <c r="D8916" s="27" t="s">
        <v>1659</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299</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1693</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3661</v>
      </c>
      <c r="B8919" s="27" t="s">
        <v>1657</v>
      </c>
      <c r="C8919" s="27" t="s">
        <v>1680</v>
      </c>
      <c r="D8919" s="27" t="s">
        <v>1659</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1648</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2071</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3732</v>
      </c>
      <c r="B8922" s="27" t="s">
        <v>1651</v>
      </c>
      <c r="C8922" s="27" t="s">
        <v>1654</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t="s">
        <v>3149</v>
      </c>
      <c r="E8923" s="21">
        <f>IF(D8923="?OLD","!!!","")</f>
        <v/>
      </c>
      <c r="F8923" s="22" t="str">
        <f>IF(OR(E8923="",E8923="!!!"),"",IF(NOT(ISNA(VLOOKUP(E8923,E$1:E8922,1,FALSE()))),"OLD",IF(AND(E8923&lt;&gt;"",E8923&lt;&gt;"!!!"),"NEW","")))</f>
        <v> </v>
      </c>
      <c r="G8923" s="23" t="str">
        <f>IF(OR(E8923="",E8923="!!!"),"",IF(OR(J8923=0,AND(J8923=1,K8923=1),AND(J8923=1,I8923="SBJ"),AND(J8923=1,I8923=0)),"?IN_FOCUS",IF(J8923&lt;=2,"?ACTIVATED",IF(J8923&lt;&gt;"","?FAMILIAR",IF(F8923="NEW",IF(ISNA(VLOOKUP(E8923,#REF!,1,FALSE())),"?TYPE_IDENTIFIABLE","?REFERENTIAL"),"_")))))</f>
        <v> </v>
      </c>
      <c r="H8923" s="24" t="str">
        <f>IF(J8923&lt;&gt;1,"",IF(I8923="SBJ","CB","?"))</f>
        <v> </v>
      </c>
      <c r="I8923" s="25" t="str">
        <f>IF(OR(E8923="",E8923="!!!",F8923="NEW"),"",INDEX(B8922:B$2,-1+SUMPRODUCT(MAX(ROW(E8922:E$2)*(E8923=E8922:E$2)))))</f>
        <v> </v>
      </c>
      <c r="J8923" s="25" t="str">
        <f>IF(OR(E8923="",E8923="!!!",F8923="NEW"),"",COUNTBLANK(OFFSET(A$1,,,SUMPRODUCT(MAX(ROW(E$2:E8923)*(E8923=E$2:E8923)))))-COUNTBLANK(OFFSET(A$1,,,SUMPRODUCT(MAX(ROW(E$1:E8922)*(E2=E$1:E8922))))))</f>
        <v> </v>
      </c>
      <c r="K8923" s="25" t="str">
        <f>IF(OR(E8923="",E8923="!!!",F8923="NEW"),"",INDEX(J$1:J8922,SUMPRODUCT(MAX(ROW(E$1:E8922)*(E8923=E$1:E8922)))))</f>
        <v> </v>
      </c>
      <c r="L8923" s="26"/>
    </row>
    <row r="8924" spans="1:12">
      <c r="A8924" s="20" t="s">
        <v>2267</v>
      </c>
      <c r="E8924" s="21">
        <f>IF(D8924="?OLD","!!!","")</f>
        <v/>
      </c>
      <c r="F8924" s="22" t="str">
        <f>IF(OR(E8924="",E8924="!!!"),"",IF(NOT(ISNA(VLOOKUP(E8924,E$1:E8923,1,FALSE()))),"OLD",IF(AND(E8924&lt;&gt;"",E8924&lt;&gt;"!!!"),"NEW","")))</f>
        <v> </v>
      </c>
      <c r="G8924" s="23" t="str">
        <f>IF(OR(E8924="",E8924="!!!"),"",IF(OR(J8924=0,AND(J8924=1,K8924=1),AND(J8924=1,I8924="SBJ"),AND(J8924=1,I8924=0)),"?IN_FOCUS",IF(J8924&lt;=2,"?ACTIVATED",IF(J8924&lt;&gt;"","?FAMILIAR",IF(F8924="NEW",IF(ISNA(VLOOKUP(E8924,#REF!,1,FALSE())),"?TYPE_IDENTIFIABLE","?REFERENTIAL"),"_")))))</f>
        <v> </v>
      </c>
      <c r="H8924" s="24" t="str">
        <f>IF(J8924&lt;&gt;1,"",IF(I8924="SBJ","CB","?"))</f>
        <v> </v>
      </c>
      <c r="I8924" s="25" t="str">
        <f>IF(OR(E8924="",E8924="!!!",F8924="NEW"),"",INDEX(B8923:B$2,-1+SUMPRODUCT(MAX(ROW(E8923:E$2)*(E8924=E8923:E$2)))))</f>
        <v> </v>
      </c>
      <c r="J8924" s="25" t="str">
        <f>IF(OR(E8924="",E8924="!!!",F8924="NEW"),"",COUNTBLANK(OFFSET(A$1,,,SUMPRODUCT(MAX(ROW(E$2:E8924)*(E8924=E$2:E8924)))))-COUNTBLANK(OFFSET(A$1,,,SUMPRODUCT(MAX(ROW(E$1:E8923)*(E2=E$1:E8923))))))</f>
        <v> </v>
      </c>
      <c r="K8924" s="25" t="str">
        <f>IF(OR(E8924="",E8924="!!!",F8924="NEW"),"",INDEX(J$1:J8923,SUMPRODUCT(MAX(ROW(E$1:E8923)*(E8924=E$1:E8923)))))</f>
        <v> </v>
      </c>
      <c r="L8924" s="26"/>
    </row>
    <row r="8925" spans="1:12">
      <c r="A8925" s="20" t="s">
        <v>3740</v>
      </c>
      <c r="B8925" s="27" t="s">
        <v>1673</v>
      </c>
      <c r="C8925" s="27" t="s">
        <v>1654</v>
      </c>
      <c r="E8925" s="21">
        <f>IF(D8925="?OLD","!!!","")</f>
        <v/>
      </c>
      <c r="F8925" s="22" t="str">
        <f>IF(OR(E8925="",E8925="!!!"),"",IF(NOT(ISNA(VLOOKUP(E8925,E$1:E8924,1,FALSE()))),"OLD",IF(AND(E8925&lt;&gt;"",E8925&lt;&gt;"!!!"),"NEW","")))</f>
        <v> </v>
      </c>
      <c r="G8925" s="23" t="str">
        <f>IF(OR(E8925="",E8925="!!!"),"",IF(OR(J8925=0,AND(J8925=1,K8925=1),AND(J8925=1,I8925="SBJ"),AND(J8925=1,I8925=0)),"?IN_FOCUS",IF(J8925&lt;=2,"?ACTIVATED",IF(J8925&lt;&gt;"","?FAMILIAR",IF(F8925="NEW",IF(ISNA(VLOOKUP(E8925,#REF!,1,FALSE())),"?TYPE_IDENTIFIABLE","?REFERENTIAL"),"_")))))</f>
        <v> </v>
      </c>
      <c r="H8925" s="24" t="str">
        <f>IF(J8925&lt;&gt;1,"",IF(I8925="SBJ","CB","?"))</f>
        <v> </v>
      </c>
      <c r="I8925" s="25" t="str">
        <f>IF(OR(E8925="",E8925="!!!",F8925="NEW"),"",INDEX(B8924:B$2,-1+SUMPRODUCT(MAX(ROW(E8924:E$2)*(E8925=E8924:E$2)))))</f>
        <v> </v>
      </c>
      <c r="J8925" s="25" t="str">
        <f>IF(OR(E8925="",E8925="!!!",F8925="NEW"),"",COUNTBLANK(OFFSET(A$1,,,SUMPRODUCT(MAX(ROW(E$2:E8925)*(E8925=E$2:E8925)))))-COUNTBLANK(OFFSET(A$1,,,SUMPRODUCT(MAX(ROW(E$1:E8924)*(E2=E$1:E8924))))))</f>
        <v> </v>
      </c>
      <c r="K8925" s="25" t="str">
        <f>IF(OR(E8925="",E8925="!!!",F8925="NEW"),"",INDEX(J$1:J8924,SUMPRODUCT(MAX(ROW(E$1:E8924)*(E8925=E$1:E8924)))))</f>
        <v> </v>
      </c>
      <c r="L8925" s="26"/>
    </row>
    <row r="8926" spans="1:12">
      <c r="A8926" s="20" t="s">
        <v>1674</v>
      </c>
      <c r="E8926" s="21">
        <f>IF(D8926="?OLD","!!!","")</f>
        <v/>
      </c>
      <c r="F8926" s="22" t="str">
        <f>IF(OR(E8926="",E8926="!!!"),"",IF(NOT(ISNA(VLOOKUP(E8926,E$1:E8925,1,FALSE()))),"OLD",IF(AND(E8926&lt;&gt;"",E8926&lt;&gt;"!!!"),"NEW","")))</f>
        <v> </v>
      </c>
      <c r="G8926" s="23" t="str">
        <f>IF(OR(E8926="",E8926="!!!"),"",IF(OR(J8926=0,AND(J8926=1,K8926=1),AND(J8926=1,I8926="SBJ"),AND(J8926=1,I8926=0)),"?IN_FOCUS",IF(J8926&lt;=2,"?ACTIVATED",IF(J8926&lt;&gt;"","?FAMILIAR",IF(F8926="NEW",IF(ISNA(VLOOKUP(E8926,#REF!,1,FALSE())),"?TYPE_IDENTIFIABLE","?REFERENTIAL"),"_")))))</f>
        <v> </v>
      </c>
      <c r="H8926" s="24" t="str">
        <f>IF(J8926&lt;&gt;1,"",IF(I8926="SBJ","CB","?"))</f>
        <v> </v>
      </c>
      <c r="I8926" s="25" t="str">
        <f>IF(OR(E8926="",E8926="!!!",F8926="NEW"),"",INDEX(B8925:B$2,-1+SUMPRODUCT(MAX(ROW(E8925:E$2)*(E8926=E8925:E$2)))))</f>
        <v> </v>
      </c>
      <c r="J8926" s="25" t="str">
        <f>IF(OR(E8926="",E8926="!!!",F8926="NEW"),"",COUNTBLANK(OFFSET(A$1,,,SUMPRODUCT(MAX(ROW(E$2:E8926)*(E8926=E$2:E8926)))))-COUNTBLANK(OFFSET(A$1,,,SUMPRODUCT(MAX(ROW(E$1:E8925)*(E2=E$1:E8925))))))</f>
        <v> </v>
      </c>
      <c r="K8926" s="25" t="str">
        <f>IF(OR(E8926="",E8926="!!!",F8926="NEW"),"",INDEX(J$1:J8925,SUMPRODUCT(MAX(ROW(E$1:E8925)*(E8926=E$1:E8925)))))</f>
        <v> </v>
      </c>
      <c r="L8926" s="26"/>
    </row>
    <row r="8927" spans="1:12">
      <c r="A8927" s="20"/>
    </row>
    <row r="8928" spans="1:12">
      <c r="A8928" s="20" t="s">
        <v>3741</v>
      </c>
    </row>
    <row r="8929" spans="1:12">
      <c r="A8929" s="20" t="s">
        <v>1676</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265</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2876</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3373</v>
      </c>
      <c r="B8932" s="27" t="s">
        <v>1646</v>
      </c>
      <c r="C8932" s="27" t="s">
        <v>1680</v>
      </c>
      <c r="D8932" s="27" t="s">
        <v>1659</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2165</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1649</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1751</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353</v>
      </c>
      <c r="B8936" s="27" t="s">
        <v>1664</v>
      </c>
      <c r="C8936" s="27" t="s">
        <v>1647</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1665</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1666</v>
      </c>
      <c r="B8938" s="27" t="s">
        <v>1709</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1788</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3742</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1710</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2114</v>
      </c>
      <c r="B8942" s="27" t="s">
        <v>1651</v>
      </c>
      <c r="C8942" s="27" t="s">
        <v>1654</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3016</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1665</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1977</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1649</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1685</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3743</v>
      </c>
      <c r="B8948" s="27" t="s">
        <v>1673</v>
      </c>
      <c r="C8948" s="27" t="s">
        <v>1647</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1665</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2340</v>
      </c>
      <c r="B8950" s="27" t="s">
        <v>1653</v>
      </c>
      <c r="C8950" s="27" t="s">
        <v>1763</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3744</v>
      </c>
      <c r="B8951" s="27" t="s">
        <v>1709</v>
      </c>
      <c r="C8951" s="27" t="s">
        <v>1729</v>
      </c>
      <c r="D8951" s="27" t="s">
        <v>1659</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1788</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3745</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1644</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1801</v>
      </c>
      <c r="B8955" s="27" t="s">
        <v>1651</v>
      </c>
      <c r="C8955" s="27" t="s">
        <v>1654</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2153</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1674</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2671</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row>
    <row r="8960" spans="1:12">
      <c r="A8960" s="20" t="s">
        <v>1704</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3746</v>
      </c>
    </row>
    <row r="8962" spans="1:12">
      <c r="A8962" s="20" t="s">
        <v>149</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2683</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1780</v>
      </c>
      <c r="B8964" s="27" t="s">
        <v>1646</v>
      </c>
      <c r="C8964" s="27" t="s">
        <v>1658</v>
      </c>
      <c r="D8964" s="27" t="s">
        <v>1659</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113</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2376</v>
      </c>
      <c r="B8966" s="27" t="s">
        <v>1653</v>
      </c>
      <c r="C8966" s="27" t="s">
        <v>1727</v>
      </c>
      <c r="D8966" s="27" t="s">
        <v>1659</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2518</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2321</v>
      </c>
      <c r="B8968" s="27" t="s">
        <v>1709</v>
      </c>
      <c r="C8968" s="27" t="s">
        <v>1729</v>
      </c>
      <c r="D8968" s="27" t="s">
        <v>1659</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t="s">
        <v>1793</v>
      </c>
      <c r="E8969" s="21">
        <f>IF(D8969="?OLD","!!!","")</f>
        <v/>
      </c>
      <c r="F8969" s="22" t="str">
        <f>IF(OR(E8969="",E8969="!!!"),"",IF(NOT(ISNA(VLOOKUP(E8969,E$1:E8968,1,FALSE()))),"OLD",IF(AND(E8969&lt;&gt;"",E8969&lt;&gt;"!!!"),"NEW","")))</f>
        <v> </v>
      </c>
      <c r="G8969" s="23" t="str">
        <f>IF(OR(E8969="",E8969="!!!"),"",IF(OR(J8969=0,AND(J8969=1,K8969=1),AND(J8969=1,I8969="SBJ"),AND(J8969=1,I8969=0)),"?IN_FOCUS",IF(J8969&lt;=2,"?ACTIVATED",IF(J8969&lt;&gt;"","?FAMILIAR",IF(F8969="NEW",IF(ISNA(VLOOKUP(E8969,#REF!,1,FALSE())),"?TYPE_IDENTIFIABLE","?REFERENTIAL"),"_")))))</f>
        <v> </v>
      </c>
      <c r="H8969" s="24" t="str">
        <f>IF(J8969&lt;&gt;1,"",IF(I8969="SBJ","CB","?"))</f>
        <v> </v>
      </c>
      <c r="I8969" s="25" t="str">
        <f>IF(OR(E8969="",E8969="!!!",F8969="NEW"),"",INDEX(B8968:B$2,-1+SUMPRODUCT(MAX(ROW(E8968:E$2)*(E8969=E8968:E$2)))))</f>
        <v> </v>
      </c>
      <c r="J8969" s="25" t="str">
        <f>IF(OR(E8969="",E8969="!!!",F8969="NEW"),"",COUNTBLANK(OFFSET(A$1,,,SUMPRODUCT(MAX(ROW(E$2:E8969)*(E8969=E$2:E8969)))))-COUNTBLANK(OFFSET(A$1,,,SUMPRODUCT(MAX(ROW(E$1:E8968)*(E2=E$1:E8968))))))</f>
        <v> </v>
      </c>
      <c r="K8969" s="25" t="str">
        <f>IF(OR(E8969="",E8969="!!!",F8969="NEW"),"",INDEX(J$1:J8968,SUMPRODUCT(MAX(ROW(E$1:E8968)*(E8969=E$1:E8968)))))</f>
        <v> </v>
      </c>
      <c r="L8969" s="26"/>
    </row>
    <row r="8970" spans="1:12">
      <c r="A8970" s="20" t="s">
        <v>1917</v>
      </c>
      <c r="E8970" s="21">
        <f>IF(D8970="?OLD","!!!","")</f>
        <v/>
      </c>
      <c r="F8970" s="22" t="str">
        <f>IF(OR(E8970="",E8970="!!!"),"",IF(NOT(ISNA(VLOOKUP(E8970,E$1:E8969,1,FALSE()))),"OLD",IF(AND(E8970&lt;&gt;"",E8970&lt;&gt;"!!!"),"NEW","")))</f>
        <v> </v>
      </c>
      <c r="G8970" s="23" t="str">
        <f>IF(OR(E8970="",E8970="!!!"),"",IF(OR(J8970=0,AND(J8970=1,K8970=1),AND(J8970=1,I8970="SBJ"),AND(J8970=1,I8970=0)),"?IN_FOCUS",IF(J8970&lt;=2,"?ACTIVATED",IF(J8970&lt;&gt;"","?FAMILIAR",IF(F8970="NEW",IF(ISNA(VLOOKUP(E8970,#REF!,1,FALSE())),"?TYPE_IDENTIFIABLE","?REFERENTIAL"),"_")))))</f>
        <v> </v>
      </c>
      <c r="H8970" s="24" t="str">
        <f>IF(J8970&lt;&gt;1,"",IF(I8970="SBJ","CB","?"))</f>
        <v> </v>
      </c>
      <c r="I8970" s="25" t="str">
        <f>IF(OR(E8970="",E8970="!!!",F8970="NEW"),"",INDEX(B8969:B$2,-1+SUMPRODUCT(MAX(ROW(E8969:E$2)*(E8970=E8969:E$2)))))</f>
        <v> </v>
      </c>
      <c r="J8970" s="25" t="str">
        <f>IF(OR(E8970="",E8970="!!!",F8970="NEW"),"",COUNTBLANK(OFFSET(A$1,,,SUMPRODUCT(MAX(ROW(E$2:E8970)*(E8970=E$2:E8970)))))-COUNTBLANK(OFFSET(A$1,,,SUMPRODUCT(MAX(ROW(E$1:E8969)*(E2=E$1:E8969))))))</f>
        <v> </v>
      </c>
      <c r="K8970" s="25" t="str">
        <f>IF(OR(E8970="",E8970="!!!",F8970="NEW"),"",INDEX(J$1:J8969,SUMPRODUCT(MAX(ROW(E$1:E8969)*(E8970=E$1:E8969)))))</f>
        <v> </v>
      </c>
      <c r="L8970" s="26"/>
    </row>
    <row r="8971" spans="1:12">
      <c r="A8971" s="20" t="s">
        <v>3747</v>
      </c>
      <c r="E8971" s="21">
        <f>IF(D8971="?OLD","!!!","")</f>
        <v/>
      </c>
      <c r="F8971" s="22" t="str">
        <f>IF(OR(E8971="",E8971="!!!"),"",IF(NOT(ISNA(VLOOKUP(E8971,E$1:E8970,1,FALSE()))),"OLD",IF(AND(E8971&lt;&gt;"",E8971&lt;&gt;"!!!"),"NEW","")))</f>
        <v> </v>
      </c>
      <c r="G8971" s="23" t="str">
        <f>IF(OR(E8971="",E8971="!!!"),"",IF(OR(J8971=0,AND(J8971=1,K8971=1),AND(J8971=1,I8971="SBJ"),AND(J8971=1,I8971=0)),"?IN_FOCUS",IF(J8971&lt;=2,"?ACTIVATED",IF(J8971&lt;&gt;"","?FAMILIAR",IF(F8971="NEW",IF(ISNA(VLOOKUP(E8971,#REF!,1,FALSE())),"?TYPE_IDENTIFIABLE","?REFERENTIAL"),"_")))))</f>
        <v> </v>
      </c>
      <c r="H8971" s="24" t="str">
        <f>IF(J8971&lt;&gt;1,"",IF(I8971="SBJ","CB","?"))</f>
        <v> </v>
      </c>
      <c r="I8971" s="25" t="str">
        <f>IF(OR(E8971="",E8971="!!!",F8971="NEW"),"",INDEX(B8970:B$2,-1+SUMPRODUCT(MAX(ROW(E8970:E$2)*(E8971=E8970:E$2)))))</f>
        <v> </v>
      </c>
      <c r="J8971" s="25" t="str">
        <f>IF(OR(E8971="",E8971="!!!",F8971="NEW"),"",COUNTBLANK(OFFSET(A$1,,,SUMPRODUCT(MAX(ROW(E$2:E8971)*(E8971=E$2:E8971)))))-COUNTBLANK(OFFSET(A$1,,,SUMPRODUCT(MAX(ROW(E$1:E8970)*(E2=E$1:E8970))))))</f>
        <v> </v>
      </c>
      <c r="K8971" s="25" t="str">
        <f>IF(OR(E8971="",E8971="!!!",F8971="NEW"),"",INDEX(J$1:J8970,SUMPRODUCT(MAX(ROW(E$1:E8970)*(E8971=E$1:E8970)))))</f>
        <v> </v>
      </c>
      <c r="L8971" s="26"/>
    </row>
    <row r="8972" spans="1:12">
      <c r="A8972" s="20" t="s">
        <v>1710</v>
      </c>
      <c r="E8972" s="21">
        <f>IF(D8972="?OLD","!!!","")</f>
        <v/>
      </c>
      <c r="F8972" s="22" t="str">
        <f>IF(OR(E8972="",E8972="!!!"),"",IF(NOT(ISNA(VLOOKUP(E8972,E$1:E8971,1,FALSE()))),"OLD",IF(AND(E8972&lt;&gt;"",E8972&lt;&gt;"!!!"),"NEW","")))</f>
        <v> </v>
      </c>
      <c r="G8972" s="23" t="str">
        <f>IF(OR(E8972="",E8972="!!!"),"",IF(OR(J8972=0,AND(J8972=1,K8972=1),AND(J8972=1,I8972="SBJ"),AND(J8972=1,I8972=0)),"?IN_FOCUS",IF(J8972&lt;=2,"?ACTIVATED",IF(J8972&lt;&gt;"","?FAMILIAR",IF(F8972="NEW",IF(ISNA(VLOOKUP(E8972,#REF!,1,FALSE())),"?TYPE_IDENTIFIABLE","?REFERENTIAL"),"_")))))</f>
        <v> </v>
      </c>
      <c r="H8972" s="24" t="str">
        <f>IF(J8972&lt;&gt;1,"",IF(I8972="SBJ","CB","?"))</f>
        <v> </v>
      </c>
      <c r="I8972" s="25" t="str">
        <f>IF(OR(E8972="",E8972="!!!",F8972="NEW"),"",INDEX(B8971:B$2,-1+SUMPRODUCT(MAX(ROW(E8971:E$2)*(E8972=E8971:E$2)))))</f>
        <v> </v>
      </c>
      <c r="J8972" s="25" t="str">
        <f>IF(OR(E8972="",E8972="!!!",F8972="NEW"),"",COUNTBLANK(OFFSET(A$1,,,SUMPRODUCT(MAX(ROW(E$2:E8972)*(E8972=E$2:E8972)))))-COUNTBLANK(OFFSET(A$1,,,SUMPRODUCT(MAX(ROW(E$1:E8971)*(E2=E$1:E8971))))))</f>
        <v> </v>
      </c>
      <c r="K8972" s="25" t="str">
        <f>IF(OR(E8972="",E8972="!!!",F8972="NEW"),"",INDEX(J$1:J8971,SUMPRODUCT(MAX(ROW(E$1:E8971)*(E8972=E$1:E8971)))))</f>
        <v> </v>
      </c>
      <c r="L8972" s="26"/>
    </row>
    <row r="8973" spans="1:12">
      <c r="A8973" s="20" t="s">
        <v>1726</v>
      </c>
      <c r="B8973" s="27" t="s">
        <v>1653</v>
      </c>
      <c r="C8973" s="27" t="s">
        <v>1727</v>
      </c>
      <c r="D8973" s="27" t="s">
        <v>1659</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3748</v>
      </c>
      <c r="B8974" s="27" t="s">
        <v>1651</v>
      </c>
      <c r="C8974" s="27" t="s">
        <v>1729</v>
      </c>
      <c r="D8974" s="27" t="s">
        <v>1659</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1674</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row>
    <row r="8977" spans="1:12">
      <c r="A8977" s="20" t="s">
        <v>1704</v>
      </c>
      <c r="E8977" s="21">
        <f>IF(D8977="?OLD","!!!","")</f>
        <v/>
      </c>
      <c r="F8977" s="22" t="str">
        <f>IF(OR(E8977="",E8977="!!!"),"",IF(NOT(ISNA(VLOOKUP(E8977,E$1:E8976,1,FALSE()))),"OLD",IF(AND(E8977&lt;&gt;"",E8977&lt;&gt;"!!!"),"NEW","")))</f>
        <v> </v>
      </c>
      <c r="G8977" s="23" t="str">
        <f>IF(OR(E8977="",E8977="!!!"),"",IF(OR(J8977=0,AND(J8977=1,K8977=1),AND(J8977=1,I8977="SBJ"),AND(J8977=1,I8977=0)),"?IN_FOCUS",IF(J8977&lt;=2,"?ACTIVATED",IF(J8977&lt;&gt;"","?FAMILIAR",IF(F8977="NEW",IF(ISNA(VLOOKUP(E8977,#REF!,1,FALSE())),"?TYPE_IDENTIFIABLE","?REFERENTIAL"),"_")))))</f>
        <v> </v>
      </c>
      <c r="H8977" s="24" t="str">
        <f>IF(J8977&lt;&gt;1,"",IF(I8977="SBJ","CB","?"))</f>
        <v> </v>
      </c>
      <c r="I8977" s="25" t="str">
        <f>IF(OR(E8977="",E8977="!!!",F8977="NEW"),"",INDEX(B8976:B$2,-1+SUMPRODUCT(MAX(ROW(E8976:E$2)*(E8977=E8976:E$2)))))</f>
        <v> </v>
      </c>
      <c r="J8977" s="25" t="str">
        <f>IF(OR(E8977="",E8977="!!!",F8977="NEW"),"",COUNTBLANK(OFFSET(A$1,,,SUMPRODUCT(MAX(ROW(E$2:E8977)*(E8977=E$2:E8977)))))-COUNTBLANK(OFFSET(A$1,,,SUMPRODUCT(MAX(ROW(E$1:E8976)*(E2=E$1:E8976))))))</f>
        <v> </v>
      </c>
      <c r="K8977" s="25" t="str">
        <f>IF(OR(E8977="",E8977="!!!",F8977="NEW"),"",INDEX(J$1:J8976,SUMPRODUCT(MAX(ROW(E$1:E8976)*(E8977=E$1:E8976)))))</f>
        <v> </v>
      </c>
      <c r="L8977" s="26"/>
    </row>
    <row r="8978" spans="1:12">
      <c r="A8978" s="20" t="s">
        <v>3749</v>
      </c>
    </row>
    <row r="8979" spans="1:12">
      <c r="A8979" s="20" t="s">
        <v>1782</v>
      </c>
      <c r="B8979" s="27" t="s">
        <v>1646</v>
      </c>
      <c r="C8979" s="27" t="s">
        <v>1658</v>
      </c>
      <c r="D8979" s="27" t="s">
        <v>1659</v>
      </c>
      <c r="E8979" s="21">
        <f>IF(D8979="?OLD","!!!","")</f>
        <v/>
      </c>
      <c r="F8979" s="22" t="str">
        <f>IF(OR(E8979="",E8979="!!!"),"",IF(NOT(ISNA(VLOOKUP(E8979,E$1:E8978,1,FALSE()))),"OLD",IF(AND(E8979&lt;&gt;"",E8979&lt;&gt;"!!!"),"NEW","")))</f>
        <v> </v>
      </c>
      <c r="G8979" s="23" t="str">
        <f>IF(OR(E8979="",E8979="!!!"),"",IF(OR(J8979=0,AND(J8979=1,K8979=1),AND(J8979=1,I8979="SBJ"),AND(J8979=1,I8979=0)),"?IN_FOCUS",IF(J8979&lt;=2,"?ACTIVATED",IF(J8979&lt;&gt;"","?FAMILIAR",IF(F8979="NEW",IF(ISNA(VLOOKUP(E8979,#REF!,1,FALSE())),"?TYPE_IDENTIFIABLE","?REFERENTIAL"),"_")))))</f>
        <v> </v>
      </c>
      <c r="H8979" s="24" t="str">
        <f>IF(J8979&lt;&gt;1,"",IF(I8979="SBJ","CB","?"))</f>
        <v> </v>
      </c>
      <c r="I8979" s="25" t="str">
        <f>IF(OR(E8979="",E8979="!!!",F8979="NEW"),"",INDEX(B8978:B$2,-1+SUMPRODUCT(MAX(ROW(E8978:E$2)*(E8979=E8978:E$2)))))</f>
        <v> </v>
      </c>
      <c r="J8979" s="25" t="str">
        <f>IF(OR(E8979="",E8979="!!!",F8979="NEW"),"",COUNTBLANK(OFFSET(A$1,,,SUMPRODUCT(MAX(ROW(E$2:E8979)*(E8979=E$2:E8979)))))-COUNTBLANK(OFFSET(A$1,,,SUMPRODUCT(MAX(ROW(E$1:E8978)*(E2=E$1:E8978))))))</f>
        <v> </v>
      </c>
      <c r="K8979" s="25" t="str">
        <f>IF(OR(E8979="",E8979="!!!",F8979="NEW"),"",INDEX(J$1:J8978,SUMPRODUCT(MAX(ROW(E$1:E8978)*(E8979=E$1:E8978)))))</f>
        <v> </v>
      </c>
      <c r="L8979" s="26"/>
    </row>
    <row r="8980" spans="1:12">
      <c r="A8980" s="20" t="s">
        <v>1788</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3750</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1665</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2348</v>
      </c>
      <c r="B8983" s="27" t="s">
        <v>1664</v>
      </c>
      <c r="C8983" s="27" t="s">
        <v>1713</v>
      </c>
      <c r="D8983" s="27" t="s">
        <v>1659</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1665</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149</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405</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3751</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1665</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1789</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1907</v>
      </c>
      <c r="B8990" s="27" t="s">
        <v>1667</v>
      </c>
      <c r="C8990" s="27" t="s">
        <v>1658</v>
      </c>
      <c r="D8990" s="27" t="s">
        <v>1659</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3752</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3753</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1726</v>
      </c>
      <c r="B8993" s="27" t="s">
        <v>1673</v>
      </c>
      <c r="C8993" s="27" t="s">
        <v>1727</v>
      </c>
      <c r="D8993" s="27" t="s">
        <v>1659</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3754</v>
      </c>
      <c r="B8994" s="27" t="s">
        <v>1757</v>
      </c>
      <c r="C8994" s="27" t="s">
        <v>1729</v>
      </c>
      <c r="D8994" s="27" t="s">
        <v>1659</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1665</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149</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1837</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1665</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1789</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t="s">
        <v>1715</v>
      </c>
      <c r="B9000" s="27" t="s">
        <v>1667</v>
      </c>
      <c r="C9000" s="27" t="s">
        <v>1658</v>
      </c>
      <c r="D9000" s="27" t="s">
        <v>1659</v>
      </c>
      <c r="E9000" s="21">
        <f>IF(D9000="?OLD","!!!","")</f>
        <v/>
      </c>
      <c r="F9000" s="22" t="str">
        <f>IF(OR(E9000="",E9000="!!!"),"",IF(NOT(ISNA(VLOOKUP(E9000,E$1:E8999,1,FALSE()))),"OLD",IF(AND(E9000&lt;&gt;"",E9000&lt;&gt;"!!!"),"NEW","")))</f>
        <v> </v>
      </c>
      <c r="G9000" s="23" t="str">
        <f>IF(OR(E9000="",E9000="!!!"),"",IF(OR(J9000=0,AND(J9000=1,K9000=1),AND(J9000=1,I9000="SBJ"),AND(J9000=1,I9000=0)),"?IN_FOCUS",IF(J9000&lt;=2,"?ACTIVATED",IF(J9000&lt;&gt;"","?FAMILIAR",IF(F9000="NEW",IF(ISNA(VLOOKUP(E9000,#REF!,1,FALSE())),"?TYPE_IDENTIFIABLE","?REFERENTIAL"),"_")))))</f>
        <v> </v>
      </c>
      <c r="H9000" s="24" t="str">
        <f>IF(J9000&lt;&gt;1,"",IF(I9000="SBJ","CB","?"))</f>
        <v> </v>
      </c>
      <c r="I9000" s="25" t="str">
        <f>IF(OR(E9000="",E9000="!!!",F9000="NEW"),"",INDEX(B8999:B$2,-1+SUMPRODUCT(MAX(ROW(E8999:E$2)*(E9000=E8999:E$2)))))</f>
        <v> </v>
      </c>
      <c r="J9000" s="25" t="str">
        <f>IF(OR(E9000="",E9000="!!!",F9000="NEW"),"",COUNTBLANK(OFFSET(A$1,,,SUMPRODUCT(MAX(ROW(E$2:E9000)*(E9000=E$2:E9000)))))-COUNTBLANK(OFFSET(A$1,,,SUMPRODUCT(MAX(ROW(E$1:E8999)*(E2=E$1:E8999))))))</f>
        <v> </v>
      </c>
      <c r="K9000" s="25" t="str">
        <f>IF(OR(E9000="",E9000="!!!",F9000="NEW"),"",INDEX(J$1:J8999,SUMPRODUCT(MAX(ROW(E$1:E8999)*(E9000=E$1:E8999)))))</f>
        <v> </v>
      </c>
      <c r="L9000" s="26"/>
    </row>
    <row r="9001" spans="1:12">
      <c r="A9001" s="20" t="s">
        <v>311</v>
      </c>
      <c r="E9001" s="21">
        <f>IF(D9001="?OLD","!!!","")</f>
        <v/>
      </c>
      <c r="F9001" s="22" t="str">
        <f>IF(OR(E9001="",E9001="!!!"),"",IF(NOT(ISNA(VLOOKUP(E9001,E$1:E9000,1,FALSE()))),"OLD",IF(AND(E9001&lt;&gt;"",E9001&lt;&gt;"!!!"),"NEW","")))</f>
        <v> </v>
      </c>
      <c r="G9001" s="23" t="str">
        <f>IF(OR(E9001="",E9001="!!!"),"",IF(OR(J9001=0,AND(J9001=1,K9001=1),AND(J9001=1,I9001="SBJ"),AND(J9001=1,I9001=0)),"?IN_FOCUS",IF(J9001&lt;=2,"?ACTIVATED",IF(J9001&lt;&gt;"","?FAMILIAR",IF(F9001="NEW",IF(ISNA(VLOOKUP(E9001,#REF!,1,FALSE())),"?TYPE_IDENTIFIABLE","?REFERENTIAL"),"_")))))</f>
        <v> </v>
      </c>
      <c r="H9001" s="24" t="str">
        <f>IF(J9001&lt;&gt;1,"",IF(I9001="SBJ","CB","?"))</f>
        <v> </v>
      </c>
      <c r="I9001" s="25" t="str">
        <f>IF(OR(E9001="",E9001="!!!",F9001="NEW"),"",INDEX(B9000:B$2,-1+SUMPRODUCT(MAX(ROW(E9000:E$2)*(E9001=E9000:E$2)))))</f>
        <v> </v>
      </c>
      <c r="J9001" s="25" t="str">
        <f>IF(OR(E9001="",E9001="!!!",F9001="NEW"),"",COUNTBLANK(OFFSET(A$1,,,SUMPRODUCT(MAX(ROW(E$2:E9001)*(E9001=E$2:E9001)))))-COUNTBLANK(OFFSET(A$1,,,SUMPRODUCT(MAX(ROW(E$1:E9000)*(E2=E$1:E9000))))))</f>
        <v> </v>
      </c>
      <c r="K9001" s="25" t="str">
        <f>IF(OR(E9001="",E9001="!!!",F9001="NEW"),"",INDEX(J$1:J9000,SUMPRODUCT(MAX(ROW(E$1:E9000)*(E9001=E$1:E9000)))))</f>
        <v> </v>
      </c>
      <c r="L9001" s="26"/>
    </row>
    <row r="9002" spans="1:12">
      <c r="A9002" s="20" t="s">
        <v>1756</v>
      </c>
      <c r="E9002" s="21">
        <f>IF(D9002="?OLD","!!!","")</f>
        <v/>
      </c>
      <c r="F9002" s="22" t="str">
        <f>IF(OR(E9002="",E9002="!!!"),"",IF(NOT(ISNA(VLOOKUP(E9002,E$1:E9001,1,FALSE()))),"OLD",IF(AND(E9002&lt;&gt;"",E9002&lt;&gt;"!!!"),"NEW","")))</f>
        <v> </v>
      </c>
      <c r="G9002" s="23" t="str">
        <f>IF(OR(E9002="",E9002="!!!"),"",IF(OR(J9002=0,AND(J9002=1,K9002=1),AND(J9002=1,I9002="SBJ"),AND(J9002=1,I9002=0)),"?IN_FOCUS",IF(J9002&lt;=2,"?ACTIVATED",IF(J9002&lt;&gt;"","?FAMILIAR",IF(F9002="NEW",IF(ISNA(VLOOKUP(E9002,#REF!,1,FALSE())),"?TYPE_IDENTIFIABLE","?REFERENTIAL"),"_")))))</f>
        <v> </v>
      </c>
      <c r="H9002" s="24" t="str">
        <f>IF(J9002&lt;&gt;1,"",IF(I9002="SBJ","CB","?"))</f>
        <v> </v>
      </c>
      <c r="I9002" s="25" t="str">
        <f>IF(OR(E9002="",E9002="!!!",F9002="NEW"),"",INDEX(B9001:B$2,-1+SUMPRODUCT(MAX(ROW(E9001:E$2)*(E9002=E9001:E$2)))))</f>
        <v> </v>
      </c>
      <c r="J9002" s="25" t="str">
        <f>IF(OR(E9002="",E9002="!!!",F9002="NEW"),"",COUNTBLANK(OFFSET(A$1,,,SUMPRODUCT(MAX(ROW(E$2:E9002)*(E9002=E$2:E9002)))))-COUNTBLANK(OFFSET(A$1,,,SUMPRODUCT(MAX(ROW(E$1:E9001)*(E2=E$1:E9001))))))</f>
        <v> </v>
      </c>
      <c r="K9002" s="25" t="str">
        <f>IF(OR(E9002="",E9002="!!!",F9002="NEW"),"",INDEX(J$1:J9001,SUMPRODUCT(MAX(ROW(E$1:E9001)*(E9002=E$1:E9001)))))</f>
        <v> </v>
      </c>
      <c r="L9002" s="26"/>
    </row>
    <row r="9003" spans="1:12">
      <c r="A9003" s="20" t="s">
        <v>3563</v>
      </c>
      <c r="B9003" s="27" t="s">
        <v>1757</v>
      </c>
      <c r="C9003" s="27" t="s">
        <v>1654</v>
      </c>
      <c r="E9003" s="21">
        <f>IF(D9003="?OLD","!!!","")</f>
        <v/>
      </c>
      <c r="F9003" s="22" t="str">
        <f>IF(OR(E9003="",E9003="!!!"),"",IF(NOT(ISNA(VLOOKUP(E9003,E$1:E9002,1,FALSE()))),"OLD",IF(AND(E9003&lt;&gt;"",E9003&lt;&gt;"!!!"),"NEW","")))</f>
        <v> </v>
      </c>
      <c r="G9003" s="23" t="str">
        <f>IF(OR(E9003="",E9003="!!!"),"",IF(OR(J9003=0,AND(J9003=1,K9003=1),AND(J9003=1,I9003="SBJ"),AND(J9003=1,I9003=0)),"?IN_FOCUS",IF(J9003&lt;=2,"?ACTIVATED",IF(J9003&lt;&gt;"","?FAMILIAR",IF(F9003="NEW",IF(ISNA(VLOOKUP(E9003,#REF!,1,FALSE())),"?TYPE_IDENTIFIABLE","?REFERENTIAL"),"_")))))</f>
        <v> </v>
      </c>
      <c r="H9003" s="24" t="str">
        <f>IF(J9003&lt;&gt;1,"",IF(I9003="SBJ","CB","?"))</f>
        <v> </v>
      </c>
      <c r="I9003" s="25" t="str">
        <f>IF(OR(E9003="",E9003="!!!",F9003="NEW"),"",INDEX(B9002:B$2,-1+SUMPRODUCT(MAX(ROW(E9002:E$2)*(E9003=E9002:E$2)))))</f>
        <v> </v>
      </c>
      <c r="J9003" s="25" t="str">
        <f>IF(OR(E9003="",E9003="!!!",F9003="NEW"),"",COUNTBLANK(OFFSET(A$1,,,SUMPRODUCT(MAX(ROW(E$2:E9003)*(E9003=E$2:E9003)))))-COUNTBLANK(OFFSET(A$1,,,SUMPRODUCT(MAX(ROW(E$1:E9002)*(E2=E$1:E9002))))))</f>
        <v> </v>
      </c>
      <c r="K9003" s="25" t="str">
        <f>IF(OR(E9003="",E9003="!!!",F9003="NEW"),"",INDEX(J$1:J9002,SUMPRODUCT(MAX(ROW(E$1:E9002)*(E9003=E$1:E9002)))))</f>
        <v> </v>
      </c>
      <c r="L9003" s="26"/>
    </row>
    <row r="9004" spans="1:12">
      <c r="A9004" s="20" t="s">
        <v>1660</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1509</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1665</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1699</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1788</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1837</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1895</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36</v>
      </c>
      <c r="B9011" s="27" t="s">
        <v>1709</v>
      </c>
      <c r="C9011" s="27" t="s">
        <v>1818</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1740</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1693</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t="s">
        <v>3750</v>
      </c>
      <c r="B9014" s="27" t="s">
        <v>1653</v>
      </c>
      <c r="C9014" s="27" t="s">
        <v>1680</v>
      </c>
      <c r="D9014" s="27" t="s">
        <v>1659</v>
      </c>
      <c r="E9014" s="21">
        <f>IF(D9014="?OLD","!!!","")</f>
        <v/>
      </c>
      <c r="F9014" s="22" t="str">
        <f>IF(OR(E9014="",E9014="!!!"),"",IF(NOT(ISNA(VLOOKUP(E9014,E$1:E9013,1,FALSE()))),"OLD",IF(AND(E9014&lt;&gt;"",E9014&lt;&gt;"!!!"),"NEW","")))</f>
        <v> </v>
      </c>
      <c r="G9014" s="23" t="str">
        <f>IF(OR(E9014="",E9014="!!!"),"",IF(OR(J9014=0,AND(J9014=1,K9014=1),AND(J9014=1,I9014="SBJ"),AND(J9014=1,I9014=0)),"?IN_FOCUS",IF(J9014&lt;=2,"?ACTIVATED",IF(J9014&lt;&gt;"","?FAMILIAR",IF(F9014="NEW",IF(ISNA(VLOOKUP(E9014,#REF!,1,FALSE())),"?TYPE_IDENTIFIABLE","?REFERENTIAL"),"_")))))</f>
        <v> </v>
      </c>
      <c r="H9014" s="24" t="str">
        <f>IF(J9014&lt;&gt;1,"",IF(I9014="SBJ","CB","?"))</f>
        <v> </v>
      </c>
      <c r="I9014" s="25" t="str">
        <f>IF(OR(E9014="",E9014="!!!",F9014="NEW"),"",INDEX(B9013:B$2,-1+SUMPRODUCT(MAX(ROW(E9013:E$2)*(E9014=E9013:E$2)))))</f>
        <v> </v>
      </c>
      <c r="J9014" s="25" t="str">
        <f>IF(OR(E9014="",E9014="!!!",F9014="NEW"),"",COUNTBLANK(OFFSET(A$1,,,SUMPRODUCT(MAX(ROW(E$2:E9014)*(E9014=E$2:E9014)))))-COUNTBLANK(OFFSET(A$1,,,SUMPRODUCT(MAX(ROW(E$1:E9013)*(E2=E$1:E9013))))))</f>
        <v> </v>
      </c>
      <c r="K9014" s="25" t="str">
        <f>IF(OR(E9014="",E9014="!!!",F9014="NEW"),"",INDEX(J$1:J9013,SUMPRODUCT(MAX(ROW(E$1:E9013)*(E9014=E$1:E9013)))))</f>
        <v> </v>
      </c>
      <c r="L9014" s="26"/>
    </row>
    <row r="9015" spans="1:12">
      <c r="A9015" s="20" t="s">
        <v>1660</v>
      </c>
      <c r="E9015" s="21">
        <f>IF(D9015="?OLD","!!!","")</f>
        <v/>
      </c>
      <c r="F9015" s="22" t="str">
        <f>IF(OR(E9015="",E9015="!!!"),"",IF(NOT(ISNA(VLOOKUP(E9015,E$1:E9014,1,FALSE()))),"OLD",IF(AND(E9015&lt;&gt;"",E9015&lt;&gt;"!!!"),"NEW","")))</f>
        <v> </v>
      </c>
      <c r="G9015" s="23" t="str">
        <f>IF(OR(E9015="",E9015="!!!"),"",IF(OR(J9015=0,AND(J9015=1,K9015=1),AND(J9015=1,I9015="SBJ"),AND(J9015=1,I9015=0)),"?IN_FOCUS",IF(J9015&lt;=2,"?ACTIVATED",IF(J9015&lt;&gt;"","?FAMILIAR",IF(F9015="NEW",IF(ISNA(VLOOKUP(E9015,#REF!,1,FALSE())),"?TYPE_IDENTIFIABLE","?REFERENTIAL"),"_")))))</f>
        <v> </v>
      </c>
      <c r="H9015" s="24" t="str">
        <f>IF(J9015&lt;&gt;1,"",IF(I9015="SBJ","CB","?"))</f>
        <v> </v>
      </c>
      <c r="I9015" s="25" t="str">
        <f>IF(OR(E9015="",E9015="!!!",F9015="NEW"),"",INDEX(B9014:B$2,-1+SUMPRODUCT(MAX(ROW(E9014:E$2)*(E9015=E9014:E$2)))))</f>
        <v> </v>
      </c>
      <c r="J9015" s="25" t="str">
        <f>IF(OR(E9015="",E9015="!!!",F9015="NEW"),"",COUNTBLANK(OFFSET(A$1,,,SUMPRODUCT(MAX(ROW(E$2:E9015)*(E9015=E$2:E9015)))))-COUNTBLANK(OFFSET(A$1,,,SUMPRODUCT(MAX(ROW(E$1:E9014)*(E2=E$1:E9014))))))</f>
        <v> </v>
      </c>
      <c r="K9015" s="25" t="str">
        <f>IF(OR(E9015="",E9015="!!!",F9015="NEW"),"",INDEX(J$1:J9014,SUMPRODUCT(MAX(ROW(E$1:E9014)*(E9015=E$1:E9014)))))</f>
        <v> </v>
      </c>
      <c r="L9015" s="26"/>
    </row>
    <row r="9016" spans="1:12">
      <c r="A9016" s="20" t="s">
        <v>1693</v>
      </c>
      <c r="E9016" s="21">
        <f>IF(D9016="?OLD","!!!","")</f>
        <v/>
      </c>
      <c r="F9016" s="22" t="str">
        <f>IF(OR(E9016="",E9016="!!!"),"",IF(NOT(ISNA(VLOOKUP(E9016,E$1:E9015,1,FALSE()))),"OLD",IF(AND(E9016&lt;&gt;"",E9016&lt;&gt;"!!!"),"NEW","")))</f>
        <v> </v>
      </c>
      <c r="G9016" s="23" t="str">
        <f>IF(OR(E9016="",E9016="!!!"),"",IF(OR(J9016=0,AND(J9016=1,K9016=1),AND(J9016=1,I9016="SBJ"),AND(J9016=1,I9016=0)),"?IN_FOCUS",IF(J9016&lt;=2,"?ACTIVATED",IF(J9016&lt;&gt;"","?FAMILIAR",IF(F9016="NEW",IF(ISNA(VLOOKUP(E9016,#REF!,1,FALSE())),"?TYPE_IDENTIFIABLE","?REFERENTIAL"),"_")))))</f>
        <v> </v>
      </c>
      <c r="H9016" s="24" t="str">
        <f>IF(J9016&lt;&gt;1,"",IF(I9016="SBJ","CB","?"))</f>
        <v> </v>
      </c>
      <c r="I9016" s="25" t="str">
        <f>IF(OR(E9016="",E9016="!!!",F9016="NEW"),"",INDEX(B9015:B$2,-1+SUMPRODUCT(MAX(ROW(E9015:E$2)*(E9016=E9015:E$2)))))</f>
        <v> </v>
      </c>
      <c r="J9016" s="25" t="str">
        <f>IF(OR(E9016="",E9016="!!!",F9016="NEW"),"",COUNTBLANK(OFFSET(A$1,,,SUMPRODUCT(MAX(ROW(E$2:E9016)*(E9016=E$2:E9016)))))-COUNTBLANK(OFFSET(A$1,,,SUMPRODUCT(MAX(ROW(E$1:E9015)*(E2=E$1:E9015))))))</f>
        <v> </v>
      </c>
      <c r="K9016" s="25" t="str">
        <f>IF(OR(E9016="",E9016="!!!",F9016="NEW"),"",INDEX(J$1:J9015,SUMPRODUCT(MAX(ROW(E$1:E9015)*(E9016=E$1:E9015)))))</f>
        <v> </v>
      </c>
      <c r="L9016" s="26"/>
    </row>
    <row r="9017" spans="1:12">
      <c r="A9017" s="20" t="s">
        <v>3553</v>
      </c>
      <c r="B9017" s="27" t="s">
        <v>1653</v>
      </c>
      <c r="C9017" s="27" t="s">
        <v>1680</v>
      </c>
      <c r="D9017" s="27" t="s">
        <v>1659</v>
      </c>
      <c r="E9017" s="21">
        <f>IF(D9017="?OLD","!!!","")</f>
        <v/>
      </c>
      <c r="F9017" s="22" t="str">
        <f>IF(OR(E9017="",E9017="!!!"),"",IF(NOT(ISNA(VLOOKUP(E9017,E$1:E9016,1,FALSE()))),"OLD",IF(AND(E9017&lt;&gt;"",E9017&lt;&gt;"!!!"),"NEW","")))</f>
        <v> </v>
      </c>
      <c r="G9017" s="23" t="str">
        <f>IF(OR(E9017="",E9017="!!!"),"",IF(OR(J9017=0,AND(J9017=1,K9017=1),AND(J9017=1,I9017="SBJ"),AND(J9017=1,I9017=0)),"?IN_FOCUS",IF(J9017&lt;=2,"?ACTIVATED",IF(J9017&lt;&gt;"","?FAMILIAR",IF(F9017="NEW",IF(ISNA(VLOOKUP(E9017,#REF!,1,FALSE())),"?TYPE_IDENTIFIABLE","?REFERENTIAL"),"_")))))</f>
        <v> </v>
      </c>
      <c r="H9017" s="24" t="str">
        <f>IF(J9017&lt;&gt;1,"",IF(I9017="SBJ","CB","?"))</f>
        <v> </v>
      </c>
      <c r="I9017" s="25" t="str">
        <f>IF(OR(E9017="",E9017="!!!",F9017="NEW"),"",INDEX(B9016:B$2,-1+SUMPRODUCT(MAX(ROW(E9016:E$2)*(E9017=E9016:E$2)))))</f>
        <v> </v>
      </c>
      <c r="J9017" s="25" t="str">
        <f>IF(OR(E9017="",E9017="!!!",F9017="NEW"),"",COUNTBLANK(OFFSET(A$1,,,SUMPRODUCT(MAX(ROW(E$2:E9017)*(E9017=E$2:E9017)))))-COUNTBLANK(OFFSET(A$1,,,SUMPRODUCT(MAX(ROW(E$1:E9016)*(E2=E$1:E9016))))))</f>
        <v> </v>
      </c>
      <c r="K9017" s="25" t="str">
        <f>IF(OR(E9017="",E9017="!!!",F9017="NEW"),"",INDEX(J$1:J9016,SUMPRODUCT(MAX(ROW(E$1:E9016)*(E9017=E$1:E9016)))))</f>
        <v> </v>
      </c>
      <c r="L9017" s="26"/>
    </row>
    <row r="9018" spans="1:12">
      <c r="A9018" s="20" t="s">
        <v>1674</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149</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2024-05-20T13:17:02Z</dcterms:created>
  <dcterms:modified xsi:type="dcterms:W3CDTF">2024-05-20T13:17:02Z</dcterms:modified>
</cp:coreProperties>
</file>