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130" windowWidth="17220" windowHeight="105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Sheet1!$A$6:$K$179</definedName>
  </definedNames>
  <calcPr calcId="145621"/>
</workbook>
</file>

<file path=xl/calcChain.xml><?xml version="1.0" encoding="utf-8"?>
<calcChain xmlns="http://schemas.openxmlformats.org/spreadsheetml/2006/main">
  <c r="E179" i="1" l="1"/>
  <c r="E178" i="1"/>
  <c r="F178" i="1" s="1"/>
  <c r="E177" i="1"/>
  <c r="E176" i="1"/>
  <c r="F176" i="1" s="1"/>
  <c r="G176" i="1" s="1"/>
  <c r="E175" i="1"/>
  <c r="E174" i="1"/>
  <c r="F174" i="1" s="1"/>
  <c r="E173" i="1"/>
  <c r="E172" i="1"/>
  <c r="F172" i="1" s="1"/>
  <c r="G172" i="1" s="1"/>
  <c r="E171" i="1"/>
  <c r="E170" i="1"/>
  <c r="F170" i="1" s="1"/>
  <c r="E169" i="1"/>
  <c r="E168" i="1"/>
  <c r="E167" i="1"/>
  <c r="E166" i="1"/>
  <c r="F166" i="1" s="1"/>
  <c r="E165" i="1"/>
  <c r="E164" i="1"/>
  <c r="F164" i="1" s="1"/>
  <c r="G164" i="1" s="1"/>
  <c r="E163" i="1"/>
  <c r="E162" i="1"/>
  <c r="E161" i="1"/>
  <c r="E160" i="1"/>
  <c r="E159" i="1"/>
  <c r="E158" i="1"/>
  <c r="F158" i="1" s="1"/>
  <c r="E157" i="1"/>
  <c r="E156" i="1"/>
  <c r="F156" i="1" s="1"/>
  <c r="G156" i="1" s="1"/>
  <c r="E155" i="1"/>
  <c r="E154" i="1"/>
  <c r="F154" i="1" s="1"/>
  <c r="E153" i="1"/>
  <c r="E152" i="1"/>
  <c r="F152" i="1" s="1"/>
  <c r="G152" i="1" s="1"/>
  <c r="E151" i="1"/>
  <c r="E150" i="1"/>
  <c r="F150" i="1" s="1"/>
  <c r="E149" i="1"/>
  <c r="E148" i="1"/>
  <c r="F148" i="1" s="1"/>
  <c r="G148" i="1" s="1"/>
  <c r="E147" i="1"/>
  <c r="E146" i="1"/>
  <c r="F146" i="1" s="1"/>
  <c r="E145" i="1"/>
  <c r="E144" i="1"/>
  <c r="E143" i="1"/>
  <c r="E142" i="1"/>
  <c r="E141" i="1"/>
  <c r="E140" i="1"/>
  <c r="F140" i="1" s="1"/>
  <c r="G140" i="1" s="1"/>
  <c r="E139" i="1"/>
  <c r="E138" i="1"/>
  <c r="F138" i="1" s="1"/>
  <c r="E137" i="1"/>
  <c r="E136" i="1"/>
  <c r="F136" i="1" s="1"/>
  <c r="G136" i="1" s="1"/>
  <c r="E135" i="1"/>
  <c r="E134" i="1"/>
  <c r="E133" i="1"/>
  <c r="E132" i="1"/>
  <c r="F132" i="1" s="1"/>
  <c r="G132" i="1" s="1"/>
  <c r="E131" i="1"/>
  <c r="E130" i="1"/>
  <c r="F130" i="1" s="1"/>
  <c r="E129" i="1"/>
  <c r="E128" i="1"/>
  <c r="E127" i="1"/>
  <c r="E126" i="1"/>
  <c r="F126" i="1" s="1"/>
  <c r="G126" i="1" s="1"/>
  <c r="E125" i="1"/>
  <c r="E124" i="1"/>
  <c r="F124" i="1" s="1"/>
  <c r="G124" i="1" s="1"/>
  <c r="E123" i="1"/>
  <c r="E122" i="1"/>
  <c r="F122" i="1" s="1"/>
  <c r="E121" i="1"/>
  <c r="E120" i="1"/>
  <c r="F120" i="1" s="1"/>
  <c r="G120" i="1" s="1"/>
  <c r="E119" i="1"/>
  <c r="E118" i="1"/>
  <c r="F118" i="1" s="1"/>
  <c r="E117" i="1"/>
  <c r="E116" i="1"/>
  <c r="F116" i="1" s="1"/>
  <c r="G116" i="1" s="1"/>
  <c r="E115" i="1"/>
  <c r="E114" i="1"/>
  <c r="F114" i="1" s="1"/>
  <c r="G114" i="1" s="1"/>
  <c r="E113" i="1"/>
  <c r="E112" i="1"/>
  <c r="F112" i="1" s="1"/>
  <c r="G112" i="1" s="1"/>
  <c r="E111" i="1"/>
  <c r="F111" i="1" s="1"/>
  <c r="G111" i="1" s="1"/>
  <c r="E110" i="1"/>
  <c r="F110" i="1" s="1"/>
  <c r="E109" i="1"/>
  <c r="E108" i="1"/>
  <c r="F108" i="1" s="1"/>
  <c r="G108" i="1" s="1"/>
  <c r="E107" i="1"/>
  <c r="F107" i="1" s="1"/>
  <c r="G107" i="1" s="1"/>
  <c r="E106" i="1"/>
  <c r="E105" i="1"/>
  <c r="E104" i="1"/>
  <c r="F104" i="1" s="1"/>
  <c r="G104" i="1" s="1"/>
  <c r="E103" i="1"/>
  <c r="F103" i="1" s="1"/>
  <c r="G103" i="1" s="1"/>
  <c r="E102" i="1"/>
  <c r="F102" i="1" s="1"/>
  <c r="E101" i="1"/>
  <c r="E100" i="1"/>
  <c r="F100" i="1" s="1"/>
  <c r="G100" i="1" s="1"/>
  <c r="E99" i="1"/>
  <c r="F99" i="1" s="1"/>
  <c r="G99" i="1" s="1"/>
  <c r="E98" i="1"/>
  <c r="E97" i="1"/>
  <c r="E96" i="1"/>
  <c r="E95" i="1"/>
  <c r="E94" i="1"/>
  <c r="F94" i="1" s="1"/>
  <c r="E93" i="1"/>
  <c r="E92" i="1"/>
  <c r="F92" i="1" s="1"/>
  <c r="G92" i="1" s="1"/>
  <c r="E91" i="1"/>
  <c r="F91" i="1" s="1"/>
  <c r="G91" i="1" s="1"/>
  <c r="E90" i="1"/>
  <c r="F90" i="1" s="1"/>
  <c r="E89" i="1"/>
  <c r="E88" i="1"/>
  <c r="F88" i="1" s="1"/>
  <c r="G88" i="1" s="1"/>
  <c r="E87" i="1"/>
  <c r="F87" i="1" s="1"/>
  <c r="G87" i="1" s="1"/>
  <c r="E86" i="1"/>
  <c r="F86" i="1" s="1"/>
  <c r="G86" i="1" s="1"/>
  <c r="E85" i="1"/>
  <c r="E84" i="1"/>
  <c r="F84" i="1" s="1"/>
  <c r="G84" i="1" s="1"/>
  <c r="E83" i="1"/>
  <c r="F83" i="1" s="1"/>
  <c r="G83" i="1" s="1"/>
  <c r="E82" i="1"/>
  <c r="F82" i="1" s="1"/>
  <c r="E81" i="1"/>
  <c r="E80" i="1"/>
  <c r="F80" i="1" s="1"/>
  <c r="G80" i="1" s="1"/>
  <c r="E79" i="1"/>
  <c r="F79" i="1" s="1"/>
  <c r="G79" i="1" s="1"/>
  <c r="E78" i="1"/>
  <c r="F78" i="1" s="1"/>
  <c r="E77" i="1"/>
  <c r="E76" i="1"/>
  <c r="F76" i="1" s="1"/>
  <c r="G76" i="1" s="1"/>
  <c r="E75" i="1"/>
  <c r="F75" i="1" s="1"/>
  <c r="G75" i="1" s="1"/>
  <c r="E74" i="1"/>
  <c r="F74" i="1" s="1"/>
  <c r="G74" i="1" s="1"/>
  <c r="E73" i="1"/>
  <c r="E72" i="1"/>
  <c r="F72" i="1" s="1"/>
  <c r="G72" i="1" s="1"/>
  <c r="E71" i="1"/>
  <c r="F71" i="1" s="1"/>
  <c r="G71" i="1" s="1"/>
  <c r="E70" i="1"/>
  <c r="F70" i="1" s="1"/>
  <c r="E69" i="1"/>
  <c r="E68" i="1"/>
  <c r="F68" i="1" s="1"/>
  <c r="G68" i="1" s="1"/>
  <c r="E67" i="1"/>
  <c r="F67" i="1" s="1"/>
  <c r="G67" i="1" s="1"/>
  <c r="E66" i="1"/>
  <c r="F66" i="1" s="1"/>
  <c r="E65" i="1"/>
  <c r="E64" i="1"/>
  <c r="F64" i="1" s="1"/>
  <c r="G64" i="1" s="1"/>
  <c r="E63" i="1"/>
  <c r="F63" i="1" s="1"/>
  <c r="G63" i="1" s="1"/>
  <c r="E62" i="1"/>
  <c r="F62" i="1" s="1"/>
  <c r="E61" i="1"/>
  <c r="E60" i="1"/>
  <c r="F60" i="1" s="1"/>
  <c r="G60" i="1" s="1"/>
  <c r="E59" i="1"/>
  <c r="F59" i="1" s="1"/>
  <c r="G59" i="1" s="1"/>
  <c r="E58" i="1"/>
  <c r="F58" i="1" s="1"/>
  <c r="G58" i="1" s="1"/>
  <c r="E57" i="1"/>
  <c r="E56" i="1"/>
  <c r="F56" i="1" s="1"/>
  <c r="G56" i="1" s="1"/>
  <c r="E55" i="1"/>
  <c r="F55" i="1" s="1"/>
  <c r="G55" i="1" s="1"/>
  <c r="E54" i="1"/>
  <c r="F54" i="1" s="1"/>
  <c r="E53" i="1"/>
  <c r="E52" i="1"/>
  <c r="F52" i="1" s="1"/>
  <c r="G52" i="1" s="1"/>
  <c r="E51" i="1"/>
  <c r="F51" i="1" s="1"/>
  <c r="G51" i="1" s="1"/>
  <c r="E50" i="1"/>
  <c r="F50" i="1" s="1"/>
  <c r="E49" i="1"/>
  <c r="E48" i="1"/>
  <c r="F48" i="1" s="1"/>
  <c r="G48" i="1" s="1"/>
  <c r="E47" i="1"/>
  <c r="F47" i="1" s="1"/>
  <c r="G47" i="1" s="1"/>
  <c r="E46" i="1"/>
  <c r="F46" i="1" s="1"/>
  <c r="G46" i="1" s="1"/>
  <c r="E45" i="1"/>
  <c r="E44" i="1"/>
  <c r="F44" i="1" s="1"/>
  <c r="G44" i="1" s="1"/>
  <c r="E43" i="1"/>
  <c r="F43" i="1" s="1"/>
  <c r="G43" i="1" s="1"/>
  <c r="E42" i="1"/>
  <c r="E41" i="1"/>
  <c r="E40" i="1"/>
  <c r="F40" i="1" s="1"/>
  <c r="G40" i="1" s="1"/>
  <c r="E39" i="1"/>
  <c r="F39" i="1" s="1"/>
  <c r="G39" i="1" s="1"/>
  <c r="E38" i="1"/>
  <c r="F38" i="1" s="1"/>
  <c r="E37" i="1"/>
  <c r="E36" i="1"/>
  <c r="F36" i="1" s="1"/>
  <c r="G36" i="1" s="1"/>
  <c r="E35" i="1"/>
  <c r="F35" i="1" s="1"/>
  <c r="G35" i="1" s="1"/>
  <c r="E34" i="1"/>
  <c r="F34" i="1" s="1"/>
  <c r="G34" i="1" s="1"/>
  <c r="E33" i="1"/>
  <c r="E32" i="1"/>
  <c r="F32" i="1" s="1"/>
  <c r="G32" i="1" s="1"/>
  <c r="E31" i="1"/>
  <c r="F31" i="1" s="1"/>
  <c r="G31" i="1" s="1"/>
  <c r="E30" i="1"/>
  <c r="F30" i="1" s="1"/>
  <c r="E29" i="1"/>
  <c r="E28" i="1"/>
  <c r="F28" i="1" s="1"/>
  <c r="G28" i="1" s="1"/>
  <c r="E27" i="1"/>
  <c r="F27" i="1" s="1"/>
  <c r="G27" i="1" s="1"/>
  <c r="E26" i="1"/>
  <c r="F26" i="1" s="1"/>
  <c r="E25" i="1"/>
  <c r="E24" i="1"/>
  <c r="F24" i="1" s="1"/>
  <c r="G24" i="1" s="1"/>
  <c r="E23" i="1"/>
  <c r="F23" i="1" s="1"/>
  <c r="G23" i="1" s="1"/>
  <c r="E22" i="1"/>
  <c r="F22" i="1" s="1"/>
  <c r="E21" i="1"/>
  <c r="E20" i="1"/>
  <c r="F20" i="1" s="1"/>
  <c r="G20" i="1" s="1"/>
  <c r="E19" i="1"/>
  <c r="E18" i="1"/>
  <c r="F18" i="1" s="1"/>
  <c r="G18" i="1" s="1"/>
  <c r="E17" i="1"/>
  <c r="E16" i="1"/>
  <c r="F16" i="1" s="1"/>
  <c r="G16" i="1" s="1"/>
  <c r="E15" i="1"/>
  <c r="E14" i="1"/>
  <c r="F14" i="1" s="1"/>
  <c r="E13" i="1"/>
  <c r="E12" i="1"/>
  <c r="F12" i="1" s="1"/>
  <c r="G12" i="1" s="1"/>
  <c r="E11" i="1"/>
  <c r="E10" i="1"/>
  <c r="E9" i="1"/>
  <c r="E8" i="1"/>
  <c r="F8" i="1" s="1"/>
  <c r="G8" i="1" s="1"/>
  <c r="E7" i="1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162" i="1"/>
  <c r="G162" i="1" s="1"/>
  <c r="F161" i="1"/>
  <c r="G161" i="1" s="1"/>
  <c r="F160" i="1"/>
  <c r="G160" i="1" s="1"/>
  <c r="F157" i="1"/>
  <c r="G157" i="1" s="1"/>
  <c r="F153" i="1"/>
  <c r="G153" i="1" s="1"/>
  <c r="F149" i="1"/>
  <c r="G149" i="1" s="1"/>
  <c r="F145" i="1"/>
  <c r="G145" i="1" s="1"/>
  <c r="F144" i="1"/>
  <c r="G144" i="1" s="1"/>
  <c r="F142" i="1"/>
  <c r="F141" i="1"/>
  <c r="G141" i="1" s="1"/>
  <c r="F137" i="1"/>
  <c r="G137" i="1" s="1"/>
  <c r="F134" i="1"/>
  <c r="F133" i="1"/>
  <c r="G133" i="1" s="1"/>
  <c r="F129" i="1"/>
  <c r="G129" i="1" s="1"/>
  <c r="F128" i="1"/>
  <c r="G128" i="1" s="1"/>
  <c r="F125" i="1"/>
  <c r="G125" i="1" s="1"/>
  <c r="F121" i="1"/>
  <c r="G121" i="1" s="1"/>
  <c r="F117" i="1"/>
  <c r="G117" i="1" s="1"/>
  <c r="F113" i="1"/>
  <c r="G113" i="1" s="1"/>
  <c r="F109" i="1"/>
  <c r="G109" i="1" s="1"/>
  <c r="F106" i="1"/>
  <c r="F105" i="1"/>
  <c r="G105" i="1" s="1"/>
  <c r="F101" i="1"/>
  <c r="G101" i="1" s="1"/>
  <c r="F98" i="1"/>
  <c r="G98" i="1" s="1"/>
  <c r="F97" i="1"/>
  <c r="G97" i="1" s="1"/>
  <c r="F96" i="1"/>
  <c r="G96" i="1" s="1"/>
  <c r="F93" i="1"/>
  <c r="G93" i="1" s="1"/>
  <c r="F89" i="1"/>
  <c r="G89" i="1" s="1"/>
  <c r="F85" i="1"/>
  <c r="G85" i="1" s="1"/>
  <c r="F81" i="1"/>
  <c r="G81" i="1" s="1"/>
  <c r="F77" i="1"/>
  <c r="G77" i="1" s="1"/>
  <c r="F73" i="1"/>
  <c r="G73" i="1" s="1"/>
  <c r="F69" i="1"/>
  <c r="G69" i="1" s="1"/>
  <c r="F65" i="1"/>
  <c r="G65" i="1" s="1"/>
  <c r="F61" i="1"/>
  <c r="G61" i="1" s="1"/>
  <c r="F57" i="1"/>
  <c r="G57" i="1" s="1"/>
  <c r="F53" i="1"/>
  <c r="G53" i="1" s="1"/>
  <c r="F49" i="1"/>
  <c r="G49" i="1" s="1"/>
  <c r="F42" i="1"/>
  <c r="F10" i="1"/>
  <c r="F95" i="1"/>
  <c r="G95" i="1" s="1"/>
  <c r="F115" i="1"/>
  <c r="G115" i="1" s="1"/>
  <c r="F119" i="1"/>
  <c r="G119" i="1" s="1"/>
  <c r="F123" i="1"/>
  <c r="G123" i="1" s="1"/>
  <c r="F127" i="1"/>
  <c r="G127" i="1" s="1"/>
  <c r="F131" i="1"/>
  <c r="G131" i="1" s="1"/>
  <c r="F135" i="1"/>
  <c r="G135" i="1" s="1"/>
  <c r="F139" i="1"/>
  <c r="G139" i="1" s="1"/>
  <c r="F143" i="1"/>
  <c r="G143" i="1" s="1"/>
  <c r="F147" i="1"/>
  <c r="G147" i="1" s="1"/>
  <c r="F151" i="1"/>
  <c r="G151" i="1" s="1"/>
  <c r="F155" i="1"/>
  <c r="G155" i="1" s="1"/>
  <c r="F159" i="1"/>
  <c r="G159" i="1" s="1"/>
  <c r="F163" i="1"/>
  <c r="G163" i="1" s="1"/>
  <c r="F165" i="1"/>
  <c r="G165" i="1" s="1"/>
  <c r="F167" i="1"/>
  <c r="G167" i="1" s="1"/>
  <c r="F168" i="1"/>
  <c r="G168" i="1" s="1"/>
  <c r="F169" i="1"/>
  <c r="G169" i="1" s="1"/>
  <c r="F171" i="1"/>
  <c r="G171" i="1" s="1"/>
  <c r="F173" i="1"/>
  <c r="G173" i="1" s="1"/>
  <c r="F175" i="1"/>
  <c r="G175" i="1" s="1"/>
  <c r="F177" i="1"/>
  <c r="G177" i="1" s="1"/>
  <c r="F179" i="1"/>
  <c r="G179" i="1" s="1"/>
  <c r="F7" i="1" l="1"/>
  <c r="F9" i="1"/>
  <c r="G9" i="1" s="1"/>
  <c r="F13" i="1"/>
  <c r="G13" i="1" s="1"/>
  <c r="F17" i="1"/>
  <c r="G17" i="1" s="1"/>
  <c r="F21" i="1"/>
  <c r="G21" i="1" s="1"/>
  <c r="F25" i="1"/>
  <c r="G25" i="1" s="1"/>
  <c r="F29" i="1"/>
  <c r="G29" i="1" s="1"/>
  <c r="F33" i="1"/>
  <c r="G33" i="1" s="1"/>
  <c r="F37" i="1"/>
  <c r="G37" i="1" s="1"/>
  <c r="F41" i="1"/>
  <c r="G41" i="1" s="1"/>
  <c r="F45" i="1"/>
  <c r="G45" i="1" s="1"/>
  <c r="F11" i="1"/>
  <c r="G11" i="1" s="1"/>
  <c r="H11" i="1" s="1"/>
  <c r="F19" i="1"/>
  <c r="G19" i="1" s="1"/>
  <c r="H19" i="1" s="1"/>
  <c r="F15" i="1"/>
  <c r="G15" i="1" s="1"/>
  <c r="H15" i="1" s="1"/>
  <c r="G10" i="1"/>
  <c r="H10" i="1" s="1"/>
  <c r="G14" i="1"/>
  <c r="H14" i="1" s="1"/>
  <c r="G22" i="1"/>
  <c r="H22" i="1" s="1"/>
  <c r="G26" i="1"/>
  <c r="H26" i="1" s="1"/>
  <c r="G30" i="1"/>
  <c r="H30" i="1" s="1"/>
  <c r="G38" i="1"/>
  <c r="H38" i="1" s="1"/>
  <c r="G42" i="1"/>
  <c r="H42" i="1" s="1"/>
  <c r="G50" i="1"/>
  <c r="H50" i="1" s="1"/>
  <c r="G54" i="1"/>
  <c r="H54" i="1" s="1"/>
  <c r="G62" i="1"/>
  <c r="H62" i="1" s="1"/>
  <c r="G66" i="1"/>
  <c r="H66" i="1" s="1"/>
  <c r="G70" i="1"/>
  <c r="H70" i="1" s="1"/>
  <c r="G78" i="1"/>
  <c r="H78" i="1" s="1"/>
  <c r="G82" i="1"/>
  <c r="H82" i="1" s="1"/>
  <c r="G90" i="1"/>
  <c r="H90" i="1" s="1"/>
  <c r="G94" i="1"/>
  <c r="H94" i="1" s="1"/>
  <c r="G102" i="1"/>
  <c r="H102" i="1" s="1"/>
  <c r="G106" i="1"/>
  <c r="H106" i="1" s="1"/>
  <c r="G110" i="1"/>
  <c r="H110" i="1" s="1"/>
  <c r="G118" i="1"/>
  <c r="H118" i="1" s="1"/>
  <c r="G122" i="1"/>
  <c r="H122" i="1" s="1"/>
  <c r="G130" i="1"/>
  <c r="H130" i="1" s="1"/>
  <c r="G134" i="1"/>
  <c r="H134" i="1" s="1"/>
  <c r="G138" i="1"/>
  <c r="H138" i="1" s="1"/>
  <c r="G142" i="1"/>
  <c r="H142" i="1" s="1"/>
  <c r="G146" i="1"/>
  <c r="H146" i="1" s="1"/>
  <c r="G150" i="1"/>
  <c r="H150" i="1" s="1"/>
  <c r="G154" i="1"/>
  <c r="H154" i="1" s="1"/>
  <c r="G158" i="1"/>
  <c r="H158" i="1" s="1"/>
  <c r="G166" i="1"/>
  <c r="H166" i="1" s="1"/>
  <c r="G170" i="1"/>
  <c r="H170" i="1" s="1"/>
  <c r="G174" i="1"/>
  <c r="H174" i="1" s="1"/>
  <c r="G178" i="1"/>
  <c r="H178" i="1" s="1"/>
  <c r="H18" i="1"/>
  <c r="H34" i="1"/>
  <c r="H46" i="1"/>
  <c r="H58" i="1"/>
  <c r="H74" i="1"/>
  <c r="H86" i="1"/>
  <c r="H98" i="1"/>
  <c r="H114" i="1"/>
  <c r="H126" i="1"/>
  <c r="H162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J18" i="1"/>
  <c r="I18" i="1"/>
  <c r="J34" i="1"/>
  <c r="I34" i="1"/>
  <c r="J46" i="1"/>
  <c r="I46" i="1"/>
  <c r="J58" i="1"/>
  <c r="I58" i="1"/>
  <c r="J74" i="1"/>
  <c r="I74" i="1"/>
  <c r="J86" i="1"/>
  <c r="I86" i="1"/>
  <c r="J98" i="1"/>
  <c r="I98" i="1"/>
  <c r="J114" i="1"/>
  <c r="I114" i="1"/>
  <c r="J126" i="1"/>
  <c r="I126" i="1"/>
  <c r="J162" i="1"/>
  <c r="I162" i="1"/>
  <c r="J157" i="1"/>
  <c r="J161" i="1"/>
  <c r="H169" i="1"/>
  <c r="H173" i="1"/>
  <c r="H177" i="1"/>
  <c r="G7" i="1" l="1"/>
  <c r="I7" i="1" s="1"/>
  <c r="G2" i="1"/>
  <c r="J166" i="1"/>
  <c r="J158" i="1"/>
  <c r="J178" i="1"/>
  <c r="I154" i="1"/>
  <c r="J106" i="1"/>
  <c r="I174" i="1"/>
  <c r="J170" i="1"/>
  <c r="J134" i="1"/>
  <c r="I42" i="1"/>
  <c r="J62" i="1"/>
  <c r="J26" i="1"/>
  <c r="J146" i="1"/>
  <c r="I118" i="1"/>
  <c r="J150" i="1"/>
  <c r="J110" i="1"/>
  <c r="I90" i="1"/>
  <c r="J50" i="1"/>
  <c r="I38" i="1"/>
  <c r="J94" i="1"/>
  <c r="I82" i="1"/>
  <c r="J70" i="1"/>
  <c r="J138" i="1"/>
  <c r="J174" i="1"/>
  <c r="J154" i="1"/>
  <c r="K154" i="1" s="1"/>
  <c r="I138" i="1"/>
  <c r="I62" i="1"/>
  <c r="I50" i="1"/>
  <c r="I26" i="1"/>
  <c r="I14" i="1"/>
  <c r="I166" i="1"/>
  <c r="I146" i="1"/>
  <c r="J118" i="1"/>
  <c r="I106" i="1"/>
  <c r="K106" i="1" s="1"/>
  <c r="I94" i="1"/>
  <c r="I70" i="1"/>
  <c r="J142" i="1"/>
  <c r="I130" i="1"/>
  <c r="J122" i="1"/>
  <c r="J82" i="1"/>
  <c r="J38" i="1"/>
  <c r="J14" i="1"/>
  <c r="J130" i="1"/>
  <c r="I78" i="1"/>
  <c r="I158" i="1"/>
  <c r="I150" i="1"/>
  <c r="I142" i="1"/>
  <c r="I134" i="1"/>
  <c r="I110" i="1"/>
  <c r="I102" i="1"/>
  <c r="I66" i="1"/>
  <c r="I22" i="1"/>
  <c r="I178" i="1"/>
  <c r="I170" i="1"/>
  <c r="I122" i="1"/>
  <c r="K122" i="1" s="1"/>
  <c r="J90" i="1"/>
  <c r="I30" i="1"/>
  <c r="I10" i="1"/>
  <c r="I54" i="1"/>
  <c r="J66" i="1"/>
  <c r="J42" i="1"/>
  <c r="J10" i="1"/>
  <c r="J102" i="1"/>
  <c r="J78" i="1"/>
  <c r="J54" i="1"/>
  <c r="J30" i="1"/>
  <c r="J22" i="1"/>
  <c r="H137" i="1"/>
  <c r="J137" i="1"/>
  <c r="I137" i="1"/>
  <c r="H105" i="1"/>
  <c r="J105" i="1"/>
  <c r="I105" i="1"/>
  <c r="H73" i="1"/>
  <c r="J73" i="1"/>
  <c r="I73" i="1"/>
  <c r="H57" i="1"/>
  <c r="J57" i="1"/>
  <c r="I57" i="1"/>
  <c r="H41" i="1"/>
  <c r="J41" i="1"/>
  <c r="I41" i="1"/>
  <c r="H25" i="1"/>
  <c r="J25" i="1"/>
  <c r="I25" i="1"/>
  <c r="H9" i="1"/>
  <c r="J9" i="1"/>
  <c r="I9" i="1"/>
  <c r="H165" i="1"/>
  <c r="I165" i="1"/>
  <c r="H149" i="1"/>
  <c r="I149" i="1"/>
  <c r="H133" i="1"/>
  <c r="I133" i="1"/>
  <c r="J133" i="1"/>
  <c r="H117" i="1"/>
  <c r="I117" i="1"/>
  <c r="J117" i="1"/>
  <c r="H101" i="1"/>
  <c r="I101" i="1"/>
  <c r="J101" i="1"/>
  <c r="H85" i="1"/>
  <c r="I85" i="1"/>
  <c r="J85" i="1"/>
  <c r="H69" i="1"/>
  <c r="I69" i="1"/>
  <c r="J69" i="1"/>
  <c r="H53" i="1"/>
  <c r="I53" i="1"/>
  <c r="J53" i="1"/>
  <c r="H37" i="1"/>
  <c r="I37" i="1"/>
  <c r="J37" i="1"/>
  <c r="H21" i="1"/>
  <c r="I21" i="1"/>
  <c r="J21" i="1"/>
  <c r="K162" i="1"/>
  <c r="K114" i="1"/>
  <c r="K98" i="1"/>
  <c r="K74" i="1"/>
  <c r="K58" i="1"/>
  <c r="K34" i="1"/>
  <c r="K18" i="1"/>
  <c r="H168" i="1"/>
  <c r="I168" i="1"/>
  <c r="J168" i="1"/>
  <c r="H152" i="1"/>
  <c r="I152" i="1"/>
  <c r="J152" i="1"/>
  <c r="H136" i="1"/>
  <c r="I136" i="1"/>
  <c r="J136" i="1"/>
  <c r="H120" i="1"/>
  <c r="I120" i="1"/>
  <c r="J120" i="1"/>
  <c r="H104" i="1"/>
  <c r="I104" i="1"/>
  <c r="J104" i="1"/>
  <c r="H88" i="1"/>
  <c r="I88" i="1"/>
  <c r="J88" i="1"/>
  <c r="H72" i="1"/>
  <c r="I72" i="1"/>
  <c r="J72" i="1"/>
  <c r="H56" i="1"/>
  <c r="I56" i="1"/>
  <c r="J56" i="1"/>
  <c r="H40" i="1"/>
  <c r="I40" i="1"/>
  <c r="J40" i="1"/>
  <c r="H24" i="1"/>
  <c r="I24" i="1"/>
  <c r="J24" i="1"/>
  <c r="H8" i="1"/>
  <c r="J8" i="1"/>
  <c r="I8" i="1"/>
  <c r="J173" i="1"/>
  <c r="H153" i="1"/>
  <c r="I153" i="1"/>
  <c r="H89" i="1"/>
  <c r="J89" i="1"/>
  <c r="I89" i="1"/>
  <c r="H161" i="1"/>
  <c r="I161" i="1"/>
  <c r="H129" i="1"/>
  <c r="J129" i="1"/>
  <c r="I129" i="1"/>
  <c r="H97" i="1"/>
  <c r="J97" i="1"/>
  <c r="I97" i="1"/>
  <c r="H49" i="1"/>
  <c r="J49" i="1"/>
  <c r="I49" i="1"/>
  <c r="H164" i="1"/>
  <c r="J164" i="1"/>
  <c r="I164" i="1"/>
  <c r="H148" i="1"/>
  <c r="J148" i="1"/>
  <c r="I148" i="1"/>
  <c r="H132" i="1"/>
  <c r="J132" i="1"/>
  <c r="I132" i="1"/>
  <c r="H116" i="1"/>
  <c r="J116" i="1"/>
  <c r="I116" i="1"/>
  <c r="H100" i="1"/>
  <c r="J100" i="1"/>
  <c r="I100" i="1"/>
  <c r="H84" i="1"/>
  <c r="J84" i="1"/>
  <c r="I84" i="1"/>
  <c r="H68" i="1"/>
  <c r="J68" i="1"/>
  <c r="I68" i="1"/>
  <c r="H52" i="1"/>
  <c r="J52" i="1"/>
  <c r="I52" i="1"/>
  <c r="H36" i="1"/>
  <c r="J36" i="1"/>
  <c r="I36" i="1"/>
  <c r="H20" i="1"/>
  <c r="J20" i="1"/>
  <c r="I20" i="1"/>
  <c r="I177" i="1"/>
  <c r="I169" i="1"/>
  <c r="H121" i="1"/>
  <c r="J121" i="1"/>
  <c r="I121" i="1"/>
  <c r="H145" i="1"/>
  <c r="J145" i="1"/>
  <c r="I145" i="1"/>
  <c r="H113" i="1"/>
  <c r="J113" i="1"/>
  <c r="I113" i="1"/>
  <c r="H81" i="1"/>
  <c r="J81" i="1"/>
  <c r="I81" i="1"/>
  <c r="H65" i="1"/>
  <c r="J65" i="1"/>
  <c r="I65" i="1"/>
  <c r="H33" i="1"/>
  <c r="J33" i="1"/>
  <c r="I33" i="1"/>
  <c r="H17" i="1"/>
  <c r="J17" i="1"/>
  <c r="I17" i="1"/>
  <c r="H157" i="1"/>
  <c r="I157" i="1"/>
  <c r="H141" i="1"/>
  <c r="I141" i="1"/>
  <c r="J141" i="1"/>
  <c r="H125" i="1"/>
  <c r="I125" i="1"/>
  <c r="J125" i="1"/>
  <c r="H109" i="1"/>
  <c r="I109" i="1"/>
  <c r="J109" i="1"/>
  <c r="H93" i="1"/>
  <c r="I93" i="1"/>
  <c r="J93" i="1"/>
  <c r="H77" i="1"/>
  <c r="I77" i="1"/>
  <c r="J77" i="1"/>
  <c r="H61" i="1"/>
  <c r="I61" i="1"/>
  <c r="J61" i="1"/>
  <c r="H45" i="1"/>
  <c r="I45" i="1"/>
  <c r="J45" i="1"/>
  <c r="H29" i="1"/>
  <c r="I29" i="1"/>
  <c r="J29" i="1"/>
  <c r="H13" i="1"/>
  <c r="I13" i="1"/>
  <c r="J13" i="1"/>
  <c r="K126" i="1"/>
  <c r="K86" i="1"/>
  <c r="K46" i="1"/>
  <c r="H176" i="1"/>
  <c r="I176" i="1"/>
  <c r="J176" i="1"/>
  <c r="H160" i="1"/>
  <c r="I160" i="1"/>
  <c r="J160" i="1"/>
  <c r="H144" i="1"/>
  <c r="I144" i="1"/>
  <c r="J144" i="1"/>
  <c r="H128" i="1"/>
  <c r="I128" i="1"/>
  <c r="J128" i="1"/>
  <c r="H112" i="1"/>
  <c r="I112" i="1"/>
  <c r="J112" i="1"/>
  <c r="H96" i="1"/>
  <c r="I96" i="1"/>
  <c r="J96" i="1"/>
  <c r="H80" i="1"/>
  <c r="I80" i="1"/>
  <c r="J80" i="1"/>
  <c r="H64" i="1"/>
  <c r="I64" i="1"/>
  <c r="J64" i="1"/>
  <c r="H48" i="1"/>
  <c r="I48" i="1"/>
  <c r="J48" i="1"/>
  <c r="H32" i="1"/>
  <c r="I32" i="1"/>
  <c r="J32" i="1"/>
  <c r="H16" i="1"/>
  <c r="I16" i="1"/>
  <c r="J16" i="1"/>
  <c r="J177" i="1"/>
  <c r="J169" i="1"/>
  <c r="J153" i="1"/>
  <c r="H172" i="1"/>
  <c r="J172" i="1"/>
  <c r="I172" i="1"/>
  <c r="H156" i="1"/>
  <c r="J156" i="1"/>
  <c r="I156" i="1"/>
  <c r="H140" i="1"/>
  <c r="J140" i="1"/>
  <c r="I140" i="1"/>
  <c r="H124" i="1"/>
  <c r="J124" i="1"/>
  <c r="I124" i="1"/>
  <c r="H108" i="1"/>
  <c r="J108" i="1"/>
  <c r="I108" i="1"/>
  <c r="H92" i="1"/>
  <c r="J92" i="1"/>
  <c r="I92" i="1"/>
  <c r="H76" i="1"/>
  <c r="J76" i="1"/>
  <c r="I76" i="1"/>
  <c r="H60" i="1"/>
  <c r="J60" i="1"/>
  <c r="I60" i="1"/>
  <c r="H44" i="1"/>
  <c r="J44" i="1"/>
  <c r="I44" i="1"/>
  <c r="H28" i="1"/>
  <c r="J28" i="1"/>
  <c r="I28" i="1"/>
  <c r="H12" i="1"/>
  <c r="J12" i="1"/>
  <c r="I12" i="1"/>
  <c r="I173" i="1"/>
  <c r="J165" i="1"/>
  <c r="J149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6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J7" i="1"/>
  <c r="K67" i="1" l="1"/>
  <c r="G5" i="1"/>
  <c r="H7" i="1"/>
  <c r="K62" i="1"/>
  <c r="K14" i="1"/>
  <c r="K166" i="1"/>
  <c r="K94" i="1"/>
  <c r="K150" i="1"/>
  <c r="K158" i="1"/>
  <c r="K38" i="1"/>
  <c r="K70" i="1"/>
  <c r="K50" i="1"/>
  <c r="K118" i="1"/>
  <c r="K178" i="1"/>
  <c r="K110" i="1"/>
  <c r="K142" i="1"/>
  <c r="K174" i="1"/>
  <c r="K134" i="1"/>
  <c r="K170" i="1"/>
  <c r="K42" i="1"/>
  <c r="K26" i="1"/>
  <c r="K90" i="1"/>
  <c r="K82" i="1"/>
  <c r="K146" i="1"/>
  <c r="K130" i="1"/>
  <c r="K138" i="1"/>
  <c r="K66" i="1"/>
  <c r="K54" i="1"/>
  <c r="K78" i="1"/>
  <c r="K22" i="1"/>
  <c r="K10" i="1"/>
  <c r="K30" i="1"/>
  <c r="K102" i="1"/>
  <c r="K177" i="1"/>
  <c r="K35" i="1"/>
  <c r="K99" i="1"/>
  <c r="K131" i="1"/>
  <c r="K55" i="1"/>
  <c r="K119" i="1"/>
  <c r="K157" i="1"/>
  <c r="K23" i="1"/>
  <c r="K87" i="1"/>
  <c r="K151" i="1"/>
  <c r="K15" i="1"/>
  <c r="K47" i="1"/>
  <c r="K79" i="1"/>
  <c r="K111" i="1"/>
  <c r="K143" i="1"/>
  <c r="K175" i="1"/>
  <c r="K31" i="1"/>
  <c r="K63" i="1"/>
  <c r="K95" i="1"/>
  <c r="K127" i="1"/>
  <c r="K159" i="1"/>
  <c r="K173" i="1"/>
  <c r="K161" i="1"/>
  <c r="K44" i="1"/>
  <c r="K52" i="1"/>
  <c r="K116" i="1"/>
  <c r="K49" i="1"/>
  <c r="K24" i="1"/>
  <c r="K88" i="1"/>
  <c r="K21" i="1"/>
  <c r="K85" i="1"/>
  <c r="K9" i="1"/>
  <c r="K73" i="1"/>
  <c r="K108" i="1"/>
  <c r="K172" i="1"/>
  <c r="K176" i="1"/>
  <c r="K112" i="1"/>
  <c r="K152" i="1"/>
  <c r="K13" i="1"/>
  <c r="K19" i="1"/>
  <c r="K51" i="1"/>
  <c r="K83" i="1"/>
  <c r="K115" i="1"/>
  <c r="K147" i="1"/>
  <c r="K179" i="1"/>
  <c r="K77" i="1"/>
  <c r="K39" i="1"/>
  <c r="K71" i="1"/>
  <c r="K103" i="1"/>
  <c r="K135" i="1"/>
  <c r="K167" i="1"/>
  <c r="K27" i="1"/>
  <c r="K59" i="1"/>
  <c r="K91" i="1"/>
  <c r="K123" i="1"/>
  <c r="K155" i="1"/>
  <c r="K11" i="1"/>
  <c r="K43" i="1"/>
  <c r="K75" i="1"/>
  <c r="K107" i="1"/>
  <c r="K139" i="1"/>
  <c r="K171" i="1"/>
  <c r="K65" i="1"/>
  <c r="K48" i="1"/>
  <c r="K141" i="1"/>
  <c r="K169" i="1"/>
  <c r="J5" i="1"/>
  <c r="K7" i="1"/>
  <c r="H5" i="1"/>
  <c r="K28" i="1"/>
  <c r="K92" i="1"/>
  <c r="K156" i="1"/>
  <c r="K32" i="1"/>
  <c r="K96" i="1"/>
  <c r="K160" i="1"/>
  <c r="K61" i="1"/>
  <c r="K125" i="1"/>
  <c r="K33" i="1"/>
  <c r="K145" i="1"/>
  <c r="K121" i="1"/>
  <c r="K36" i="1"/>
  <c r="K100" i="1"/>
  <c r="K164" i="1"/>
  <c r="K153" i="1"/>
  <c r="K8" i="1"/>
  <c r="K72" i="1"/>
  <c r="K136" i="1"/>
  <c r="K69" i="1"/>
  <c r="K133" i="1"/>
  <c r="K165" i="1"/>
  <c r="K57" i="1"/>
  <c r="K12" i="1"/>
  <c r="K76" i="1"/>
  <c r="K140" i="1"/>
  <c r="K16" i="1"/>
  <c r="K80" i="1"/>
  <c r="K144" i="1"/>
  <c r="K45" i="1"/>
  <c r="K109" i="1"/>
  <c r="K17" i="1"/>
  <c r="K113" i="1"/>
  <c r="K20" i="1"/>
  <c r="K84" i="1"/>
  <c r="K148" i="1"/>
  <c r="K129" i="1"/>
  <c r="K56" i="1"/>
  <c r="K120" i="1"/>
  <c r="K53" i="1"/>
  <c r="K117" i="1"/>
  <c r="K41" i="1"/>
  <c r="K137" i="1"/>
  <c r="K60" i="1"/>
  <c r="K124" i="1"/>
  <c r="K64" i="1"/>
  <c r="K128" i="1"/>
  <c r="K29" i="1"/>
  <c r="K93" i="1"/>
  <c r="K81" i="1"/>
  <c r="K68" i="1"/>
  <c r="K132" i="1"/>
  <c r="K97" i="1"/>
  <c r="K89" i="1"/>
  <c r="I5" i="1"/>
  <c r="K40" i="1"/>
  <c r="K104" i="1"/>
  <c r="K168" i="1"/>
  <c r="K37" i="1"/>
  <c r="K101" i="1"/>
  <c r="K149" i="1"/>
  <c r="K25" i="1"/>
  <c r="K105" i="1"/>
  <c r="H2" i="1" l="1"/>
  <c r="I2" i="1"/>
  <c r="K5" i="1"/>
  <c r="J2" i="1" s="1"/>
  <c r="K2" i="1" l="1"/>
</calcChain>
</file>

<file path=xl/sharedStrings.xml><?xml version="1.0" encoding="utf-8"?>
<sst xmlns="http://schemas.openxmlformats.org/spreadsheetml/2006/main" count="366" uniqueCount="192">
  <si>
    <t>,</t>
  </si>
  <si>
    <t>discourse</t>
  </si>
  <si>
    <t>.</t>
  </si>
  <si>
    <t>:</t>
  </si>
  <si>
    <t>;</t>
  </si>
  <si>
    <t>Aid|Aid|Aid|Aid|and|and|and|and</t>
  </si>
  <si>
    <t>Development</t>
  </si>
  <si>
    <t>I</t>
  </si>
  <si>
    <t>Leoni</t>
  </si>
  <si>
    <t>a</t>
  </si>
  <si>
    <t>according</t>
  </si>
  <si>
    <t>accordingly</t>
  </si>
  <si>
    <t>addition</t>
  </si>
  <si>
    <t>after</t>
  </si>
  <si>
    <t>again</t>
  </si>
  <si>
    <t>albeit</t>
  </si>
  <si>
    <t>alone</t>
  </si>
  <si>
    <t>also</t>
  </si>
  <si>
    <t>alternatively</t>
  </si>
  <si>
    <t>although</t>
  </si>
  <si>
    <t>always</t>
  </si>
  <si>
    <t>among</t>
  </si>
  <si>
    <t>and</t>
  </si>
  <si>
    <t>and|and|and|and|grass|grass|grass|grass</t>
  </si>
  <si>
    <t>another</t>
  </si>
  <si>
    <t>apart</t>
  </si>
  <si>
    <t>as</t>
  </si>
  <si>
    <t>ask</t>
  </si>
  <si>
    <t>aspect</t>
  </si>
  <si>
    <t>at</t>
  </si>
  <si>
    <t>be</t>
  </si>
  <si>
    <t>bearing</t>
  </si>
  <si>
    <t>because</t>
  </si>
  <si>
    <t>before</t>
  </si>
  <si>
    <t>being</t>
  </si>
  <si>
    <t>beyond</t>
  </si>
  <si>
    <t>bombastic</t>
  </si>
  <si>
    <t>both</t>
  </si>
  <si>
    <t>but</t>
  </si>
  <si>
    <t>by</t>
  </si>
  <si>
    <t>certainly</t>
  </si>
  <si>
    <t>clearly</t>
  </si>
  <si>
    <t>combating|combating|and|and</t>
  </si>
  <si>
    <t>consequently</t>
  </si>
  <si>
    <t>considering</t>
  </si>
  <si>
    <t>continue</t>
  </si>
  <si>
    <t>contrary</t>
  </si>
  <si>
    <t>corollary</t>
  </si>
  <si>
    <t>covering</t>
  </si>
  <si>
    <t>despite</t>
  </si>
  <si>
    <t>do</t>
  </si>
  <si>
    <t>ensure</t>
  </si>
  <si>
    <t>equally</t>
  </si>
  <si>
    <t>especially</t>
  </si>
  <si>
    <t>even</t>
  </si>
  <si>
    <t>example</t>
  </si>
  <si>
    <t>except</t>
  </si>
  <si>
    <t>exclusively</t>
  </si>
  <si>
    <t>finally</t>
  </si>
  <si>
    <t>first</t>
  </si>
  <si>
    <t>firstly</t>
  </si>
  <si>
    <t>following</t>
  </si>
  <si>
    <t>for</t>
  </si>
  <si>
    <t>forgot</t>
  </si>
  <si>
    <t>further</t>
  </si>
  <si>
    <t>furthermore</t>
  </si>
  <si>
    <t>given</t>
  </si>
  <si>
    <t>going</t>
  </si>
  <si>
    <t>had</t>
  </si>
  <si>
    <t>having</t>
  </si>
  <si>
    <t>hence</t>
  </si>
  <si>
    <t>here</t>
  </si>
  <si>
    <t>how</t>
  </si>
  <si>
    <t>however</t>
  </si>
  <si>
    <t>i.e.</t>
  </si>
  <si>
    <t>if</t>
  </si>
  <si>
    <t>in</t>
  </si>
  <si>
    <t>includes</t>
  </si>
  <si>
    <t>including</t>
  </si>
  <si>
    <t>indeed</t>
  </si>
  <si>
    <t>instead</t>
  </si>
  <si>
    <t>is</t>
  </si>
  <si>
    <t>it</t>
  </si>
  <si>
    <t>just</t>
  </si>
  <si>
    <t>last</t>
  </si>
  <si>
    <t>lastly</t>
  </si>
  <si>
    <t>later</t>
  </si>
  <si>
    <t>least</t>
  </si>
  <si>
    <t>lest</t>
  </si>
  <si>
    <t>like</t>
  </si>
  <si>
    <t>meantime</t>
  </si>
  <si>
    <t>meanwhile</t>
  </si>
  <si>
    <t>merest</t>
  </si>
  <si>
    <t>might</t>
  </si>
  <si>
    <t>more</t>
  </si>
  <si>
    <t>moreover</t>
  </si>
  <si>
    <t>most</t>
  </si>
  <si>
    <t>namely</t>
  </si>
  <si>
    <t>neither</t>
  </si>
  <si>
    <t>nevertheless</t>
  </si>
  <si>
    <t>next</t>
  </si>
  <si>
    <t>nonetheless</t>
  </si>
  <si>
    <t>nor</t>
  </si>
  <si>
    <t>not</t>
  </si>
  <si>
    <t>notably</t>
  </si>
  <si>
    <t>notwithstanding</t>
  </si>
  <si>
    <t>now</t>
  </si>
  <si>
    <t>of</t>
  </si>
  <si>
    <t>on</t>
  </si>
  <si>
    <t>once</t>
  </si>
  <si>
    <t>only</t>
  </si>
  <si>
    <t>or</t>
  </si>
  <si>
    <t>other</t>
  </si>
  <si>
    <t>otherwise</t>
  </si>
  <si>
    <t>our</t>
  </si>
  <si>
    <t>over</t>
  </si>
  <si>
    <t>particularly</t>
  </si>
  <si>
    <t>partly</t>
  </si>
  <si>
    <t>perhaps</t>
  </si>
  <si>
    <t>plus</t>
  </si>
  <si>
    <t>precisely</t>
  </si>
  <si>
    <t>provided</t>
  </si>
  <si>
    <t>providing</t>
  </si>
  <si>
    <t>rather</t>
  </si>
  <si>
    <t>reason</t>
  </si>
  <si>
    <t>regarding</t>
  </si>
  <si>
    <t>representing</t>
  </si>
  <si>
    <t>secondly</t>
  </si>
  <si>
    <t>should</t>
  </si>
  <si>
    <t>simply</t>
  </si>
  <si>
    <t>since</t>
  </si>
  <si>
    <t>so</t>
  </si>
  <si>
    <t>solely</t>
  </si>
  <si>
    <t>some</t>
  </si>
  <si>
    <t>something</t>
  </si>
  <si>
    <t>sometimes</t>
  </si>
  <si>
    <t>still</t>
  </si>
  <si>
    <t>such</t>
  </si>
  <si>
    <t>sure</t>
  </si>
  <si>
    <t>than</t>
  </si>
  <si>
    <t>that</t>
  </si>
  <si>
    <t>the</t>
  </si>
  <si>
    <t>then</t>
  </si>
  <si>
    <t>there</t>
  </si>
  <si>
    <t>thereby</t>
  </si>
  <si>
    <t>therefore</t>
  </si>
  <si>
    <t>they</t>
  </si>
  <si>
    <t>this</t>
  </si>
  <si>
    <t>though</t>
  </si>
  <si>
    <t>thus</t>
  </si>
  <si>
    <t>to</t>
  </si>
  <si>
    <t>too</t>
  </si>
  <si>
    <t>towards</t>
  </si>
  <si>
    <t>under</t>
  </si>
  <si>
    <t>unfortunately</t>
  </si>
  <si>
    <t>unless</t>
  </si>
  <si>
    <t>until</t>
  </si>
  <si>
    <t>very</t>
  </si>
  <si>
    <t>way</t>
  </si>
  <si>
    <t>we</t>
  </si>
  <si>
    <t>well</t>
  </si>
  <si>
    <t>what</t>
  </si>
  <si>
    <t>when</t>
  </si>
  <si>
    <t>where</t>
  </si>
  <si>
    <t>whereas</t>
  </si>
  <si>
    <t>which</t>
  </si>
  <si>
    <t>while</t>
  </si>
  <si>
    <t>whilst</t>
  </si>
  <si>
    <t>why</t>
  </si>
  <si>
    <t>with</t>
  </si>
  <si>
    <t>would</t>
  </si>
  <si>
    <t>yet</t>
  </si>
  <si>
    <t>you</t>
  </si>
  <si>
    <t>cue?</t>
  </si>
  <si>
    <t>word</t>
  </si>
  <si>
    <t>total</t>
  </si>
  <si>
    <t>%</t>
  </si>
  <si>
    <t>filter</t>
  </si>
  <si>
    <t>tp</t>
  </si>
  <si>
    <t>fp</t>
  </si>
  <si>
    <t>tn</t>
  </si>
  <si>
    <t>fn</t>
  </si>
  <si>
    <t>predict</t>
  </si>
  <si>
    <t>t</t>
  </si>
  <si>
    <t>p</t>
  </si>
  <si>
    <t>r</t>
  </si>
  <si>
    <t>f</t>
  </si>
  <si>
    <t>total &gt;=</t>
  </si>
  <si>
    <t>discourse &gt;=</t>
  </si>
  <si>
    <t>disc/total &gt;=</t>
  </si>
  <si>
    <t>true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</si>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</sst>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66" fontId="0" fillId="0" borderId="0" xfId="1" applyNumberFormat="1" applyFon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9"/>
  <sheetViews>
    <sheetView tabSelected="1" zoomScale="115" zoomScaleNormal="115" workbookViewId="0">
      <selection activeCell="E19" sqref="E19"/>
    </sheetView>
  </sheetViews>
  <sheetFormatPr defaultRowHeight="14.5" x14ac:dyDescent="0.35"/>
  <cols>
    <col min="1" max="1" width="13" customWidth="1"/>
    <col min="2" max="2" width="42" customWidth="1"/>
  </cols>
  <sheetData>
    <row r="1" spans="1:11" x14ac:dyDescent="0.35">
      <c r="D1" t="s">
        <v>187</v>
      </c>
      <c r="E1" t="s">
        <v>188</v>
      </c>
      <c r="F1" t="s">
        <v>189</v>
      </c>
      <c r="G1" t="s">
        <v>191</v>
      </c>
      <c r="H1" t="s">
        <v>9</v>
      </c>
      <c r="I1" t="s">
        <v>184</v>
      </c>
      <c r="J1" t="s">
        <v>185</v>
      </c>
      <c r="K1" t="s">
        <v>186</v>
      </c>
    </row>
    <row r="2" spans="1:11" x14ac:dyDescent="0.35">
      <c r="C2" t="s">
        <v>177</v>
      </c>
      <c r="D2">
        <v>0</v>
      </c>
      <c r="E2">
        <v>2</v>
      </c>
      <c r="F2" s="3">
        <v>5.5E-2</v>
      </c>
      <c r="G2">
        <f>SUM(F7:F179)</f>
        <v>74</v>
      </c>
      <c r="H2" s="1">
        <f>G5/(SUM(H7:K179))</f>
        <v>0.80924855491329484</v>
      </c>
      <c r="I2" s="1">
        <f>H5/(H5+I5)</f>
        <v>0.91891891891891897</v>
      </c>
      <c r="J2" s="1">
        <f>H5/(H5+K5)</f>
        <v>0.71578947368421053</v>
      </c>
      <c r="K2" s="1">
        <f>2*I2*J2/(I2+J2)</f>
        <v>0.80473372781065089</v>
      </c>
    </row>
    <row r="5" spans="1:11" x14ac:dyDescent="0.35">
      <c r="G5">
        <f>SUM(G7:G179)</f>
        <v>140</v>
      </c>
      <c r="H5">
        <f>SUM(H7:H179)</f>
        <v>68</v>
      </c>
      <c r="I5">
        <f>SUM(I7:I179)</f>
        <v>6</v>
      </c>
      <c r="J5">
        <f>SUM(J7:J179)</f>
        <v>72</v>
      </c>
      <c r="K5">
        <f>SUM(K7:K179)</f>
        <v>27</v>
      </c>
    </row>
    <row r="6" spans="1:11" x14ac:dyDescent="0.35">
      <c r="A6" t="s">
        <v>173</v>
      </c>
      <c r="B6" t="s">
        <v>174</v>
      </c>
      <c r="C6" t="s">
        <v>175</v>
      </c>
      <c r="D6" t="s">
        <v>1</v>
      </c>
      <c r="E6" t="s">
        <v>176</v>
      </c>
      <c r="F6" t="s">
        <v>182</v>
      </c>
      <c r="G6" t="s">
        <v>183</v>
      </c>
      <c r="H6" t="s">
        <v>178</v>
      </c>
      <c r="I6" t="s">
        <v>179</v>
      </c>
      <c r="J6" t="s">
        <v>180</v>
      </c>
      <c r="K6" t="s">
        <v>181</v>
      </c>
    </row>
    <row r="7" spans="1:11" hidden="1" x14ac:dyDescent="0.35">
      <c r="A7">
        <v>0</v>
      </c>
      <c r="B7" t="s">
        <v>0</v>
      </c>
      <c r="C7">
        <v>12874</v>
      </c>
      <c r="D7">
        <v>25</v>
      </c>
      <c r="E7" s="1">
        <f>D7/C7</f>
        <v>1.9418983998757185E-3</v>
      </c>
      <c r="F7">
        <f>IF(AND(C7&gt;=D$2,D7&gt;=E$2,E7&gt;=F$2),1,0)</f>
        <v>0</v>
      </c>
      <c r="G7">
        <f>IF(F7=A7,1,0)</f>
        <v>1</v>
      </c>
      <c r="H7">
        <f>G7*F7</f>
        <v>0</v>
      </c>
      <c r="I7">
        <f>F7*(1-G7)</f>
        <v>0</v>
      </c>
      <c r="J7">
        <f>(1-F7)*G7</f>
        <v>1</v>
      </c>
      <c r="K7">
        <f>1-SUM(H7:J7)</f>
        <v>0</v>
      </c>
    </row>
    <row r="8" spans="1:11" hidden="1" x14ac:dyDescent="0.35">
      <c r="A8">
        <v>0</v>
      </c>
      <c r="B8" t="s">
        <v>2</v>
      </c>
      <c r="C8">
        <v>9026</v>
      </c>
      <c r="D8">
        <v>6</v>
      </c>
      <c r="E8" s="1">
        <f t="shared" ref="E8:E71" si="0">D8/C8</f>
        <v>6.6474628849988926E-4</v>
      </c>
      <c r="F8">
        <f>IF(AND(C8&gt;=D$2,D8&gt;=E$2,E8&gt;=F$2),1,0)</f>
        <v>0</v>
      </c>
      <c r="G8">
        <f>IF(F8=A8,1,0)</f>
        <v>1</v>
      </c>
      <c r="H8">
        <f t="shared" ref="H8:H71" si="1">G8*F8</f>
        <v>0</v>
      </c>
      <c r="I8">
        <f t="shared" ref="I8:I71" si="2">F8*(1-G8)</f>
        <v>0</v>
      </c>
      <c r="J8">
        <f t="shared" ref="J8:J71" si="3">(1-F8)*G8</f>
        <v>1</v>
      </c>
      <c r="K8">
        <f t="shared" ref="K8:K71" si="4">1-SUM(H8:J8)</f>
        <v>0</v>
      </c>
    </row>
    <row r="9" spans="1:11" hidden="1" x14ac:dyDescent="0.35">
      <c r="A9">
        <v>0</v>
      </c>
      <c r="B9" t="s">
        <v>3</v>
      </c>
      <c r="C9">
        <v>328</v>
      </c>
      <c r="D9">
        <v>2</v>
      </c>
      <c r="E9" s="1">
        <f t="shared" si="0"/>
        <v>6.0975609756097563E-3</v>
      </c>
      <c r="F9">
        <f>IF(AND(C9&gt;=D$2,D9&gt;=E$2,E9&gt;=F$2),1,0)</f>
        <v>0</v>
      </c>
      <c r="G9">
        <f>IF(F9=A9,1,0)</f>
        <v>1</v>
      </c>
      <c r="H9">
        <f t="shared" si="1"/>
        <v>0</v>
      </c>
      <c r="I9">
        <f t="shared" si="2"/>
        <v>0</v>
      </c>
      <c r="J9">
        <f t="shared" si="3"/>
        <v>1</v>
      </c>
      <c r="K9">
        <f t="shared" si="4"/>
        <v>0</v>
      </c>
    </row>
    <row r="10" spans="1:11" hidden="1" x14ac:dyDescent="0.35">
      <c r="A10">
        <v>0</v>
      </c>
      <c r="B10" t="s">
        <v>4</v>
      </c>
      <c r="C10">
        <v>196</v>
      </c>
      <c r="D10">
        <v>4</v>
      </c>
      <c r="E10" s="1">
        <f t="shared" si="0"/>
        <v>2.0408163265306121E-2</v>
      </c>
      <c r="F10">
        <f>IF(AND(C10&gt;=D$2,D10&gt;=E$2,E10&gt;=F$2),1,0)</f>
        <v>0</v>
      </c>
      <c r="G10">
        <f>IF(F10=A10,1,0)</f>
        <v>1</v>
      </c>
      <c r="H10">
        <f t="shared" si="1"/>
        <v>0</v>
      </c>
      <c r="I10">
        <f t="shared" si="2"/>
        <v>0</v>
      </c>
      <c r="J10">
        <f t="shared" si="3"/>
        <v>1</v>
      </c>
      <c r="K10">
        <f t="shared" si="4"/>
        <v>0</v>
      </c>
    </row>
    <row r="11" spans="1:11" hidden="1" x14ac:dyDescent="0.35">
      <c r="A11">
        <v>0</v>
      </c>
      <c r="B11" t="s">
        <v>9</v>
      </c>
      <c r="C11">
        <v>4031</v>
      </c>
      <c r="D11">
        <v>1</v>
      </c>
      <c r="E11" s="1">
        <f t="shared" si="0"/>
        <v>2.4807740014884643E-4</v>
      </c>
      <c r="F11">
        <f>IF(AND(C11&gt;=D$2,D11&gt;=E$2,E11&gt;=F$2),1,0)</f>
        <v>0</v>
      </c>
      <c r="G11">
        <f>IF(F11=A11,1,0)</f>
        <v>1</v>
      </c>
      <c r="H11">
        <f t="shared" si="1"/>
        <v>0</v>
      </c>
      <c r="I11">
        <f t="shared" si="2"/>
        <v>0</v>
      </c>
      <c r="J11">
        <f t="shared" si="3"/>
        <v>1</v>
      </c>
      <c r="K11">
        <f t="shared" si="4"/>
        <v>0</v>
      </c>
    </row>
    <row r="12" spans="1:11" x14ac:dyDescent="0.35">
      <c r="A12">
        <v>1</v>
      </c>
      <c r="B12" t="s">
        <v>10</v>
      </c>
      <c r="C12">
        <v>50</v>
      </c>
      <c r="D12">
        <v>3</v>
      </c>
      <c r="E12" s="1">
        <f t="shared" si="0"/>
        <v>0.06</v>
      </c>
      <c r="F12">
        <f>IF(AND(C12&gt;=D$2,D12&gt;=E$2,E12&gt;=F$2),1,0)</f>
        <v>1</v>
      </c>
      <c r="G12">
        <f>IF(F12=A12,1,0)</f>
        <v>1</v>
      </c>
      <c r="H12">
        <f t="shared" si="1"/>
        <v>1</v>
      </c>
      <c r="I12">
        <f t="shared" si="2"/>
        <v>0</v>
      </c>
      <c r="J12">
        <f t="shared" si="3"/>
        <v>0</v>
      </c>
      <c r="K12">
        <f t="shared" si="4"/>
        <v>0</v>
      </c>
    </row>
    <row r="13" spans="1:11" x14ac:dyDescent="0.35">
      <c r="A13">
        <v>1</v>
      </c>
      <c r="B13" t="s">
        <v>11</v>
      </c>
      <c r="C13">
        <v>9</v>
      </c>
      <c r="D13">
        <v>2</v>
      </c>
      <c r="E13" s="1">
        <f t="shared" si="0"/>
        <v>0.22222222222222221</v>
      </c>
      <c r="F13">
        <f>IF(AND(C13&gt;=D$2,D13&gt;=E$2,E13&gt;=F$2),1,0)</f>
        <v>1</v>
      </c>
      <c r="G13">
        <f>IF(F13=A13,1,0)</f>
        <v>1</v>
      </c>
      <c r="H13">
        <f t="shared" si="1"/>
        <v>1</v>
      </c>
      <c r="I13">
        <f t="shared" si="2"/>
        <v>0</v>
      </c>
      <c r="J13">
        <f t="shared" si="3"/>
        <v>0</v>
      </c>
      <c r="K13">
        <f t="shared" si="4"/>
        <v>0</v>
      </c>
    </row>
    <row r="14" spans="1:11" x14ac:dyDescent="0.35">
      <c r="A14">
        <v>1</v>
      </c>
      <c r="B14" t="s">
        <v>12</v>
      </c>
      <c r="C14">
        <v>56</v>
      </c>
      <c r="D14">
        <v>4</v>
      </c>
      <c r="E14" s="1">
        <f t="shared" si="0"/>
        <v>7.1428571428571425E-2</v>
      </c>
      <c r="F14">
        <f>IF(AND(C14&gt;=D$2,D14&gt;=E$2,E14&gt;=F$2),1,0)</f>
        <v>1</v>
      </c>
      <c r="G14">
        <f>IF(F14=A14,1,0)</f>
        <v>1</v>
      </c>
      <c r="H14">
        <f t="shared" si="1"/>
        <v>1</v>
      </c>
      <c r="I14">
        <f t="shared" si="2"/>
        <v>0</v>
      </c>
      <c r="J14">
        <f t="shared" si="3"/>
        <v>0</v>
      </c>
      <c r="K14">
        <f t="shared" si="4"/>
        <v>0</v>
      </c>
    </row>
    <row r="15" spans="1:11" hidden="1" x14ac:dyDescent="0.35">
      <c r="A15">
        <v>1</v>
      </c>
      <c r="B15" t="s">
        <v>13</v>
      </c>
      <c r="C15">
        <v>106</v>
      </c>
      <c r="D15">
        <v>5</v>
      </c>
      <c r="E15" s="1">
        <f t="shared" si="0"/>
        <v>4.716981132075472E-2</v>
      </c>
      <c r="F15">
        <f>IF(AND(C15&gt;=D$2,D15&gt;=E$2,E15&gt;=F$2),1,0)</f>
        <v>0</v>
      </c>
      <c r="G15">
        <f>IF(F15=A15,1,0)</f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1</v>
      </c>
    </row>
    <row r="16" spans="1:11" hidden="1" x14ac:dyDescent="0.35">
      <c r="A16">
        <v>1</v>
      </c>
      <c r="B16" t="s">
        <v>14</v>
      </c>
      <c r="C16">
        <v>151</v>
      </c>
      <c r="D16">
        <v>2</v>
      </c>
      <c r="E16" s="1">
        <f t="shared" si="0"/>
        <v>1.3245033112582781E-2</v>
      </c>
      <c r="F16">
        <f>IF(AND(C16&gt;=D$2,D16&gt;=E$2,E16&gt;=F$2),1,0)</f>
        <v>0</v>
      </c>
      <c r="G16">
        <f>IF(F16=A16,1,0)</f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1</v>
      </c>
    </row>
    <row r="17" spans="1:11" hidden="1" x14ac:dyDescent="0.35">
      <c r="A17">
        <v>0</v>
      </c>
      <c r="B17" t="s">
        <v>5</v>
      </c>
      <c r="C17">
        <v>1</v>
      </c>
      <c r="D17">
        <v>1</v>
      </c>
      <c r="E17" s="1">
        <f t="shared" si="0"/>
        <v>1</v>
      </c>
      <c r="F17">
        <f>IF(AND(C17&gt;=D$2,D17&gt;=E$2,E17&gt;=F$2),1,0)</f>
        <v>0</v>
      </c>
      <c r="G17">
        <f>IF(F17=A17,1,0)</f>
        <v>1</v>
      </c>
      <c r="H17">
        <f t="shared" si="1"/>
        <v>0</v>
      </c>
      <c r="I17">
        <f t="shared" si="2"/>
        <v>0</v>
      </c>
      <c r="J17">
        <f t="shared" si="3"/>
        <v>1</v>
      </c>
      <c r="K17">
        <f t="shared" si="4"/>
        <v>0</v>
      </c>
    </row>
    <row r="18" spans="1:11" x14ac:dyDescent="0.35">
      <c r="A18">
        <v>1</v>
      </c>
      <c r="B18" t="s">
        <v>15</v>
      </c>
      <c r="C18">
        <v>7</v>
      </c>
      <c r="D18">
        <v>3</v>
      </c>
      <c r="E18" s="1">
        <f t="shared" si="0"/>
        <v>0.42857142857142855</v>
      </c>
      <c r="F18">
        <f>IF(AND(C18&gt;=D$2,D18&gt;=E$2,E18&gt;=F$2),1,0)</f>
        <v>1</v>
      </c>
      <c r="G18">
        <f>IF(F18=A18,1,0)</f>
        <v>1</v>
      </c>
      <c r="H18">
        <f t="shared" si="1"/>
        <v>1</v>
      </c>
      <c r="I18">
        <f t="shared" si="2"/>
        <v>0</v>
      </c>
      <c r="J18">
        <f t="shared" si="3"/>
        <v>0</v>
      </c>
      <c r="K18">
        <f t="shared" si="4"/>
        <v>0</v>
      </c>
    </row>
    <row r="19" spans="1:11" x14ac:dyDescent="0.35">
      <c r="A19">
        <v>0</v>
      </c>
      <c r="B19" t="s">
        <v>16</v>
      </c>
      <c r="C19">
        <v>19</v>
      </c>
      <c r="D19">
        <v>3</v>
      </c>
      <c r="E19" s="1">
        <f t="shared" si="0"/>
        <v>0.15789473684210525</v>
      </c>
      <c r="F19">
        <f>IF(AND(C19&gt;=D$2,D19&gt;=E$2,E19&gt;=F$2),1,0)</f>
        <v>1</v>
      </c>
      <c r="G19">
        <f>IF(F19=A19,1,0)</f>
        <v>0</v>
      </c>
      <c r="H19">
        <f t="shared" si="1"/>
        <v>0</v>
      </c>
      <c r="I19">
        <f t="shared" si="2"/>
        <v>1</v>
      </c>
      <c r="J19">
        <f t="shared" si="3"/>
        <v>0</v>
      </c>
      <c r="K19">
        <f t="shared" si="4"/>
        <v>0</v>
      </c>
    </row>
    <row r="20" spans="1:11" x14ac:dyDescent="0.35">
      <c r="A20">
        <v>1</v>
      </c>
      <c r="B20" t="s">
        <v>17</v>
      </c>
      <c r="C20">
        <v>784</v>
      </c>
      <c r="D20">
        <v>345</v>
      </c>
      <c r="E20" s="1">
        <f t="shared" si="0"/>
        <v>0.44005102040816324</v>
      </c>
      <c r="F20">
        <f>IF(AND(C20&gt;=D$2,D20&gt;=E$2,E20&gt;=F$2),1,0)</f>
        <v>1</v>
      </c>
      <c r="G20">
        <f>IF(F20=A20,1,0)</f>
        <v>1</v>
      </c>
      <c r="H20">
        <f t="shared" si="1"/>
        <v>1</v>
      </c>
      <c r="I20">
        <f t="shared" si="2"/>
        <v>0</v>
      </c>
      <c r="J20">
        <f t="shared" si="3"/>
        <v>0</v>
      </c>
      <c r="K20">
        <f t="shared" si="4"/>
        <v>0</v>
      </c>
    </row>
    <row r="21" spans="1:11" hidden="1" x14ac:dyDescent="0.35">
      <c r="A21">
        <v>1</v>
      </c>
      <c r="B21" t="s">
        <v>18</v>
      </c>
      <c r="C21">
        <v>4</v>
      </c>
      <c r="D21">
        <v>1</v>
      </c>
      <c r="E21" s="1">
        <f t="shared" si="0"/>
        <v>0.25</v>
      </c>
      <c r="F21">
        <f>IF(AND(C21&gt;=D$2,D21&gt;=E$2,E21&gt;=F$2),1,0)</f>
        <v>0</v>
      </c>
      <c r="G21">
        <f>IF(F21=A21,1,0)</f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1</v>
      </c>
    </row>
    <row r="22" spans="1:11" x14ac:dyDescent="0.35">
      <c r="A22">
        <v>1</v>
      </c>
      <c r="B22" t="s">
        <v>19</v>
      </c>
      <c r="C22">
        <v>78</v>
      </c>
      <c r="D22">
        <v>31</v>
      </c>
      <c r="E22" s="1">
        <f t="shared" si="0"/>
        <v>0.39743589743589741</v>
      </c>
      <c r="F22">
        <f>IF(AND(C22&gt;=D$2,D22&gt;=E$2,E22&gt;=F$2),1,0)</f>
        <v>1</v>
      </c>
      <c r="G22">
        <f>IF(F22=A22,1,0)</f>
        <v>1</v>
      </c>
      <c r="H22">
        <f t="shared" si="1"/>
        <v>1</v>
      </c>
      <c r="I22">
        <f t="shared" si="2"/>
        <v>0</v>
      </c>
      <c r="J22">
        <f t="shared" si="3"/>
        <v>0</v>
      </c>
      <c r="K22">
        <f t="shared" si="4"/>
        <v>0</v>
      </c>
    </row>
    <row r="23" spans="1:11" hidden="1" x14ac:dyDescent="0.35">
      <c r="A23">
        <v>0</v>
      </c>
      <c r="B23" t="s">
        <v>20</v>
      </c>
      <c r="C23">
        <v>80</v>
      </c>
      <c r="D23">
        <v>2</v>
      </c>
      <c r="E23" s="1">
        <f t="shared" si="0"/>
        <v>2.5000000000000001E-2</v>
      </c>
      <c r="F23">
        <f>IF(AND(C23&gt;=D$2,D23&gt;=E$2,E23&gt;=F$2),1,0)</f>
        <v>0</v>
      </c>
      <c r="G23">
        <f>IF(F23=A23,1,0)</f>
        <v>1</v>
      </c>
      <c r="H23">
        <f t="shared" si="1"/>
        <v>0</v>
      </c>
      <c r="I23">
        <f t="shared" si="2"/>
        <v>0</v>
      </c>
      <c r="J23">
        <f t="shared" si="3"/>
        <v>1</v>
      </c>
      <c r="K23">
        <f t="shared" si="4"/>
        <v>0</v>
      </c>
    </row>
    <row r="24" spans="1:11" hidden="1" x14ac:dyDescent="0.35">
      <c r="A24">
        <v>0</v>
      </c>
      <c r="B24" t="s">
        <v>21</v>
      </c>
      <c r="C24">
        <v>32</v>
      </c>
      <c r="D24">
        <v>1</v>
      </c>
      <c r="E24" s="1">
        <f t="shared" si="0"/>
        <v>3.125E-2</v>
      </c>
      <c r="F24">
        <f>IF(AND(C24&gt;=D$2,D24&gt;=E$2,E24&gt;=F$2),1,0)</f>
        <v>0</v>
      </c>
      <c r="G24">
        <f>IF(F24=A24,1,0)</f>
        <v>1</v>
      </c>
      <c r="H24">
        <f t="shared" si="1"/>
        <v>0</v>
      </c>
      <c r="I24">
        <f t="shared" si="2"/>
        <v>0</v>
      </c>
      <c r="J24">
        <f t="shared" si="3"/>
        <v>1</v>
      </c>
      <c r="K24">
        <f t="shared" si="4"/>
        <v>0</v>
      </c>
    </row>
    <row r="25" spans="1:11" hidden="1" x14ac:dyDescent="0.35">
      <c r="A25">
        <v>1</v>
      </c>
      <c r="B25" t="s">
        <v>22</v>
      </c>
      <c r="C25">
        <v>6527</v>
      </c>
      <c r="D25">
        <v>189</v>
      </c>
      <c r="E25" s="1">
        <f t="shared" si="0"/>
        <v>2.8956641642408458E-2</v>
      </c>
      <c r="F25">
        <f>IF(AND(C25&gt;=D$2,D25&gt;=E$2,E25&gt;=F$2),1,0)</f>
        <v>0</v>
      </c>
      <c r="G25">
        <f>IF(F25=A25,1,0)</f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1</v>
      </c>
    </row>
    <row r="26" spans="1:11" hidden="1" x14ac:dyDescent="0.35">
      <c r="A26">
        <v>0</v>
      </c>
      <c r="B26" t="s">
        <v>23</v>
      </c>
      <c r="C26">
        <v>1</v>
      </c>
      <c r="D26">
        <v>1</v>
      </c>
      <c r="E26" s="1">
        <f t="shared" si="0"/>
        <v>1</v>
      </c>
      <c r="F26">
        <f>IF(AND(C26&gt;=D$2,D26&gt;=E$2,E26&gt;=F$2),1,0)</f>
        <v>0</v>
      </c>
      <c r="G26">
        <f>IF(F26=A26,1,0)</f>
        <v>1</v>
      </c>
      <c r="H26">
        <f t="shared" si="1"/>
        <v>0</v>
      </c>
      <c r="I26">
        <f t="shared" si="2"/>
        <v>0</v>
      </c>
      <c r="J26">
        <f t="shared" si="3"/>
        <v>1</v>
      </c>
      <c r="K26">
        <f t="shared" si="4"/>
        <v>0</v>
      </c>
    </row>
    <row r="27" spans="1:11" hidden="1" x14ac:dyDescent="0.35">
      <c r="A27">
        <v>0</v>
      </c>
      <c r="B27" t="s">
        <v>24</v>
      </c>
      <c r="C27">
        <v>88</v>
      </c>
      <c r="D27">
        <v>3</v>
      </c>
      <c r="E27" s="1">
        <f t="shared" si="0"/>
        <v>3.4090909090909088E-2</v>
      </c>
      <c r="F27">
        <f>IF(AND(C27&gt;=D$2,D27&gt;=E$2,E27&gt;=F$2),1,0)</f>
        <v>0</v>
      </c>
      <c r="G27">
        <f>IF(F27=A27,1,0)</f>
        <v>1</v>
      </c>
      <c r="H27">
        <f t="shared" si="1"/>
        <v>0</v>
      </c>
      <c r="I27">
        <f t="shared" si="2"/>
        <v>0</v>
      </c>
      <c r="J27">
        <f t="shared" si="3"/>
        <v>1</v>
      </c>
      <c r="K27">
        <f t="shared" si="4"/>
        <v>0</v>
      </c>
    </row>
    <row r="28" spans="1:11" hidden="1" x14ac:dyDescent="0.35">
      <c r="A28">
        <v>0</v>
      </c>
      <c r="B28" t="s">
        <v>25</v>
      </c>
      <c r="C28">
        <v>17</v>
      </c>
      <c r="D28">
        <v>1</v>
      </c>
      <c r="E28" s="1">
        <f t="shared" si="0"/>
        <v>5.8823529411764705E-2</v>
      </c>
      <c r="F28">
        <f>IF(AND(C28&gt;=D$2,D28&gt;=E$2,E28&gt;=F$2),1,0)</f>
        <v>0</v>
      </c>
      <c r="G28">
        <f>IF(F28=A28,1,0)</f>
        <v>1</v>
      </c>
      <c r="H28">
        <f t="shared" si="1"/>
        <v>0</v>
      </c>
      <c r="I28">
        <f t="shared" si="2"/>
        <v>0</v>
      </c>
      <c r="J28">
        <f t="shared" si="3"/>
        <v>1</v>
      </c>
      <c r="K28">
        <f t="shared" si="4"/>
        <v>0</v>
      </c>
    </row>
    <row r="29" spans="1:11" x14ac:dyDescent="0.35">
      <c r="A29">
        <v>1</v>
      </c>
      <c r="B29" t="s">
        <v>26</v>
      </c>
      <c r="C29">
        <v>1736</v>
      </c>
      <c r="D29">
        <v>283</v>
      </c>
      <c r="E29" s="1">
        <f t="shared" si="0"/>
        <v>0.1630184331797235</v>
      </c>
      <c r="F29">
        <f>IF(AND(C29&gt;=D$2,D29&gt;=E$2,E29&gt;=F$2),1,0)</f>
        <v>1</v>
      </c>
      <c r="G29">
        <f>IF(F29=A29,1,0)</f>
        <v>1</v>
      </c>
      <c r="H29">
        <f t="shared" si="1"/>
        <v>1</v>
      </c>
      <c r="I29">
        <f t="shared" si="2"/>
        <v>0</v>
      </c>
      <c r="J29">
        <f t="shared" si="3"/>
        <v>0</v>
      </c>
      <c r="K29">
        <f t="shared" si="4"/>
        <v>0</v>
      </c>
    </row>
    <row r="30" spans="1:11" x14ac:dyDescent="0.35">
      <c r="A30">
        <v>0</v>
      </c>
      <c r="B30" t="s">
        <v>27</v>
      </c>
      <c r="C30">
        <v>126</v>
      </c>
      <c r="D30">
        <v>7</v>
      </c>
      <c r="E30" s="1">
        <f t="shared" si="0"/>
        <v>5.5555555555555552E-2</v>
      </c>
      <c r="F30">
        <f>IF(AND(C30&gt;=D$2,D30&gt;=E$2,E30&gt;=F$2),1,0)</f>
        <v>1</v>
      </c>
      <c r="G30">
        <f>IF(F30=A30,1,0)</f>
        <v>0</v>
      </c>
      <c r="H30">
        <f t="shared" si="1"/>
        <v>0</v>
      </c>
      <c r="I30">
        <f t="shared" si="2"/>
        <v>1</v>
      </c>
      <c r="J30">
        <f t="shared" si="3"/>
        <v>0</v>
      </c>
      <c r="K30">
        <f t="shared" si="4"/>
        <v>0</v>
      </c>
    </row>
    <row r="31" spans="1:11" hidden="1" x14ac:dyDescent="0.35">
      <c r="A31">
        <v>0</v>
      </c>
      <c r="B31" t="s">
        <v>28</v>
      </c>
      <c r="C31">
        <v>28</v>
      </c>
      <c r="D31">
        <v>1</v>
      </c>
      <c r="E31" s="1">
        <f t="shared" si="0"/>
        <v>3.5714285714285712E-2</v>
      </c>
      <c r="F31">
        <f>IF(AND(C31&gt;=D$2,D31&gt;=E$2,E31&gt;=F$2),1,0)</f>
        <v>0</v>
      </c>
      <c r="G31">
        <f>IF(F31=A31,1,0)</f>
        <v>1</v>
      </c>
      <c r="H31">
        <f t="shared" si="1"/>
        <v>0</v>
      </c>
      <c r="I31">
        <f t="shared" si="2"/>
        <v>0</v>
      </c>
      <c r="J31">
        <f t="shared" si="3"/>
        <v>1</v>
      </c>
      <c r="K31">
        <f t="shared" si="4"/>
        <v>0</v>
      </c>
    </row>
    <row r="32" spans="1:11" hidden="1" x14ac:dyDescent="0.35">
      <c r="A32">
        <v>0</v>
      </c>
      <c r="B32" t="s">
        <v>29</v>
      </c>
      <c r="C32">
        <v>861</v>
      </c>
      <c r="D32">
        <v>1</v>
      </c>
      <c r="E32" s="1">
        <f t="shared" si="0"/>
        <v>1.1614401858304297E-3</v>
      </c>
      <c r="F32">
        <f>IF(AND(C32&gt;=D$2,D32&gt;=E$2,E32&gt;=F$2),1,0)</f>
        <v>0</v>
      </c>
      <c r="G32">
        <f>IF(F32=A32,1,0)</f>
        <v>1</v>
      </c>
      <c r="H32">
        <f t="shared" si="1"/>
        <v>0</v>
      </c>
      <c r="I32">
        <f t="shared" si="2"/>
        <v>0</v>
      </c>
      <c r="J32">
        <f t="shared" si="3"/>
        <v>1</v>
      </c>
      <c r="K32">
        <f t="shared" si="4"/>
        <v>0</v>
      </c>
    </row>
    <row r="33" spans="1:11" hidden="1" x14ac:dyDescent="0.35">
      <c r="A33">
        <v>0</v>
      </c>
      <c r="B33" t="s">
        <v>30</v>
      </c>
      <c r="C33">
        <v>2424</v>
      </c>
      <c r="D33">
        <v>1</v>
      </c>
      <c r="E33" s="1">
        <f t="shared" si="0"/>
        <v>4.1254125412541255E-4</v>
      </c>
      <c r="F33">
        <f>IF(AND(C33&gt;=D$2,D33&gt;=E$2,E33&gt;=F$2),1,0)</f>
        <v>0</v>
      </c>
      <c r="G33">
        <f>IF(F33=A33,1,0)</f>
        <v>1</v>
      </c>
      <c r="H33">
        <f t="shared" si="1"/>
        <v>0</v>
      </c>
      <c r="I33">
        <f t="shared" si="2"/>
        <v>0</v>
      </c>
      <c r="J33">
        <f t="shared" si="3"/>
        <v>1</v>
      </c>
      <c r="K33">
        <f t="shared" si="4"/>
        <v>0</v>
      </c>
    </row>
    <row r="34" spans="1:11" x14ac:dyDescent="0.35">
      <c r="A34">
        <v>0</v>
      </c>
      <c r="B34" t="s">
        <v>31</v>
      </c>
      <c r="C34">
        <v>15</v>
      </c>
      <c r="D34">
        <v>3</v>
      </c>
      <c r="E34" s="1">
        <f t="shared" si="0"/>
        <v>0.2</v>
      </c>
      <c r="F34">
        <f>IF(AND(C34&gt;=D$2,D34&gt;=E$2,E34&gt;=F$2),1,0)</f>
        <v>1</v>
      </c>
      <c r="G34">
        <f>IF(F34=A34,1,0)</f>
        <v>0</v>
      </c>
      <c r="H34">
        <f t="shared" si="1"/>
        <v>0</v>
      </c>
      <c r="I34">
        <f t="shared" si="2"/>
        <v>1</v>
      </c>
      <c r="J34">
        <f t="shared" si="3"/>
        <v>0</v>
      </c>
      <c r="K34">
        <f t="shared" si="4"/>
        <v>0</v>
      </c>
    </row>
    <row r="35" spans="1:11" x14ac:dyDescent="0.35">
      <c r="A35">
        <v>1</v>
      </c>
      <c r="B35" t="s">
        <v>32</v>
      </c>
      <c r="C35">
        <v>326</v>
      </c>
      <c r="D35">
        <v>263</v>
      </c>
      <c r="E35" s="1">
        <f t="shared" si="0"/>
        <v>0.80674846625766872</v>
      </c>
      <c r="F35">
        <f>IF(AND(C35&gt;=D$2,D35&gt;=E$2,E35&gt;=F$2),1,0)</f>
        <v>1</v>
      </c>
      <c r="G35">
        <f>IF(F35=A35,1,0)</f>
        <v>1</v>
      </c>
      <c r="H35">
        <f t="shared" si="1"/>
        <v>1</v>
      </c>
      <c r="I35">
        <f t="shared" si="2"/>
        <v>0</v>
      </c>
      <c r="J35">
        <f t="shared" si="3"/>
        <v>0</v>
      </c>
      <c r="K35">
        <f t="shared" si="4"/>
        <v>0</v>
      </c>
    </row>
    <row r="36" spans="1:11" x14ac:dyDescent="0.35">
      <c r="A36">
        <v>1</v>
      </c>
      <c r="B36" t="s">
        <v>33</v>
      </c>
      <c r="C36">
        <v>141</v>
      </c>
      <c r="D36">
        <v>32</v>
      </c>
      <c r="E36" s="1">
        <f t="shared" si="0"/>
        <v>0.22695035460992907</v>
      </c>
      <c r="F36">
        <f>IF(AND(C36&gt;=D$2,D36&gt;=E$2,E36&gt;=F$2),1,0)</f>
        <v>1</v>
      </c>
      <c r="G36">
        <f>IF(F36=A36,1,0)</f>
        <v>1</v>
      </c>
      <c r="H36">
        <f t="shared" si="1"/>
        <v>1</v>
      </c>
      <c r="I36">
        <f t="shared" si="2"/>
        <v>0</v>
      </c>
      <c r="J36">
        <f t="shared" si="3"/>
        <v>0</v>
      </c>
      <c r="K36">
        <f t="shared" si="4"/>
        <v>0</v>
      </c>
    </row>
    <row r="37" spans="1:11" hidden="1" x14ac:dyDescent="0.35">
      <c r="A37">
        <v>0</v>
      </c>
      <c r="B37" t="s">
        <v>34</v>
      </c>
      <c r="C37">
        <v>251</v>
      </c>
      <c r="D37">
        <v>1</v>
      </c>
      <c r="E37" s="1">
        <f t="shared" si="0"/>
        <v>3.9840637450199202E-3</v>
      </c>
      <c r="F37">
        <f>IF(AND(C37&gt;=D$2,D37&gt;=E$2,E37&gt;=F$2),1,0)</f>
        <v>0</v>
      </c>
      <c r="G37">
        <f>IF(F37=A37,1,0)</f>
        <v>1</v>
      </c>
      <c r="H37">
        <f t="shared" si="1"/>
        <v>0</v>
      </c>
      <c r="I37">
        <f t="shared" si="2"/>
        <v>0</v>
      </c>
      <c r="J37">
        <f t="shared" si="3"/>
        <v>1</v>
      </c>
      <c r="K37">
        <f t="shared" si="4"/>
        <v>0</v>
      </c>
    </row>
    <row r="38" spans="1:11" x14ac:dyDescent="0.35">
      <c r="A38">
        <v>1</v>
      </c>
      <c r="B38" t="s">
        <v>35</v>
      </c>
      <c r="C38">
        <v>31</v>
      </c>
      <c r="D38">
        <v>5</v>
      </c>
      <c r="E38" s="1">
        <f t="shared" si="0"/>
        <v>0.16129032258064516</v>
      </c>
      <c r="F38">
        <f>IF(AND(C38&gt;=D$2,D38&gt;=E$2,E38&gt;=F$2),1,0)</f>
        <v>1</v>
      </c>
      <c r="G38">
        <f>IF(F38=A38,1,0)</f>
        <v>1</v>
      </c>
      <c r="H38">
        <f t="shared" si="1"/>
        <v>1</v>
      </c>
      <c r="I38">
        <f t="shared" si="2"/>
        <v>0</v>
      </c>
      <c r="J38">
        <f t="shared" si="3"/>
        <v>0</v>
      </c>
      <c r="K38">
        <f t="shared" si="4"/>
        <v>0</v>
      </c>
    </row>
    <row r="39" spans="1:11" hidden="1" x14ac:dyDescent="0.35">
      <c r="A39">
        <v>0</v>
      </c>
      <c r="B39" t="s">
        <v>36</v>
      </c>
      <c r="C39">
        <v>1</v>
      </c>
      <c r="D39">
        <v>1</v>
      </c>
      <c r="E39" s="1">
        <f t="shared" si="0"/>
        <v>1</v>
      </c>
      <c r="F39">
        <f>IF(AND(C39&gt;=D$2,D39&gt;=E$2,E39&gt;=F$2),1,0)</f>
        <v>0</v>
      </c>
      <c r="G39">
        <f>IF(F39=A39,1,0)</f>
        <v>1</v>
      </c>
      <c r="H39">
        <f t="shared" si="1"/>
        <v>0</v>
      </c>
      <c r="I39">
        <f t="shared" si="2"/>
        <v>0</v>
      </c>
      <c r="J39">
        <f t="shared" si="3"/>
        <v>1</v>
      </c>
      <c r="K39">
        <f t="shared" si="4"/>
        <v>0</v>
      </c>
    </row>
    <row r="40" spans="1:11" hidden="1" x14ac:dyDescent="0.35">
      <c r="A40">
        <v>0</v>
      </c>
      <c r="B40" t="s">
        <v>37</v>
      </c>
      <c r="C40">
        <v>134</v>
      </c>
      <c r="D40">
        <v>2</v>
      </c>
      <c r="E40" s="1">
        <f t="shared" si="0"/>
        <v>1.4925373134328358E-2</v>
      </c>
      <c r="F40">
        <f>IF(AND(C40&gt;=D$2,D40&gt;=E$2,E40&gt;=F$2),1,0)</f>
        <v>0</v>
      </c>
      <c r="G40">
        <f>IF(F40=A40,1,0)</f>
        <v>1</v>
      </c>
      <c r="H40">
        <f t="shared" si="1"/>
        <v>0</v>
      </c>
      <c r="I40">
        <f t="shared" si="2"/>
        <v>0</v>
      </c>
      <c r="J40">
        <f t="shared" si="3"/>
        <v>1</v>
      </c>
      <c r="K40">
        <f t="shared" si="4"/>
        <v>0</v>
      </c>
    </row>
    <row r="41" spans="1:11" x14ac:dyDescent="0.35">
      <c r="A41">
        <v>1</v>
      </c>
      <c r="B41" t="s">
        <v>38</v>
      </c>
      <c r="C41">
        <v>818</v>
      </c>
      <c r="D41">
        <v>94</v>
      </c>
      <c r="E41" s="1">
        <f t="shared" si="0"/>
        <v>0.11491442542787286</v>
      </c>
      <c r="F41">
        <f>IF(AND(C41&gt;=D$2,D41&gt;=E$2,E41&gt;=F$2),1,0)</f>
        <v>1</v>
      </c>
      <c r="G41">
        <f>IF(F41=A41,1,0)</f>
        <v>1</v>
      </c>
      <c r="H41">
        <f t="shared" si="1"/>
        <v>1</v>
      </c>
      <c r="I41">
        <f t="shared" si="2"/>
        <v>0</v>
      </c>
      <c r="J41">
        <f t="shared" si="3"/>
        <v>0</v>
      </c>
      <c r="K41">
        <f t="shared" si="4"/>
        <v>0</v>
      </c>
    </row>
    <row r="42" spans="1:11" x14ac:dyDescent="0.35">
      <c r="A42">
        <v>0</v>
      </c>
      <c r="B42" t="s">
        <v>39</v>
      </c>
      <c r="C42">
        <v>1150</v>
      </c>
      <c r="D42">
        <v>155</v>
      </c>
      <c r="E42" s="1">
        <f t="shared" si="0"/>
        <v>0.13478260869565217</v>
      </c>
      <c r="F42">
        <f>IF(AND(C42&gt;=D$2,D42&gt;=E$2,E42&gt;=F$2),1,0)</f>
        <v>1</v>
      </c>
      <c r="G42">
        <f>IF(F42=A42,1,0)</f>
        <v>0</v>
      </c>
      <c r="H42">
        <f t="shared" si="1"/>
        <v>0</v>
      </c>
      <c r="I42">
        <f t="shared" si="2"/>
        <v>1</v>
      </c>
      <c r="J42">
        <f t="shared" si="3"/>
        <v>0</v>
      </c>
      <c r="K42">
        <f t="shared" si="4"/>
        <v>0</v>
      </c>
    </row>
    <row r="43" spans="1:11" hidden="1" x14ac:dyDescent="0.35">
      <c r="A43">
        <v>1</v>
      </c>
      <c r="B43" t="s">
        <v>40</v>
      </c>
      <c r="C43">
        <v>86</v>
      </c>
      <c r="D43">
        <v>1</v>
      </c>
      <c r="E43" s="1">
        <f t="shared" si="0"/>
        <v>1.1627906976744186E-2</v>
      </c>
      <c r="F43">
        <f>IF(AND(C43&gt;=D$2,D43&gt;=E$2,E43&gt;=F$2),1,0)</f>
        <v>0</v>
      </c>
      <c r="G43">
        <f>IF(F43=A43,1,0)</f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1</v>
      </c>
    </row>
    <row r="44" spans="1:11" hidden="1" x14ac:dyDescent="0.35">
      <c r="A44">
        <v>0</v>
      </c>
      <c r="B44" t="s">
        <v>41</v>
      </c>
      <c r="C44">
        <v>101</v>
      </c>
      <c r="D44">
        <v>1</v>
      </c>
      <c r="E44" s="1">
        <f t="shared" si="0"/>
        <v>9.9009900990099011E-3</v>
      </c>
      <c r="F44">
        <f>IF(AND(C44&gt;=D$2,D44&gt;=E$2,E44&gt;=F$2),1,0)</f>
        <v>0</v>
      </c>
      <c r="G44">
        <f>IF(F44=A44,1,0)</f>
        <v>1</v>
      </c>
      <c r="H44">
        <f t="shared" si="1"/>
        <v>0</v>
      </c>
      <c r="I44">
        <f t="shared" si="2"/>
        <v>0</v>
      </c>
      <c r="J44">
        <f t="shared" si="3"/>
        <v>1</v>
      </c>
      <c r="K44">
        <f t="shared" si="4"/>
        <v>0</v>
      </c>
    </row>
    <row r="45" spans="1:11" hidden="1" x14ac:dyDescent="0.35">
      <c r="A45">
        <v>0</v>
      </c>
      <c r="B45" t="s">
        <v>42</v>
      </c>
      <c r="C45">
        <v>1</v>
      </c>
      <c r="D45">
        <v>1</v>
      </c>
      <c r="E45" s="1">
        <f t="shared" si="0"/>
        <v>1</v>
      </c>
      <c r="F45">
        <f>IF(AND(C45&gt;=D$2,D45&gt;=E$2,E45&gt;=F$2),1,0)</f>
        <v>0</v>
      </c>
      <c r="G45">
        <f>IF(F45=A45,1,0)</f>
        <v>1</v>
      </c>
      <c r="H45">
        <f t="shared" si="1"/>
        <v>0</v>
      </c>
      <c r="I45">
        <f t="shared" si="2"/>
        <v>0</v>
      </c>
      <c r="J45">
        <f t="shared" si="3"/>
        <v>1</v>
      </c>
      <c r="K45">
        <f t="shared" si="4"/>
        <v>0</v>
      </c>
    </row>
    <row r="46" spans="1:11" x14ac:dyDescent="0.35">
      <c r="A46">
        <v>1</v>
      </c>
      <c r="B46" t="s">
        <v>43</v>
      </c>
      <c r="C46">
        <v>21</v>
      </c>
      <c r="D46">
        <v>10</v>
      </c>
      <c r="E46" s="1">
        <f t="shared" si="0"/>
        <v>0.47619047619047616</v>
      </c>
      <c r="F46">
        <f>IF(AND(C46&gt;=D$2,D46&gt;=E$2,E46&gt;=F$2),1,0)</f>
        <v>1</v>
      </c>
      <c r="G46">
        <f>IF(F46=A46,1,0)</f>
        <v>1</v>
      </c>
      <c r="H46">
        <f t="shared" si="1"/>
        <v>1</v>
      </c>
      <c r="I46">
        <f t="shared" si="2"/>
        <v>0</v>
      </c>
      <c r="J46">
        <f t="shared" si="3"/>
        <v>0</v>
      </c>
      <c r="K46">
        <f t="shared" si="4"/>
        <v>0</v>
      </c>
    </row>
    <row r="47" spans="1:11" hidden="1" x14ac:dyDescent="0.35">
      <c r="A47">
        <v>1</v>
      </c>
      <c r="B47" t="s">
        <v>44</v>
      </c>
      <c r="C47">
        <v>11</v>
      </c>
      <c r="D47">
        <v>1</v>
      </c>
      <c r="E47" s="1">
        <f t="shared" si="0"/>
        <v>9.0909090909090912E-2</v>
      </c>
      <c r="F47">
        <f>IF(AND(C47&gt;=D$2,D47&gt;=E$2,E47&gt;=F$2),1,0)</f>
        <v>0</v>
      </c>
      <c r="G47">
        <f>IF(F47=A47,1,0)</f>
        <v>0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1</v>
      </c>
    </row>
    <row r="48" spans="1:11" hidden="1" x14ac:dyDescent="0.35">
      <c r="A48">
        <v>0</v>
      </c>
      <c r="B48" t="s">
        <v>45</v>
      </c>
      <c r="C48">
        <v>92</v>
      </c>
      <c r="D48">
        <v>2</v>
      </c>
      <c r="E48" s="1">
        <f t="shared" si="0"/>
        <v>2.1739130434782608E-2</v>
      </c>
      <c r="F48">
        <f>IF(AND(C48&gt;=D$2,D48&gt;=E$2,E48&gt;=F$2),1,0)</f>
        <v>0</v>
      </c>
      <c r="G48">
        <f>IF(F48=A48,1,0)</f>
        <v>1</v>
      </c>
      <c r="H48">
        <f t="shared" si="1"/>
        <v>0</v>
      </c>
      <c r="I48">
        <f t="shared" si="2"/>
        <v>0</v>
      </c>
      <c r="J48">
        <f t="shared" si="3"/>
        <v>1</v>
      </c>
      <c r="K48">
        <f t="shared" si="4"/>
        <v>0</v>
      </c>
    </row>
    <row r="49" spans="1:11" x14ac:dyDescent="0.35">
      <c r="A49">
        <v>1</v>
      </c>
      <c r="B49" t="s">
        <v>46</v>
      </c>
      <c r="C49">
        <v>25</v>
      </c>
      <c r="D49">
        <v>4</v>
      </c>
      <c r="E49" s="1">
        <f t="shared" si="0"/>
        <v>0.16</v>
      </c>
      <c r="F49">
        <f>IF(AND(C49&gt;=D$2,D49&gt;=E$2,E49&gt;=F$2),1,0)</f>
        <v>1</v>
      </c>
      <c r="G49">
        <f>IF(F49=A49,1,0)</f>
        <v>1</v>
      </c>
      <c r="H49">
        <f t="shared" si="1"/>
        <v>1</v>
      </c>
      <c r="I49">
        <f t="shared" si="2"/>
        <v>0</v>
      </c>
      <c r="J49">
        <f t="shared" si="3"/>
        <v>0</v>
      </c>
      <c r="K49">
        <f t="shared" si="4"/>
        <v>0</v>
      </c>
    </row>
    <row r="50" spans="1:11" hidden="1" x14ac:dyDescent="0.35">
      <c r="A50">
        <v>1</v>
      </c>
      <c r="B50" t="s">
        <v>47</v>
      </c>
      <c r="C50">
        <v>1</v>
      </c>
      <c r="D50">
        <v>1</v>
      </c>
      <c r="E50" s="1">
        <f t="shared" si="0"/>
        <v>1</v>
      </c>
      <c r="F50">
        <f>IF(AND(C50&gt;=D$2,D50&gt;=E$2,E50&gt;=F$2),1,0)</f>
        <v>0</v>
      </c>
      <c r="G50">
        <f>IF(F50=A50,1,0)</f>
        <v>0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1</v>
      </c>
    </row>
    <row r="51" spans="1:11" hidden="1" x14ac:dyDescent="0.35">
      <c r="A51">
        <v>0</v>
      </c>
      <c r="B51" t="s">
        <v>48</v>
      </c>
      <c r="C51">
        <v>7</v>
      </c>
      <c r="D51">
        <v>1</v>
      </c>
      <c r="E51" s="1">
        <f t="shared" si="0"/>
        <v>0.14285714285714285</v>
      </c>
      <c r="F51">
        <f>IF(AND(C51&gt;=D$2,D51&gt;=E$2,E51&gt;=F$2),1,0)</f>
        <v>0</v>
      </c>
      <c r="G51">
        <f>IF(F51=A51,1,0)</f>
        <v>1</v>
      </c>
      <c r="H51">
        <f t="shared" si="1"/>
        <v>0</v>
      </c>
      <c r="I51">
        <f t="shared" si="2"/>
        <v>0</v>
      </c>
      <c r="J51">
        <f t="shared" si="3"/>
        <v>1</v>
      </c>
      <c r="K51">
        <f t="shared" si="4"/>
        <v>0</v>
      </c>
    </row>
    <row r="52" spans="1:11" x14ac:dyDescent="0.35">
      <c r="A52">
        <v>1</v>
      </c>
      <c r="B52" t="s">
        <v>49</v>
      </c>
      <c r="C52">
        <v>40</v>
      </c>
      <c r="D52">
        <v>19</v>
      </c>
      <c r="E52" s="1">
        <f t="shared" si="0"/>
        <v>0.47499999999999998</v>
      </c>
      <c r="F52">
        <f>IF(AND(C52&gt;=D$2,D52&gt;=E$2,E52&gt;=F$2),1,0)</f>
        <v>1</v>
      </c>
      <c r="G52">
        <f>IF(F52=A52,1,0)</f>
        <v>1</v>
      </c>
      <c r="H52">
        <f t="shared" si="1"/>
        <v>1</v>
      </c>
      <c r="I52">
        <f t="shared" si="2"/>
        <v>0</v>
      </c>
      <c r="J52">
        <f t="shared" si="3"/>
        <v>0</v>
      </c>
      <c r="K52">
        <f t="shared" si="4"/>
        <v>0</v>
      </c>
    </row>
    <row r="53" spans="1:11" hidden="1" x14ac:dyDescent="0.35">
      <c r="A53">
        <v>0</v>
      </c>
      <c r="B53" t="s">
        <v>6</v>
      </c>
      <c r="C53">
        <v>17</v>
      </c>
      <c r="D53">
        <v>1</v>
      </c>
      <c r="E53" s="1">
        <f t="shared" si="0"/>
        <v>5.8823529411764705E-2</v>
      </c>
      <c r="F53">
        <f>IF(AND(C53&gt;=D$2,D53&gt;=E$2,E53&gt;=F$2),1,0)</f>
        <v>0</v>
      </c>
      <c r="G53">
        <f>IF(F53=A53,1,0)</f>
        <v>1</v>
      </c>
      <c r="H53">
        <f t="shared" si="1"/>
        <v>0</v>
      </c>
      <c r="I53">
        <f t="shared" si="2"/>
        <v>0</v>
      </c>
      <c r="J53">
        <f t="shared" si="3"/>
        <v>1</v>
      </c>
      <c r="K53">
        <f t="shared" si="4"/>
        <v>0</v>
      </c>
    </row>
    <row r="54" spans="1:11" hidden="1" x14ac:dyDescent="0.35">
      <c r="A54">
        <v>0</v>
      </c>
      <c r="B54" t="s">
        <v>50</v>
      </c>
      <c r="C54">
        <v>519</v>
      </c>
      <c r="D54">
        <v>1</v>
      </c>
      <c r="E54" s="1">
        <f t="shared" si="0"/>
        <v>1.9267822736030828E-3</v>
      </c>
      <c r="F54">
        <f>IF(AND(C54&gt;=D$2,D54&gt;=E$2,E54&gt;=F$2),1,0)</f>
        <v>0</v>
      </c>
      <c r="G54">
        <f>IF(F54=A54,1,0)</f>
        <v>1</v>
      </c>
      <c r="H54">
        <f t="shared" si="1"/>
        <v>0</v>
      </c>
      <c r="I54">
        <f t="shared" si="2"/>
        <v>0</v>
      </c>
      <c r="J54">
        <f t="shared" si="3"/>
        <v>1</v>
      </c>
      <c r="K54">
        <f t="shared" si="4"/>
        <v>0</v>
      </c>
    </row>
    <row r="55" spans="1:11" hidden="1" x14ac:dyDescent="0.35">
      <c r="A55">
        <v>0</v>
      </c>
      <c r="B55" t="s">
        <v>51</v>
      </c>
      <c r="C55">
        <v>160</v>
      </c>
      <c r="D55">
        <v>1</v>
      </c>
      <c r="E55" s="1">
        <f t="shared" si="0"/>
        <v>6.2500000000000003E-3</v>
      </c>
      <c r="F55">
        <f>IF(AND(C55&gt;=D$2,D55&gt;=E$2,E55&gt;=F$2),1,0)</f>
        <v>0</v>
      </c>
      <c r="G55">
        <f>IF(F55=A55,1,0)</f>
        <v>1</v>
      </c>
      <c r="H55">
        <f t="shared" si="1"/>
        <v>0</v>
      </c>
      <c r="I55">
        <f t="shared" si="2"/>
        <v>0</v>
      </c>
      <c r="J55">
        <f t="shared" si="3"/>
        <v>1</v>
      </c>
      <c r="K55">
        <f t="shared" si="4"/>
        <v>0</v>
      </c>
    </row>
    <row r="56" spans="1:11" x14ac:dyDescent="0.35">
      <c r="A56">
        <v>1</v>
      </c>
      <c r="B56" t="s">
        <v>52</v>
      </c>
      <c r="C56">
        <v>19</v>
      </c>
      <c r="D56">
        <v>3</v>
      </c>
      <c r="E56" s="1">
        <f t="shared" si="0"/>
        <v>0.15789473684210525</v>
      </c>
      <c r="F56">
        <f>IF(AND(C56&gt;=D$2,D56&gt;=E$2,E56&gt;=F$2),1,0)</f>
        <v>1</v>
      </c>
      <c r="G56">
        <f>IF(F56=A56,1,0)</f>
        <v>1</v>
      </c>
      <c r="H56">
        <f t="shared" si="1"/>
        <v>1</v>
      </c>
      <c r="I56">
        <f t="shared" si="2"/>
        <v>0</v>
      </c>
      <c r="J56">
        <f t="shared" si="3"/>
        <v>0</v>
      </c>
      <c r="K56">
        <f t="shared" si="4"/>
        <v>0</v>
      </c>
    </row>
    <row r="57" spans="1:11" hidden="1" x14ac:dyDescent="0.35">
      <c r="A57">
        <v>0</v>
      </c>
      <c r="B57" t="s">
        <v>53</v>
      </c>
      <c r="C57">
        <v>83</v>
      </c>
      <c r="D57">
        <v>1</v>
      </c>
      <c r="E57" s="1">
        <f t="shared" si="0"/>
        <v>1.2048192771084338E-2</v>
      </c>
      <c r="F57">
        <f>IF(AND(C57&gt;=D$2,D57&gt;=E$2,E57&gt;=F$2),1,0)</f>
        <v>0</v>
      </c>
      <c r="G57">
        <f>IF(F57=A57,1,0)</f>
        <v>1</v>
      </c>
      <c r="H57">
        <f t="shared" si="1"/>
        <v>0</v>
      </c>
      <c r="I57">
        <f t="shared" si="2"/>
        <v>0</v>
      </c>
      <c r="J57">
        <f t="shared" si="3"/>
        <v>1</v>
      </c>
      <c r="K57">
        <f t="shared" si="4"/>
        <v>0</v>
      </c>
    </row>
    <row r="58" spans="1:11" x14ac:dyDescent="0.35">
      <c r="A58">
        <v>1</v>
      </c>
      <c r="B58" t="s">
        <v>54</v>
      </c>
      <c r="C58">
        <v>183</v>
      </c>
      <c r="D58">
        <v>31</v>
      </c>
      <c r="E58" s="1">
        <f t="shared" si="0"/>
        <v>0.16939890710382513</v>
      </c>
      <c r="F58">
        <f>IF(AND(C58&gt;=D$2,D58&gt;=E$2,E58&gt;=F$2),1,0)</f>
        <v>1</v>
      </c>
      <c r="G58">
        <f>IF(F58=A58,1,0)</f>
        <v>1</v>
      </c>
      <c r="H58">
        <f t="shared" si="1"/>
        <v>1</v>
      </c>
      <c r="I58">
        <f t="shared" si="2"/>
        <v>0</v>
      </c>
      <c r="J58">
        <f t="shared" si="3"/>
        <v>0</v>
      </c>
      <c r="K58">
        <f t="shared" si="4"/>
        <v>0</v>
      </c>
    </row>
    <row r="59" spans="1:11" hidden="1" x14ac:dyDescent="0.35">
      <c r="A59">
        <v>0</v>
      </c>
      <c r="B59" t="s">
        <v>55</v>
      </c>
      <c r="C59">
        <v>135</v>
      </c>
      <c r="D59">
        <v>2</v>
      </c>
      <c r="E59" s="1">
        <f t="shared" si="0"/>
        <v>1.4814814814814815E-2</v>
      </c>
      <c r="F59">
        <f>IF(AND(C59&gt;=D$2,D59&gt;=E$2,E59&gt;=F$2),1,0)</f>
        <v>0</v>
      </c>
      <c r="G59">
        <f>IF(F59=A59,1,0)</f>
        <v>1</v>
      </c>
      <c r="H59">
        <f t="shared" si="1"/>
        <v>0</v>
      </c>
      <c r="I59">
        <f t="shared" si="2"/>
        <v>0</v>
      </c>
      <c r="J59">
        <f t="shared" si="3"/>
        <v>1</v>
      </c>
      <c r="K59">
        <f t="shared" si="4"/>
        <v>0</v>
      </c>
    </row>
    <row r="60" spans="1:11" hidden="1" x14ac:dyDescent="0.35">
      <c r="A60">
        <v>1</v>
      </c>
      <c r="B60" t="s">
        <v>56</v>
      </c>
      <c r="C60">
        <v>5</v>
      </c>
      <c r="D60">
        <v>1</v>
      </c>
      <c r="E60" s="1">
        <f t="shared" si="0"/>
        <v>0.2</v>
      </c>
      <c r="F60">
        <f>IF(AND(C60&gt;=D$2,D60&gt;=E$2,E60&gt;=F$2),1,0)</f>
        <v>0</v>
      </c>
      <c r="G60">
        <f>IF(F60=A60,1,0)</f>
        <v>0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1</v>
      </c>
    </row>
    <row r="61" spans="1:11" x14ac:dyDescent="0.35">
      <c r="A61">
        <v>1</v>
      </c>
      <c r="B61" t="s">
        <v>57</v>
      </c>
      <c r="C61">
        <v>14</v>
      </c>
      <c r="D61">
        <v>2</v>
      </c>
      <c r="E61" s="1">
        <f t="shared" si="0"/>
        <v>0.14285714285714285</v>
      </c>
      <c r="F61">
        <f>IF(AND(C61&gt;=D$2,D61&gt;=E$2,E61&gt;=F$2),1,0)</f>
        <v>1</v>
      </c>
      <c r="G61">
        <f>IF(F61=A61,1,0)</f>
        <v>1</v>
      </c>
      <c r="H61">
        <f t="shared" si="1"/>
        <v>1</v>
      </c>
      <c r="I61">
        <f t="shared" si="2"/>
        <v>0</v>
      </c>
      <c r="J61">
        <f t="shared" si="3"/>
        <v>0</v>
      </c>
      <c r="K61">
        <f t="shared" si="4"/>
        <v>0</v>
      </c>
    </row>
    <row r="62" spans="1:11" x14ac:dyDescent="0.35">
      <c r="A62">
        <v>1</v>
      </c>
      <c r="B62" t="s">
        <v>58</v>
      </c>
      <c r="C62">
        <v>92</v>
      </c>
      <c r="D62">
        <v>8</v>
      </c>
      <c r="E62" s="1">
        <f t="shared" si="0"/>
        <v>8.6956521739130432E-2</v>
      </c>
      <c r="F62">
        <f>IF(AND(C62&gt;=D$2,D62&gt;=E$2,E62&gt;=F$2),1,0)</f>
        <v>1</v>
      </c>
      <c r="G62">
        <f>IF(F62=A62,1,0)</f>
        <v>1</v>
      </c>
      <c r="H62">
        <f t="shared" si="1"/>
        <v>1</v>
      </c>
      <c r="I62">
        <f t="shared" si="2"/>
        <v>0</v>
      </c>
      <c r="J62">
        <f t="shared" si="3"/>
        <v>0</v>
      </c>
      <c r="K62">
        <f t="shared" si="4"/>
        <v>0</v>
      </c>
    </row>
    <row r="63" spans="1:11" x14ac:dyDescent="0.35">
      <c r="A63">
        <v>1</v>
      </c>
      <c r="B63" t="s">
        <v>59</v>
      </c>
      <c r="C63">
        <v>239</v>
      </c>
      <c r="D63">
        <v>15</v>
      </c>
      <c r="E63" s="1">
        <f t="shared" si="0"/>
        <v>6.2761506276150625E-2</v>
      </c>
      <c r="F63">
        <f>IF(AND(C63&gt;=D$2,D63&gt;=E$2,E63&gt;=F$2),1,0)</f>
        <v>1</v>
      </c>
      <c r="G63">
        <f>IF(F63=A63,1,0)</f>
        <v>1</v>
      </c>
      <c r="H63">
        <f t="shared" si="1"/>
        <v>1</v>
      </c>
      <c r="I63">
        <f t="shared" si="2"/>
        <v>0</v>
      </c>
      <c r="J63">
        <f t="shared" si="3"/>
        <v>0</v>
      </c>
      <c r="K63">
        <f t="shared" si="4"/>
        <v>0</v>
      </c>
    </row>
    <row r="64" spans="1:11" x14ac:dyDescent="0.35">
      <c r="A64">
        <v>1</v>
      </c>
      <c r="B64" t="s">
        <v>60</v>
      </c>
      <c r="C64">
        <v>81</v>
      </c>
      <c r="D64">
        <v>8</v>
      </c>
      <c r="E64" s="1">
        <f t="shared" si="0"/>
        <v>9.8765432098765427E-2</v>
      </c>
      <c r="F64">
        <f>IF(AND(C64&gt;=D$2,D64&gt;=E$2,E64&gt;=F$2),1,0)</f>
        <v>1</v>
      </c>
      <c r="G64">
        <f>IF(F64=A64,1,0)</f>
        <v>1</v>
      </c>
      <c r="H64">
        <f t="shared" si="1"/>
        <v>1</v>
      </c>
      <c r="I64">
        <f t="shared" si="2"/>
        <v>0</v>
      </c>
      <c r="J64">
        <f t="shared" si="3"/>
        <v>0</v>
      </c>
      <c r="K64">
        <f t="shared" si="4"/>
        <v>0</v>
      </c>
    </row>
    <row r="65" spans="1:11" hidden="1" x14ac:dyDescent="0.35">
      <c r="A65">
        <v>1</v>
      </c>
      <c r="B65" t="s">
        <v>61</v>
      </c>
      <c r="C65">
        <v>56</v>
      </c>
      <c r="D65">
        <v>2</v>
      </c>
      <c r="E65" s="1">
        <f t="shared" si="0"/>
        <v>3.5714285714285712E-2</v>
      </c>
      <c r="F65">
        <f>IF(AND(C65&gt;=D$2,D65&gt;=E$2,E65&gt;=F$2),1,0)</f>
        <v>0</v>
      </c>
      <c r="G65">
        <f>IF(F65=A65,1,0)</f>
        <v>0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4"/>
        <v>1</v>
      </c>
    </row>
    <row r="66" spans="1:11" x14ac:dyDescent="0.35">
      <c r="A66">
        <v>1</v>
      </c>
      <c r="B66" t="s">
        <v>62</v>
      </c>
      <c r="C66">
        <v>2723</v>
      </c>
      <c r="D66">
        <v>597</v>
      </c>
      <c r="E66" s="1">
        <f t="shared" si="0"/>
        <v>0.21924348145427838</v>
      </c>
      <c r="F66">
        <f>IF(AND(C66&gt;=D$2,D66&gt;=E$2,E66&gt;=F$2),1,0)</f>
        <v>1</v>
      </c>
      <c r="G66">
        <f>IF(F66=A66,1,0)</f>
        <v>1</v>
      </c>
      <c r="H66">
        <f t="shared" si="1"/>
        <v>1</v>
      </c>
      <c r="I66">
        <f t="shared" si="2"/>
        <v>0</v>
      </c>
      <c r="J66">
        <f t="shared" si="3"/>
        <v>0</v>
      </c>
      <c r="K66">
        <f t="shared" si="4"/>
        <v>0</v>
      </c>
    </row>
    <row r="67" spans="1:11" hidden="1" x14ac:dyDescent="0.35">
      <c r="A67">
        <v>0</v>
      </c>
      <c r="B67" t="s">
        <v>63</v>
      </c>
      <c r="C67">
        <v>2</v>
      </c>
      <c r="D67">
        <v>1</v>
      </c>
      <c r="E67" s="1">
        <f t="shared" si="0"/>
        <v>0.5</v>
      </c>
      <c r="F67">
        <f>IF(AND(C67&gt;=D$2,D67&gt;=E$2,E67&gt;=F$2),1,0)</f>
        <v>0</v>
      </c>
      <c r="G67">
        <f>IF(F67=A67,1,0)</f>
        <v>1</v>
      </c>
      <c r="H67">
        <f t="shared" si="1"/>
        <v>0</v>
      </c>
      <c r="I67">
        <f t="shared" si="2"/>
        <v>0</v>
      </c>
      <c r="J67">
        <f t="shared" si="3"/>
        <v>1</v>
      </c>
      <c r="K67">
        <f t="shared" si="4"/>
        <v>0</v>
      </c>
    </row>
    <row r="68" spans="1:11" hidden="1" x14ac:dyDescent="0.35">
      <c r="A68">
        <v>0</v>
      </c>
      <c r="B68" t="s">
        <v>64</v>
      </c>
      <c r="C68">
        <v>82</v>
      </c>
      <c r="D68">
        <v>2</v>
      </c>
      <c r="E68" s="1">
        <f t="shared" si="0"/>
        <v>2.4390243902439025E-2</v>
      </c>
      <c r="F68">
        <f>IF(AND(C68&gt;=D$2,D68&gt;=E$2,E68&gt;=F$2),1,0)</f>
        <v>0</v>
      </c>
      <c r="G68">
        <f>IF(F68=A68,1,0)</f>
        <v>1</v>
      </c>
      <c r="H68">
        <f t="shared" si="1"/>
        <v>0</v>
      </c>
      <c r="I68">
        <f t="shared" si="2"/>
        <v>0</v>
      </c>
      <c r="J68">
        <f t="shared" si="3"/>
        <v>1</v>
      </c>
      <c r="K68">
        <f t="shared" si="4"/>
        <v>0</v>
      </c>
    </row>
    <row r="69" spans="1:11" x14ac:dyDescent="0.35">
      <c r="A69">
        <v>1</v>
      </c>
      <c r="B69" t="s">
        <v>65</v>
      </c>
      <c r="C69">
        <v>37</v>
      </c>
      <c r="D69">
        <v>21</v>
      </c>
      <c r="E69" s="1">
        <f t="shared" si="0"/>
        <v>0.56756756756756754</v>
      </c>
      <c r="F69">
        <f>IF(AND(C69&gt;=D$2,D69&gt;=E$2,E69&gt;=F$2),1,0)</f>
        <v>1</v>
      </c>
      <c r="G69">
        <f>IF(F69=A69,1,0)</f>
        <v>1</v>
      </c>
      <c r="H69">
        <f t="shared" si="1"/>
        <v>1</v>
      </c>
      <c r="I69">
        <f t="shared" si="2"/>
        <v>0</v>
      </c>
      <c r="J69">
        <f t="shared" si="3"/>
        <v>0</v>
      </c>
      <c r="K69">
        <f t="shared" si="4"/>
        <v>0</v>
      </c>
    </row>
    <row r="70" spans="1:11" hidden="1" x14ac:dyDescent="0.35">
      <c r="A70">
        <v>0</v>
      </c>
      <c r="B70" t="s">
        <v>66</v>
      </c>
      <c r="C70">
        <v>163</v>
      </c>
      <c r="D70">
        <v>7</v>
      </c>
      <c r="E70" s="1">
        <f t="shared" si="0"/>
        <v>4.2944785276073622E-2</v>
      </c>
      <c r="F70">
        <f>IF(AND(C70&gt;=D$2,D70&gt;=E$2,E70&gt;=F$2),1,0)</f>
        <v>0</v>
      </c>
      <c r="G70">
        <f>IF(F70=A70,1,0)</f>
        <v>1</v>
      </c>
      <c r="H70">
        <f t="shared" si="1"/>
        <v>0</v>
      </c>
      <c r="I70">
        <f t="shared" si="2"/>
        <v>0</v>
      </c>
      <c r="J70">
        <f t="shared" si="3"/>
        <v>1</v>
      </c>
      <c r="K70">
        <f t="shared" si="4"/>
        <v>0</v>
      </c>
    </row>
    <row r="71" spans="1:11" hidden="1" x14ac:dyDescent="0.35">
      <c r="A71">
        <v>0</v>
      </c>
      <c r="B71" t="s">
        <v>67</v>
      </c>
      <c r="C71">
        <v>108</v>
      </c>
      <c r="D71">
        <v>1</v>
      </c>
      <c r="E71" s="1">
        <f t="shared" si="0"/>
        <v>9.2592592592592587E-3</v>
      </c>
      <c r="F71">
        <f>IF(AND(C71&gt;=D$2,D71&gt;=E$2,E71&gt;=F$2),1,0)</f>
        <v>0</v>
      </c>
      <c r="G71">
        <f>IF(F71=A71,1,0)</f>
        <v>1</v>
      </c>
      <c r="H71">
        <f t="shared" si="1"/>
        <v>0</v>
      </c>
      <c r="I71">
        <f t="shared" si="2"/>
        <v>0</v>
      </c>
      <c r="J71">
        <f t="shared" si="3"/>
        <v>1</v>
      </c>
      <c r="K71">
        <f t="shared" si="4"/>
        <v>0</v>
      </c>
    </row>
    <row r="72" spans="1:11" hidden="1" x14ac:dyDescent="0.35">
      <c r="A72">
        <v>0</v>
      </c>
      <c r="B72" t="s">
        <v>68</v>
      </c>
      <c r="C72">
        <v>185</v>
      </c>
      <c r="D72">
        <v>3</v>
      </c>
      <c r="E72" s="1">
        <f t="shared" ref="E72:E135" si="5">D72/C72</f>
        <v>1.6216216216216217E-2</v>
      </c>
      <c r="F72">
        <f>IF(AND(C72&gt;=D$2,D72&gt;=E$2,E72&gt;=F$2),1,0)</f>
        <v>0</v>
      </c>
      <c r="G72">
        <f>IF(F72=A72,1,0)</f>
        <v>1</v>
      </c>
      <c r="H72">
        <f t="shared" ref="H72:H135" si="6">G72*F72</f>
        <v>0</v>
      </c>
      <c r="I72">
        <f t="shared" ref="I72:I135" si="7">F72*(1-G72)</f>
        <v>0</v>
      </c>
      <c r="J72">
        <f t="shared" ref="J72:J135" si="8">(1-F72)*G72</f>
        <v>1</v>
      </c>
      <c r="K72">
        <f t="shared" ref="K72:K135" si="9">1-SUM(H72:J72)</f>
        <v>0</v>
      </c>
    </row>
    <row r="73" spans="1:11" hidden="1" x14ac:dyDescent="0.35">
      <c r="A73">
        <v>0</v>
      </c>
      <c r="B73" t="s">
        <v>69</v>
      </c>
      <c r="C73">
        <v>104</v>
      </c>
      <c r="D73">
        <v>5</v>
      </c>
      <c r="E73" s="1">
        <f t="shared" si="5"/>
        <v>4.807692307692308E-2</v>
      </c>
      <c r="F73">
        <f>IF(AND(C73&gt;=D$2,D73&gt;=E$2,E73&gt;=F$2),1,0)</f>
        <v>0</v>
      </c>
      <c r="G73">
        <f>IF(F73=A73,1,0)</f>
        <v>1</v>
      </c>
      <c r="H73">
        <f t="shared" si="6"/>
        <v>0</v>
      </c>
      <c r="I73">
        <f t="shared" si="7"/>
        <v>0</v>
      </c>
      <c r="J73">
        <f t="shared" si="8"/>
        <v>1</v>
      </c>
      <c r="K73">
        <f t="shared" si="9"/>
        <v>0</v>
      </c>
    </row>
    <row r="74" spans="1:11" x14ac:dyDescent="0.35">
      <c r="A74">
        <v>1</v>
      </c>
      <c r="B74" t="s">
        <v>70</v>
      </c>
      <c r="C74">
        <v>17</v>
      </c>
      <c r="D74">
        <v>7</v>
      </c>
      <c r="E74" s="1">
        <f t="shared" si="5"/>
        <v>0.41176470588235292</v>
      </c>
      <c r="F74">
        <f>IF(AND(C74&gt;=D$2,D74&gt;=E$2,E74&gt;=F$2),1,0)</f>
        <v>1</v>
      </c>
      <c r="G74">
        <f>IF(F74=A74,1,0)</f>
        <v>1</v>
      </c>
      <c r="H74">
        <f t="shared" si="6"/>
        <v>1</v>
      </c>
      <c r="I74">
        <f t="shared" si="7"/>
        <v>0</v>
      </c>
      <c r="J74">
        <f t="shared" si="8"/>
        <v>0</v>
      </c>
      <c r="K74">
        <f t="shared" si="9"/>
        <v>0</v>
      </c>
    </row>
    <row r="75" spans="1:11" hidden="1" x14ac:dyDescent="0.35">
      <c r="A75">
        <v>0</v>
      </c>
      <c r="B75" t="s">
        <v>71</v>
      </c>
      <c r="C75">
        <v>205</v>
      </c>
      <c r="D75">
        <v>2</v>
      </c>
      <c r="E75" s="1">
        <f t="shared" si="5"/>
        <v>9.7560975609756097E-3</v>
      </c>
      <c r="F75">
        <f>IF(AND(C75&gt;=D$2,D75&gt;=E$2,E75&gt;=F$2),1,0)</f>
        <v>0</v>
      </c>
      <c r="G75">
        <f>IF(F75=A75,1,0)</f>
        <v>1</v>
      </c>
      <c r="H75">
        <f t="shared" si="6"/>
        <v>0</v>
      </c>
      <c r="I75">
        <f t="shared" si="7"/>
        <v>0</v>
      </c>
      <c r="J75">
        <f t="shared" si="8"/>
        <v>1</v>
      </c>
      <c r="K75">
        <f t="shared" si="9"/>
        <v>0</v>
      </c>
    </row>
    <row r="76" spans="1:11" x14ac:dyDescent="0.35">
      <c r="A76">
        <v>1</v>
      </c>
      <c r="B76" t="s">
        <v>72</v>
      </c>
      <c r="C76">
        <v>213</v>
      </c>
      <c r="D76">
        <v>45</v>
      </c>
      <c r="E76" s="1">
        <f t="shared" si="5"/>
        <v>0.21126760563380281</v>
      </c>
      <c r="F76">
        <f>IF(AND(C76&gt;=D$2,D76&gt;=E$2,E76&gt;=F$2),1,0)</f>
        <v>1</v>
      </c>
      <c r="G76">
        <f>IF(F76=A76,1,0)</f>
        <v>1</v>
      </c>
      <c r="H76">
        <f t="shared" si="6"/>
        <v>1</v>
      </c>
      <c r="I76">
        <f t="shared" si="7"/>
        <v>0</v>
      </c>
      <c r="J76">
        <f t="shared" si="8"/>
        <v>0</v>
      </c>
      <c r="K76">
        <f t="shared" si="9"/>
        <v>0</v>
      </c>
    </row>
    <row r="77" spans="1:11" x14ac:dyDescent="0.35">
      <c r="A77">
        <v>1</v>
      </c>
      <c r="B77" t="s">
        <v>73</v>
      </c>
      <c r="C77">
        <v>287</v>
      </c>
      <c r="D77">
        <v>67</v>
      </c>
      <c r="E77" s="1">
        <f t="shared" si="5"/>
        <v>0.23344947735191637</v>
      </c>
      <c r="F77">
        <f>IF(AND(C77&gt;=D$2,D77&gt;=E$2,E77&gt;=F$2),1,0)</f>
        <v>1</v>
      </c>
      <c r="G77">
        <f>IF(F77=A77,1,0)</f>
        <v>1</v>
      </c>
      <c r="H77">
        <f t="shared" si="6"/>
        <v>1</v>
      </c>
      <c r="I77">
        <f t="shared" si="7"/>
        <v>0</v>
      </c>
      <c r="J77">
        <f t="shared" si="8"/>
        <v>0</v>
      </c>
      <c r="K77">
        <f t="shared" si="9"/>
        <v>0</v>
      </c>
    </row>
    <row r="78" spans="1:11" hidden="1" x14ac:dyDescent="0.35">
      <c r="A78">
        <v>0</v>
      </c>
      <c r="B78" t="s">
        <v>7</v>
      </c>
      <c r="C78">
        <v>2712</v>
      </c>
      <c r="D78">
        <v>2</v>
      </c>
      <c r="E78" s="1">
        <f t="shared" si="5"/>
        <v>7.3746312684365781E-4</v>
      </c>
      <c r="F78">
        <f>IF(AND(C78&gt;=D$2,D78&gt;=E$2,E78&gt;=F$2),1,0)</f>
        <v>0</v>
      </c>
      <c r="G78">
        <f>IF(F78=A78,1,0)</f>
        <v>1</v>
      </c>
      <c r="H78">
        <f t="shared" si="6"/>
        <v>0</v>
      </c>
      <c r="I78">
        <f t="shared" si="7"/>
        <v>0</v>
      </c>
      <c r="J78">
        <f t="shared" si="8"/>
        <v>1</v>
      </c>
      <c r="K78">
        <f t="shared" si="9"/>
        <v>0</v>
      </c>
    </row>
    <row r="79" spans="1:11" hidden="1" x14ac:dyDescent="0.35">
      <c r="A79">
        <v>1</v>
      </c>
      <c r="B79" t="s">
        <v>74</v>
      </c>
      <c r="C79">
        <v>37</v>
      </c>
      <c r="D79">
        <v>2</v>
      </c>
      <c r="E79" s="1">
        <f t="shared" si="5"/>
        <v>5.4054054054054057E-2</v>
      </c>
      <c r="F79">
        <f>IF(AND(C79&gt;=D$2,D79&gt;=E$2,E79&gt;=F$2),1,0)</f>
        <v>0</v>
      </c>
      <c r="G79">
        <f>IF(F79=A79,1,0)</f>
        <v>0</v>
      </c>
      <c r="H79">
        <f t="shared" si="6"/>
        <v>0</v>
      </c>
      <c r="I79">
        <f t="shared" si="7"/>
        <v>0</v>
      </c>
      <c r="J79">
        <f t="shared" si="8"/>
        <v>0</v>
      </c>
      <c r="K79">
        <f t="shared" si="9"/>
        <v>1</v>
      </c>
    </row>
    <row r="80" spans="1:11" x14ac:dyDescent="0.35">
      <c r="A80">
        <v>1</v>
      </c>
      <c r="B80" t="s">
        <v>75</v>
      </c>
      <c r="C80">
        <v>512</v>
      </c>
      <c r="D80">
        <v>270</v>
      </c>
      <c r="E80" s="1">
        <f t="shared" si="5"/>
        <v>0.52734375</v>
      </c>
      <c r="F80">
        <f>IF(AND(C80&gt;=D$2,D80&gt;=E$2,E80&gt;=F$2),1,0)</f>
        <v>1</v>
      </c>
      <c r="G80">
        <f>IF(F80=A80,1,0)</f>
        <v>1</v>
      </c>
      <c r="H80">
        <f t="shared" si="6"/>
        <v>1</v>
      </c>
      <c r="I80">
        <f t="shared" si="7"/>
        <v>0</v>
      </c>
      <c r="J80">
        <f t="shared" si="8"/>
        <v>0</v>
      </c>
      <c r="K80">
        <f t="shared" si="9"/>
        <v>0</v>
      </c>
    </row>
    <row r="81" spans="1:11" hidden="1" x14ac:dyDescent="0.35">
      <c r="A81">
        <v>0</v>
      </c>
      <c r="B81" t="s">
        <v>76</v>
      </c>
      <c r="C81">
        <v>5541</v>
      </c>
      <c r="D81">
        <v>106</v>
      </c>
      <c r="E81" s="1">
        <f t="shared" si="5"/>
        <v>1.913012091680202E-2</v>
      </c>
      <c r="F81">
        <f>IF(AND(C81&gt;=D$2,D81&gt;=E$2,E81&gt;=F$2),1,0)</f>
        <v>0</v>
      </c>
      <c r="G81">
        <f>IF(F81=A81,1,0)</f>
        <v>1</v>
      </c>
      <c r="H81">
        <f t="shared" si="6"/>
        <v>0</v>
      </c>
      <c r="I81">
        <f t="shared" si="7"/>
        <v>0</v>
      </c>
      <c r="J81">
        <f t="shared" si="8"/>
        <v>1</v>
      </c>
      <c r="K81">
        <f t="shared" si="9"/>
        <v>0</v>
      </c>
    </row>
    <row r="82" spans="1:11" x14ac:dyDescent="0.35">
      <c r="A82">
        <v>1</v>
      </c>
      <c r="B82" t="s">
        <v>77</v>
      </c>
      <c r="C82">
        <v>24</v>
      </c>
      <c r="D82">
        <v>8</v>
      </c>
      <c r="E82" s="1">
        <f t="shared" si="5"/>
        <v>0.33333333333333331</v>
      </c>
      <c r="F82">
        <f>IF(AND(C82&gt;=D$2,D82&gt;=E$2,E82&gt;=F$2),1,0)</f>
        <v>1</v>
      </c>
      <c r="G82">
        <f>IF(F82=A82,1,0)</f>
        <v>1</v>
      </c>
      <c r="H82">
        <f t="shared" si="6"/>
        <v>1</v>
      </c>
      <c r="I82">
        <f t="shared" si="7"/>
        <v>0</v>
      </c>
      <c r="J82">
        <f t="shared" si="8"/>
        <v>0</v>
      </c>
      <c r="K82">
        <f t="shared" si="9"/>
        <v>0</v>
      </c>
    </row>
    <row r="83" spans="1:11" x14ac:dyDescent="0.35">
      <c r="A83">
        <v>1</v>
      </c>
      <c r="B83" t="s">
        <v>78</v>
      </c>
      <c r="C83">
        <v>72</v>
      </c>
      <c r="D83">
        <v>14</v>
      </c>
      <c r="E83" s="1">
        <f t="shared" si="5"/>
        <v>0.19444444444444445</v>
      </c>
      <c r="F83">
        <f>IF(AND(C83&gt;=D$2,D83&gt;=E$2,E83&gt;=F$2),1,0)</f>
        <v>1</v>
      </c>
      <c r="G83">
        <f>IF(F83=A83,1,0)</f>
        <v>1</v>
      </c>
      <c r="H83">
        <f t="shared" si="6"/>
        <v>1</v>
      </c>
      <c r="I83">
        <f t="shared" si="7"/>
        <v>0</v>
      </c>
      <c r="J83">
        <f t="shared" si="8"/>
        <v>0</v>
      </c>
      <c r="K83">
        <f t="shared" si="9"/>
        <v>0</v>
      </c>
    </row>
    <row r="84" spans="1:11" x14ac:dyDescent="0.35">
      <c r="A84">
        <v>1</v>
      </c>
      <c r="B84" t="s">
        <v>79</v>
      </c>
      <c r="C84">
        <v>108</v>
      </c>
      <c r="D84">
        <v>14</v>
      </c>
      <c r="E84" s="1">
        <f t="shared" si="5"/>
        <v>0.12962962962962962</v>
      </c>
      <c r="F84">
        <f>IF(AND(C84&gt;=D$2,D84&gt;=E$2,E84&gt;=F$2),1,0)</f>
        <v>1</v>
      </c>
      <c r="G84">
        <f>IF(F84=A84,1,0)</f>
        <v>1</v>
      </c>
      <c r="H84">
        <f t="shared" si="6"/>
        <v>1</v>
      </c>
      <c r="I84">
        <f t="shared" si="7"/>
        <v>0</v>
      </c>
      <c r="J84">
        <f t="shared" si="8"/>
        <v>0</v>
      </c>
      <c r="K84">
        <f t="shared" si="9"/>
        <v>0</v>
      </c>
    </row>
    <row r="85" spans="1:11" x14ac:dyDescent="0.35">
      <c r="A85">
        <v>1</v>
      </c>
      <c r="B85" t="s">
        <v>80</v>
      </c>
      <c r="C85">
        <v>41</v>
      </c>
      <c r="D85">
        <v>16</v>
      </c>
      <c r="E85" s="1">
        <f t="shared" si="5"/>
        <v>0.3902439024390244</v>
      </c>
      <c r="F85">
        <f>IF(AND(C85&gt;=D$2,D85&gt;=E$2,E85&gt;=F$2),1,0)</f>
        <v>1</v>
      </c>
      <c r="G85">
        <f>IF(F85=A85,1,0)</f>
        <v>1</v>
      </c>
      <c r="H85">
        <f t="shared" si="6"/>
        <v>1</v>
      </c>
      <c r="I85">
        <f t="shared" si="7"/>
        <v>0</v>
      </c>
      <c r="J85">
        <f t="shared" si="8"/>
        <v>0</v>
      </c>
      <c r="K85">
        <f t="shared" si="9"/>
        <v>0</v>
      </c>
    </row>
    <row r="86" spans="1:11" hidden="1" x14ac:dyDescent="0.35">
      <c r="A86">
        <v>0</v>
      </c>
      <c r="B86" t="s">
        <v>81</v>
      </c>
      <c r="C86">
        <v>4114</v>
      </c>
      <c r="D86">
        <v>17</v>
      </c>
      <c r="E86" s="1">
        <f t="shared" si="5"/>
        <v>4.1322314049586778E-3</v>
      </c>
      <c r="F86">
        <f>IF(AND(C86&gt;=D$2,D86&gt;=E$2,E86&gt;=F$2),1,0)</f>
        <v>0</v>
      </c>
      <c r="G86">
        <f>IF(F86=A86,1,0)</f>
        <v>1</v>
      </c>
      <c r="H86">
        <f t="shared" si="6"/>
        <v>0</v>
      </c>
      <c r="I86">
        <f t="shared" si="7"/>
        <v>0</v>
      </c>
      <c r="J86">
        <f t="shared" si="8"/>
        <v>1</v>
      </c>
      <c r="K86">
        <f t="shared" si="9"/>
        <v>0</v>
      </c>
    </row>
    <row r="87" spans="1:11" hidden="1" x14ac:dyDescent="0.35">
      <c r="A87">
        <v>0</v>
      </c>
      <c r="B87" t="s">
        <v>82</v>
      </c>
      <c r="C87">
        <v>2319</v>
      </c>
      <c r="D87">
        <v>17</v>
      </c>
      <c r="E87" s="1">
        <f t="shared" si="5"/>
        <v>7.3307460112117294E-3</v>
      </c>
      <c r="F87">
        <f>IF(AND(C87&gt;=D$2,D87&gt;=E$2,E87&gt;=F$2),1,0)</f>
        <v>0</v>
      </c>
      <c r="G87">
        <f>IF(F87=A87,1,0)</f>
        <v>1</v>
      </c>
      <c r="H87">
        <f t="shared" si="6"/>
        <v>0</v>
      </c>
      <c r="I87">
        <f t="shared" si="7"/>
        <v>0</v>
      </c>
      <c r="J87">
        <f t="shared" si="8"/>
        <v>1</v>
      </c>
      <c r="K87">
        <f t="shared" si="9"/>
        <v>0</v>
      </c>
    </row>
    <row r="88" spans="1:11" x14ac:dyDescent="0.35">
      <c r="A88">
        <v>1</v>
      </c>
      <c r="B88" t="s">
        <v>83</v>
      </c>
      <c r="C88">
        <v>277</v>
      </c>
      <c r="D88">
        <v>60</v>
      </c>
      <c r="E88" s="1">
        <f t="shared" si="5"/>
        <v>0.21660649819494585</v>
      </c>
      <c r="F88">
        <f>IF(AND(C88&gt;=D$2,D88&gt;=E$2,E88&gt;=F$2),1,0)</f>
        <v>1</v>
      </c>
      <c r="G88">
        <f>IF(F88=A88,1,0)</f>
        <v>1</v>
      </c>
      <c r="H88">
        <f t="shared" si="6"/>
        <v>1</v>
      </c>
      <c r="I88">
        <f t="shared" si="7"/>
        <v>0</v>
      </c>
      <c r="J88">
        <f t="shared" si="8"/>
        <v>0</v>
      </c>
      <c r="K88">
        <f t="shared" si="9"/>
        <v>0</v>
      </c>
    </row>
    <row r="89" spans="1:11" hidden="1" x14ac:dyDescent="0.35">
      <c r="A89">
        <v>1</v>
      </c>
      <c r="B89" t="s">
        <v>84</v>
      </c>
      <c r="C89">
        <v>165</v>
      </c>
      <c r="D89">
        <v>2</v>
      </c>
      <c r="E89" s="1">
        <f t="shared" si="5"/>
        <v>1.2121212121212121E-2</v>
      </c>
      <c r="F89">
        <f>IF(AND(C89&gt;=D$2,D89&gt;=E$2,E89&gt;=F$2),1,0)</f>
        <v>0</v>
      </c>
      <c r="G89">
        <f>IF(F89=A89,1,0)</f>
        <v>0</v>
      </c>
      <c r="H89">
        <f t="shared" si="6"/>
        <v>0</v>
      </c>
      <c r="I89">
        <f t="shared" si="7"/>
        <v>0</v>
      </c>
      <c r="J89">
        <f t="shared" si="8"/>
        <v>0</v>
      </c>
      <c r="K89">
        <f t="shared" si="9"/>
        <v>1</v>
      </c>
    </row>
    <row r="90" spans="1:11" hidden="1" x14ac:dyDescent="0.35">
      <c r="A90">
        <v>1</v>
      </c>
      <c r="B90" t="s">
        <v>85</v>
      </c>
      <c r="C90">
        <v>16</v>
      </c>
      <c r="D90">
        <v>1</v>
      </c>
      <c r="E90" s="1">
        <f t="shared" si="5"/>
        <v>6.25E-2</v>
      </c>
      <c r="F90">
        <f>IF(AND(C90&gt;=D$2,D90&gt;=E$2,E90&gt;=F$2),1,0)</f>
        <v>0</v>
      </c>
      <c r="G90">
        <f>IF(F90=A90,1,0)</f>
        <v>0</v>
      </c>
      <c r="H90">
        <f t="shared" si="6"/>
        <v>0</v>
      </c>
      <c r="I90">
        <f t="shared" si="7"/>
        <v>0</v>
      </c>
      <c r="J90">
        <f t="shared" si="8"/>
        <v>0</v>
      </c>
      <c r="K90">
        <f t="shared" si="9"/>
        <v>1</v>
      </c>
    </row>
    <row r="91" spans="1:11" x14ac:dyDescent="0.35">
      <c r="A91">
        <v>1</v>
      </c>
      <c r="B91" t="s">
        <v>86</v>
      </c>
      <c r="C91">
        <v>22</v>
      </c>
      <c r="D91">
        <v>7</v>
      </c>
      <c r="E91" s="1">
        <f t="shared" si="5"/>
        <v>0.31818181818181818</v>
      </c>
      <c r="F91">
        <f>IF(AND(C91&gt;=D$2,D91&gt;=E$2,E91&gt;=F$2),1,0)</f>
        <v>1</v>
      </c>
      <c r="G91">
        <f>IF(F91=A91,1,0)</f>
        <v>1</v>
      </c>
      <c r="H91">
        <f t="shared" si="6"/>
        <v>1</v>
      </c>
      <c r="I91">
        <f t="shared" si="7"/>
        <v>0</v>
      </c>
      <c r="J91">
        <f t="shared" si="8"/>
        <v>0</v>
      </c>
      <c r="K91">
        <f t="shared" si="9"/>
        <v>0</v>
      </c>
    </row>
    <row r="92" spans="1:11" x14ac:dyDescent="0.35">
      <c r="A92">
        <v>1</v>
      </c>
      <c r="B92" t="s">
        <v>87</v>
      </c>
      <c r="C92">
        <v>76</v>
      </c>
      <c r="D92">
        <v>6</v>
      </c>
      <c r="E92" s="1">
        <f t="shared" si="5"/>
        <v>7.8947368421052627E-2</v>
      </c>
      <c r="F92">
        <f>IF(AND(C92&gt;=D$2,D92&gt;=E$2,E92&gt;=F$2),1,0)</f>
        <v>1</v>
      </c>
      <c r="G92">
        <f>IF(F92=A92,1,0)</f>
        <v>1</v>
      </c>
      <c r="H92">
        <f t="shared" si="6"/>
        <v>1</v>
      </c>
      <c r="I92">
        <f t="shared" si="7"/>
        <v>0</v>
      </c>
      <c r="J92">
        <f t="shared" si="8"/>
        <v>0</v>
      </c>
      <c r="K92">
        <f t="shared" si="9"/>
        <v>0</v>
      </c>
    </row>
    <row r="93" spans="1:11" hidden="1" x14ac:dyDescent="0.35">
      <c r="A93">
        <v>0</v>
      </c>
      <c r="B93" t="s">
        <v>8</v>
      </c>
      <c r="C93">
        <v>1</v>
      </c>
      <c r="D93">
        <v>1</v>
      </c>
      <c r="E93" s="1">
        <f t="shared" si="5"/>
        <v>1</v>
      </c>
      <c r="F93">
        <f>IF(AND(C93&gt;=D$2,D93&gt;=E$2,E93&gt;=F$2),1,0)</f>
        <v>0</v>
      </c>
      <c r="G93">
        <f>IF(F93=A93,1,0)</f>
        <v>1</v>
      </c>
      <c r="H93">
        <f t="shared" si="6"/>
        <v>0</v>
      </c>
      <c r="I93">
        <f t="shared" si="7"/>
        <v>0</v>
      </c>
      <c r="J93">
        <f t="shared" si="8"/>
        <v>1</v>
      </c>
      <c r="K93">
        <f t="shared" si="9"/>
        <v>0</v>
      </c>
    </row>
    <row r="94" spans="1:11" hidden="1" x14ac:dyDescent="0.35">
      <c r="A94">
        <v>1</v>
      </c>
      <c r="B94" t="s">
        <v>88</v>
      </c>
      <c r="C94">
        <v>1</v>
      </c>
      <c r="D94">
        <v>1</v>
      </c>
      <c r="E94" s="1">
        <f t="shared" si="5"/>
        <v>1</v>
      </c>
      <c r="F94">
        <f>IF(AND(C94&gt;=D$2,D94&gt;=E$2,E94&gt;=F$2),1,0)</f>
        <v>0</v>
      </c>
      <c r="G94">
        <f>IF(F94=A94,1,0)</f>
        <v>0</v>
      </c>
      <c r="H94">
        <f t="shared" si="6"/>
        <v>0</v>
      </c>
      <c r="I94">
        <f t="shared" si="7"/>
        <v>0</v>
      </c>
      <c r="J94">
        <f t="shared" si="8"/>
        <v>0</v>
      </c>
      <c r="K94">
        <f t="shared" si="9"/>
        <v>1</v>
      </c>
    </row>
    <row r="95" spans="1:11" hidden="1" x14ac:dyDescent="0.35">
      <c r="A95">
        <v>0</v>
      </c>
      <c r="B95" t="s">
        <v>89</v>
      </c>
      <c r="C95">
        <v>565</v>
      </c>
      <c r="D95">
        <v>23</v>
      </c>
      <c r="E95" s="1">
        <f t="shared" si="5"/>
        <v>4.0707964601769911E-2</v>
      </c>
      <c r="F95">
        <f>IF(AND(C95&gt;=D$2,D95&gt;=E$2,E95&gt;=F$2),1,0)</f>
        <v>0</v>
      </c>
      <c r="G95">
        <f>IF(F95=A95,1,0)</f>
        <v>1</v>
      </c>
      <c r="H95">
        <f t="shared" si="6"/>
        <v>0</v>
      </c>
      <c r="I95">
        <f t="shared" si="7"/>
        <v>0</v>
      </c>
      <c r="J95">
        <f t="shared" si="8"/>
        <v>1</v>
      </c>
      <c r="K95">
        <f t="shared" si="9"/>
        <v>0</v>
      </c>
    </row>
    <row r="96" spans="1:11" hidden="1" x14ac:dyDescent="0.35">
      <c r="A96">
        <v>1</v>
      </c>
      <c r="B96" t="s">
        <v>90</v>
      </c>
      <c r="C96">
        <v>6</v>
      </c>
      <c r="D96">
        <v>1</v>
      </c>
      <c r="E96" s="1">
        <f t="shared" si="5"/>
        <v>0.16666666666666666</v>
      </c>
      <c r="F96">
        <f>IF(AND(C96&gt;=D$2,D96&gt;=E$2,E96&gt;=F$2),1,0)</f>
        <v>0</v>
      </c>
      <c r="G96">
        <f>IF(F96=A96,1,0)</f>
        <v>0</v>
      </c>
      <c r="H96">
        <f t="shared" si="6"/>
        <v>0</v>
      </c>
      <c r="I96">
        <f t="shared" si="7"/>
        <v>0</v>
      </c>
      <c r="J96">
        <f t="shared" si="8"/>
        <v>0</v>
      </c>
      <c r="K96">
        <f t="shared" si="9"/>
        <v>1</v>
      </c>
    </row>
    <row r="97" spans="1:11" hidden="1" x14ac:dyDescent="0.35">
      <c r="A97">
        <v>1</v>
      </c>
      <c r="B97" t="s">
        <v>91</v>
      </c>
      <c r="C97">
        <v>3</v>
      </c>
      <c r="D97">
        <v>1</v>
      </c>
      <c r="E97" s="1">
        <f t="shared" si="5"/>
        <v>0.33333333333333331</v>
      </c>
      <c r="F97">
        <f>IF(AND(C97&gt;=D$2,D97&gt;=E$2,E97&gt;=F$2),1,0)</f>
        <v>0</v>
      </c>
      <c r="G97">
        <f>IF(F97=A97,1,0)</f>
        <v>0</v>
      </c>
      <c r="H97">
        <f t="shared" si="6"/>
        <v>0</v>
      </c>
      <c r="I97">
        <f t="shared" si="7"/>
        <v>0</v>
      </c>
      <c r="J97">
        <f t="shared" si="8"/>
        <v>0</v>
      </c>
      <c r="K97">
        <f t="shared" si="9"/>
        <v>1</v>
      </c>
    </row>
    <row r="98" spans="1:11" hidden="1" x14ac:dyDescent="0.35">
      <c r="A98">
        <v>0</v>
      </c>
      <c r="B98" t="s">
        <v>92</v>
      </c>
      <c r="C98">
        <v>1</v>
      </c>
      <c r="D98">
        <v>1</v>
      </c>
      <c r="E98" s="1">
        <f t="shared" si="5"/>
        <v>1</v>
      </c>
      <c r="F98">
        <f>IF(AND(C98&gt;=D$2,D98&gt;=E$2,E98&gt;=F$2),1,0)</f>
        <v>0</v>
      </c>
      <c r="G98">
        <f>IF(F98=A98,1,0)</f>
        <v>1</v>
      </c>
      <c r="H98">
        <f t="shared" si="6"/>
        <v>0</v>
      </c>
      <c r="I98">
        <f t="shared" si="7"/>
        <v>0</v>
      </c>
      <c r="J98">
        <f t="shared" si="8"/>
        <v>1</v>
      </c>
      <c r="K98">
        <f t="shared" si="9"/>
        <v>0</v>
      </c>
    </row>
    <row r="99" spans="1:11" hidden="1" x14ac:dyDescent="0.35">
      <c r="A99">
        <v>0</v>
      </c>
      <c r="B99" t="s">
        <v>93</v>
      </c>
      <c r="C99">
        <v>69</v>
      </c>
      <c r="D99">
        <v>2</v>
      </c>
      <c r="E99" s="1">
        <f t="shared" si="5"/>
        <v>2.8985507246376812E-2</v>
      </c>
      <c r="F99">
        <f>IF(AND(C99&gt;=D$2,D99&gt;=E$2,E99&gt;=F$2),1,0)</f>
        <v>0</v>
      </c>
      <c r="G99">
        <f>IF(F99=A99,1,0)</f>
        <v>1</v>
      </c>
      <c r="H99">
        <f t="shared" si="6"/>
        <v>0</v>
      </c>
      <c r="I99">
        <f t="shared" si="7"/>
        <v>0</v>
      </c>
      <c r="J99">
        <f t="shared" si="8"/>
        <v>1</v>
      </c>
      <c r="K99">
        <f t="shared" si="9"/>
        <v>0</v>
      </c>
    </row>
    <row r="100" spans="1:11" hidden="1" x14ac:dyDescent="0.35">
      <c r="A100">
        <v>0</v>
      </c>
      <c r="B100" t="s">
        <v>94</v>
      </c>
      <c r="C100">
        <v>554</v>
      </c>
      <c r="D100">
        <v>3</v>
      </c>
      <c r="E100" s="1">
        <f t="shared" si="5"/>
        <v>5.415162454873646E-3</v>
      </c>
      <c r="F100">
        <f>IF(AND(C100&gt;=D$2,D100&gt;=E$2,E100&gt;=F$2),1,0)</f>
        <v>0</v>
      </c>
      <c r="G100">
        <f>IF(F100=A100,1,0)</f>
        <v>1</v>
      </c>
      <c r="H100">
        <f t="shared" si="6"/>
        <v>0</v>
      </c>
      <c r="I100">
        <f t="shared" si="7"/>
        <v>0</v>
      </c>
      <c r="J100">
        <f t="shared" si="8"/>
        <v>1</v>
      </c>
      <c r="K100">
        <f t="shared" si="9"/>
        <v>0</v>
      </c>
    </row>
    <row r="101" spans="1:11" x14ac:dyDescent="0.35">
      <c r="A101">
        <v>1</v>
      </c>
      <c r="B101" t="s">
        <v>95</v>
      </c>
      <c r="C101">
        <v>24</v>
      </c>
      <c r="D101">
        <v>13</v>
      </c>
      <c r="E101" s="1">
        <f t="shared" si="5"/>
        <v>0.54166666666666663</v>
      </c>
      <c r="F101">
        <f>IF(AND(C101&gt;=D$2,D101&gt;=E$2,E101&gt;=F$2),1,0)</f>
        <v>1</v>
      </c>
      <c r="G101">
        <f>IF(F101=A101,1,0)</f>
        <v>1</v>
      </c>
      <c r="H101">
        <f t="shared" si="6"/>
        <v>1</v>
      </c>
      <c r="I101">
        <f t="shared" si="7"/>
        <v>0</v>
      </c>
      <c r="J101">
        <f t="shared" si="8"/>
        <v>0</v>
      </c>
      <c r="K101">
        <f t="shared" si="9"/>
        <v>0</v>
      </c>
    </row>
    <row r="102" spans="1:11" hidden="1" x14ac:dyDescent="0.35">
      <c r="A102">
        <v>0</v>
      </c>
      <c r="B102" t="s">
        <v>96</v>
      </c>
      <c r="C102">
        <v>195</v>
      </c>
      <c r="D102">
        <v>1</v>
      </c>
      <c r="E102" s="1">
        <f t="shared" si="5"/>
        <v>5.1282051282051282E-3</v>
      </c>
      <c r="F102">
        <f>IF(AND(C102&gt;=D$2,D102&gt;=E$2,E102&gt;=F$2),1,0)</f>
        <v>0</v>
      </c>
      <c r="G102">
        <f>IF(F102=A102,1,0)</f>
        <v>1</v>
      </c>
      <c r="H102">
        <f t="shared" si="6"/>
        <v>0</v>
      </c>
      <c r="I102">
        <f t="shared" si="7"/>
        <v>0</v>
      </c>
      <c r="J102">
        <f t="shared" si="8"/>
        <v>1</v>
      </c>
      <c r="K102">
        <f t="shared" si="9"/>
        <v>0</v>
      </c>
    </row>
    <row r="103" spans="1:11" x14ac:dyDescent="0.35">
      <c r="A103">
        <v>1</v>
      </c>
      <c r="B103" t="s">
        <v>97</v>
      </c>
      <c r="C103">
        <v>35</v>
      </c>
      <c r="D103">
        <v>6</v>
      </c>
      <c r="E103" s="1">
        <f t="shared" si="5"/>
        <v>0.17142857142857143</v>
      </c>
      <c r="F103">
        <f>IF(AND(C103&gt;=D$2,D103&gt;=E$2,E103&gt;=F$2),1,0)</f>
        <v>1</v>
      </c>
      <c r="G103">
        <f>IF(F103=A103,1,0)</f>
        <v>1</v>
      </c>
      <c r="H103">
        <f t="shared" si="6"/>
        <v>1</v>
      </c>
      <c r="I103">
        <f t="shared" si="7"/>
        <v>0</v>
      </c>
      <c r="J103">
        <f t="shared" si="8"/>
        <v>0</v>
      </c>
      <c r="K103">
        <f t="shared" si="9"/>
        <v>0</v>
      </c>
    </row>
    <row r="104" spans="1:11" x14ac:dyDescent="0.35">
      <c r="A104">
        <v>1</v>
      </c>
      <c r="B104" t="s">
        <v>98</v>
      </c>
      <c r="C104">
        <v>20</v>
      </c>
      <c r="D104">
        <v>6</v>
      </c>
      <c r="E104" s="1">
        <f t="shared" si="5"/>
        <v>0.3</v>
      </c>
      <c r="F104">
        <f>IF(AND(C104&gt;=D$2,D104&gt;=E$2,E104&gt;=F$2),1,0)</f>
        <v>1</v>
      </c>
      <c r="G104">
        <f>IF(F104=A104,1,0)</f>
        <v>1</v>
      </c>
      <c r="H104">
        <f t="shared" si="6"/>
        <v>1</v>
      </c>
      <c r="I104">
        <f t="shared" si="7"/>
        <v>0</v>
      </c>
      <c r="J104">
        <f t="shared" si="8"/>
        <v>0</v>
      </c>
      <c r="K104">
        <f t="shared" si="9"/>
        <v>0</v>
      </c>
    </row>
    <row r="105" spans="1:11" x14ac:dyDescent="0.35">
      <c r="A105">
        <v>1</v>
      </c>
      <c r="B105" t="s">
        <v>99</v>
      </c>
      <c r="C105">
        <v>50</v>
      </c>
      <c r="D105">
        <v>21</v>
      </c>
      <c r="E105" s="1">
        <f t="shared" si="5"/>
        <v>0.42</v>
      </c>
      <c r="F105">
        <f>IF(AND(C105&gt;=D$2,D105&gt;=E$2,E105&gt;=F$2),1,0)</f>
        <v>1</v>
      </c>
      <c r="G105">
        <f>IF(F105=A105,1,0)</f>
        <v>1</v>
      </c>
      <c r="H105">
        <f t="shared" si="6"/>
        <v>1</v>
      </c>
      <c r="I105">
        <f t="shared" si="7"/>
        <v>0</v>
      </c>
      <c r="J105">
        <f t="shared" si="8"/>
        <v>0</v>
      </c>
      <c r="K105">
        <f t="shared" si="9"/>
        <v>0</v>
      </c>
    </row>
    <row r="106" spans="1:11" hidden="1" x14ac:dyDescent="0.35">
      <c r="A106">
        <v>1</v>
      </c>
      <c r="B106" t="s">
        <v>100</v>
      </c>
      <c r="C106">
        <v>115</v>
      </c>
      <c r="D106">
        <v>2</v>
      </c>
      <c r="E106" s="1">
        <f t="shared" si="5"/>
        <v>1.7391304347826087E-2</v>
      </c>
      <c r="F106">
        <f>IF(AND(C106&gt;=D$2,D106&gt;=E$2,E106&gt;=F$2),1,0)</f>
        <v>0</v>
      </c>
      <c r="G106">
        <f>IF(F106=A106,1,0)</f>
        <v>0</v>
      </c>
      <c r="H106">
        <f t="shared" si="6"/>
        <v>0</v>
      </c>
      <c r="I106">
        <f t="shared" si="7"/>
        <v>0</v>
      </c>
      <c r="J106">
        <f t="shared" si="8"/>
        <v>0</v>
      </c>
      <c r="K106">
        <f t="shared" si="9"/>
        <v>1</v>
      </c>
    </row>
    <row r="107" spans="1:11" x14ac:dyDescent="0.35">
      <c r="A107">
        <v>1</v>
      </c>
      <c r="B107" t="s">
        <v>101</v>
      </c>
      <c r="C107">
        <v>28</v>
      </c>
      <c r="D107">
        <v>7</v>
      </c>
      <c r="E107" s="1">
        <f t="shared" si="5"/>
        <v>0.25</v>
      </c>
      <c r="F107">
        <f>IF(AND(C107&gt;=D$2,D107&gt;=E$2,E107&gt;=F$2),1,0)</f>
        <v>1</v>
      </c>
      <c r="G107">
        <f>IF(F107=A107,1,0)</f>
        <v>1</v>
      </c>
      <c r="H107">
        <f t="shared" si="6"/>
        <v>1</v>
      </c>
      <c r="I107">
        <f t="shared" si="7"/>
        <v>0</v>
      </c>
      <c r="J107">
        <f t="shared" si="8"/>
        <v>0</v>
      </c>
      <c r="K107">
        <f t="shared" si="9"/>
        <v>0</v>
      </c>
    </row>
    <row r="108" spans="1:11" x14ac:dyDescent="0.35">
      <c r="A108">
        <v>1</v>
      </c>
      <c r="B108" t="s">
        <v>102</v>
      </c>
      <c r="C108">
        <v>35</v>
      </c>
      <c r="D108">
        <v>9</v>
      </c>
      <c r="E108" s="1">
        <f t="shared" si="5"/>
        <v>0.25714285714285712</v>
      </c>
      <c r="F108">
        <f>IF(AND(C108&gt;=D$2,D108&gt;=E$2,E108&gt;=F$2),1,0)</f>
        <v>1</v>
      </c>
      <c r="G108">
        <f>IF(F108=A108,1,0)</f>
        <v>1</v>
      </c>
      <c r="H108">
        <f t="shared" si="6"/>
        <v>1</v>
      </c>
      <c r="I108">
        <f t="shared" si="7"/>
        <v>0</v>
      </c>
      <c r="J108">
        <f t="shared" si="8"/>
        <v>0</v>
      </c>
      <c r="K108">
        <f t="shared" si="9"/>
        <v>0</v>
      </c>
    </row>
    <row r="109" spans="1:11" hidden="1" x14ac:dyDescent="0.35">
      <c r="A109">
        <v>0</v>
      </c>
      <c r="B109" t="s">
        <v>103</v>
      </c>
      <c r="C109">
        <v>1718</v>
      </c>
      <c r="D109">
        <v>3</v>
      </c>
      <c r="E109" s="1">
        <f t="shared" si="5"/>
        <v>1.7462165308498253E-3</v>
      </c>
      <c r="F109">
        <f>IF(AND(C109&gt;=D$2,D109&gt;=E$2,E109&gt;=F$2),1,0)</f>
        <v>0</v>
      </c>
      <c r="G109">
        <f>IF(F109=A109,1,0)</f>
        <v>1</v>
      </c>
      <c r="H109">
        <f t="shared" si="6"/>
        <v>0</v>
      </c>
      <c r="I109">
        <f t="shared" si="7"/>
        <v>0</v>
      </c>
      <c r="J109">
        <f t="shared" si="8"/>
        <v>1</v>
      </c>
      <c r="K109">
        <f t="shared" si="9"/>
        <v>0</v>
      </c>
    </row>
    <row r="110" spans="1:11" hidden="1" x14ac:dyDescent="0.35">
      <c r="A110">
        <v>1</v>
      </c>
      <c r="B110" t="s">
        <v>104</v>
      </c>
      <c r="C110">
        <v>7</v>
      </c>
      <c r="D110">
        <v>1</v>
      </c>
      <c r="E110" s="1">
        <f t="shared" si="5"/>
        <v>0.14285714285714285</v>
      </c>
      <c r="F110">
        <f>IF(AND(C110&gt;=D$2,D110&gt;=E$2,E110&gt;=F$2),1,0)</f>
        <v>0</v>
      </c>
      <c r="G110">
        <f>IF(F110=A110,1,0)</f>
        <v>0</v>
      </c>
      <c r="H110">
        <f t="shared" si="6"/>
        <v>0</v>
      </c>
      <c r="I110">
        <f t="shared" si="7"/>
        <v>0</v>
      </c>
      <c r="J110">
        <f t="shared" si="8"/>
        <v>0</v>
      </c>
      <c r="K110">
        <f t="shared" si="9"/>
        <v>1</v>
      </c>
    </row>
    <row r="111" spans="1:11" hidden="1" x14ac:dyDescent="0.35">
      <c r="A111">
        <v>1</v>
      </c>
      <c r="B111" t="s">
        <v>105</v>
      </c>
      <c r="C111">
        <v>1</v>
      </c>
      <c r="D111">
        <v>1</v>
      </c>
      <c r="E111" s="1">
        <f t="shared" si="5"/>
        <v>1</v>
      </c>
      <c r="F111">
        <f>IF(AND(C111&gt;=D$2,D111&gt;=E$2,E111&gt;=F$2),1,0)</f>
        <v>0</v>
      </c>
      <c r="G111">
        <f>IF(F111=A111,1,0)</f>
        <v>0</v>
      </c>
      <c r="H111">
        <f t="shared" si="6"/>
        <v>0</v>
      </c>
      <c r="I111">
        <f t="shared" si="7"/>
        <v>0</v>
      </c>
      <c r="J111">
        <f t="shared" si="8"/>
        <v>0</v>
      </c>
      <c r="K111">
        <f t="shared" si="9"/>
        <v>1</v>
      </c>
    </row>
    <row r="112" spans="1:11" hidden="1" x14ac:dyDescent="0.35">
      <c r="A112">
        <v>0</v>
      </c>
      <c r="B112" t="s">
        <v>106</v>
      </c>
      <c r="C112">
        <v>311</v>
      </c>
      <c r="D112">
        <v>2</v>
      </c>
      <c r="E112" s="1">
        <f t="shared" si="5"/>
        <v>6.4308681672025723E-3</v>
      </c>
      <c r="F112">
        <f>IF(AND(C112&gt;=D$2,D112&gt;=E$2,E112&gt;=F$2),1,0)</f>
        <v>0</v>
      </c>
      <c r="G112">
        <f>IF(F112=A112,1,0)</f>
        <v>1</v>
      </c>
      <c r="H112">
        <f t="shared" si="6"/>
        <v>0</v>
      </c>
      <c r="I112">
        <f t="shared" si="7"/>
        <v>0</v>
      </c>
      <c r="J112">
        <f t="shared" si="8"/>
        <v>1</v>
      </c>
      <c r="K112">
        <f t="shared" si="9"/>
        <v>0</v>
      </c>
    </row>
    <row r="113" spans="1:11" hidden="1" x14ac:dyDescent="0.35">
      <c r="A113">
        <v>1</v>
      </c>
      <c r="B113" t="s">
        <v>107</v>
      </c>
      <c r="C113">
        <v>8624</v>
      </c>
      <c r="D113">
        <v>32</v>
      </c>
      <c r="E113" s="1">
        <f t="shared" si="5"/>
        <v>3.7105751391465678E-3</v>
      </c>
      <c r="F113">
        <f>IF(AND(C113&gt;=D$2,D113&gt;=E$2,E113&gt;=F$2),1,0)</f>
        <v>0</v>
      </c>
      <c r="G113">
        <f>IF(F113=A113,1,0)</f>
        <v>0</v>
      </c>
      <c r="H113">
        <f t="shared" si="6"/>
        <v>0</v>
      </c>
      <c r="I113">
        <f t="shared" si="7"/>
        <v>0</v>
      </c>
      <c r="J113">
        <f t="shared" si="8"/>
        <v>0</v>
      </c>
      <c r="K113">
        <f t="shared" si="9"/>
        <v>1</v>
      </c>
    </row>
    <row r="114" spans="1:11" hidden="1" x14ac:dyDescent="0.35">
      <c r="A114">
        <v>0</v>
      </c>
      <c r="B114" t="s">
        <v>108</v>
      </c>
      <c r="C114">
        <v>2138</v>
      </c>
      <c r="D114">
        <v>75</v>
      </c>
      <c r="E114" s="1">
        <f t="shared" si="5"/>
        <v>3.5079513564078575E-2</v>
      </c>
      <c r="F114">
        <f>IF(AND(C114&gt;=D$2,D114&gt;=E$2,E114&gt;=F$2),1,0)</f>
        <v>0</v>
      </c>
      <c r="G114">
        <f>IF(F114=A114,1,0)</f>
        <v>1</v>
      </c>
      <c r="H114">
        <f t="shared" si="6"/>
        <v>0</v>
      </c>
      <c r="I114">
        <f t="shared" si="7"/>
        <v>0</v>
      </c>
      <c r="J114">
        <f t="shared" si="8"/>
        <v>1</v>
      </c>
      <c r="K114">
        <f t="shared" si="9"/>
        <v>0</v>
      </c>
    </row>
    <row r="115" spans="1:11" hidden="1" x14ac:dyDescent="0.35">
      <c r="A115">
        <v>1</v>
      </c>
      <c r="B115" t="s">
        <v>109</v>
      </c>
      <c r="C115">
        <v>114</v>
      </c>
      <c r="D115">
        <v>1</v>
      </c>
      <c r="E115" s="1">
        <f t="shared" si="5"/>
        <v>8.771929824561403E-3</v>
      </c>
      <c r="F115">
        <f>IF(AND(C115&gt;=D$2,D115&gt;=E$2,E115&gt;=F$2),1,0)</f>
        <v>0</v>
      </c>
      <c r="G115">
        <f>IF(F115=A115,1,0)</f>
        <v>0</v>
      </c>
      <c r="H115">
        <f t="shared" si="6"/>
        <v>0</v>
      </c>
      <c r="I115">
        <f t="shared" si="7"/>
        <v>0</v>
      </c>
      <c r="J115">
        <f t="shared" si="8"/>
        <v>0</v>
      </c>
      <c r="K115">
        <f t="shared" si="9"/>
        <v>1</v>
      </c>
    </row>
    <row r="116" spans="1:11" x14ac:dyDescent="0.35">
      <c r="A116">
        <v>1</v>
      </c>
      <c r="B116" t="s">
        <v>110</v>
      </c>
      <c r="C116">
        <v>374</v>
      </c>
      <c r="D116">
        <v>90</v>
      </c>
      <c r="E116" s="1">
        <f t="shared" si="5"/>
        <v>0.24064171122994651</v>
      </c>
      <c r="F116">
        <f>IF(AND(C116&gt;=D$2,D116&gt;=E$2,E116&gt;=F$2),1,0)</f>
        <v>1</v>
      </c>
      <c r="G116">
        <f>IF(F116=A116,1,0)</f>
        <v>1</v>
      </c>
      <c r="H116">
        <f t="shared" si="6"/>
        <v>1</v>
      </c>
      <c r="I116">
        <f t="shared" si="7"/>
        <v>0</v>
      </c>
      <c r="J116">
        <f t="shared" si="8"/>
        <v>0</v>
      </c>
      <c r="K116">
        <f t="shared" si="9"/>
        <v>0</v>
      </c>
    </row>
    <row r="117" spans="1:11" x14ac:dyDescent="0.35">
      <c r="A117">
        <v>1</v>
      </c>
      <c r="B117" t="s">
        <v>111</v>
      </c>
      <c r="C117">
        <v>527</v>
      </c>
      <c r="D117">
        <v>225</v>
      </c>
      <c r="E117" s="1">
        <f t="shared" si="5"/>
        <v>0.42694497153700189</v>
      </c>
      <c r="F117">
        <f>IF(AND(C117&gt;=D$2,D117&gt;=E$2,E117&gt;=F$2),1,0)</f>
        <v>1</v>
      </c>
      <c r="G117">
        <f>IF(F117=A117,1,0)</f>
        <v>1</v>
      </c>
      <c r="H117">
        <f t="shared" si="6"/>
        <v>1</v>
      </c>
      <c r="I117">
        <f t="shared" si="7"/>
        <v>0</v>
      </c>
      <c r="J117">
        <f t="shared" si="8"/>
        <v>0</v>
      </c>
      <c r="K117">
        <f t="shared" si="9"/>
        <v>0</v>
      </c>
    </row>
    <row r="118" spans="1:11" hidden="1" x14ac:dyDescent="0.35">
      <c r="A118">
        <v>0</v>
      </c>
      <c r="B118" t="s">
        <v>112</v>
      </c>
      <c r="C118">
        <v>344</v>
      </c>
      <c r="D118">
        <v>1</v>
      </c>
      <c r="E118" s="1">
        <f t="shared" si="5"/>
        <v>2.9069767441860465E-3</v>
      </c>
      <c r="F118">
        <f>IF(AND(C118&gt;=D$2,D118&gt;=E$2,E118&gt;=F$2),1,0)</f>
        <v>0</v>
      </c>
      <c r="G118">
        <f>IF(F118=A118,1,0)</f>
        <v>1</v>
      </c>
      <c r="H118">
        <f t="shared" si="6"/>
        <v>0</v>
      </c>
      <c r="I118">
        <f t="shared" si="7"/>
        <v>0</v>
      </c>
      <c r="J118">
        <f t="shared" si="8"/>
        <v>1</v>
      </c>
      <c r="K118">
        <f t="shared" si="9"/>
        <v>0</v>
      </c>
    </row>
    <row r="119" spans="1:11" x14ac:dyDescent="0.35">
      <c r="A119">
        <v>1</v>
      </c>
      <c r="B119" t="s">
        <v>113</v>
      </c>
      <c r="C119">
        <v>30</v>
      </c>
      <c r="D119">
        <v>7</v>
      </c>
      <c r="E119" s="1">
        <f t="shared" si="5"/>
        <v>0.23333333333333334</v>
      </c>
      <c r="F119">
        <f>IF(AND(C119&gt;=D$2,D119&gt;=E$2,E119&gt;=F$2),1,0)</f>
        <v>1</v>
      </c>
      <c r="G119">
        <f>IF(F119=A119,1,0)</f>
        <v>1</v>
      </c>
      <c r="H119">
        <f t="shared" si="6"/>
        <v>1</v>
      </c>
      <c r="I119">
        <f t="shared" si="7"/>
        <v>0</v>
      </c>
      <c r="J119">
        <f t="shared" si="8"/>
        <v>0</v>
      </c>
      <c r="K119">
        <f t="shared" si="9"/>
        <v>0</v>
      </c>
    </row>
    <row r="120" spans="1:11" hidden="1" x14ac:dyDescent="0.35">
      <c r="A120">
        <v>0</v>
      </c>
      <c r="B120" t="s">
        <v>114</v>
      </c>
      <c r="C120">
        <v>725</v>
      </c>
      <c r="D120">
        <v>1</v>
      </c>
      <c r="E120" s="1">
        <f t="shared" si="5"/>
        <v>1.3793103448275861E-3</v>
      </c>
      <c r="F120">
        <f>IF(AND(C120&gt;=D$2,D120&gt;=E$2,E120&gt;=F$2),1,0)</f>
        <v>0</v>
      </c>
      <c r="G120">
        <f>IF(F120=A120,1,0)</f>
        <v>1</v>
      </c>
      <c r="H120">
        <f t="shared" si="6"/>
        <v>0</v>
      </c>
      <c r="I120">
        <f t="shared" si="7"/>
        <v>0</v>
      </c>
      <c r="J120">
        <f t="shared" si="8"/>
        <v>1</v>
      </c>
      <c r="K120">
        <f t="shared" si="9"/>
        <v>0</v>
      </c>
    </row>
    <row r="121" spans="1:11" hidden="1" x14ac:dyDescent="0.35">
      <c r="A121">
        <v>0</v>
      </c>
      <c r="B121" t="s">
        <v>115</v>
      </c>
      <c r="C121">
        <v>159</v>
      </c>
      <c r="D121">
        <v>6</v>
      </c>
      <c r="E121" s="1">
        <f t="shared" si="5"/>
        <v>3.7735849056603772E-2</v>
      </c>
      <c r="F121">
        <f>IF(AND(C121&gt;=D$2,D121&gt;=E$2,E121&gt;=F$2),1,0)</f>
        <v>0</v>
      </c>
      <c r="G121">
        <f>IF(F121=A121,1,0)</f>
        <v>1</v>
      </c>
      <c r="H121">
        <f t="shared" si="6"/>
        <v>0</v>
      </c>
      <c r="I121">
        <f t="shared" si="7"/>
        <v>0</v>
      </c>
      <c r="J121">
        <f t="shared" si="8"/>
        <v>1</v>
      </c>
      <c r="K121">
        <f t="shared" si="9"/>
        <v>0</v>
      </c>
    </row>
    <row r="122" spans="1:11" hidden="1" x14ac:dyDescent="0.35">
      <c r="A122">
        <v>1</v>
      </c>
      <c r="B122" t="s">
        <v>116</v>
      </c>
      <c r="C122">
        <v>153</v>
      </c>
      <c r="D122">
        <v>3</v>
      </c>
      <c r="E122" s="1">
        <f t="shared" si="5"/>
        <v>1.9607843137254902E-2</v>
      </c>
      <c r="F122">
        <f>IF(AND(C122&gt;=D$2,D122&gt;=E$2,E122&gt;=F$2),1,0)</f>
        <v>0</v>
      </c>
      <c r="G122">
        <f>IF(F122=A122,1,0)</f>
        <v>0</v>
      </c>
      <c r="H122">
        <f t="shared" si="6"/>
        <v>0</v>
      </c>
      <c r="I122">
        <f t="shared" si="7"/>
        <v>0</v>
      </c>
      <c r="J122">
        <f t="shared" si="8"/>
        <v>0</v>
      </c>
      <c r="K122">
        <f t="shared" si="9"/>
        <v>1</v>
      </c>
    </row>
    <row r="123" spans="1:11" x14ac:dyDescent="0.35">
      <c r="A123">
        <v>1</v>
      </c>
      <c r="B123" t="s">
        <v>117</v>
      </c>
      <c r="C123">
        <v>10</v>
      </c>
      <c r="D123">
        <v>2</v>
      </c>
      <c r="E123" s="1">
        <f t="shared" si="5"/>
        <v>0.2</v>
      </c>
      <c r="F123">
        <f>IF(AND(C123&gt;=D$2,D123&gt;=E$2,E123&gt;=F$2),1,0)</f>
        <v>1</v>
      </c>
      <c r="G123">
        <f>IF(F123=A123,1,0)</f>
        <v>1</v>
      </c>
      <c r="H123">
        <f t="shared" si="6"/>
        <v>1</v>
      </c>
      <c r="I123">
        <f t="shared" si="7"/>
        <v>0</v>
      </c>
      <c r="J123">
        <f t="shared" si="8"/>
        <v>0</v>
      </c>
      <c r="K123">
        <f t="shared" si="9"/>
        <v>0</v>
      </c>
    </row>
    <row r="124" spans="1:11" hidden="1" x14ac:dyDescent="0.35">
      <c r="A124">
        <v>1</v>
      </c>
      <c r="B124" t="s">
        <v>118</v>
      </c>
      <c r="C124">
        <v>62</v>
      </c>
      <c r="D124">
        <v>1</v>
      </c>
      <c r="E124" s="1">
        <f t="shared" si="5"/>
        <v>1.6129032258064516E-2</v>
      </c>
      <c r="F124">
        <f>IF(AND(C124&gt;=D$2,D124&gt;=E$2,E124&gt;=F$2),1,0)</f>
        <v>0</v>
      </c>
      <c r="G124">
        <f>IF(F124=A124,1,0)</f>
        <v>0</v>
      </c>
      <c r="H124">
        <f t="shared" si="6"/>
        <v>0</v>
      </c>
      <c r="I124">
        <f t="shared" si="7"/>
        <v>0</v>
      </c>
      <c r="J124">
        <f t="shared" si="8"/>
        <v>0</v>
      </c>
      <c r="K124">
        <f t="shared" si="9"/>
        <v>1</v>
      </c>
    </row>
    <row r="125" spans="1:11" hidden="1" x14ac:dyDescent="0.35">
      <c r="A125">
        <v>0</v>
      </c>
      <c r="B125" t="s">
        <v>119</v>
      </c>
      <c r="C125">
        <v>4</v>
      </c>
      <c r="D125">
        <v>1</v>
      </c>
      <c r="E125" s="1">
        <f t="shared" si="5"/>
        <v>0.25</v>
      </c>
      <c r="F125">
        <f>IF(AND(C125&gt;=D$2,D125&gt;=E$2,E125&gt;=F$2),1,0)</f>
        <v>0</v>
      </c>
      <c r="G125">
        <f>IF(F125=A125,1,0)</f>
        <v>1</v>
      </c>
      <c r="H125">
        <f t="shared" si="6"/>
        <v>0</v>
      </c>
      <c r="I125">
        <f t="shared" si="7"/>
        <v>0</v>
      </c>
      <c r="J125">
        <f t="shared" si="8"/>
        <v>1</v>
      </c>
      <c r="K125">
        <f t="shared" si="9"/>
        <v>0</v>
      </c>
    </row>
    <row r="126" spans="1:11" x14ac:dyDescent="0.35">
      <c r="A126">
        <v>1</v>
      </c>
      <c r="B126" t="s">
        <v>120</v>
      </c>
      <c r="C126">
        <v>54</v>
      </c>
      <c r="D126">
        <v>4</v>
      </c>
      <c r="E126" s="1">
        <f t="shared" si="5"/>
        <v>7.407407407407407E-2</v>
      </c>
      <c r="F126">
        <f>IF(AND(C126&gt;=D$2,D126&gt;=E$2,E126&gt;=F$2),1,0)</f>
        <v>1</v>
      </c>
      <c r="G126">
        <f>IF(F126=A126,1,0)</f>
        <v>1</v>
      </c>
      <c r="H126">
        <f t="shared" si="6"/>
        <v>1</v>
      </c>
      <c r="I126">
        <f t="shared" si="7"/>
        <v>0</v>
      </c>
      <c r="J126">
        <f t="shared" si="8"/>
        <v>0</v>
      </c>
      <c r="K126">
        <f t="shared" si="9"/>
        <v>0</v>
      </c>
    </row>
    <row r="127" spans="1:11" x14ac:dyDescent="0.35">
      <c r="A127">
        <v>0</v>
      </c>
      <c r="B127" t="s">
        <v>121</v>
      </c>
      <c r="C127">
        <v>43</v>
      </c>
      <c r="D127">
        <v>5</v>
      </c>
      <c r="E127" s="1">
        <f t="shared" si="5"/>
        <v>0.11627906976744186</v>
      </c>
      <c r="F127">
        <f>IF(AND(C127&gt;=D$2,D127&gt;=E$2,E127&gt;=F$2),1,0)</f>
        <v>1</v>
      </c>
      <c r="G127">
        <f>IF(F127=A127,1,0)</f>
        <v>0</v>
      </c>
      <c r="H127">
        <f t="shared" si="6"/>
        <v>0</v>
      </c>
      <c r="I127">
        <f t="shared" si="7"/>
        <v>1</v>
      </c>
      <c r="J127">
        <f t="shared" si="8"/>
        <v>0</v>
      </c>
      <c r="K127">
        <f t="shared" si="9"/>
        <v>0</v>
      </c>
    </row>
    <row r="128" spans="1:11" hidden="1" x14ac:dyDescent="0.35">
      <c r="A128">
        <v>0</v>
      </c>
      <c r="B128" t="s">
        <v>122</v>
      </c>
      <c r="C128">
        <v>24</v>
      </c>
      <c r="D128">
        <v>1</v>
      </c>
      <c r="E128" s="1">
        <f t="shared" si="5"/>
        <v>4.1666666666666664E-2</v>
      </c>
      <c r="F128">
        <f>IF(AND(C128&gt;=D$2,D128&gt;=E$2,E128&gt;=F$2),1,0)</f>
        <v>0</v>
      </c>
      <c r="G128">
        <f>IF(F128=A128,1,0)</f>
        <v>1</v>
      </c>
      <c r="H128">
        <f t="shared" si="6"/>
        <v>0</v>
      </c>
      <c r="I128">
        <f t="shared" si="7"/>
        <v>0</v>
      </c>
      <c r="J128">
        <f t="shared" si="8"/>
        <v>1</v>
      </c>
      <c r="K128">
        <f t="shared" si="9"/>
        <v>0</v>
      </c>
    </row>
    <row r="129" spans="1:11" x14ac:dyDescent="0.35">
      <c r="A129">
        <v>1</v>
      </c>
      <c r="B129" t="s">
        <v>123</v>
      </c>
      <c r="C129">
        <v>103</v>
      </c>
      <c r="D129">
        <v>15</v>
      </c>
      <c r="E129" s="1">
        <f t="shared" si="5"/>
        <v>0.14563106796116504</v>
      </c>
      <c r="F129">
        <f>IF(AND(C129&gt;=D$2,D129&gt;=E$2,E129&gt;=F$2),1,0)</f>
        <v>1</v>
      </c>
      <c r="G129">
        <f>IF(F129=A129,1,0)</f>
        <v>1</v>
      </c>
      <c r="H129">
        <f t="shared" si="6"/>
        <v>1</v>
      </c>
      <c r="I129">
        <f t="shared" si="7"/>
        <v>0</v>
      </c>
      <c r="J129">
        <f t="shared" si="8"/>
        <v>0</v>
      </c>
      <c r="K129">
        <f t="shared" si="9"/>
        <v>0</v>
      </c>
    </row>
    <row r="130" spans="1:11" hidden="1" x14ac:dyDescent="0.35">
      <c r="A130">
        <v>1</v>
      </c>
      <c r="B130" t="s">
        <v>124</v>
      </c>
      <c r="C130">
        <v>61</v>
      </c>
      <c r="D130">
        <v>3</v>
      </c>
      <c r="E130" s="1">
        <f t="shared" si="5"/>
        <v>4.9180327868852458E-2</v>
      </c>
      <c r="F130">
        <f>IF(AND(C130&gt;=D$2,D130&gt;=E$2,E130&gt;=F$2),1,0)</f>
        <v>0</v>
      </c>
      <c r="G130">
        <f>IF(F130=A130,1,0)</f>
        <v>0</v>
      </c>
      <c r="H130">
        <f t="shared" si="6"/>
        <v>0</v>
      </c>
      <c r="I130">
        <f t="shared" si="7"/>
        <v>0</v>
      </c>
      <c r="J130">
        <f t="shared" si="8"/>
        <v>0</v>
      </c>
      <c r="K130">
        <f t="shared" si="9"/>
        <v>1</v>
      </c>
    </row>
    <row r="131" spans="1:11" x14ac:dyDescent="0.35">
      <c r="A131">
        <v>1</v>
      </c>
      <c r="B131" t="s">
        <v>125</v>
      </c>
      <c r="C131">
        <v>73</v>
      </c>
      <c r="D131">
        <v>7</v>
      </c>
      <c r="E131" s="1">
        <f t="shared" si="5"/>
        <v>9.5890410958904104E-2</v>
      </c>
      <c r="F131">
        <f>IF(AND(C131&gt;=D$2,D131&gt;=E$2,E131&gt;=F$2),1,0)</f>
        <v>1</v>
      </c>
      <c r="G131">
        <f>IF(F131=A131,1,0)</f>
        <v>1</v>
      </c>
      <c r="H131">
        <f t="shared" si="6"/>
        <v>1</v>
      </c>
      <c r="I131">
        <f t="shared" si="7"/>
        <v>0</v>
      </c>
      <c r="J131">
        <f t="shared" si="8"/>
        <v>0</v>
      </c>
      <c r="K131">
        <f t="shared" si="9"/>
        <v>0</v>
      </c>
    </row>
    <row r="132" spans="1:11" hidden="1" x14ac:dyDescent="0.35">
      <c r="A132">
        <v>0</v>
      </c>
      <c r="B132" t="s">
        <v>126</v>
      </c>
      <c r="C132">
        <v>4</v>
      </c>
      <c r="D132">
        <v>1</v>
      </c>
      <c r="E132" s="1">
        <f t="shared" si="5"/>
        <v>0.25</v>
      </c>
      <c r="F132">
        <f>IF(AND(C132&gt;=D$2,D132&gt;=E$2,E132&gt;=F$2),1,0)</f>
        <v>0</v>
      </c>
      <c r="G132">
        <f>IF(F132=A132,1,0)</f>
        <v>1</v>
      </c>
      <c r="H132">
        <f t="shared" si="6"/>
        <v>0</v>
      </c>
      <c r="I132">
        <f t="shared" si="7"/>
        <v>0</v>
      </c>
      <c r="J132">
        <f t="shared" si="8"/>
        <v>1</v>
      </c>
      <c r="K132">
        <f t="shared" si="9"/>
        <v>0</v>
      </c>
    </row>
    <row r="133" spans="1:11" x14ac:dyDescent="0.35">
      <c r="A133">
        <v>1</v>
      </c>
      <c r="B133" t="s">
        <v>127</v>
      </c>
      <c r="C133">
        <v>59</v>
      </c>
      <c r="D133">
        <v>21</v>
      </c>
      <c r="E133" s="1">
        <f t="shared" si="5"/>
        <v>0.3559322033898305</v>
      </c>
      <c r="F133">
        <f>IF(AND(C133&gt;=D$2,D133&gt;=E$2,E133&gt;=F$2),1,0)</f>
        <v>1</v>
      </c>
      <c r="G133">
        <f>IF(F133=A133,1,0)</f>
        <v>1</v>
      </c>
      <c r="H133">
        <f t="shared" si="6"/>
        <v>1</v>
      </c>
      <c r="I133">
        <f t="shared" si="7"/>
        <v>0</v>
      </c>
      <c r="J133">
        <f t="shared" si="8"/>
        <v>0</v>
      </c>
      <c r="K133">
        <f t="shared" si="9"/>
        <v>0</v>
      </c>
    </row>
    <row r="134" spans="1:11" hidden="1" x14ac:dyDescent="0.35">
      <c r="A134">
        <v>0</v>
      </c>
      <c r="B134" t="s">
        <v>128</v>
      </c>
      <c r="C134">
        <v>793</v>
      </c>
      <c r="D134">
        <v>3</v>
      </c>
      <c r="E134" s="1">
        <f t="shared" si="5"/>
        <v>3.7831021437578815E-3</v>
      </c>
      <c r="F134">
        <f>IF(AND(C134&gt;=D$2,D134&gt;=E$2,E134&gt;=F$2),1,0)</f>
        <v>0</v>
      </c>
      <c r="G134">
        <f>IF(F134=A134,1,0)</f>
        <v>1</v>
      </c>
      <c r="H134">
        <f t="shared" si="6"/>
        <v>0</v>
      </c>
      <c r="I134">
        <f t="shared" si="7"/>
        <v>0</v>
      </c>
      <c r="J134">
        <f t="shared" si="8"/>
        <v>1</v>
      </c>
      <c r="K134">
        <f t="shared" si="9"/>
        <v>0</v>
      </c>
    </row>
    <row r="135" spans="1:11" x14ac:dyDescent="0.35">
      <c r="A135">
        <v>1</v>
      </c>
      <c r="B135" t="s">
        <v>129</v>
      </c>
      <c r="C135">
        <v>55</v>
      </c>
      <c r="D135">
        <v>5</v>
      </c>
      <c r="E135" s="1">
        <f t="shared" si="5"/>
        <v>9.0909090909090912E-2</v>
      </c>
      <c r="F135">
        <f>IF(AND(C135&gt;=D$2,D135&gt;=E$2,E135&gt;=F$2),1,0)</f>
        <v>1</v>
      </c>
      <c r="G135">
        <f>IF(F135=A135,1,0)</f>
        <v>1</v>
      </c>
      <c r="H135">
        <f t="shared" si="6"/>
        <v>1</v>
      </c>
      <c r="I135">
        <f t="shared" si="7"/>
        <v>0</v>
      </c>
      <c r="J135">
        <f t="shared" si="8"/>
        <v>0</v>
      </c>
      <c r="K135">
        <f t="shared" si="9"/>
        <v>0</v>
      </c>
    </row>
    <row r="136" spans="1:11" x14ac:dyDescent="0.35">
      <c r="A136">
        <v>1</v>
      </c>
      <c r="B136" t="s">
        <v>130</v>
      </c>
      <c r="C136">
        <v>149</v>
      </c>
      <c r="D136">
        <v>85</v>
      </c>
      <c r="E136" s="1">
        <f t="shared" ref="E136:E179" si="10">D136/C136</f>
        <v>0.57046979865771807</v>
      </c>
      <c r="F136">
        <f>IF(AND(C136&gt;=D$2,D136&gt;=E$2,E136&gt;=F$2),1,0)</f>
        <v>1</v>
      </c>
      <c r="G136">
        <f>IF(F136=A136,1,0)</f>
        <v>1</v>
      </c>
      <c r="H136">
        <f t="shared" ref="H136:H179" si="11">G136*F136</f>
        <v>1</v>
      </c>
      <c r="I136">
        <f t="shared" ref="I136:I179" si="12">F136*(1-G136)</f>
        <v>0</v>
      </c>
      <c r="J136">
        <f t="shared" ref="J136:J179" si="13">(1-F136)*G136</f>
        <v>0</v>
      </c>
      <c r="K136">
        <f t="shared" ref="K136:K179" si="14">1-SUM(H136:J136)</f>
        <v>0</v>
      </c>
    </row>
    <row r="137" spans="1:11" x14ac:dyDescent="0.35">
      <c r="A137">
        <v>1</v>
      </c>
      <c r="B137" t="s">
        <v>131</v>
      </c>
      <c r="C137">
        <v>479</v>
      </c>
      <c r="D137">
        <v>72</v>
      </c>
      <c r="E137" s="1">
        <f t="shared" si="10"/>
        <v>0.15031315240083507</v>
      </c>
      <c r="F137">
        <f>IF(AND(C137&gt;=D$2,D137&gt;=E$2,E137&gt;=F$2),1,0)</f>
        <v>1</v>
      </c>
      <c r="G137">
        <f>IF(F137=A137,1,0)</f>
        <v>1</v>
      </c>
      <c r="H137">
        <f t="shared" si="11"/>
        <v>1</v>
      </c>
      <c r="I137">
        <f t="shared" si="12"/>
        <v>0</v>
      </c>
      <c r="J137">
        <f t="shared" si="13"/>
        <v>0</v>
      </c>
      <c r="K137">
        <f t="shared" si="14"/>
        <v>0</v>
      </c>
    </row>
    <row r="138" spans="1:11" x14ac:dyDescent="0.35">
      <c r="A138">
        <v>0</v>
      </c>
      <c r="B138" t="s">
        <v>132</v>
      </c>
      <c r="C138">
        <v>11</v>
      </c>
      <c r="D138">
        <v>3</v>
      </c>
      <c r="E138" s="1">
        <f t="shared" si="10"/>
        <v>0.27272727272727271</v>
      </c>
      <c r="F138">
        <f>IF(AND(C138&gt;=D$2,D138&gt;=E$2,E138&gt;=F$2),1,0)</f>
        <v>1</v>
      </c>
      <c r="G138">
        <f>IF(F138=A138,1,0)</f>
        <v>0</v>
      </c>
      <c r="H138">
        <f t="shared" si="11"/>
        <v>0</v>
      </c>
      <c r="I138">
        <f t="shared" si="12"/>
        <v>1</v>
      </c>
      <c r="J138">
        <f t="shared" si="13"/>
        <v>0</v>
      </c>
      <c r="K138">
        <f t="shared" si="14"/>
        <v>0</v>
      </c>
    </row>
    <row r="139" spans="1:11" hidden="1" x14ac:dyDescent="0.35">
      <c r="A139">
        <v>0</v>
      </c>
      <c r="B139" t="s">
        <v>133</v>
      </c>
      <c r="C139">
        <v>290</v>
      </c>
      <c r="D139">
        <v>2</v>
      </c>
      <c r="E139" s="1">
        <f t="shared" si="10"/>
        <v>6.8965517241379309E-3</v>
      </c>
      <c r="F139">
        <f>IF(AND(C139&gt;=D$2,D139&gt;=E$2,E139&gt;=F$2),1,0)</f>
        <v>0</v>
      </c>
      <c r="G139">
        <f>IF(F139=A139,1,0)</f>
        <v>1</v>
      </c>
      <c r="H139">
        <f t="shared" si="11"/>
        <v>0</v>
      </c>
      <c r="I139">
        <f t="shared" si="12"/>
        <v>0</v>
      </c>
      <c r="J139">
        <f t="shared" si="13"/>
        <v>1</v>
      </c>
      <c r="K139">
        <f t="shared" si="14"/>
        <v>0</v>
      </c>
    </row>
    <row r="140" spans="1:11" hidden="1" x14ac:dyDescent="0.35">
      <c r="A140">
        <v>0</v>
      </c>
      <c r="B140" t="s">
        <v>134</v>
      </c>
      <c r="C140">
        <v>105</v>
      </c>
      <c r="D140">
        <v>1</v>
      </c>
      <c r="E140" s="1">
        <f t="shared" si="10"/>
        <v>9.5238095238095247E-3</v>
      </c>
      <c r="F140">
        <f>IF(AND(C140&gt;=D$2,D140&gt;=E$2,E140&gt;=F$2),1,0)</f>
        <v>0</v>
      </c>
      <c r="G140">
        <f>IF(F140=A140,1,0)</f>
        <v>1</v>
      </c>
      <c r="H140">
        <f t="shared" si="11"/>
        <v>0</v>
      </c>
      <c r="I140">
        <f t="shared" si="12"/>
        <v>0</v>
      </c>
      <c r="J140">
        <f t="shared" si="13"/>
        <v>1</v>
      </c>
      <c r="K140">
        <f t="shared" si="14"/>
        <v>0</v>
      </c>
    </row>
    <row r="141" spans="1:11" hidden="1" x14ac:dyDescent="0.35">
      <c r="A141">
        <v>0</v>
      </c>
      <c r="B141" t="s">
        <v>135</v>
      </c>
      <c r="C141">
        <v>25</v>
      </c>
      <c r="D141">
        <v>1</v>
      </c>
      <c r="E141" s="1">
        <f t="shared" si="10"/>
        <v>0.04</v>
      </c>
      <c r="F141">
        <f>IF(AND(C141&gt;=D$2,D141&gt;=E$2,E141&gt;=F$2),1,0)</f>
        <v>0</v>
      </c>
      <c r="G141">
        <f>IF(F141=A141,1,0)</f>
        <v>1</v>
      </c>
      <c r="H141">
        <f t="shared" si="11"/>
        <v>0</v>
      </c>
      <c r="I141">
        <f t="shared" si="12"/>
        <v>0</v>
      </c>
      <c r="J141">
        <f t="shared" si="13"/>
        <v>1</v>
      </c>
      <c r="K141">
        <f t="shared" si="14"/>
        <v>0</v>
      </c>
    </row>
    <row r="142" spans="1:11" hidden="1" x14ac:dyDescent="0.35">
      <c r="A142">
        <v>1</v>
      </c>
      <c r="B142" t="s">
        <v>136</v>
      </c>
      <c r="C142">
        <v>161</v>
      </c>
      <c r="D142">
        <v>2</v>
      </c>
      <c r="E142" s="1">
        <f t="shared" si="10"/>
        <v>1.2422360248447204E-2</v>
      </c>
      <c r="F142">
        <f>IF(AND(C142&gt;=D$2,D142&gt;=E$2,E142&gt;=F$2),1,0)</f>
        <v>0</v>
      </c>
      <c r="G142">
        <f>IF(F142=A142,1,0)</f>
        <v>0</v>
      </c>
      <c r="H142">
        <f t="shared" si="11"/>
        <v>0</v>
      </c>
      <c r="I142">
        <f t="shared" si="12"/>
        <v>0</v>
      </c>
      <c r="J142">
        <f t="shared" si="13"/>
        <v>0</v>
      </c>
      <c r="K142">
        <f t="shared" si="14"/>
        <v>1</v>
      </c>
    </row>
    <row r="143" spans="1:11" x14ac:dyDescent="0.35">
      <c r="A143">
        <v>1</v>
      </c>
      <c r="B143" t="s">
        <v>137</v>
      </c>
      <c r="C143">
        <v>272</v>
      </c>
      <c r="D143">
        <v>29</v>
      </c>
      <c r="E143" s="1">
        <f t="shared" si="10"/>
        <v>0.10661764705882353</v>
      </c>
      <c r="F143">
        <f>IF(AND(C143&gt;=D$2,D143&gt;=E$2,E143&gt;=F$2),1,0)</f>
        <v>1</v>
      </c>
      <c r="G143">
        <f>IF(F143=A143,1,0)</f>
        <v>1</v>
      </c>
      <c r="H143">
        <f t="shared" si="11"/>
        <v>1</v>
      </c>
      <c r="I143">
        <f t="shared" si="12"/>
        <v>0</v>
      </c>
      <c r="J143">
        <f t="shared" si="13"/>
        <v>0</v>
      </c>
      <c r="K143">
        <f t="shared" si="14"/>
        <v>0</v>
      </c>
    </row>
    <row r="144" spans="1:11" hidden="1" x14ac:dyDescent="0.35">
      <c r="A144">
        <v>0</v>
      </c>
      <c r="B144" t="s">
        <v>138</v>
      </c>
      <c r="C144">
        <v>47</v>
      </c>
      <c r="D144">
        <v>1</v>
      </c>
      <c r="E144" s="1">
        <f t="shared" si="10"/>
        <v>2.1276595744680851E-2</v>
      </c>
      <c r="F144">
        <f>IF(AND(C144&gt;=D$2,D144&gt;=E$2,E144&gt;=F$2),1,0)</f>
        <v>0</v>
      </c>
      <c r="G144">
        <f>IF(F144=A144,1,0)</f>
        <v>1</v>
      </c>
      <c r="H144">
        <f t="shared" si="11"/>
        <v>0</v>
      </c>
      <c r="I144">
        <f t="shared" si="12"/>
        <v>0</v>
      </c>
      <c r="J144">
        <f t="shared" si="13"/>
        <v>1</v>
      </c>
      <c r="K144">
        <f t="shared" si="14"/>
        <v>0</v>
      </c>
    </row>
    <row r="145" spans="1:11" x14ac:dyDescent="0.35">
      <c r="A145">
        <v>1</v>
      </c>
      <c r="B145" t="s">
        <v>139</v>
      </c>
      <c r="C145">
        <v>229</v>
      </c>
      <c r="D145">
        <v>61</v>
      </c>
      <c r="E145" s="1">
        <f t="shared" si="10"/>
        <v>0.26637554585152839</v>
      </c>
      <c r="F145">
        <f>IF(AND(C145&gt;=D$2,D145&gt;=E$2,E145&gt;=F$2),1,0)</f>
        <v>1</v>
      </c>
      <c r="G145">
        <f>IF(F145=A145,1,0)</f>
        <v>1</v>
      </c>
      <c r="H145">
        <f t="shared" si="11"/>
        <v>1</v>
      </c>
      <c r="I145">
        <f t="shared" si="12"/>
        <v>0</v>
      </c>
      <c r="J145">
        <f t="shared" si="13"/>
        <v>0</v>
      </c>
      <c r="K145">
        <f t="shared" si="14"/>
        <v>0</v>
      </c>
    </row>
    <row r="146" spans="1:11" hidden="1" x14ac:dyDescent="0.35">
      <c r="A146">
        <v>0</v>
      </c>
      <c r="B146" t="s">
        <v>140</v>
      </c>
      <c r="C146">
        <v>4067</v>
      </c>
      <c r="D146">
        <v>27</v>
      </c>
      <c r="E146" s="1">
        <f t="shared" si="10"/>
        <v>6.6388000983525937E-3</v>
      </c>
      <c r="F146">
        <f>IF(AND(C146&gt;=D$2,D146&gt;=E$2,E146&gt;=F$2),1,0)</f>
        <v>0</v>
      </c>
      <c r="G146">
        <f>IF(F146=A146,1,0)</f>
        <v>1</v>
      </c>
      <c r="H146">
        <f t="shared" si="11"/>
        <v>0</v>
      </c>
      <c r="I146">
        <f t="shared" si="12"/>
        <v>0</v>
      </c>
      <c r="J146">
        <f t="shared" si="13"/>
        <v>1</v>
      </c>
      <c r="K146">
        <f t="shared" si="14"/>
        <v>0</v>
      </c>
    </row>
    <row r="147" spans="1:11" hidden="1" x14ac:dyDescent="0.35">
      <c r="A147">
        <v>0</v>
      </c>
      <c r="B147" t="s">
        <v>141</v>
      </c>
      <c r="C147">
        <v>17871</v>
      </c>
      <c r="D147">
        <v>2</v>
      </c>
      <c r="E147" s="1">
        <f t="shared" si="10"/>
        <v>1.1191315539141626E-4</v>
      </c>
      <c r="F147">
        <f>IF(AND(C147&gt;=D$2,D147&gt;=E$2,E147&gt;=F$2),1,0)</f>
        <v>0</v>
      </c>
      <c r="G147">
        <f>IF(F147=A147,1,0)</f>
        <v>1</v>
      </c>
      <c r="H147">
        <f t="shared" si="11"/>
        <v>0</v>
      </c>
      <c r="I147">
        <f t="shared" si="12"/>
        <v>0</v>
      </c>
      <c r="J147">
        <f t="shared" si="13"/>
        <v>1</v>
      </c>
      <c r="K147">
        <f t="shared" si="14"/>
        <v>0</v>
      </c>
    </row>
    <row r="148" spans="1:11" x14ac:dyDescent="0.35">
      <c r="A148">
        <v>1</v>
      </c>
      <c r="B148" t="s">
        <v>142</v>
      </c>
      <c r="C148">
        <v>191</v>
      </c>
      <c r="D148">
        <v>26</v>
      </c>
      <c r="E148" s="1">
        <f t="shared" si="10"/>
        <v>0.13612565445026178</v>
      </c>
      <c r="F148">
        <f>IF(AND(C148&gt;=D$2,D148&gt;=E$2,E148&gt;=F$2),1,0)</f>
        <v>1</v>
      </c>
      <c r="G148">
        <f>IF(F148=A148,1,0)</f>
        <v>1</v>
      </c>
      <c r="H148">
        <f t="shared" si="11"/>
        <v>1</v>
      </c>
      <c r="I148">
        <f t="shared" si="12"/>
        <v>0</v>
      </c>
      <c r="J148">
        <f t="shared" si="13"/>
        <v>0</v>
      </c>
      <c r="K148">
        <f t="shared" si="14"/>
        <v>0</v>
      </c>
    </row>
    <row r="149" spans="1:11" hidden="1" x14ac:dyDescent="0.35">
      <c r="A149">
        <v>0</v>
      </c>
      <c r="B149" t="s">
        <v>143</v>
      </c>
      <c r="C149">
        <v>748</v>
      </c>
      <c r="D149">
        <v>4</v>
      </c>
      <c r="E149" s="1">
        <f t="shared" si="10"/>
        <v>5.3475935828877002E-3</v>
      </c>
      <c r="F149">
        <f>IF(AND(C149&gt;=D$2,D149&gt;=E$2,E149&gt;=F$2),1,0)</f>
        <v>0</v>
      </c>
      <c r="G149">
        <f>IF(F149=A149,1,0)</f>
        <v>1</v>
      </c>
      <c r="H149">
        <f t="shared" si="11"/>
        <v>0</v>
      </c>
      <c r="I149">
        <f t="shared" si="12"/>
        <v>0</v>
      </c>
      <c r="J149">
        <f t="shared" si="13"/>
        <v>1</v>
      </c>
      <c r="K149">
        <f t="shared" si="14"/>
        <v>0</v>
      </c>
    </row>
    <row r="150" spans="1:11" x14ac:dyDescent="0.35">
      <c r="A150">
        <v>1</v>
      </c>
      <c r="B150" t="s">
        <v>144</v>
      </c>
      <c r="C150">
        <v>16</v>
      </c>
      <c r="D150">
        <v>4</v>
      </c>
      <c r="E150" s="1">
        <f t="shared" si="10"/>
        <v>0.25</v>
      </c>
      <c r="F150">
        <f>IF(AND(C150&gt;=D$2,D150&gt;=E$2,E150&gt;=F$2),1,0)</f>
        <v>1</v>
      </c>
      <c r="G150">
        <f>IF(F150=A150,1,0)</f>
        <v>1</v>
      </c>
      <c r="H150">
        <f t="shared" si="11"/>
        <v>1</v>
      </c>
      <c r="I150">
        <f t="shared" si="12"/>
        <v>0</v>
      </c>
      <c r="J150">
        <f t="shared" si="13"/>
        <v>0</v>
      </c>
      <c r="K150">
        <f t="shared" si="14"/>
        <v>0</v>
      </c>
    </row>
    <row r="151" spans="1:11" x14ac:dyDescent="0.35">
      <c r="A151">
        <v>1</v>
      </c>
      <c r="B151" t="s">
        <v>145</v>
      </c>
      <c r="C151">
        <v>354</v>
      </c>
      <c r="D151">
        <v>141</v>
      </c>
      <c r="E151" s="1">
        <f t="shared" si="10"/>
        <v>0.39830508474576271</v>
      </c>
      <c r="F151">
        <f>IF(AND(C151&gt;=D$2,D151&gt;=E$2,E151&gt;=F$2),1,0)</f>
        <v>1</v>
      </c>
      <c r="G151">
        <f>IF(F151=A151,1,0)</f>
        <v>1</v>
      </c>
      <c r="H151">
        <f t="shared" si="11"/>
        <v>1</v>
      </c>
      <c r="I151">
        <f t="shared" si="12"/>
        <v>0</v>
      </c>
      <c r="J151">
        <f t="shared" si="13"/>
        <v>0</v>
      </c>
      <c r="K151">
        <f t="shared" si="14"/>
        <v>0</v>
      </c>
    </row>
    <row r="152" spans="1:11" hidden="1" x14ac:dyDescent="0.35">
      <c r="A152">
        <v>0</v>
      </c>
      <c r="B152" t="s">
        <v>146</v>
      </c>
      <c r="C152">
        <v>466</v>
      </c>
      <c r="D152">
        <v>3</v>
      </c>
      <c r="E152" s="1">
        <f t="shared" si="10"/>
        <v>6.4377682403433476E-3</v>
      </c>
      <c r="F152">
        <f>IF(AND(C152&gt;=D$2,D152&gt;=E$2,E152&gt;=F$2),1,0)</f>
        <v>0</v>
      </c>
      <c r="G152">
        <f>IF(F152=A152,1,0)</f>
        <v>1</v>
      </c>
      <c r="H152">
        <f t="shared" si="11"/>
        <v>0</v>
      </c>
      <c r="I152">
        <f t="shared" si="12"/>
        <v>0</v>
      </c>
      <c r="J152">
        <f t="shared" si="13"/>
        <v>1</v>
      </c>
      <c r="K152">
        <f t="shared" si="14"/>
        <v>0</v>
      </c>
    </row>
    <row r="153" spans="1:11" hidden="1" x14ac:dyDescent="0.35">
      <c r="A153">
        <v>0</v>
      </c>
      <c r="B153" t="s">
        <v>147</v>
      </c>
      <c r="C153">
        <v>3046</v>
      </c>
      <c r="D153">
        <v>14</v>
      </c>
      <c r="E153" s="1">
        <f t="shared" si="10"/>
        <v>4.5961917268548917E-3</v>
      </c>
      <c r="F153">
        <f>IF(AND(C153&gt;=D$2,D153&gt;=E$2,E153&gt;=F$2),1,0)</f>
        <v>0</v>
      </c>
      <c r="G153">
        <f>IF(F153=A153,1,0)</f>
        <v>1</v>
      </c>
      <c r="H153">
        <f t="shared" si="11"/>
        <v>0</v>
      </c>
      <c r="I153">
        <f t="shared" si="12"/>
        <v>0</v>
      </c>
      <c r="J153">
        <f t="shared" si="13"/>
        <v>1</v>
      </c>
      <c r="K153">
        <f t="shared" si="14"/>
        <v>0</v>
      </c>
    </row>
    <row r="154" spans="1:11" x14ac:dyDescent="0.35">
      <c r="A154">
        <v>1</v>
      </c>
      <c r="B154" t="s">
        <v>148</v>
      </c>
      <c r="C154">
        <v>54</v>
      </c>
      <c r="D154">
        <v>16</v>
      </c>
      <c r="E154" s="1">
        <f t="shared" si="10"/>
        <v>0.29629629629629628</v>
      </c>
      <c r="F154">
        <f>IF(AND(C154&gt;=D$2,D154&gt;=E$2,E154&gt;=F$2),1,0)</f>
        <v>1</v>
      </c>
      <c r="G154">
        <f>IF(F154=A154,1,0)</f>
        <v>1</v>
      </c>
      <c r="H154">
        <f t="shared" si="11"/>
        <v>1</v>
      </c>
      <c r="I154">
        <f t="shared" si="12"/>
        <v>0</v>
      </c>
      <c r="J154">
        <f t="shared" si="13"/>
        <v>0</v>
      </c>
      <c r="K154">
        <f t="shared" si="14"/>
        <v>0</v>
      </c>
    </row>
    <row r="155" spans="1:11" x14ac:dyDescent="0.35">
      <c r="A155">
        <v>1</v>
      </c>
      <c r="B155" t="s">
        <v>149</v>
      </c>
      <c r="C155">
        <v>33</v>
      </c>
      <c r="D155">
        <v>9</v>
      </c>
      <c r="E155" s="1">
        <f t="shared" si="10"/>
        <v>0.27272727272727271</v>
      </c>
      <c r="F155">
        <f>IF(AND(C155&gt;=D$2,D155&gt;=E$2,E155&gt;=F$2),1,0)</f>
        <v>1</v>
      </c>
      <c r="G155">
        <f>IF(F155=A155,1,0)</f>
        <v>1</v>
      </c>
      <c r="H155">
        <f t="shared" si="11"/>
        <v>1</v>
      </c>
      <c r="I155">
        <f t="shared" si="12"/>
        <v>0</v>
      </c>
      <c r="J155">
        <f t="shared" si="13"/>
        <v>0</v>
      </c>
      <c r="K155">
        <f t="shared" si="14"/>
        <v>0</v>
      </c>
    </row>
    <row r="156" spans="1:11" hidden="1" x14ac:dyDescent="0.35">
      <c r="A156">
        <v>1</v>
      </c>
      <c r="B156" t="s">
        <v>150</v>
      </c>
      <c r="C156">
        <v>8257</v>
      </c>
      <c r="D156">
        <v>94</v>
      </c>
      <c r="E156" s="1">
        <f t="shared" si="10"/>
        <v>1.1384280004844375E-2</v>
      </c>
      <c r="F156">
        <f>IF(AND(C156&gt;=D$2,D156&gt;=E$2,E156&gt;=F$2),1,0)</f>
        <v>0</v>
      </c>
      <c r="G156">
        <f>IF(F156=A156,1,0)</f>
        <v>0</v>
      </c>
      <c r="H156">
        <f t="shared" si="11"/>
        <v>0</v>
      </c>
      <c r="I156">
        <f t="shared" si="12"/>
        <v>0</v>
      </c>
      <c r="J156">
        <f t="shared" si="13"/>
        <v>0</v>
      </c>
      <c r="K156">
        <f t="shared" si="14"/>
        <v>1</v>
      </c>
    </row>
    <row r="157" spans="1:11" x14ac:dyDescent="0.35">
      <c r="A157">
        <v>1</v>
      </c>
      <c r="B157" t="s">
        <v>151</v>
      </c>
      <c r="C157">
        <v>179</v>
      </c>
      <c r="D157">
        <v>28</v>
      </c>
      <c r="E157" s="1">
        <f t="shared" si="10"/>
        <v>0.15642458100558659</v>
      </c>
      <c r="F157">
        <f>IF(AND(C157&gt;=D$2,D157&gt;=E$2,E157&gt;=F$2),1,0)</f>
        <v>1</v>
      </c>
      <c r="G157">
        <f>IF(F157=A157,1,0)</f>
        <v>1</v>
      </c>
      <c r="H157">
        <f t="shared" si="11"/>
        <v>1</v>
      </c>
      <c r="I157">
        <f t="shared" si="12"/>
        <v>0</v>
      </c>
      <c r="J157">
        <f t="shared" si="13"/>
        <v>0</v>
      </c>
      <c r="K157">
        <f t="shared" si="14"/>
        <v>0</v>
      </c>
    </row>
    <row r="158" spans="1:11" x14ac:dyDescent="0.35">
      <c r="A158">
        <v>1</v>
      </c>
      <c r="B158" t="s">
        <v>152</v>
      </c>
      <c r="C158">
        <v>99</v>
      </c>
      <c r="D158">
        <v>7</v>
      </c>
      <c r="E158" s="1">
        <f t="shared" si="10"/>
        <v>7.0707070707070704E-2</v>
      </c>
      <c r="F158">
        <f>IF(AND(C158&gt;=D$2,D158&gt;=E$2,E158&gt;=F$2),1,0)</f>
        <v>1</v>
      </c>
      <c r="G158">
        <f>IF(F158=A158,1,0)</f>
        <v>1</v>
      </c>
      <c r="H158">
        <f t="shared" si="11"/>
        <v>1</v>
      </c>
      <c r="I158">
        <f t="shared" si="12"/>
        <v>0</v>
      </c>
      <c r="J158">
        <f t="shared" si="13"/>
        <v>0</v>
      </c>
      <c r="K158">
        <f t="shared" si="14"/>
        <v>0</v>
      </c>
    </row>
    <row r="159" spans="1:11" hidden="1" x14ac:dyDescent="0.35">
      <c r="A159">
        <v>0</v>
      </c>
      <c r="B159" t="s">
        <v>153</v>
      </c>
      <c r="C159">
        <v>191</v>
      </c>
      <c r="D159">
        <v>10</v>
      </c>
      <c r="E159" s="1">
        <f t="shared" si="10"/>
        <v>5.2356020942408377E-2</v>
      </c>
      <c r="F159">
        <f>IF(AND(C159&gt;=D$2,D159&gt;=E$2,E159&gt;=F$2),1,0)</f>
        <v>0</v>
      </c>
      <c r="G159">
        <f>IF(F159=A159,1,0)</f>
        <v>1</v>
      </c>
      <c r="H159">
        <f t="shared" si="11"/>
        <v>0</v>
      </c>
      <c r="I159">
        <f t="shared" si="12"/>
        <v>0</v>
      </c>
      <c r="J159">
        <f t="shared" si="13"/>
        <v>1</v>
      </c>
      <c r="K159">
        <f t="shared" si="14"/>
        <v>0</v>
      </c>
    </row>
    <row r="160" spans="1:11" hidden="1" x14ac:dyDescent="0.35">
      <c r="A160">
        <v>1</v>
      </c>
      <c r="B160" t="s">
        <v>154</v>
      </c>
      <c r="C160">
        <v>57</v>
      </c>
      <c r="D160">
        <v>1</v>
      </c>
      <c r="E160" s="1">
        <f t="shared" si="10"/>
        <v>1.7543859649122806E-2</v>
      </c>
      <c r="F160">
        <f>IF(AND(C160&gt;=D$2,D160&gt;=E$2,E160&gt;=F$2),1,0)</f>
        <v>0</v>
      </c>
      <c r="G160">
        <f>IF(F160=A160,1,0)</f>
        <v>0</v>
      </c>
      <c r="H160">
        <f t="shared" si="11"/>
        <v>0</v>
      </c>
      <c r="I160">
        <f t="shared" si="12"/>
        <v>0</v>
      </c>
      <c r="J160">
        <f t="shared" si="13"/>
        <v>0</v>
      </c>
      <c r="K160">
        <f t="shared" si="14"/>
        <v>1</v>
      </c>
    </row>
    <row r="161" spans="1:11" x14ac:dyDescent="0.35">
      <c r="A161">
        <v>1</v>
      </c>
      <c r="B161" t="s">
        <v>155</v>
      </c>
      <c r="C161">
        <v>13</v>
      </c>
      <c r="D161">
        <v>3</v>
      </c>
      <c r="E161" s="1">
        <f t="shared" si="10"/>
        <v>0.23076923076923078</v>
      </c>
      <c r="F161">
        <f>IF(AND(C161&gt;=D$2,D161&gt;=E$2,E161&gt;=F$2),1,0)</f>
        <v>1</v>
      </c>
      <c r="G161">
        <f>IF(F161=A161,1,0)</f>
        <v>1</v>
      </c>
      <c r="H161">
        <f t="shared" si="11"/>
        <v>1</v>
      </c>
      <c r="I161">
        <f t="shared" si="12"/>
        <v>0</v>
      </c>
      <c r="J161">
        <f t="shared" si="13"/>
        <v>0</v>
      </c>
      <c r="K161">
        <f t="shared" si="14"/>
        <v>0</v>
      </c>
    </row>
    <row r="162" spans="1:11" hidden="1" x14ac:dyDescent="0.35">
      <c r="A162">
        <v>1</v>
      </c>
      <c r="B162" t="s">
        <v>156</v>
      </c>
      <c r="C162">
        <v>39</v>
      </c>
      <c r="D162">
        <v>1</v>
      </c>
      <c r="E162" s="1">
        <f t="shared" si="10"/>
        <v>2.564102564102564E-2</v>
      </c>
      <c r="F162">
        <f>IF(AND(C162&gt;=D$2,D162&gt;=E$2,E162&gt;=F$2),1,0)</f>
        <v>0</v>
      </c>
      <c r="G162">
        <f>IF(F162=A162,1,0)</f>
        <v>0</v>
      </c>
      <c r="H162">
        <f t="shared" si="11"/>
        <v>0</v>
      </c>
      <c r="I162">
        <f t="shared" si="12"/>
        <v>0</v>
      </c>
      <c r="J162">
        <f t="shared" si="13"/>
        <v>0</v>
      </c>
      <c r="K162">
        <f t="shared" si="14"/>
        <v>1</v>
      </c>
    </row>
    <row r="163" spans="1:11" hidden="1" x14ac:dyDescent="0.35">
      <c r="A163">
        <v>0</v>
      </c>
      <c r="B163" t="s">
        <v>157</v>
      </c>
      <c r="C163">
        <v>457</v>
      </c>
      <c r="D163">
        <v>1</v>
      </c>
      <c r="E163" s="1">
        <f t="shared" si="10"/>
        <v>2.1881838074398249E-3</v>
      </c>
      <c r="F163">
        <f>IF(AND(C163&gt;=D$2,D163&gt;=E$2,E163&gt;=F$2),1,0)</f>
        <v>0</v>
      </c>
      <c r="G163">
        <f>IF(F163=A163,1,0)</f>
        <v>1</v>
      </c>
      <c r="H163">
        <f t="shared" si="11"/>
        <v>0</v>
      </c>
      <c r="I163">
        <f t="shared" si="12"/>
        <v>0</v>
      </c>
      <c r="J163">
        <f t="shared" si="13"/>
        <v>1</v>
      </c>
      <c r="K163">
        <f t="shared" si="14"/>
        <v>0</v>
      </c>
    </row>
    <row r="164" spans="1:11" hidden="1" x14ac:dyDescent="0.35">
      <c r="A164">
        <v>0</v>
      </c>
      <c r="B164" t="s">
        <v>158</v>
      </c>
      <c r="C164">
        <v>262</v>
      </c>
      <c r="D164">
        <v>3</v>
      </c>
      <c r="E164" s="1">
        <f t="shared" si="10"/>
        <v>1.1450381679389313E-2</v>
      </c>
      <c r="F164">
        <f>IF(AND(C164&gt;=D$2,D164&gt;=E$2,E164&gt;=F$2),1,0)</f>
        <v>0</v>
      </c>
      <c r="G164">
        <f>IF(F164=A164,1,0)</f>
        <v>1</v>
      </c>
      <c r="H164">
        <f t="shared" si="11"/>
        <v>0</v>
      </c>
      <c r="I164">
        <f t="shared" si="12"/>
        <v>0</v>
      </c>
      <c r="J164">
        <f t="shared" si="13"/>
        <v>1</v>
      </c>
      <c r="K164">
        <f t="shared" si="14"/>
        <v>0</v>
      </c>
    </row>
    <row r="165" spans="1:11" hidden="1" x14ac:dyDescent="0.35">
      <c r="A165">
        <v>0</v>
      </c>
      <c r="B165" t="s">
        <v>159</v>
      </c>
      <c r="C165">
        <v>3043</v>
      </c>
      <c r="D165">
        <v>9</v>
      </c>
      <c r="E165" s="1">
        <f t="shared" si="10"/>
        <v>2.9576076240552087E-3</v>
      </c>
      <c r="F165">
        <f>IF(AND(C165&gt;=D$2,D165&gt;=E$2,E165&gt;=F$2),1,0)</f>
        <v>0</v>
      </c>
      <c r="G165">
        <f>IF(F165=A165,1,0)</f>
        <v>1</v>
      </c>
      <c r="H165">
        <f t="shared" si="11"/>
        <v>0</v>
      </c>
      <c r="I165">
        <f t="shared" si="12"/>
        <v>0</v>
      </c>
      <c r="J165">
        <f t="shared" si="13"/>
        <v>1</v>
      </c>
      <c r="K165">
        <f t="shared" si="14"/>
        <v>0</v>
      </c>
    </row>
    <row r="166" spans="1:11" x14ac:dyDescent="0.35">
      <c r="A166">
        <v>1</v>
      </c>
      <c r="B166" t="s">
        <v>160</v>
      </c>
      <c r="C166">
        <v>172</v>
      </c>
      <c r="D166">
        <v>12</v>
      </c>
      <c r="E166" s="1">
        <f t="shared" si="10"/>
        <v>6.9767441860465115E-2</v>
      </c>
      <c r="F166">
        <f>IF(AND(C166&gt;=D$2,D166&gt;=E$2,E166&gt;=F$2),1,0)</f>
        <v>1</v>
      </c>
      <c r="G166">
        <f>IF(F166=A166,1,0)</f>
        <v>1</v>
      </c>
      <c r="H166">
        <f t="shared" si="11"/>
        <v>1</v>
      </c>
      <c r="I166">
        <f t="shared" si="12"/>
        <v>0</v>
      </c>
      <c r="J166">
        <f t="shared" si="13"/>
        <v>0</v>
      </c>
      <c r="K166">
        <f t="shared" si="14"/>
        <v>0</v>
      </c>
    </row>
    <row r="167" spans="1:11" hidden="1" x14ac:dyDescent="0.35">
      <c r="A167">
        <v>0</v>
      </c>
      <c r="B167" t="s">
        <v>161</v>
      </c>
      <c r="C167">
        <v>505</v>
      </c>
      <c r="D167">
        <v>8</v>
      </c>
      <c r="E167" s="1">
        <f t="shared" si="10"/>
        <v>1.5841584158415842E-2</v>
      </c>
      <c r="F167">
        <f>IF(AND(C167&gt;=D$2,D167&gt;=E$2,E167&gt;=F$2),1,0)</f>
        <v>0</v>
      </c>
      <c r="G167">
        <f>IF(F167=A167,1,0)</f>
        <v>1</v>
      </c>
      <c r="H167">
        <f t="shared" si="11"/>
        <v>0</v>
      </c>
      <c r="I167">
        <f t="shared" si="12"/>
        <v>0</v>
      </c>
      <c r="J167">
        <f t="shared" si="13"/>
        <v>1</v>
      </c>
      <c r="K167">
        <f t="shared" si="14"/>
        <v>0</v>
      </c>
    </row>
    <row r="168" spans="1:11" x14ac:dyDescent="0.35">
      <c r="A168">
        <v>1</v>
      </c>
      <c r="B168" t="s">
        <v>162</v>
      </c>
      <c r="C168">
        <v>325</v>
      </c>
      <c r="D168">
        <v>68</v>
      </c>
      <c r="E168" s="1">
        <f t="shared" si="10"/>
        <v>0.20923076923076922</v>
      </c>
      <c r="F168">
        <f>IF(AND(C168&gt;=D$2,D168&gt;=E$2,E168&gt;=F$2),1,0)</f>
        <v>1</v>
      </c>
      <c r="G168">
        <f>IF(F168=A168,1,0)</f>
        <v>1</v>
      </c>
      <c r="H168">
        <f t="shared" si="11"/>
        <v>1</v>
      </c>
      <c r="I168">
        <f t="shared" si="12"/>
        <v>0</v>
      </c>
      <c r="J168">
        <f t="shared" si="13"/>
        <v>0</v>
      </c>
      <c r="K168">
        <f t="shared" si="14"/>
        <v>0</v>
      </c>
    </row>
    <row r="169" spans="1:11" x14ac:dyDescent="0.35">
      <c r="A169">
        <v>1</v>
      </c>
      <c r="B169" t="s">
        <v>163</v>
      </c>
      <c r="C169">
        <v>210</v>
      </c>
      <c r="D169">
        <v>33</v>
      </c>
      <c r="E169" s="1">
        <f t="shared" si="10"/>
        <v>0.15714285714285714</v>
      </c>
      <c r="F169">
        <f>IF(AND(C169&gt;=D$2,D169&gt;=E$2,E169&gt;=F$2),1,0)</f>
        <v>1</v>
      </c>
      <c r="G169">
        <f>IF(F169=A169,1,0)</f>
        <v>1</v>
      </c>
      <c r="H169">
        <f t="shared" si="11"/>
        <v>1</v>
      </c>
      <c r="I169">
        <f t="shared" si="12"/>
        <v>0</v>
      </c>
      <c r="J169">
        <f t="shared" si="13"/>
        <v>0</v>
      </c>
      <c r="K169">
        <f t="shared" si="14"/>
        <v>0</v>
      </c>
    </row>
    <row r="170" spans="1:11" x14ac:dyDescent="0.35">
      <c r="A170">
        <v>1</v>
      </c>
      <c r="B170" t="s">
        <v>164</v>
      </c>
      <c r="C170">
        <v>7</v>
      </c>
      <c r="D170">
        <v>3</v>
      </c>
      <c r="E170" s="1">
        <f t="shared" si="10"/>
        <v>0.42857142857142855</v>
      </c>
      <c r="F170">
        <f>IF(AND(C170&gt;=D$2,D170&gt;=E$2,E170&gt;=F$2),1,0)</f>
        <v>1</v>
      </c>
      <c r="G170">
        <f>IF(F170=A170,1,0)</f>
        <v>1</v>
      </c>
      <c r="H170">
        <f t="shared" si="11"/>
        <v>1</v>
      </c>
      <c r="I170">
        <f t="shared" si="12"/>
        <v>0</v>
      </c>
      <c r="J170">
        <f t="shared" si="13"/>
        <v>0</v>
      </c>
      <c r="K170">
        <f t="shared" si="14"/>
        <v>0</v>
      </c>
    </row>
    <row r="171" spans="1:11" hidden="1" x14ac:dyDescent="0.35">
      <c r="A171">
        <v>0</v>
      </c>
      <c r="B171" t="s">
        <v>165</v>
      </c>
      <c r="C171">
        <v>1846</v>
      </c>
      <c r="D171">
        <v>7</v>
      </c>
      <c r="E171" s="1">
        <f t="shared" si="10"/>
        <v>3.791982665222102E-3</v>
      </c>
      <c r="F171">
        <f>IF(AND(C171&gt;=D$2,D171&gt;=E$2,E171&gt;=F$2),1,0)</f>
        <v>0</v>
      </c>
      <c r="G171">
        <f>IF(F171=A171,1,0)</f>
        <v>1</v>
      </c>
      <c r="H171">
        <f t="shared" si="11"/>
        <v>0</v>
      </c>
      <c r="I171">
        <f t="shared" si="12"/>
        <v>0</v>
      </c>
      <c r="J171">
        <f t="shared" si="13"/>
        <v>1</v>
      </c>
      <c r="K171">
        <f t="shared" si="14"/>
        <v>0</v>
      </c>
    </row>
    <row r="172" spans="1:11" x14ac:dyDescent="0.35">
      <c r="A172">
        <v>1</v>
      </c>
      <c r="B172" t="s">
        <v>166</v>
      </c>
      <c r="C172">
        <v>74</v>
      </c>
      <c r="D172">
        <v>26</v>
      </c>
      <c r="E172" s="1">
        <f t="shared" si="10"/>
        <v>0.35135135135135137</v>
      </c>
      <c r="F172">
        <f>IF(AND(C172&gt;=D$2,D172&gt;=E$2,E172&gt;=F$2),1,0)</f>
        <v>1</v>
      </c>
      <c r="G172">
        <f>IF(F172=A172,1,0)</f>
        <v>1</v>
      </c>
      <c r="H172">
        <f t="shared" si="11"/>
        <v>1</v>
      </c>
      <c r="I172">
        <f t="shared" si="12"/>
        <v>0</v>
      </c>
      <c r="J172">
        <f t="shared" si="13"/>
        <v>0</v>
      </c>
      <c r="K172">
        <f t="shared" si="14"/>
        <v>0</v>
      </c>
    </row>
    <row r="173" spans="1:11" x14ac:dyDescent="0.35">
      <c r="A173">
        <v>1</v>
      </c>
      <c r="B173" t="s">
        <v>167</v>
      </c>
      <c r="C173">
        <v>11</v>
      </c>
      <c r="D173">
        <v>3</v>
      </c>
      <c r="E173" s="1">
        <f t="shared" si="10"/>
        <v>0.27272727272727271</v>
      </c>
      <c r="F173">
        <f>IF(AND(C173&gt;=D$2,D173&gt;=E$2,E173&gt;=F$2),1,0)</f>
        <v>1</v>
      </c>
      <c r="G173">
        <f>IF(F173=A173,1,0)</f>
        <v>1</v>
      </c>
      <c r="H173">
        <f t="shared" si="11"/>
        <v>1</v>
      </c>
      <c r="I173">
        <f t="shared" si="12"/>
        <v>0</v>
      </c>
      <c r="J173">
        <f t="shared" si="13"/>
        <v>0</v>
      </c>
      <c r="K173">
        <f t="shared" si="14"/>
        <v>0</v>
      </c>
    </row>
    <row r="174" spans="1:11" x14ac:dyDescent="0.35">
      <c r="A174">
        <v>1</v>
      </c>
      <c r="B174" t="s">
        <v>168</v>
      </c>
      <c r="C174">
        <v>173</v>
      </c>
      <c r="D174">
        <v>66</v>
      </c>
      <c r="E174" s="1">
        <f t="shared" si="10"/>
        <v>0.38150289017341038</v>
      </c>
      <c r="F174">
        <f>IF(AND(C174&gt;=D$2,D174&gt;=E$2,E174&gt;=F$2),1,0)</f>
        <v>1</v>
      </c>
      <c r="G174">
        <f>IF(F174=A174,1,0)</f>
        <v>1</v>
      </c>
      <c r="H174">
        <f t="shared" si="11"/>
        <v>1</v>
      </c>
      <c r="I174">
        <f t="shared" si="12"/>
        <v>0</v>
      </c>
      <c r="J174">
        <f t="shared" si="13"/>
        <v>0</v>
      </c>
      <c r="K174">
        <f t="shared" si="14"/>
        <v>0</v>
      </c>
    </row>
    <row r="175" spans="1:11" hidden="1" x14ac:dyDescent="0.35">
      <c r="A175">
        <v>0</v>
      </c>
      <c r="B175" t="s">
        <v>169</v>
      </c>
      <c r="C175">
        <v>1505</v>
      </c>
      <c r="D175">
        <v>9</v>
      </c>
      <c r="E175" s="1">
        <f t="shared" si="10"/>
        <v>5.980066445182724E-3</v>
      </c>
      <c r="F175">
        <f>IF(AND(C175&gt;=D$2,D175&gt;=E$2,E175&gt;=F$2),1,0)</f>
        <v>0</v>
      </c>
      <c r="G175">
        <f>IF(F175=A175,1,0)</f>
        <v>1</v>
      </c>
      <c r="H175">
        <f t="shared" si="11"/>
        <v>0</v>
      </c>
      <c r="I175">
        <f t="shared" si="12"/>
        <v>0</v>
      </c>
      <c r="J175">
        <f t="shared" si="13"/>
        <v>1</v>
      </c>
      <c r="K175">
        <f t="shared" si="14"/>
        <v>0</v>
      </c>
    </row>
    <row r="176" spans="1:11" hidden="1" x14ac:dyDescent="0.35">
      <c r="A176">
        <v>0</v>
      </c>
      <c r="B176" t="s">
        <v>170</v>
      </c>
      <c r="C176">
        <v>969</v>
      </c>
      <c r="D176">
        <v>1</v>
      </c>
      <c r="E176" s="1">
        <f t="shared" si="10"/>
        <v>1.0319917440660474E-3</v>
      </c>
      <c r="F176">
        <f>IF(AND(C176&gt;=D$2,D176&gt;=E$2,E176&gt;=F$2),1,0)</f>
        <v>0</v>
      </c>
      <c r="G176">
        <f>IF(F176=A176,1,0)</f>
        <v>1</v>
      </c>
      <c r="H176">
        <f t="shared" si="11"/>
        <v>0</v>
      </c>
      <c r="I176">
        <f t="shared" si="12"/>
        <v>0</v>
      </c>
      <c r="J176">
        <f t="shared" si="13"/>
        <v>1</v>
      </c>
      <c r="K176">
        <f t="shared" si="14"/>
        <v>0</v>
      </c>
    </row>
    <row r="177" spans="1:11" x14ac:dyDescent="0.35">
      <c r="A177">
        <v>1</v>
      </c>
      <c r="B177" t="s">
        <v>171</v>
      </c>
      <c r="C177">
        <v>101</v>
      </c>
      <c r="D177">
        <v>13</v>
      </c>
      <c r="E177" s="1">
        <f t="shared" si="10"/>
        <v>0.12871287128712872</v>
      </c>
      <c r="F177">
        <f>IF(AND(C177&gt;=D$2,D177&gt;=E$2,E177&gt;=F$2),1,0)</f>
        <v>1</v>
      </c>
      <c r="G177">
        <f>IF(F177=A177,1,0)</f>
        <v>1</v>
      </c>
      <c r="H177">
        <f t="shared" si="11"/>
        <v>1</v>
      </c>
      <c r="I177">
        <f t="shared" si="12"/>
        <v>0</v>
      </c>
      <c r="J177">
        <f t="shared" si="13"/>
        <v>0</v>
      </c>
      <c r="K177">
        <f t="shared" si="14"/>
        <v>0</v>
      </c>
    </row>
    <row r="178" spans="1:11" hidden="1" x14ac:dyDescent="0.35">
      <c r="A178">
        <v>0</v>
      </c>
      <c r="B178" t="s">
        <v>172</v>
      </c>
      <c r="C178">
        <v>756</v>
      </c>
      <c r="D178">
        <v>1</v>
      </c>
      <c r="E178" s="1">
        <f t="shared" si="10"/>
        <v>1.3227513227513227E-3</v>
      </c>
      <c r="F178">
        <f>IF(AND(C178&gt;=D$2,D178&gt;=E$2,E178&gt;=F$2),1,0)</f>
        <v>0</v>
      </c>
      <c r="G178">
        <f>IF(F178=A178,1,0)</f>
        <v>1</v>
      </c>
      <c r="H178">
        <f t="shared" si="11"/>
        <v>0</v>
      </c>
      <c r="I178">
        <f t="shared" si="12"/>
        <v>0</v>
      </c>
      <c r="J178">
        <f t="shared" si="13"/>
        <v>1</v>
      </c>
      <c r="K178">
        <f t="shared" si="14"/>
        <v>0</v>
      </c>
    </row>
    <row r="179" spans="1:11" hidden="1" x14ac:dyDescent="0.35">
      <c r="A179">
        <v>0</v>
      </c>
      <c r="B179" s="4" t="s">
        <v>190</v>
      </c>
      <c r="C179">
        <v>51</v>
      </c>
      <c r="D179">
        <v>1</v>
      </c>
      <c r="E179" s="1">
        <f t="shared" si="10"/>
        <v>1.9607843137254902E-2</v>
      </c>
      <c r="F179">
        <f>IF(AND(C179&gt;=D$2,D179&gt;=E$2,E179&gt;=F$2),1,0)</f>
        <v>0</v>
      </c>
      <c r="G179">
        <f>IF(F179=A179,1,0)</f>
        <v>1</v>
      </c>
      <c r="H179">
        <f t="shared" si="11"/>
        <v>0</v>
      </c>
      <c r="I179">
        <f t="shared" si="12"/>
        <v>0</v>
      </c>
      <c r="J179">
        <f t="shared" si="13"/>
        <v>1</v>
      </c>
      <c r="K179">
        <f t="shared" si="14"/>
        <v>0</v>
      </c>
    </row>
  </sheetData>
  <autoFilter ref="A6:K179">
    <filterColumn colId="5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4"/>
  <sheetViews>
    <sheetView topLeftCell="A140" workbookViewId="0">
      <selection activeCell="E2" sqref="A2:E174"/>
    </sheetView>
  </sheetViews>
  <sheetFormatPr defaultRowHeight="14.5" x14ac:dyDescent="0.35"/>
  <sheetData>
    <row r="2" spans="1:11" x14ac:dyDescent="0.35">
      <c r="A2">
        <v>0</v>
      </c>
      <c r="B2" t="s">
        <v>0</v>
      </c>
      <c r="C2">
        <v>12874</v>
      </c>
      <c r="D2">
        <v>25</v>
      </c>
      <c r="E2" s="1">
        <f>D2/C2</f>
        <v>1.9418983998757185E-3</v>
      </c>
      <c r="K2" s="2"/>
    </row>
    <row r="3" spans="1:11" x14ac:dyDescent="0.35">
      <c r="A3">
        <v>0</v>
      </c>
      <c r="B3" t="s">
        <v>2</v>
      </c>
      <c r="C3">
        <v>9026</v>
      </c>
      <c r="D3">
        <v>6</v>
      </c>
      <c r="E3" s="1">
        <f t="shared" ref="E3:E66" si="0">D3/C3</f>
        <v>6.6474628849988926E-4</v>
      </c>
      <c r="K3" s="2"/>
    </row>
    <row r="4" spans="1:11" x14ac:dyDescent="0.35">
      <c r="A4">
        <v>0</v>
      </c>
      <c r="B4" t="s">
        <v>3</v>
      </c>
      <c r="C4">
        <v>328</v>
      </c>
      <c r="D4">
        <v>2</v>
      </c>
      <c r="E4" s="1">
        <f t="shared" si="0"/>
        <v>6.0975609756097563E-3</v>
      </c>
      <c r="K4" s="2"/>
    </row>
    <row r="5" spans="1:11" x14ac:dyDescent="0.35">
      <c r="A5">
        <v>0</v>
      </c>
      <c r="B5" t="s">
        <v>4</v>
      </c>
      <c r="C5">
        <v>196</v>
      </c>
      <c r="D5">
        <v>4</v>
      </c>
      <c r="E5" s="1">
        <f t="shared" si="0"/>
        <v>2.0408163265306121E-2</v>
      </c>
      <c r="K5" s="2"/>
    </row>
    <row r="6" spans="1:11" x14ac:dyDescent="0.35">
      <c r="A6">
        <v>0</v>
      </c>
      <c r="B6" t="s">
        <v>9</v>
      </c>
      <c r="C6">
        <v>4031</v>
      </c>
      <c r="D6">
        <v>1</v>
      </c>
      <c r="E6" s="1">
        <f t="shared" si="0"/>
        <v>2.4807740014884643E-4</v>
      </c>
      <c r="K6" s="2"/>
    </row>
    <row r="7" spans="1:11" x14ac:dyDescent="0.35">
      <c r="A7">
        <v>1</v>
      </c>
      <c r="B7" t="s">
        <v>10</v>
      </c>
      <c r="C7">
        <v>50</v>
      </c>
      <c r="D7">
        <v>3</v>
      </c>
      <c r="E7" s="1">
        <f t="shared" si="0"/>
        <v>0.06</v>
      </c>
      <c r="K7" s="2"/>
    </row>
    <row r="8" spans="1:11" x14ac:dyDescent="0.35">
      <c r="A8">
        <v>1</v>
      </c>
      <c r="B8" t="s">
        <v>11</v>
      </c>
      <c r="C8">
        <v>9</v>
      </c>
      <c r="D8">
        <v>2</v>
      </c>
      <c r="E8" s="1">
        <f t="shared" si="0"/>
        <v>0.22222222222222221</v>
      </c>
      <c r="K8" s="2"/>
    </row>
    <row r="9" spans="1:11" x14ac:dyDescent="0.35">
      <c r="A9">
        <v>1</v>
      </c>
      <c r="B9" t="s">
        <v>12</v>
      </c>
      <c r="C9">
        <v>56</v>
      </c>
      <c r="D9">
        <v>4</v>
      </c>
      <c r="E9" s="1">
        <f t="shared" si="0"/>
        <v>7.1428571428571425E-2</v>
      </c>
      <c r="K9" s="2"/>
    </row>
    <row r="10" spans="1:11" x14ac:dyDescent="0.35">
      <c r="A10">
        <v>1</v>
      </c>
      <c r="B10" t="s">
        <v>13</v>
      </c>
      <c r="C10">
        <v>106</v>
      </c>
      <c r="D10">
        <v>5</v>
      </c>
      <c r="E10" s="1">
        <f t="shared" si="0"/>
        <v>4.716981132075472E-2</v>
      </c>
      <c r="K10" s="2"/>
    </row>
    <row r="11" spans="1:11" x14ac:dyDescent="0.35">
      <c r="A11">
        <v>1</v>
      </c>
      <c r="B11" t="s">
        <v>14</v>
      </c>
      <c r="C11">
        <v>151</v>
      </c>
      <c r="D11">
        <v>2</v>
      </c>
      <c r="E11" s="1">
        <f t="shared" si="0"/>
        <v>1.3245033112582781E-2</v>
      </c>
      <c r="K11" s="2"/>
    </row>
    <row r="12" spans="1:11" x14ac:dyDescent="0.35">
      <c r="A12">
        <v>0</v>
      </c>
      <c r="B12" t="s">
        <v>5</v>
      </c>
      <c r="C12">
        <v>1</v>
      </c>
      <c r="D12">
        <v>1</v>
      </c>
      <c r="E12" s="1">
        <f t="shared" si="0"/>
        <v>1</v>
      </c>
      <c r="K12" s="2"/>
    </row>
    <row r="13" spans="1:11" x14ac:dyDescent="0.35">
      <c r="A13">
        <v>1</v>
      </c>
      <c r="B13" t="s">
        <v>15</v>
      </c>
      <c r="C13">
        <v>7</v>
      </c>
      <c r="D13">
        <v>3</v>
      </c>
      <c r="E13" s="1">
        <f t="shared" si="0"/>
        <v>0.42857142857142855</v>
      </c>
      <c r="K13" s="2"/>
    </row>
    <row r="14" spans="1:11" x14ac:dyDescent="0.35">
      <c r="A14">
        <v>0</v>
      </c>
      <c r="B14" t="s">
        <v>16</v>
      </c>
      <c r="C14">
        <v>19</v>
      </c>
      <c r="D14">
        <v>3</v>
      </c>
      <c r="E14" s="1">
        <f t="shared" si="0"/>
        <v>0.15789473684210525</v>
      </c>
      <c r="K14" s="2"/>
    </row>
    <row r="15" spans="1:11" x14ac:dyDescent="0.35">
      <c r="A15">
        <v>1</v>
      </c>
      <c r="B15" t="s">
        <v>17</v>
      </c>
      <c r="C15">
        <v>784</v>
      </c>
      <c r="D15">
        <v>345</v>
      </c>
      <c r="E15" s="1">
        <f t="shared" si="0"/>
        <v>0.44005102040816324</v>
      </c>
      <c r="K15" s="2"/>
    </row>
    <row r="16" spans="1:11" x14ac:dyDescent="0.35">
      <c r="A16">
        <v>1</v>
      </c>
      <c r="B16" t="s">
        <v>18</v>
      </c>
      <c r="C16">
        <v>4</v>
      </c>
      <c r="D16">
        <v>1</v>
      </c>
      <c r="E16" s="1">
        <f t="shared" si="0"/>
        <v>0.25</v>
      </c>
      <c r="K16" s="2"/>
    </row>
    <row r="17" spans="1:11" x14ac:dyDescent="0.35">
      <c r="A17">
        <v>1</v>
      </c>
      <c r="B17" t="s">
        <v>19</v>
      </c>
      <c r="C17">
        <v>78</v>
      </c>
      <c r="D17">
        <v>31</v>
      </c>
      <c r="E17" s="1">
        <f t="shared" si="0"/>
        <v>0.39743589743589741</v>
      </c>
      <c r="K17" s="2"/>
    </row>
    <row r="18" spans="1:11" x14ac:dyDescent="0.35">
      <c r="A18">
        <v>0</v>
      </c>
      <c r="B18" t="s">
        <v>20</v>
      </c>
      <c r="C18">
        <v>80</v>
      </c>
      <c r="D18">
        <v>2</v>
      </c>
      <c r="E18" s="1">
        <f t="shared" si="0"/>
        <v>2.5000000000000001E-2</v>
      </c>
      <c r="K18" s="2"/>
    </row>
    <row r="19" spans="1:11" x14ac:dyDescent="0.35">
      <c r="A19">
        <v>0</v>
      </c>
      <c r="B19" t="s">
        <v>21</v>
      </c>
      <c r="C19">
        <v>32</v>
      </c>
      <c r="D19">
        <v>1</v>
      </c>
      <c r="E19" s="1">
        <f t="shared" si="0"/>
        <v>3.125E-2</v>
      </c>
      <c r="K19" s="2"/>
    </row>
    <row r="20" spans="1:11" x14ac:dyDescent="0.35">
      <c r="A20">
        <v>1</v>
      </c>
      <c r="B20" t="s">
        <v>22</v>
      </c>
      <c r="C20">
        <v>6527</v>
      </c>
      <c r="D20">
        <v>189</v>
      </c>
      <c r="E20" s="1">
        <f t="shared" si="0"/>
        <v>2.8956641642408458E-2</v>
      </c>
      <c r="K20" s="2"/>
    </row>
    <row r="21" spans="1:11" x14ac:dyDescent="0.35">
      <c r="A21">
        <v>0</v>
      </c>
      <c r="B21" t="s">
        <v>23</v>
      </c>
      <c r="C21">
        <v>1</v>
      </c>
      <c r="D21">
        <v>1</v>
      </c>
      <c r="E21" s="1">
        <f t="shared" si="0"/>
        <v>1</v>
      </c>
      <c r="K21" s="2"/>
    </row>
    <row r="22" spans="1:11" x14ac:dyDescent="0.35">
      <c r="A22">
        <v>0</v>
      </c>
      <c r="B22" t="s">
        <v>24</v>
      </c>
      <c r="C22">
        <v>88</v>
      </c>
      <c r="D22">
        <v>3</v>
      </c>
      <c r="E22" s="1">
        <f t="shared" si="0"/>
        <v>3.4090909090909088E-2</v>
      </c>
      <c r="K22" s="2"/>
    </row>
    <row r="23" spans="1:11" x14ac:dyDescent="0.35">
      <c r="A23">
        <v>0</v>
      </c>
      <c r="B23" t="s">
        <v>25</v>
      </c>
      <c r="C23">
        <v>17</v>
      </c>
      <c r="D23">
        <v>1</v>
      </c>
      <c r="E23" s="1">
        <f t="shared" si="0"/>
        <v>5.8823529411764705E-2</v>
      </c>
      <c r="K23" s="2"/>
    </row>
    <row r="24" spans="1:11" x14ac:dyDescent="0.35">
      <c r="A24">
        <v>1</v>
      </c>
      <c r="B24" t="s">
        <v>26</v>
      </c>
      <c r="C24">
        <v>1736</v>
      </c>
      <c r="D24">
        <v>283</v>
      </c>
      <c r="E24" s="1">
        <f t="shared" si="0"/>
        <v>0.1630184331797235</v>
      </c>
      <c r="K24" s="2"/>
    </row>
    <row r="25" spans="1:11" x14ac:dyDescent="0.35">
      <c r="A25">
        <v>0</v>
      </c>
      <c r="B25" t="s">
        <v>27</v>
      </c>
      <c r="C25">
        <v>126</v>
      </c>
      <c r="D25">
        <v>7</v>
      </c>
      <c r="E25" s="1">
        <f t="shared" si="0"/>
        <v>5.5555555555555552E-2</v>
      </c>
      <c r="K25" s="2"/>
    </row>
    <row r="26" spans="1:11" x14ac:dyDescent="0.35">
      <c r="A26">
        <v>0</v>
      </c>
      <c r="B26" t="s">
        <v>28</v>
      </c>
      <c r="C26">
        <v>28</v>
      </c>
      <c r="D26">
        <v>1</v>
      </c>
      <c r="E26" s="1">
        <f t="shared" si="0"/>
        <v>3.5714285714285712E-2</v>
      </c>
      <c r="K26" s="2"/>
    </row>
    <row r="27" spans="1:11" x14ac:dyDescent="0.35">
      <c r="A27">
        <v>0</v>
      </c>
      <c r="B27" t="s">
        <v>29</v>
      </c>
      <c r="C27">
        <v>861</v>
      </c>
      <c r="D27">
        <v>1</v>
      </c>
      <c r="E27" s="1">
        <f t="shared" si="0"/>
        <v>1.1614401858304297E-3</v>
      </c>
      <c r="K27" s="2"/>
    </row>
    <row r="28" spans="1:11" x14ac:dyDescent="0.35">
      <c r="A28">
        <v>0</v>
      </c>
      <c r="B28" t="s">
        <v>30</v>
      </c>
      <c r="C28">
        <v>2424</v>
      </c>
      <c r="D28">
        <v>1</v>
      </c>
      <c r="E28" s="1">
        <f t="shared" si="0"/>
        <v>4.1254125412541255E-4</v>
      </c>
      <c r="K28" s="2"/>
    </row>
    <row r="29" spans="1:11" x14ac:dyDescent="0.35">
      <c r="A29">
        <v>0</v>
      </c>
      <c r="B29" t="s">
        <v>31</v>
      </c>
      <c r="C29">
        <v>15</v>
      </c>
      <c r="D29">
        <v>3</v>
      </c>
      <c r="E29" s="1">
        <f t="shared" si="0"/>
        <v>0.2</v>
      </c>
      <c r="K29" s="2"/>
    </row>
    <row r="30" spans="1:11" x14ac:dyDescent="0.35">
      <c r="A30">
        <v>1</v>
      </c>
      <c r="B30" t="s">
        <v>32</v>
      </c>
      <c r="C30">
        <v>326</v>
      </c>
      <c r="D30">
        <v>263</v>
      </c>
      <c r="E30" s="1">
        <f t="shared" si="0"/>
        <v>0.80674846625766872</v>
      </c>
      <c r="K30" s="2"/>
    </row>
    <row r="31" spans="1:11" x14ac:dyDescent="0.35">
      <c r="A31">
        <v>1</v>
      </c>
      <c r="B31" t="s">
        <v>33</v>
      </c>
      <c r="C31">
        <v>141</v>
      </c>
      <c r="D31">
        <v>32</v>
      </c>
      <c r="E31" s="1">
        <f t="shared" si="0"/>
        <v>0.22695035460992907</v>
      </c>
      <c r="K31" s="2"/>
    </row>
    <row r="32" spans="1:11" x14ac:dyDescent="0.35">
      <c r="A32">
        <v>0</v>
      </c>
      <c r="B32" t="s">
        <v>34</v>
      </c>
      <c r="C32">
        <v>251</v>
      </c>
      <c r="D32">
        <v>1</v>
      </c>
      <c r="E32" s="1">
        <f t="shared" si="0"/>
        <v>3.9840637450199202E-3</v>
      </c>
      <c r="K32" s="2"/>
    </row>
    <row r="33" spans="1:11" x14ac:dyDescent="0.35">
      <c r="A33">
        <v>1</v>
      </c>
      <c r="B33" t="s">
        <v>35</v>
      </c>
      <c r="C33">
        <v>31</v>
      </c>
      <c r="D33">
        <v>5</v>
      </c>
      <c r="E33" s="1">
        <f t="shared" si="0"/>
        <v>0.16129032258064516</v>
      </c>
      <c r="K33" s="2"/>
    </row>
    <row r="34" spans="1:11" x14ac:dyDescent="0.35">
      <c r="A34">
        <v>0</v>
      </c>
      <c r="B34" t="s">
        <v>36</v>
      </c>
      <c r="C34">
        <v>1</v>
      </c>
      <c r="D34">
        <v>1</v>
      </c>
      <c r="E34" s="1">
        <f t="shared" si="0"/>
        <v>1</v>
      </c>
      <c r="K34" s="2"/>
    </row>
    <row r="35" spans="1:11" x14ac:dyDescent="0.35">
      <c r="A35">
        <v>0</v>
      </c>
      <c r="B35" t="s">
        <v>37</v>
      </c>
      <c r="C35">
        <v>134</v>
      </c>
      <c r="D35">
        <v>2</v>
      </c>
      <c r="E35" s="1">
        <f t="shared" si="0"/>
        <v>1.4925373134328358E-2</v>
      </c>
      <c r="K35" s="2"/>
    </row>
    <row r="36" spans="1:11" x14ac:dyDescent="0.35">
      <c r="A36">
        <v>1</v>
      </c>
      <c r="B36" t="s">
        <v>38</v>
      </c>
      <c r="C36">
        <v>818</v>
      </c>
      <c r="D36">
        <v>94</v>
      </c>
      <c r="E36" s="1">
        <f t="shared" si="0"/>
        <v>0.11491442542787286</v>
      </c>
      <c r="K36" s="2"/>
    </row>
    <row r="37" spans="1:11" x14ac:dyDescent="0.35">
      <c r="A37">
        <v>0</v>
      </c>
      <c r="B37" t="s">
        <v>39</v>
      </c>
      <c r="C37">
        <v>1150</v>
      </c>
      <c r="D37">
        <v>155</v>
      </c>
      <c r="E37" s="1">
        <f t="shared" si="0"/>
        <v>0.13478260869565217</v>
      </c>
      <c r="K37" s="2"/>
    </row>
    <row r="38" spans="1:11" x14ac:dyDescent="0.35">
      <c r="A38">
        <v>1</v>
      </c>
      <c r="B38" t="s">
        <v>40</v>
      </c>
      <c r="C38">
        <v>86</v>
      </c>
      <c r="D38">
        <v>1</v>
      </c>
      <c r="E38" s="1">
        <f t="shared" si="0"/>
        <v>1.1627906976744186E-2</v>
      </c>
      <c r="K38" s="2"/>
    </row>
    <row r="39" spans="1:11" x14ac:dyDescent="0.35">
      <c r="A39">
        <v>0</v>
      </c>
      <c r="B39" t="s">
        <v>41</v>
      </c>
      <c r="C39">
        <v>101</v>
      </c>
      <c r="D39">
        <v>1</v>
      </c>
      <c r="E39" s="1">
        <f t="shared" si="0"/>
        <v>9.9009900990099011E-3</v>
      </c>
      <c r="K39" s="2"/>
    </row>
    <row r="40" spans="1:11" x14ac:dyDescent="0.35">
      <c r="A40">
        <v>0</v>
      </c>
      <c r="B40" t="s">
        <v>42</v>
      </c>
      <c r="C40">
        <v>1</v>
      </c>
      <c r="D40">
        <v>1</v>
      </c>
      <c r="E40" s="1">
        <f t="shared" si="0"/>
        <v>1</v>
      </c>
      <c r="K40" s="2"/>
    </row>
    <row r="41" spans="1:11" x14ac:dyDescent="0.35">
      <c r="A41">
        <v>1</v>
      </c>
      <c r="B41" t="s">
        <v>43</v>
      </c>
      <c r="C41">
        <v>21</v>
      </c>
      <c r="D41">
        <v>10</v>
      </c>
      <c r="E41" s="1">
        <f t="shared" si="0"/>
        <v>0.47619047619047616</v>
      </c>
      <c r="K41" s="2"/>
    </row>
    <row r="42" spans="1:11" x14ac:dyDescent="0.35">
      <c r="A42">
        <v>1</v>
      </c>
      <c r="B42" t="s">
        <v>44</v>
      </c>
      <c r="C42">
        <v>11</v>
      </c>
      <c r="D42">
        <v>1</v>
      </c>
      <c r="E42" s="1">
        <f t="shared" si="0"/>
        <v>9.0909090909090912E-2</v>
      </c>
      <c r="K42" s="2"/>
    </row>
    <row r="43" spans="1:11" x14ac:dyDescent="0.35">
      <c r="A43">
        <v>0</v>
      </c>
      <c r="B43" t="s">
        <v>45</v>
      </c>
      <c r="C43">
        <v>92</v>
      </c>
      <c r="D43">
        <v>2</v>
      </c>
      <c r="E43" s="1">
        <f t="shared" si="0"/>
        <v>2.1739130434782608E-2</v>
      </c>
      <c r="K43" s="2"/>
    </row>
    <row r="44" spans="1:11" x14ac:dyDescent="0.35">
      <c r="A44">
        <v>1</v>
      </c>
      <c r="B44" t="s">
        <v>46</v>
      </c>
      <c r="C44">
        <v>25</v>
      </c>
      <c r="D44">
        <v>4</v>
      </c>
      <c r="E44" s="1">
        <f t="shared" si="0"/>
        <v>0.16</v>
      </c>
      <c r="K44" s="2"/>
    </row>
    <row r="45" spans="1:11" x14ac:dyDescent="0.35">
      <c r="A45">
        <v>1</v>
      </c>
      <c r="B45" t="s">
        <v>47</v>
      </c>
      <c r="C45">
        <v>1</v>
      </c>
      <c r="D45">
        <v>1</v>
      </c>
      <c r="E45" s="1">
        <f t="shared" si="0"/>
        <v>1</v>
      </c>
      <c r="K45" s="2"/>
    </row>
    <row r="46" spans="1:11" x14ac:dyDescent="0.35">
      <c r="A46">
        <v>0</v>
      </c>
      <c r="B46" t="s">
        <v>48</v>
      </c>
      <c r="C46">
        <v>7</v>
      </c>
      <c r="D46">
        <v>1</v>
      </c>
      <c r="E46" s="1">
        <f t="shared" si="0"/>
        <v>0.14285714285714285</v>
      </c>
      <c r="K46" s="2"/>
    </row>
    <row r="47" spans="1:11" x14ac:dyDescent="0.35">
      <c r="A47">
        <v>1</v>
      </c>
      <c r="B47" t="s">
        <v>49</v>
      </c>
      <c r="C47">
        <v>40</v>
      </c>
      <c r="D47">
        <v>19</v>
      </c>
      <c r="E47" s="1">
        <f t="shared" si="0"/>
        <v>0.47499999999999998</v>
      </c>
      <c r="K47" s="2"/>
    </row>
    <row r="48" spans="1:11" x14ac:dyDescent="0.35">
      <c r="A48">
        <v>0</v>
      </c>
      <c r="B48" t="s">
        <v>6</v>
      </c>
      <c r="C48">
        <v>17</v>
      </c>
      <c r="D48">
        <v>1</v>
      </c>
      <c r="E48" s="1">
        <f t="shared" si="0"/>
        <v>5.8823529411764705E-2</v>
      </c>
      <c r="K48" s="2"/>
    </row>
    <row r="49" spans="1:11" x14ac:dyDescent="0.35">
      <c r="A49">
        <v>0</v>
      </c>
      <c r="B49" t="s">
        <v>50</v>
      </c>
      <c r="C49">
        <v>519</v>
      </c>
      <c r="D49">
        <v>1</v>
      </c>
      <c r="E49" s="1">
        <f t="shared" si="0"/>
        <v>1.9267822736030828E-3</v>
      </c>
      <c r="K49" s="2"/>
    </row>
    <row r="50" spans="1:11" x14ac:dyDescent="0.35">
      <c r="A50">
        <v>0</v>
      </c>
      <c r="B50" t="s">
        <v>51</v>
      </c>
      <c r="C50">
        <v>160</v>
      </c>
      <c r="D50">
        <v>1</v>
      </c>
      <c r="E50" s="1">
        <f t="shared" si="0"/>
        <v>6.2500000000000003E-3</v>
      </c>
      <c r="K50" s="2"/>
    </row>
    <row r="51" spans="1:11" x14ac:dyDescent="0.35">
      <c r="A51">
        <v>1</v>
      </c>
      <c r="B51" t="s">
        <v>52</v>
      </c>
      <c r="C51">
        <v>19</v>
      </c>
      <c r="D51">
        <v>3</v>
      </c>
      <c r="E51" s="1">
        <f t="shared" si="0"/>
        <v>0.15789473684210525</v>
      </c>
      <c r="K51" s="2"/>
    </row>
    <row r="52" spans="1:11" x14ac:dyDescent="0.35">
      <c r="A52">
        <v>0</v>
      </c>
      <c r="B52" t="s">
        <v>53</v>
      </c>
      <c r="C52">
        <v>83</v>
      </c>
      <c r="D52">
        <v>1</v>
      </c>
      <c r="E52" s="1">
        <f t="shared" si="0"/>
        <v>1.2048192771084338E-2</v>
      </c>
      <c r="K52" s="2"/>
    </row>
    <row r="53" spans="1:11" x14ac:dyDescent="0.35">
      <c r="A53">
        <v>1</v>
      </c>
      <c r="B53" t="s">
        <v>54</v>
      </c>
      <c r="C53">
        <v>183</v>
      </c>
      <c r="D53">
        <v>31</v>
      </c>
      <c r="E53" s="1">
        <f t="shared" si="0"/>
        <v>0.16939890710382513</v>
      </c>
      <c r="K53" s="2"/>
    </row>
    <row r="54" spans="1:11" x14ac:dyDescent="0.35">
      <c r="A54">
        <v>0</v>
      </c>
      <c r="B54" t="s">
        <v>55</v>
      </c>
      <c r="C54">
        <v>135</v>
      </c>
      <c r="D54">
        <v>2</v>
      </c>
      <c r="E54" s="1">
        <f t="shared" si="0"/>
        <v>1.4814814814814815E-2</v>
      </c>
      <c r="K54" s="2"/>
    </row>
    <row r="55" spans="1:11" x14ac:dyDescent="0.35">
      <c r="A55">
        <v>1</v>
      </c>
      <c r="B55" t="s">
        <v>56</v>
      </c>
      <c r="C55">
        <v>5</v>
      </c>
      <c r="D55">
        <v>1</v>
      </c>
      <c r="E55" s="1">
        <f t="shared" si="0"/>
        <v>0.2</v>
      </c>
      <c r="K55" s="2"/>
    </row>
    <row r="56" spans="1:11" x14ac:dyDescent="0.35">
      <c r="A56">
        <v>1</v>
      </c>
      <c r="B56" t="s">
        <v>57</v>
      </c>
      <c r="C56">
        <v>14</v>
      </c>
      <c r="D56">
        <v>2</v>
      </c>
      <c r="E56" s="1">
        <f t="shared" si="0"/>
        <v>0.14285714285714285</v>
      </c>
      <c r="K56" s="2"/>
    </row>
    <row r="57" spans="1:11" x14ac:dyDescent="0.35">
      <c r="A57">
        <v>1</v>
      </c>
      <c r="B57" t="s">
        <v>58</v>
      </c>
      <c r="C57">
        <v>92</v>
      </c>
      <c r="D57">
        <v>8</v>
      </c>
      <c r="E57" s="1">
        <f t="shared" si="0"/>
        <v>8.6956521739130432E-2</v>
      </c>
      <c r="K57" s="2"/>
    </row>
    <row r="58" spans="1:11" x14ac:dyDescent="0.35">
      <c r="A58">
        <v>1</v>
      </c>
      <c r="B58" t="s">
        <v>59</v>
      </c>
      <c r="C58">
        <v>239</v>
      </c>
      <c r="D58">
        <v>15</v>
      </c>
      <c r="E58" s="1">
        <f t="shared" si="0"/>
        <v>6.2761506276150625E-2</v>
      </c>
      <c r="K58" s="2"/>
    </row>
    <row r="59" spans="1:11" x14ac:dyDescent="0.35">
      <c r="A59">
        <v>1</v>
      </c>
      <c r="B59" t="s">
        <v>60</v>
      </c>
      <c r="C59">
        <v>81</v>
      </c>
      <c r="D59">
        <v>8</v>
      </c>
      <c r="E59" s="1">
        <f t="shared" si="0"/>
        <v>9.8765432098765427E-2</v>
      </c>
      <c r="K59" s="2"/>
    </row>
    <row r="60" spans="1:11" x14ac:dyDescent="0.35">
      <c r="A60">
        <v>1</v>
      </c>
      <c r="B60" t="s">
        <v>61</v>
      </c>
      <c r="C60">
        <v>56</v>
      </c>
      <c r="D60">
        <v>2</v>
      </c>
      <c r="E60" s="1">
        <f t="shared" si="0"/>
        <v>3.5714285714285712E-2</v>
      </c>
      <c r="K60" s="2"/>
    </row>
    <row r="61" spans="1:11" x14ac:dyDescent="0.35">
      <c r="A61">
        <v>1</v>
      </c>
      <c r="B61" t="s">
        <v>62</v>
      </c>
      <c r="C61">
        <v>2723</v>
      </c>
      <c r="D61">
        <v>597</v>
      </c>
      <c r="E61" s="1">
        <f t="shared" si="0"/>
        <v>0.21924348145427838</v>
      </c>
      <c r="K61" s="2"/>
    </row>
    <row r="62" spans="1:11" x14ac:dyDescent="0.35">
      <c r="A62">
        <v>0</v>
      </c>
      <c r="B62" t="s">
        <v>63</v>
      </c>
      <c r="C62">
        <v>2</v>
      </c>
      <c r="D62">
        <v>1</v>
      </c>
      <c r="E62" s="1">
        <f t="shared" si="0"/>
        <v>0.5</v>
      </c>
      <c r="K62" s="2"/>
    </row>
    <row r="63" spans="1:11" x14ac:dyDescent="0.35">
      <c r="A63">
        <v>0</v>
      </c>
      <c r="B63" t="s">
        <v>64</v>
      </c>
      <c r="C63">
        <v>82</v>
      </c>
      <c r="D63">
        <v>2</v>
      </c>
      <c r="E63" s="1">
        <f t="shared" si="0"/>
        <v>2.4390243902439025E-2</v>
      </c>
      <c r="K63" s="2"/>
    </row>
    <row r="64" spans="1:11" x14ac:dyDescent="0.35">
      <c r="A64">
        <v>1</v>
      </c>
      <c r="B64" t="s">
        <v>65</v>
      </c>
      <c r="C64">
        <v>37</v>
      </c>
      <c r="D64">
        <v>21</v>
      </c>
      <c r="E64" s="1">
        <f t="shared" si="0"/>
        <v>0.56756756756756754</v>
      </c>
      <c r="K64" s="2"/>
    </row>
    <row r="65" spans="1:11" x14ac:dyDescent="0.35">
      <c r="A65">
        <v>0</v>
      </c>
      <c r="B65" t="s">
        <v>66</v>
      </c>
      <c r="C65">
        <v>163</v>
      </c>
      <c r="D65">
        <v>7</v>
      </c>
      <c r="E65" s="1">
        <f t="shared" si="0"/>
        <v>4.2944785276073622E-2</v>
      </c>
      <c r="K65" s="2"/>
    </row>
    <row r="66" spans="1:11" x14ac:dyDescent="0.35">
      <c r="A66">
        <v>0</v>
      </c>
      <c r="B66" t="s">
        <v>67</v>
      </c>
      <c r="C66">
        <v>108</v>
      </c>
      <c r="D66">
        <v>1</v>
      </c>
      <c r="E66" s="1">
        <f t="shared" si="0"/>
        <v>9.2592592592592587E-3</v>
      </c>
      <c r="K66" s="2"/>
    </row>
    <row r="67" spans="1:11" x14ac:dyDescent="0.35">
      <c r="A67">
        <v>0</v>
      </c>
      <c r="B67" t="s">
        <v>68</v>
      </c>
      <c r="C67">
        <v>185</v>
      </c>
      <c r="D67">
        <v>3</v>
      </c>
      <c r="E67" s="1">
        <f t="shared" ref="E67:E130" si="1">D67/C67</f>
        <v>1.6216216216216217E-2</v>
      </c>
      <c r="K67" s="2"/>
    </row>
    <row r="68" spans="1:11" x14ac:dyDescent="0.35">
      <c r="A68">
        <v>0</v>
      </c>
      <c r="B68" t="s">
        <v>69</v>
      </c>
      <c r="C68">
        <v>104</v>
      </c>
      <c r="D68">
        <v>5</v>
      </c>
      <c r="E68" s="1">
        <f t="shared" si="1"/>
        <v>4.807692307692308E-2</v>
      </c>
      <c r="K68" s="2"/>
    </row>
    <row r="69" spans="1:11" x14ac:dyDescent="0.35">
      <c r="A69">
        <v>1</v>
      </c>
      <c r="B69" t="s">
        <v>70</v>
      </c>
      <c r="C69">
        <v>17</v>
      </c>
      <c r="D69">
        <v>7</v>
      </c>
      <c r="E69" s="1">
        <f t="shared" si="1"/>
        <v>0.41176470588235292</v>
      </c>
      <c r="K69" s="2"/>
    </row>
    <row r="70" spans="1:11" x14ac:dyDescent="0.35">
      <c r="A70">
        <v>0</v>
      </c>
      <c r="B70" t="s">
        <v>71</v>
      </c>
      <c r="C70">
        <v>205</v>
      </c>
      <c r="D70">
        <v>2</v>
      </c>
      <c r="E70" s="1">
        <f t="shared" si="1"/>
        <v>9.7560975609756097E-3</v>
      </c>
      <c r="K70" s="2"/>
    </row>
    <row r="71" spans="1:11" x14ac:dyDescent="0.35">
      <c r="A71">
        <v>1</v>
      </c>
      <c r="B71" t="s">
        <v>72</v>
      </c>
      <c r="C71">
        <v>213</v>
      </c>
      <c r="D71">
        <v>45</v>
      </c>
      <c r="E71" s="1">
        <f t="shared" si="1"/>
        <v>0.21126760563380281</v>
      </c>
      <c r="K71" s="2"/>
    </row>
    <row r="72" spans="1:11" x14ac:dyDescent="0.35">
      <c r="A72">
        <v>1</v>
      </c>
      <c r="B72" t="s">
        <v>73</v>
      </c>
      <c r="C72">
        <v>287</v>
      </c>
      <c r="D72">
        <v>67</v>
      </c>
      <c r="E72" s="1">
        <f t="shared" si="1"/>
        <v>0.23344947735191637</v>
      </c>
      <c r="K72" s="2"/>
    </row>
    <row r="73" spans="1:11" x14ac:dyDescent="0.35">
      <c r="A73">
        <v>0</v>
      </c>
      <c r="B73" t="s">
        <v>7</v>
      </c>
      <c r="C73">
        <v>2712</v>
      </c>
      <c r="D73">
        <v>2</v>
      </c>
      <c r="E73" s="1">
        <f t="shared" si="1"/>
        <v>7.3746312684365781E-4</v>
      </c>
      <c r="K73" s="2"/>
    </row>
    <row r="74" spans="1:11" x14ac:dyDescent="0.35">
      <c r="A74">
        <v>1</v>
      </c>
      <c r="B74" t="s">
        <v>74</v>
      </c>
      <c r="C74">
        <v>37</v>
      </c>
      <c r="D74">
        <v>2</v>
      </c>
      <c r="E74" s="1">
        <f t="shared" si="1"/>
        <v>5.4054054054054057E-2</v>
      </c>
      <c r="K74" s="2"/>
    </row>
    <row r="75" spans="1:11" x14ac:dyDescent="0.35">
      <c r="A75">
        <v>1</v>
      </c>
      <c r="B75" t="s">
        <v>75</v>
      </c>
      <c r="C75">
        <v>512</v>
      </c>
      <c r="D75">
        <v>270</v>
      </c>
      <c r="E75" s="1">
        <f t="shared" si="1"/>
        <v>0.52734375</v>
      </c>
      <c r="K75" s="2"/>
    </row>
    <row r="76" spans="1:11" x14ac:dyDescent="0.35">
      <c r="A76">
        <v>0</v>
      </c>
      <c r="B76" t="s">
        <v>76</v>
      </c>
      <c r="C76">
        <v>5541</v>
      </c>
      <c r="D76">
        <v>106</v>
      </c>
      <c r="E76" s="1">
        <f t="shared" si="1"/>
        <v>1.913012091680202E-2</v>
      </c>
      <c r="K76" s="2"/>
    </row>
    <row r="77" spans="1:11" x14ac:dyDescent="0.35">
      <c r="A77">
        <v>1</v>
      </c>
      <c r="B77" t="s">
        <v>77</v>
      </c>
      <c r="C77">
        <v>24</v>
      </c>
      <c r="D77">
        <v>8</v>
      </c>
      <c r="E77" s="1">
        <f t="shared" si="1"/>
        <v>0.33333333333333331</v>
      </c>
      <c r="K77" s="2"/>
    </row>
    <row r="78" spans="1:11" x14ac:dyDescent="0.35">
      <c r="A78">
        <v>1</v>
      </c>
      <c r="B78" t="s">
        <v>78</v>
      </c>
      <c r="C78">
        <v>72</v>
      </c>
      <c r="D78">
        <v>14</v>
      </c>
      <c r="E78" s="1">
        <f t="shared" si="1"/>
        <v>0.19444444444444445</v>
      </c>
      <c r="K78" s="2"/>
    </row>
    <row r="79" spans="1:11" x14ac:dyDescent="0.35">
      <c r="A79">
        <v>1</v>
      </c>
      <c r="B79" t="s">
        <v>79</v>
      </c>
      <c r="C79">
        <v>108</v>
      </c>
      <c r="D79">
        <v>14</v>
      </c>
      <c r="E79" s="1">
        <f t="shared" si="1"/>
        <v>0.12962962962962962</v>
      </c>
      <c r="K79" s="2"/>
    </row>
    <row r="80" spans="1:11" x14ac:dyDescent="0.35">
      <c r="A80">
        <v>1</v>
      </c>
      <c r="B80" t="s">
        <v>80</v>
      </c>
      <c r="C80">
        <v>41</v>
      </c>
      <c r="D80">
        <v>16</v>
      </c>
      <c r="E80" s="1">
        <f t="shared" si="1"/>
        <v>0.3902439024390244</v>
      </c>
      <c r="K80" s="2"/>
    </row>
    <row r="81" spans="1:11" x14ac:dyDescent="0.35">
      <c r="A81">
        <v>0</v>
      </c>
      <c r="B81" t="s">
        <v>81</v>
      </c>
      <c r="C81">
        <v>4114</v>
      </c>
      <c r="D81">
        <v>17</v>
      </c>
      <c r="E81" s="1">
        <f t="shared" si="1"/>
        <v>4.1322314049586778E-3</v>
      </c>
      <c r="K81" s="2"/>
    </row>
    <row r="82" spans="1:11" x14ac:dyDescent="0.35">
      <c r="A82">
        <v>0</v>
      </c>
      <c r="B82" t="s">
        <v>82</v>
      </c>
      <c r="C82">
        <v>2319</v>
      </c>
      <c r="D82">
        <v>17</v>
      </c>
      <c r="E82" s="1">
        <f t="shared" si="1"/>
        <v>7.3307460112117294E-3</v>
      </c>
      <c r="K82" s="2"/>
    </row>
    <row r="83" spans="1:11" x14ac:dyDescent="0.35">
      <c r="A83">
        <v>1</v>
      </c>
      <c r="B83" t="s">
        <v>83</v>
      </c>
      <c r="C83">
        <v>277</v>
      </c>
      <c r="D83">
        <v>60</v>
      </c>
      <c r="E83" s="1">
        <f t="shared" si="1"/>
        <v>0.21660649819494585</v>
      </c>
      <c r="K83" s="2"/>
    </row>
    <row r="84" spans="1:11" x14ac:dyDescent="0.35">
      <c r="A84">
        <v>1</v>
      </c>
      <c r="B84" t="s">
        <v>84</v>
      </c>
      <c r="C84">
        <v>165</v>
      </c>
      <c r="D84">
        <v>2</v>
      </c>
      <c r="E84" s="1">
        <f t="shared" si="1"/>
        <v>1.2121212121212121E-2</v>
      </c>
      <c r="K84" s="2"/>
    </row>
    <row r="85" spans="1:11" x14ac:dyDescent="0.35">
      <c r="A85">
        <v>1</v>
      </c>
      <c r="B85" t="s">
        <v>85</v>
      </c>
      <c r="C85">
        <v>16</v>
      </c>
      <c r="D85">
        <v>1</v>
      </c>
      <c r="E85" s="1">
        <f t="shared" si="1"/>
        <v>6.25E-2</v>
      </c>
      <c r="K85" s="2"/>
    </row>
    <row r="86" spans="1:11" x14ac:dyDescent="0.35">
      <c r="A86">
        <v>1</v>
      </c>
      <c r="B86" t="s">
        <v>86</v>
      </c>
      <c r="C86">
        <v>22</v>
      </c>
      <c r="D86">
        <v>7</v>
      </c>
      <c r="E86" s="1">
        <f t="shared" si="1"/>
        <v>0.31818181818181818</v>
      </c>
      <c r="K86" s="2"/>
    </row>
    <row r="87" spans="1:11" x14ac:dyDescent="0.35">
      <c r="A87">
        <v>1</v>
      </c>
      <c r="B87" t="s">
        <v>87</v>
      </c>
      <c r="C87">
        <v>76</v>
      </c>
      <c r="D87">
        <v>6</v>
      </c>
      <c r="E87" s="1">
        <f t="shared" si="1"/>
        <v>7.8947368421052627E-2</v>
      </c>
      <c r="K87" s="2"/>
    </row>
    <row r="88" spans="1:11" x14ac:dyDescent="0.35">
      <c r="A88">
        <v>0</v>
      </c>
      <c r="B88" t="s">
        <v>8</v>
      </c>
      <c r="C88">
        <v>1</v>
      </c>
      <c r="D88">
        <v>1</v>
      </c>
      <c r="E88" s="1">
        <f t="shared" si="1"/>
        <v>1</v>
      </c>
      <c r="K88" s="2"/>
    </row>
    <row r="89" spans="1:11" x14ac:dyDescent="0.35">
      <c r="A89">
        <v>1</v>
      </c>
      <c r="B89" t="s">
        <v>88</v>
      </c>
      <c r="C89">
        <v>1</v>
      </c>
      <c r="D89">
        <v>1</v>
      </c>
      <c r="E89" s="1">
        <f t="shared" si="1"/>
        <v>1</v>
      </c>
      <c r="K89" s="2"/>
    </row>
    <row r="90" spans="1:11" x14ac:dyDescent="0.35">
      <c r="A90">
        <v>0</v>
      </c>
      <c r="B90" t="s">
        <v>89</v>
      </c>
      <c r="C90">
        <v>565</v>
      </c>
      <c r="D90">
        <v>23</v>
      </c>
      <c r="E90" s="1">
        <f t="shared" si="1"/>
        <v>4.0707964601769911E-2</v>
      </c>
      <c r="K90" s="2"/>
    </row>
    <row r="91" spans="1:11" x14ac:dyDescent="0.35">
      <c r="A91">
        <v>1</v>
      </c>
      <c r="B91" t="s">
        <v>90</v>
      </c>
      <c r="C91">
        <v>6</v>
      </c>
      <c r="D91">
        <v>1</v>
      </c>
      <c r="E91" s="1">
        <f t="shared" si="1"/>
        <v>0.16666666666666666</v>
      </c>
      <c r="K91" s="2"/>
    </row>
    <row r="92" spans="1:11" x14ac:dyDescent="0.35">
      <c r="A92">
        <v>1</v>
      </c>
      <c r="B92" t="s">
        <v>91</v>
      </c>
      <c r="C92">
        <v>3</v>
      </c>
      <c r="D92">
        <v>1</v>
      </c>
      <c r="E92" s="1">
        <f t="shared" si="1"/>
        <v>0.33333333333333331</v>
      </c>
      <c r="K92" s="2"/>
    </row>
    <row r="93" spans="1:11" x14ac:dyDescent="0.35">
      <c r="A93">
        <v>0</v>
      </c>
      <c r="B93" t="s">
        <v>92</v>
      </c>
      <c r="C93">
        <v>1</v>
      </c>
      <c r="D93">
        <v>1</v>
      </c>
      <c r="E93" s="1">
        <f t="shared" si="1"/>
        <v>1</v>
      </c>
      <c r="K93" s="2"/>
    </row>
    <row r="94" spans="1:11" x14ac:dyDescent="0.35">
      <c r="A94">
        <v>0</v>
      </c>
      <c r="B94" t="s">
        <v>93</v>
      </c>
      <c r="C94">
        <v>69</v>
      </c>
      <c r="D94">
        <v>2</v>
      </c>
      <c r="E94" s="1">
        <f t="shared" si="1"/>
        <v>2.8985507246376812E-2</v>
      </c>
      <c r="K94" s="2"/>
    </row>
    <row r="95" spans="1:11" x14ac:dyDescent="0.35">
      <c r="A95">
        <v>0</v>
      </c>
      <c r="B95" t="s">
        <v>94</v>
      </c>
      <c r="C95">
        <v>554</v>
      </c>
      <c r="D95">
        <v>3</v>
      </c>
      <c r="E95" s="1">
        <f t="shared" si="1"/>
        <v>5.415162454873646E-3</v>
      </c>
      <c r="K95" s="2"/>
    </row>
    <row r="96" spans="1:11" x14ac:dyDescent="0.35">
      <c r="A96">
        <v>1</v>
      </c>
      <c r="B96" t="s">
        <v>95</v>
      </c>
      <c r="C96">
        <v>24</v>
      </c>
      <c r="D96">
        <v>13</v>
      </c>
      <c r="E96" s="1">
        <f t="shared" si="1"/>
        <v>0.54166666666666663</v>
      </c>
      <c r="K96" s="2"/>
    </row>
    <row r="97" spans="1:11" x14ac:dyDescent="0.35">
      <c r="A97">
        <v>0</v>
      </c>
      <c r="B97" t="s">
        <v>96</v>
      </c>
      <c r="C97">
        <v>195</v>
      </c>
      <c r="D97">
        <v>1</v>
      </c>
      <c r="E97" s="1">
        <f t="shared" si="1"/>
        <v>5.1282051282051282E-3</v>
      </c>
      <c r="K97" s="2"/>
    </row>
    <row r="98" spans="1:11" x14ac:dyDescent="0.35">
      <c r="A98">
        <v>1</v>
      </c>
      <c r="B98" t="s">
        <v>97</v>
      </c>
      <c r="C98">
        <v>35</v>
      </c>
      <c r="D98">
        <v>6</v>
      </c>
      <c r="E98" s="1">
        <f t="shared" si="1"/>
        <v>0.17142857142857143</v>
      </c>
      <c r="K98" s="2"/>
    </row>
    <row r="99" spans="1:11" x14ac:dyDescent="0.35">
      <c r="A99">
        <v>1</v>
      </c>
      <c r="B99" t="s">
        <v>98</v>
      </c>
      <c r="C99">
        <v>20</v>
      </c>
      <c r="D99">
        <v>6</v>
      </c>
      <c r="E99" s="1">
        <f t="shared" si="1"/>
        <v>0.3</v>
      </c>
      <c r="K99" s="2"/>
    </row>
    <row r="100" spans="1:11" x14ac:dyDescent="0.35">
      <c r="A100">
        <v>1</v>
      </c>
      <c r="B100" t="s">
        <v>99</v>
      </c>
      <c r="C100">
        <v>50</v>
      </c>
      <c r="D100">
        <v>21</v>
      </c>
      <c r="E100" s="1">
        <f t="shared" si="1"/>
        <v>0.42</v>
      </c>
      <c r="K100" s="2"/>
    </row>
    <row r="101" spans="1:11" x14ac:dyDescent="0.35">
      <c r="A101">
        <v>1</v>
      </c>
      <c r="B101" t="s">
        <v>100</v>
      </c>
      <c r="C101">
        <v>115</v>
      </c>
      <c r="D101">
        <v>2</v>
      </c>
      <c r="E101" s="1">
        <f t="shared" si="1"/>
        <v>1.7391304347826087E-2</v>
      </c>
      <c r="K101" s="2"/>
    </row>
    <row r="102" spans="1:11" x14ac:dyDescent="0.35">
      <c r="A102">
        <v>1</v>
      </c>
      <c r="B102" t="s">
        <v>101</v>
      </c>
      <c r="C102">
        <v>28</v>
      </c>
      <c r="D102">
        <v>7</v>
      </c>
      <c r="E102" s="1">
        <f t="shared" si="1"/>
        <v>0.25</v>
      </c>
      <c r="K102" s="2"/>
    </row>
    <row r="103" spans="1:11" x14ac:dyDescent="0.35">
      <c r="A103">
        <v>1</v>
      </c>
      <c r="B103" t="s">
        <v>102</v>
      </c>
      <c r="C103">
        <v>35</v>
      </c>
      <c r="D103">
        <v>9</v>
      </c>
      <c r="E103" s="1">
        <f t="shared" si="1"/>
        <v>0.25714285714285712</v>
      </c>
      <c r="K103" s="2"/>
    </row>
    <row r="104" spans="1:11" x14ac:dyDescent="0.35">
      <c r="A104">
        <v>0</v>
      </c>
      <c r="B104" t="s">
        <v>103</v>
      </c>
      <c r="C104">
        <v>1718</v>
      </c>
      <c r="D104">
        <v>3</v>
      </c>
      <c r="E104" s="1">
        <f t="shared" si="1"/>
        <v>1.7462165308498253E-3</v>
      </c>
      <c r="K104" s="2"/>
    </row>
    <row r="105" spans="1:11" x14ac:dyDescent="0.35">
      <c r="A105">
        <v>1</v>
      </c>
      <c r="B105" t="s">
        <v>104</v>
      </c>
      <c r="C105">
        <v>7</v>
      </c>
      <c r="D105">
        <v>1</v>
      </c>
      <c r="E105" s="1">
        <f t="shared" si="1"/>
        <v>0.14285714285714285</v>
      </c>
      <c r="K105" s="2"/>
    </row>
    <row r="106" spans="1:11" x14ac:dyDescent="0.35">
      <c r="A106">
        <v>1</v>
      </c>
      <c r="B106" t="s">
        <v>105</v>
      </c>
      <c r="C106">
        <v>1</v>
      </c>
      <c r="D106">
        <v>1</v>
      </c>
      <c r="E106" s="1">
        <f t="shared" si="1"/>
        <v>1</v>
      </c>
      <c r="K106" s="2"/>
    </row>
    <row r="107" spans="1:11" x14ac:dyDescent="0.35">
      <c r="A107">
        <v>0</v>
      </c>
      <c r="B107" t="s">
        <v>106</v>
      </c>
      <c r="C107">
        <v>311</v>
      </c>
      <c r="D107">
        <v>2</v>
      </c>
      <c r="E107" s="1">
        <f t="shared" si="1"/>
        <v>6.4308681672025723E-3</v>
      </c>
      <c r="K107" s="2"/>
    </row>
    <row r="108" spans="1:11" x14ac:dyDescent="0.35">
      <c r="A108">
        <v>1</v>
      </c>
      <c r="B108" t="s">
        <v>107</v>
      </c>
      <c r="C108">
        <v>8624</v>
      </c>
      <c r="D108">
        <v>32</v>
      </c>
      <c r="E108" s="1">
        <f t="shared" si="1"/>
        <v>3.7105751391465678E-3</v>
      </c>
      <c r="K108" s="2"/>
    </row>
    <row r="109" spans="1:11" x14ac:dyDescent="0.35">
      <c r="A109">
        <v>0</v>
      </c>
      <c r="B109" t="s">
        <v>108</v>
      </c>
      <c r="C109">
        <v>2138</v>
      </c>
      <c r="D109">
        <v>75</v>
      </c>
      <c r="E109" s="1">
        <f t="shared" si="1"/>
        <v>3.5079513564078575E-2</v>
      </c>
      <c r="K109" s="2"/>
    </row>
    <row r="110" spans="1:11" x14ac:dyDescent="0.35">
      <c r="A110">
        <v>1</v>
      </c>
      <c r="B110" t="s">
        <v>109</v>
      </c>
      <c r="C110">
        <v>114</v>
      </c>
      <c r="D110">
        <v>1</v>
      </c>
      <c r="E110" s="1">
        <f t="shared" si="1"/>
        <v>8.771929824561403E-3</v>
      </c>
      <c r="K110" s="2"/>
    </row>
    <row r="111" spans="1:11" x14ac:dyDescent="0.35">
      <c r="A111">
        <v>1</v>
      </c>
      <c r="B111" t="s">
        <v>110</v>
      </c>
      <c r="C111">
        <v>374</v>
      </c>
      <c r="D111">
        <v>90</v>
      </c>
      <c r="E111" s="1">
        <f t="shared" si="1"/>
        <v>0.24064171122994651</v>
      </c>
      <c r="K111" s="2"/>
    </row>
    <row r="112" spans="1:11" x14ac:dyDescent="0.35">
      <c r="A112">
        <v>1</v>
      </c>
      <c r="B112" t="s">
        <v>111</v>
      </c>
      <c r="C112">
        <v>527</v>
      </c>
      <c r="D112">
        <v>225</v>
      </c>
      <c r="E112" s="1">
        <f t="shared" si="1"/>
        <v>0.42694497153700189</v>
      </c>
      <c r="K112" s="2"/>
    </row>
    <row r="113" spans="1:11" x14ac:dyDescent="0.35">
      <c r="A113">
        <v>0</v>
      </c>
      <c r="B113" t="s">
        <v>112</v>
      </c>
      <c r="C113">
        <v>344</v>
      </c>
      <c r="D113">
        <v>1</v>
      </c>
      <c r="E113" s="1">
        <f t="shared" si="1"/>
        <v>2.9069767441860465E-3</v>
      </c>
      <c r="K113" s="2"/>
    </row>
    <row r="114" spans="1:11" x14ac:dyDescent="0.35">
      <c r="A114">
        <v>1</v>
      </c>
      <c r="B114" t="s">
        <v>113</v>
      </c>
      <c r="C114">
        <v>30</v>
      </c>
      <c r="D114">
        <v>7</v>
      </c>
      <c r="E114" s="1">
        <f t="shared" si="1"/>
        <v>0.23333333333333334</v>
      </c>
      <c r="K114" s="2"/>
    </row>
    <row r="115" spans="1:11" x14ac:dyDescent="0.35">
      <c r="A115">
        <v>0</v>
      </c>
      <c r="B115" t="s">
        <v>114</v>
      </c>
      <c r="C115">
        <v>725</v>
      </c>
      <c r="D115">
        <v>1</v>
      </c>
      <c r="E115" s="1">
        <f t="shared" si="1"/>
        <v>1.3793103448275861E-3</v>
      </c>
      <c r="K115" s="2"/>
    </row>
    <row r="116" spans="1:11" x14ac:dyDescent="0.35">
      <c r="A116">
        <v>0</v>
      </c>
      <c r="B116" t="s">
        <v>115</v>
      </c>
      <c r="C116">
        <v>159</v>
      </c>
      <c r="D116">
        <v>6</v>
      </c>
      <c r="E116" s="1">
        <f t="shared" si="1"/>
        <v>3.7735849056603772E-2</v>
      </c>
      <c r="K116" s="2"/>
    </row>
    <row r="117" spans="1:11" x14ac:dyDescent="0.35">
      <c r="A117">
        <v>1</v>
      </c>
      <c r="B117" t="s">
        <v>116</v>
      </c>
      <c r="C117">
        <v>153</v>
      </c>
      <c r="D117">
        <v>3</v>
      </c>
      <c r="E117" s="1">
        <f t="shared" si="1"/>
        <v>1.9607843137254902E-2</v>
      </c>
      <c r="K117" s="2"/>
    </row>
    <row r="118" spans="1:11" x14ac:dyDescent="0.35">
      <c r="A118">
        <v>1</v>
      </c>
      <c r="B118" t="s">
        <v>117</v>
      </c>
      <c r="C118">
        <v>10</v>
      </c>
      <c r="D118">
        <v>2</v>
      </c>
      <c r="E118" s="1">
        <f t="shared" si="1"/>
        <v>0.2</v>
      </c>
      <c r="K118" s="2"/>
    </row>
    <row r="119" spans="1:11" x14ac:dyDescent="0.35">
      <c r="A119">
        <v>1</v>
      </c>
      <c r="B119" t="s">
        <v>118</v>
      </c>
      <c r="C119">
        <v>62</v>
      </c>
      <c r="D119">
        <v>1</v>
      </c>
      <c r="E119" s="1">
        <f t="shared" si="1"/>
        <v>1.6129032258064516E-2</v>
      </c>
      <c r="K119" s="2"/>
    </row>
    <row r="120" spans="1:11" x14ac:dyDescent="0.35">
      <c r="A120">
        <v>0</v>
      </c>
      <c r="B120" t="s">
        <v>119</v>
      </c>
      <c r="C120">
        <v>4</v>
      </c>
      <c r="D120">
        <v>1</v>
      </c>
      <c r="E120" s="1">
        <f t="shared" si="1"/>
        <v>0.25</v>
      </c>
      <c r="K120" s="2"/>
    </row>
    <row r="121" spans="1:11" x14ac:dyDescent="0.35">
      <c r="A121">
        <v>1</v>
      </c>
      <c r="B121" t="s">
        <v>120</v>
      </c>
      <c r="C121">
        <v>54</v>
      </c>
      <c r="D121">
        <v>4</v>
      </c>
      <c r="E121" s="1">
        <f t="shared" si="1"/>
        <v>7.407407407407407E-2</v>
      </c>
      <c r="K121" s="2"/>
    </row>
    <row r="122" spans="1:11" x14ac:dyDescent="0.35">
      <c r="A122">
        <v>0</v>
      </c>
      <c r="B122" t="s">
        <v>121</v>
      </c>
      <c r="C122">
        <v>43</v>
      </c>
      <c r="D122">
        <v>5</v>
      </c>
      <c r="E122" s="1">
        <f t="shared" si="1"/>
        <v>0.11627906976744186</v>
      </c>
      <c r="K122" s="2"/>
    </row>
    <row r="123" spans="1:11" x14ac:dyDescent="0.35">
      <c r="A123">
        <v>0</v>
      </c>
      <c r="B123" t="s">
        <v>122</v>
      </c>
      <c r="C123">
        <v>24</v>
      </c>
      <c r="D123">
        <v>1</v>
      </c>
      <c r="E123" s="1">
        <f t="shared" si="1"/>
        <v>4.1666666666666664E-2</v>
      </c>
      <c r="K123" s="2"/>
    </row>
    <row r="124" spans="1:11" x14ac:dyDescent="0.35">
      <c r="A124">
        <v>1</v>
      </c>
      <c r="B124" t="s">
        <v>123</v>
      </c>
      <c r="C124">
        <v>103</v>
      </c>
      <c r="D124">
        <v>15</v>
      </c>
      <c r="E124" s="1">
        <f t="shared" si="1"/>
        <v>0.14563106796116504</v>
      </c>
      <c r="K124" s="2"/>
    </row>
    <row r="125" spans="1:11" x14ac:dyDescent="0.35">
      <c r="A125">
        <v>1</v>
      </c>
      <c r="B125" t="s">
        <v>124</v>
      </c>
      <c r="C125">
        <v>61</v>
      </c>
      <c r="D125">
        <v>3</v>
      </c>
      <c r="E125" s="1">
        <f t="shared" si="1"/>
        <v>4.9180327868852458E-2</v>
      </c>
      <c r="K125" s="2"/>
    </row>
    <row r="126" spans="1:11" x14ac:dyDescent="0.35">
      <c r="A126">
        <v>1</v>
      </c>
      <c r="B126" t="s">
        <v>125</v>
      </c>
      <c r="C126">
        <v>73</v>
      </c>
      <c r="D126">
        <v>7</v>
      </c>
      <c r="E126" s="1">
        <f t="shared" si="1"/>
        <v>9.5890410958904104E-2</v>
      </c>
      <c r="K126" s="2"/>
    </row>
    <row r="127" spans="1:11" x14ac:dyDescent="0.35">
      <c r="A127">
        <v>0</v>
      </c>
      <c r="B127" t="s">
        <v>126</v>
      </c>
      <c r="C127">
        <v>4</v>
      </c>
      <c r="D127">
        <v>1</v>
      </c>
      <c r="E127" s="1">
        <f t="shared" si="1"/>
        <v>0.25</v>
      </c>
      <c r="K127" s="2"/>
    </row>
    <row r="128" spans="1:11" x14ac:dyDescent="0.35">
      <c r="A128">
        <v>1</v>
      </c>
      <c r="B128" t="s">
        <v>127</v>
      </c>
      <c r="C128">
        <v>59</v>
      </c>
      <c r="D128">
        <v>21</v>
      </c>
      <c r="E128" s="1">
        <f t="shared" si="1"/>
        <v>0.3559322033898305</v>
      </c>
      <c r="K128" s="2"/>
    </row>
    <row r="129" spans="1:11" x14ac:dyDescent="0.35">
      <c r="A129">
        <v>0</v>
      </c>
      <c r="B129" t="s">
        <v>128</v>
      </c>
      <c r="C129">
        <v>793</v>
      </c>
      <c r="D129">
        <v>3</v>
      </c>
      <c r="E129" s="1">
        <f t="shared" si="1"/>
        <v>3.7831021437578815E-3</v>
      </c>
      <c r="K129" s="2"/>
    </row>
    <row r="130" spans="1:11" x14ac:dyDescent="0.35">
      <c r="A130">
        <v>1</v>
      </c>
      <c r="B130" t="s">
        <v>129</v>
      </c>
      <c r="C130">
        <v>55</v>
      </c>
      <c r="D130">
        <v>5</v>
      </c>
      <c r="E130" s="1">
        <f t="shared" si="1"/>
        <v>9.0909090909090912E-2</v>
      </c>
      <c r="K130" s="2"/>
    </row>
    <row r="131" spans="1:11" x14ac:dyDescent="0.35">
      <c r="A131">
        <v>1</v>
      </c>
      <c r="B131" t="s">
        <v>130</v>
      </c>
      <c r="C131">
        <v>149</v>
      </c>
      <c r="D131">
        <v>85</v>
      </c>
      <c r="E131" s="1">
        <f t="shared" ref="E131:E174" si="2">D131/C131</f>
        <v>0.57046979865771807</v>
      </c>
      <c r="K131" s="2"/>
    </row>
    <row r="132" spans="1:11" x14ac:dyDescent="0.35">
      <c r="A132">
        <v>1</v>
      </c>
      <c r="B132" t="s">
        <v>131</v>
      </c>
      <c r="C132">
        <v>479</v>
      </c>
      <c r="D132">
        <v>72</v>
      </c>
      <c r="E132" s="1">
        <f t="shared" si="2"/>
        <v>0.15031315240083507</v>
      </c>
      <c r="K132" s="2"/>
    </row>
    <row r="133" spans="1:11" x14ac:dyDescent="0.35">
      <c r="A133">
        <v>0</v>
      </c>
      <c r="B133" t="s">
        <v>132</v>
      </c>
      <c r="C133">
        <v>11</v>
      </c>
      <c r="D133">
        <v>3</v>
      </c>
      <c r="E133" s="1">
        <f t="shared" si="2"/>
        <v>0.27272727272727271</v>
      </c>
      <c r="K133" s="2"/>
    </row>
    <row r="134" spans="1:11" x14ac:dyDescent="0.35">
      <c r="A134">
        <v>0</v>
      </c>
      <c r="B134" t="s">
        <v>133</v>
      </c>
      <c r="C134">
        <v>290</v>
      </c>
      <c r="D134">
        <v>2</v>
      </c>
      <c r="E134" s="1">
        <f t="shared" si="2"/>
        <v>6.8965517241379309E-3</v>
      </c>
      <c r="K134" s="2"/>
    </row>
    <row r="135" spans="1:11" x14ac:dyDescent="0.35">
      <c r="A135">
        <v>0</v>
      </c>
      <c r="B135" t="s">
        <v>134</v>
      </c>
      <c r="C135">
        <v>105</v>
      </c>
      <c r="D135">
        <v>1</v>
      </c>
      <c r="E135" s="1">
        <f t="shared" si="2"/>
        <v>9.5238095238095247E-3</v>
      </c>
      <c r="K135" s="2"/>
    </row>
    <row r="136" spans="1:11" x14ac:dyDescent="0.35">
      <c r="A136">
        <v>0</v>
      </c>
      <c r="B136" t="s">
        <v>135</v>
      </c>
      <c r="C136">
        <v>25</v>
      </c>
      <c r="D136">
        <v>1</v>
      </c>
      <c r="E136" s="1">
        <f t="shared" si="2"/>
        <v>0.04</v>
      </c>
      <c r="K136" s="2"/>
    </row>
    <row r="137" spans="1:11" x14ac:dyDescent="0.35">
      <c r="A137">
        <v>1</v>
      </c>
      <c r="B137" t="s">
        <v>136</v>
      </c>
      <c r="C137">
        <v>161</v>
      </c>
      <c r="D137">
        <v>2</v>
      </c>
      <c r="E137" s="1">
        <f t="shared" si="2"/>
        <v>1.2422360248447204E-2</v>
      </c>
      <c r="K137" s="2"/>
    </row>
    <row r="138" spans="1:11" x14ac:dyDescent="0.35">
      <c r="A138">
        <v>1</v>
      </c>
      <c r="B138" t="s">
        <v>137</v>
      </c>
      <c r="C138">
        <v>272</v>
      </c>
      <c r="D138">
        <v>29</v>
      </c>
      <c r="E138" s="1">
        <f t="shared" si="2"/>
        <v>0.10661764705882353</v>
      </c>
      <c r="K138" s="2"/>
    </row>
    <row r="139" spans="1:11" x14ac:dyDescent="0.35">
      <c r="A139">
        <v>0</v>
      </c>
      <c r="B139" t="s">
        <v>138</v>
      </c>
      <c r="C139">
        <v>47</v>
      </c>
      <c r="D139">
        <v>1</v>
      </c>
      <c r="E139" s="1">
        <f t="shared" si="2"/>
        <v>2.1276595744680851E-2</v>
      </c>
      <c r="K139" s="2"/>
    </row>
    <row r="140" spans="1:11" x14ac:dyDescent="0.35">
      <c r="A140">
        <v>1</v>
      </c>
      <c r="B140" t="s">
        <v>139</v>
      </c>
      <c r="C140">
        <v>229</v>
      </c>
      <c r="D140">
        <v>61</v>
      </c>
      <c r="E140" s="1">
        <f t="shared" si="2"/>
        <v>0.26637554585152839</v>
      </c>
      <c r="K140" s="2"/>
    </row>
    <row r="141" spans="1:11" x14ac:dyDescent="0.35">
      <c r="A141">
        <v>0</v>
      </c>
      <c r="B141" t="s">
        <v>140</v>
      </c>
      <c r="C141">
        <v>4067</v>
      </c>
      <c r="D141">
        <v>27</v>
      </c>
      <c r="E141" s="1">
        <f t="shared" si="2"/>
        <v>6.6388000983525937E-3</v>
      </c>
      <c r="K141" s="2"/>
    </row>
    <row r="142" spans="1:11" x14ac:dyDescent="0.35">
      <c r="A142">
        <v>0</v>
      </c>
      <c r="B142" t="s">
        <v>141</v>
      </c>
      <c r="C142">
        <v>17871</v>
      </c>
      <c r="D142">
        <v>2</v>
      </c>
      <c r="E142" s="1">
        <f t="shared" si="2"/>
        <v>1.1191315539141626E-4</v>
      </c>
      <c r="K142" s="2"/>
    </row>
    <row r="143" spans="1:11" x14ac:dyDescent="0.35">
      <c r="A143">
        <v>1</v>
      </c>
      <c r="B143" t="s">
        <v>142</v>
      </c>
      <c r="C143">
        <v>191</v>
      </c>
      <c r="D143">
        <v>26</v>
      </c>
      <c r="E143" s="1">
        <f t="shared" si="2"/>
        <v>0.13612565445026178</v>
      </c>
      <c r="K143" s="2"/>
    </row>
    <row r="144" spans="1:11" x14ac:dyDescent="0.35">
      <c r="A144">
        <v>0</v>
      </c>
      <c r="B144" t="s">
        <v>143</v>
      </c>
      <c r="C144">
        <v>748</v>
      </c>
      <c r="D144">
        <v>4</v>
      </c>
      <c r="E144" s="1">
        <f t="shared" si="2"/>
        <v>5.3475935828877002E-3</v>
      </c>
      <c r="K144" s="2"/>
    </row>
    <row r="145" spans="1:11" x14ac:dyDescent="0.35">
      <c r="A145">
        <v>1</v>
      </c>
      <c r="B145" t="s">
        <v>144</v>
      </c>
      <c r="C145">
        <v>16</v>
      </c>
      <c r="D145">
        <v>4</v>
      </c>
      <c r="E145" s="1">
        <f t="shared" si="2"/>
        <v>0.25</v>
      </c>
      <c r="K145" s="2"/>
    </row>
    <row r="146" spans="1:11" x14ac:dyDescent="0.35">
      <c r="A146">
        <v>1</v>
      </c>
      <c r="B146" t="s">
        <v>145</v>
      </c>
      <c r="C146">
        <v>354</v>
      </c>
      <c r="D146">
        <v>141</v>
      </c>
      <c r="E146" s="1">
        <f t="shared" si="2"/>
        <v>0.39830508474576271</v>
      </c>
      <c r="K146" s="2"/>
    </row>
    <row r="147" spans="1:11" x14ac:dyDescent="0.35">
      <c r="A147">
        <v>0</v>
      </c>
      <c r="B147" t="s">
        <v>146</v>
      </c>
      <c r="C147">
        <v>466</v>
      </c>
      <c r="D147">
        <v>3</v>
      </c>
      <c r="E147" s="1">
        <f t="shared" si="2"/>
        <v>6.4377682403433476E-3</v>
      </c>
      <c r="K147" s="2"/>
    </row>
    <row r="148" spans="1:11" x14ac:dyDescent="0.35">
      <c r="A148">
        <v>0</v>
      </c>
      <c r="B148" t="s">
        <v>147</v>
      </c>
      <c r="C148">
        <v>3046</v>
      </c>
      <c r="D148">
        <v>14</v>
      </c>
      <c r="E148" s="1">
        <f t="shared" si="2"/>
        <v>4.5961917268548917E-3</v>
      </c>
      <c r="K148" s="2"/>
    </row>
    <row r="149" spans="1:11" x14ac:dyDescent="0.35">
      <c r="A149">
        <v>1</v>
      </c>
      <c r="B149" t="s">
        <v>148</v>
      </c>
      <c r="C149">
        <v>54</v>
      </c>
      <c r="D149">
        <v>16</v>
      </c>
      <c r="E149" s="1">
        <f t="shared" si="2"/>
        <v>0.29629629629629628</v>
      </c>
      <c r="K149" s="2"/>
    </row>
    <row r="150" spans="1:11" x14ac:dyDescent="0.35">
      <c r="A150">
        <v>1</v>
      </c>
      <c r="B150" t="s">
        <v>149</v>
      </c>
      <c r="C150">
        <v>33</v>
      </c>
      <c r="D150">
        <v>9</v>
      </c>
      <c r="E150" s="1">
        <f t="shared" si="2"/>
        <v>0.27272727272727271</v>
      </c>
      <c r="K150" s="2"/>
    </row>
    <row r="151" spans="1:11" x14ac:dyDescent="0.35">
      <c r="A151">
        <v>1</v>
      </c>
      <c r="B151" t="s">
        <v>150</v>
      </c>
      <c r="C151">
        <v>8257</v>
      </c>
      <c r="D151">
        <v>94</v>
      </c>
      <c r="E151" s="1">
        <f t="shared" si="2"/>
        <v>1.1384280004844375E-2</v>
      </c>
      <c r="K151" s="2"/>
    </row>
    <row r="152" spans="1:11" x14ac:dyDescent="0.35">
      <c r="A152">
        <v>1</v>
      </c>
      <c r="B152" t="s">
        <v>151</v>
      </c>
      <c r="C152">
        <v>179</v>
      </c>
      <c r="D152">
        <v>28</v>
      </c>
      <c r="E152" s="1">
        <f t="shared" si="2"/>
        <v>0.15642458100558659</v>
      </c>
      <c r="K152" s="2"/>
    </row>
    <row r="153" spans="1:11" x14ac:dyDescent="0.35">
      <c r="A153">
        <v>1</v>
      </c>
      <c r="B153" t="s">
        <v>152</v>
      </c>
      <c r="C153">
        <v>99</v>
      </c>
      <c r="D153">
        <v>7</v>
      </c>
      <c r="E153" s="1">
        <f t="shared" si="2"/>
        <v>7.0707070707070704E-2</v>
      </c>
      <c r="K153" s="2"/>
    </row>
    <row r="154" spans="1:11" x14ac:dyDescent="0.35">
      <c r="A154">
        <v>0</v>
      </c>
      <c r="B154" t="s">
        <v>153</v>
      </c>
      <c r="C154">
        <v>191</v>
      </c>
      <c r="D154">
        <v>10</v>
      </c>
      <c r="E154" s="1">
        <f t="shared" si="2"/>
        <v>5.2356020942408377E-2</v>
      </c>
      <c r="K154" s="2"/>
    </row>
    <row r="155" spans="1:11" x14ac:dyDescent="0.35">
      <c r="A155">
        <v>1</v>
      </c>
      <c r="B155" t="s">
        <v>154</v>
      </c>
      <c r="C155">
        <v>57</v>
      </c>
      <c r="D155">
        <v>1</v>
      </c>
      <c r="E155" s="1">
        <f t="shared" si="2"/>
        <v>1.7543859649122806E-2</v>
      </c>
      <c r="K155" s="2"/>
    </row>
    <row r="156" spans="1:11" x14ac:dyDescent="0.35">
      <c r="A156">
        <v>1</v>
      </c>
      <c r="B156" t="s">
        <v>155</v>
      </c>
      <c r="C156">
        <v>13</v>
      </c>
      <c r="D156">
        <v>3</v>
      </c>
      <c r="E156" s="1">
        <f t="shared" si="2"/>
        <v>0.23076923076923078</v>
      </c>
      <c r="K156" s="2"/>
    </row>
    <row r="157" spans="1:11" x14ac:dyDescent="0.35">
      <c r="A157">
        <v>1</v>
      </c>
      <c r="B157" t="s">
        <v>156</v>
      </c>
      <c r="C157">
        <v>39</v>
      </c>
      <c r="D157">
        <v>1</v>
      </c>
      <c r="E157" s="1">
        <f t="shared" si="2"/>
        <v>2.564102564102564E-2</v>
      </c>
      <c r="K157" s="2"/>
    </row>
    <row r="158" spans="1:11" x14ac:dyDescent="0.35">
      <c r="A158">
        <v>0</v>
      </c>
      <c r="B158" t="s">
        <v>157</v>
      </c>
      <c r="C158">
        <v>457</v>
      </c>
      <c r="D158">
        <v>1</v>
      </c>
      <c r="E158" s="1">
        <f t="shared" si="2"/>
        <v>2.1881838074398249E-3</v>
      </c>
      <c r="K158" s="2"/>
    </row>
    <row r="159" spans="1:11" x14ac:dyDescent="0.35">
      <c r="A159">
        <v>0</v>
      </c>
      <c r="B159" t="s">
        <v>158</v>
      </c>
      <c r="C159">
        <v>262</v>
      </c>
      <c r="D159">
        <v>3</v>
      </c>
      <c r="E159" s="1">
        <f t="shared" si="2"/>
        <v>1.1450381679389313E-2</v>
      </c>
      <c r="K159" s="2"/>
    </row>
    <row r="160" spans="1:11" x14ac:dyDescent="0.35">
      <c r="A160">
        <v>0</v>
      </c>
      <c r="B160" t="s">
        <v>159</v>
      </c>
      <c r="C160">
        <v>3043</v>
      </c>
      <c r="D160">
        <v>9</v>
      </c>
      <c r="E160" s="1">
        <f t="shared" si="2"/>
        <v>2.9576076240552087E-3</v>
      </c>
      <c r="K160" s="2"/>
    </row>
    <row r="161" spans="1:11" x14ac:dyDescent="0.35">
      <c r="A161">
        <v>1</v>
      </c>
      <c r="B161" t="s">
        <v>160</v>
      </c>
      <c r="C161">
        <v>172</v>
      </c>
      <c r="D161">
        <v>12</v>
      </c>
      <c r="E161" s="1">
        <f t="shared" si="2"/>
        <v>6.9767441860465115E-2</v>
      </c>
      <c r="K161" s="2"/>
    </row>
    <row r="162" spans="1:11" x14ac:dyDescent="0.35">
      <c r="A162">
        <v>0</v>
      </c>
      <c r="B162" t="s">
        <v>161</v>
      </c>
      <c r="C162">
        <v>505</v>
      </c>
      <c r="D162">
        <v>8</v>
      </c>
      <c r="E162" s="1">
        <f t="shared" si="2"/>
        <v>1.5841584158415842E-2</v>
      </c>
      <c r="K162" s="2"/>
    </row>
    <row r="163" spans="1:11" x14ac:dyDescent="0.35">
      <c r="A163">
        <v>1</v>
      </c>
      <c r="B163" t="s">
        <v>162</v>
      </c>
      <c r="C163">
        <v>325</v>
      </c>
      <c r="D163">
        <v>68</v>
      </c>
      <c r="E163" s="1">
        <f t="shared" si="2"/>
        <v>0.20923076923076922</v>
      </c>
      <c r="K163" s="2"/>
    </row>
    <row r="164" spans="1:11" x14ac:dyDescent="0.35">
      <c r="A164">
        <v>1</v>
      </c>
      <c r="B164" t="s">
        <v>163</v>
      </c>
      <c r="C164">
        <v>210</v>
      </c>
      <c r="D164">
        <v>33</v>
      </c>
      <c r="E164" s="1">
        <f t="shared" si="2"/>
        <v>0.15714285714285714</v>
      </c>
      <c r="K164" s="2"/>
    </row>
    <row r="165" spans="1:11" x14ac:dyDescent="0.35">
      <c r="A165">
        <v>1</v>
      </c>
      <c r="B165" t="s">
        <v>164</v>
      </c>
      <c r="C165">
        <v>7</v>
      </c>
      <c r="D165">
        <v>3</v>
      </c>
      <c r="E165" s="1">
        <f t="shared" si="2"/>
        <v>0.42857142857142855</v>
      </c>
      <c r="K165" s="2"/>
    </row>
    <row r="166" spans="1:11" x14ac:dyDescent="0.35">
      <c r="A166">
        <v>0</v>
      </c>
      <c r="B166" t="s">
        <v>165</v>
      </c>
      <c r="C166">
        <v>1846</v>
      </c>
      <c r="D166">
        <v>7</v>
      </c>
      <c r="E166" s="1">
        <f t="shared" si="2"/>
        <v>3.791982665222102E-3</v>
      </c>
      <c r="K166" s="2"/>
    </row>
    <row r="167" spans="1:11" x14ac:dyDescent="0.35">
      <c r="A167">
        <v>1</v>
      </c>
      <c r="B167" t="s">
        <v>166</v>
      </c>
      <c r="C167">
        <v>74</v>
      </c>
      <c r="D167">
        <v>26</v>
      </c>
      <c r="E167" s="1">
        <f t="shared" si="2"/>
        <v>0.35135135135135137</v>
      </c>
      <c r="K167" s="2"/>
    </row>
    <row r="168" spans="1:11" x14ac:dyDescent="0.35">
      <c r="A168">
        <v>1</v>
      </c>
      <c r="B168" t="s">
        <v>167</v>
      </c>
      <c r="C168">
        <v>11</v>
      </c>
      <c r="D168">
        <v>3</v>
      </c>
      <c r="E168" s="1">
        <f t="shared" si="2"/>
        <v>0.27272727272727271</v>
      </c>
      <c r="K168" s="2"/>
    </row>
    <row r="169" spans="1:11" x14ac:dyDescent="0.35">
      <c r="A169">
        <v>1</v>
      </c>
      <c r="B169" t="s">
        <v>168</v>
      </c>
      <c r="C169">
        <v>173</v>
      </c>
      <c r="D169">
        <v>66</v>
      </c>
      <c r="E169" s="1">
        <f t="shared" si="2"/>
        <v>0.38150289017341038</v>
      </c>
      <c r="K169" s="2"/>
    </row>
    <row r="170" spans="1:11" x14ac:dyDescent="0.35">
      <c r="A170">
        <v>0</v>
      </c>
      <c r="B170" t="s">
        <v>169</v>
      </c>
      <c r="C170">
        <v>1505</v>
      </c>
      <c r="D170">
        <v>9</v>
      </c>
      <c r="E170" s="1">
        <f t="shared" si="2"/>
        <v>5.980066445182724E-3</v>
      </c>
      <c r="K170" s="2"/>
    </row>
    <row r="171" spans="1:11" x14ac:dyDescent="0.35">
      <c r="A171">
        <v>0</v>
      </c>
      <c r="B171" t="s">
        <v>170</v>
      </c>
      <c r="C171">
        <v>969</v>
      </c>
      <c r="D171">
        <v>1</v>
      </c>
      <c r="E171" s="1">
        <f t="shared" si="2"/>
        <v>1.0319917440660474E-3</v>
      </c>
      <c r="K171" s="2"/>
    </row>
    <row r="172" spans="1:11" x14ac:dyDescent="0.35">
      <c r="A172">
        <v>1</v>
      </c>
      <c r="B172" t="s">
        <v>171</v>
      </c>
      <c r="C172">
        <v>101</v>
      </c>
      <c r="D172">
        <v>13</v>
      </c>
      <c r="E172" s="1">
        <f t="shared" si="2"/>
        <v>0.12871287128712872</v>
      </c>
      <c r="K172" s="2"/>
    </row>
    <row r="173" spans="1:11" x14ac:dyDescent="0.35">
      <c r="A173">
        <v>0</v>
      </c>
      <c r="B173" t="s">
        <v>172</v>
      </c>
      <c r="C173">
        <v>756</v>
      </c>
      <c r="D173">
        <v>1</v>
      </c>
      <c r="E173" s="1">
        <f t="shared" si="2"/>
        <v>1.3227513227513227E-3</v>
      </c>
      <c r="K173" s="2"/>
    </row>
    <row r="174" spans="1:11" x14ac:dyDescent="0.35">
      <c r="A174">
        <v>0</v>
      </c>
      <c r="B174" s="4" t="s">
        <v>190</v>
      </c>
      <c r="C174">
        <v>51</v>
      </c>
      <c r="D174">
        <v>1</v>
      </c>
      <c r="E174" s="1">
        <f t="shared" si="2"/>
        <v>1.9607843137254902E-2</v>
      </c>
      <c r="K174" s="2"/>
    </row>
  </sheetData>
  <sortState ref="H2:J174">
    <sortCondition ref="H2:H1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Chiarcos</dc:creator>
  <cp:lastModifiedBy>Christian Chiarcos</cp:lastModifiedBy>
  <dcterms:created xsi:type="dcterms:W3CDTF">2017-12-03T13:37:21Z</dcterms:created>
  <dcterms:modified xsi:type="dcterms:W3CDTF">2017-12-07T16:09:18Z</dcterms:modified>
</cp:coreProperties>
</file>