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0" yWindow="130" windowWidth="17220" windowHeight="10590" firstSheet="2" activeTab="12"/>
  </bookViews>
  <sheets>
    <sheet name="Chart12" sheetId="15" r:id="rId1"/>
    <sheet name="Chart11" sheetId="14" r:id="rId2"/>
    <sheet name="Chart10" sheetId="13" r:id="rId3"/>
    <sheet name="Chart9" sheetId="12" r:id="rId4"/>
    <sheet name="Chart8" sheetId="11" r:id="rId5"/>
    <sheet name="Chart7" sheetId="10" r:id="rId6"/>
    <sheet name="Chart6" sheetId="9" r:id="rId7"/>
    <sheet name="Chart5" sheetId="8" r:id="rId8"/>
    <sheet name="Chart4" sheetId="7" r:id="rId9"/>
    <sheet name="Chart3" sheetId="6" r:id="rId10"/>
    <sheet name="Chart2" sheetId="5" r:id="rId11"/>
    <sheet name="Chart1" sheetId="4" r:id="rId12"/>
    <sheet name="Sheet1" sheetId="1" r:id="rId13"/>
    <sheet name="Sheet2" sheetId="2" r:id="rId14"/>
    <sheet name="Sheet3" sheetId="3" r:id="rId15"/>
  </sheets>
  <calcPr calcId="145621"/>
</workbook>
</file>

<file path=xl/calcChain.xml><?xml version="1.0" encoding="utf-8"?>
<calcChain xmlns="http://schemas.openxmlformats.org/spreadsheetml/2006/main">
  <c r="N66" i="1" l="1"/>
  <c r="U66" i="1" s="1"/>
  <c r="X206" i="1"/>
  <c r="W206" i="1"/>
  <c r="V206" i="1"/>
  <c r="U206" i="1"/>
  <c r="X205" i="1"/>
  <c r="W205" i="1"/>
  <c r="V205" i="1"/>
  <c r="U205" i="1"/>
  <c r="X204" i="1"/>
  <c r="W204" i="1"/>
  <c r="V204" i="1"/>
  <c r="U204" i="1"/>
  <c r="X203" i="1"/>
  <c r="W203" i="1"/>
  <c r="V203" i="1"/>
  <c r="U203" i="1"/>
  <c r="X202" i="1"/>
  <c r="W202" i="1"/>
  <c r="V202" i="1"/>
  <c r="U202" i="1"/>
  <c r="X201" i="1"/>
  <c r="W201" i="1"/>
  <c r="V201" i="1"/>
  <c r="U201" i="1"/>
  <c r="X200" i="1"/>
  <c r="W200" i="1"/>
  <c r="V200" i="1"/>
  <c r="U200" i="1"/>
  <c r="X199" i="1"/>
  <c r="W199" i="1"/>
  <c r="V199" i="1"/>
  <c r="U199" i="1"/>
  <c r="X198" i="1"/>
  <c r="W198" i="1"/>
  <c r="V198" i="1"/>
  <c r="U198" i="1"/>
  <c r="X197" i="1"/>
  <c r="W197" i="1"/>
  <c r="V197" i="1"/>
  <c r="U197" i="1"/>
  <c r="X196" i="1"/>
  <c r="W196" i="1"/>
  <c r="V196" i="1"/>
  <c r="U196" i="1"/>
  <c r="X195" i="1"/>
  <c r="W195" i="1"/>
  <c r="V195" i="1"/>
  <c r="U195" i="1"/>
  <c r="X194" i="1"/>
  <c r="W194" i="1"/>
  <c r="V194" i="1"/>
  <c r="U194" i="1"/>
  <c r="X193" i="1"/>
  <c r="W193" i="1"/>
  <c r="V193" i="1"/>
  <c r="U193" i="1"/>
  <c r="X192" i="1"/>
  <c r="W192" i="1"/>
  <c r="V192" i="1"/>
  <c r="U192" i="1"/>
  <c r="X191" i="1"/>
  <c r="W191" i="1"/>
  <c r="V191" i="1"/>
  <c r="U191" i="1"/>
  <c r="X190" i="1"/>
  <c r="W190" i="1"/>
  <c r="V190" i="1"/>
  <c r="U190" i="1"/>
  <c r="X189" i="1"/>
  <c r="W189" i="1"/>
  <c r="V189" i="1"/>
  <c r="U189" i="1"/>
  <c r="X188" i="1"/>
  <c r="W188" i="1"/>
  <c r="V188" i="1"/>
  <c r="U188" i="1"/>
  <c r="X187" i="1"/>
  <c r="W187" i="1"/>
  <c r="V187" i="1"/>
  <c r="U187" i="1"/>
  <c r="X186" i="1"/>
  <c r="W186" i="1"/>
  <c r="V186" i="1"/>
  <c r="U186" i="1"/>
  <c r="X185" i="1"/>
  <c r="W185" i="1"/>
  <c r="V185" i="1"/>
  <c r="U185" i="1"/>
  <c r="X184" i="1"/>
  <c r="W184" i="1"/>
  <c r="V184" i="1"/>
  <c r="U184" i="1"/>
  <c r="X183" i="1"/>
  <c r="W183" i="1"/>
  <c r="V183" i="1"/>
  <c r="U183" i="1"/>
  <c r="X182" i="1"/>
  <c r="W182" i="1"/>
  <c r="V182" i="1"/>
  <c r="U182" i="1"/>
  <c r="X181" i="1"/>
  <c r="W181" i="1"/>
  <c r="V181" i="1"/>
  <c r="U181" i="1"/>
  <c r="X180" i="1"/>
  <c r="W180" i="1"/>
  <c r="V180" i="1"/>
  <c r="U180" i="1"/>
  <c r="X179" i="1"/>
  <c r="W179" i="1"/>
  <c r="V179" i="1"/>
  <c r="U179" i="1"/>
  <c r="X178" i="1"/>
  <c r="W178" i="1"/>
  <c r="V178" i="1"/>
  <c r="U178" i="1"/>
  <c r="X177" i="1"/>
  <c r="W177" i="1"/>
  <c r="V177" i="1"/>
  <c r="U177" i="1"/>
  <c r="X176" i="1"/>
  <c r="W176" i="1"/>
  <c r="V176" i="1"/>
  <c r="U176" i="1"/>
  <c r="X175" i="1"/>
  <c r="W175" i="1"/>
  <c r="V175" i="1"/>
  <c r="U175" i="1"/>
  <c r="X174" i="1"/>
  <c r="W174" i="1"/>
  <c r="V174" i="1"/>
  <c r="U174" i="1"/>
  <c r="X173" i="1"/>
  <c r="W173" i="1"/>
  <c r="V173" i="1"/>
  <c r="U173" i="1"/>
  <c r="X172" i="1"/>
  <c r="W172" i="1"/>
  <c r="V172" i="1"/>
  <c r="U172" i="1"/>
  <c r="X171" i="1"/>
  <c r="W171" i="1"/>
  <c r="V171" i="1"/>
  <c r="U171" i="1"/>
  <c r="X170" i="1"/>
  <c r="W170" i="1"/>
  <c r="V170" i="1"/>
  <c r="U170" i="1"/>
  <c r="X169" i="1"/>
  <c r="W169" i="1"/>
  <c r="V169" i="1"/>
  <c r="U169" i="1"/>
  <c r="X168" i="1"/>
  <c r="W168" i="1"/>
  <c r="V168" i="1"/>
  <c r="U168" i="1"/>
  <c r="X167" i="1"/>
  <c r="W167" i="1"/>
  <c r="V167" i="1"/>
  <c r="U167" i="1"/>
  <c r="X166" i="1"/>
  <c r="W166" i="1"/>
  <c r="V166" i="1"/>
  <c r="U166" i="1"/>
  <c r="X165" i="1"/>
  <c r="W165" i="1"/>
  <c r="V165" i="1"/>
  <c r="U165" i="1"/>
  <c r="X164" i="1"/>
  <c r="W164" i="1"/>
  <c r="V164" i="1"/>
  <c r="U164" i="1"/>
  <c r="X163" i="1"/>
  <c r="W163" i="1"/>
  <c r="V163" i="1"/>
  <c r="U163" i="1"/>
  <c r="X162" i="1"/>
  <c r="W162" i="1"/>
  <c r="V162" i="1"/>
  <c r="U162" i="1"/>
  <c r="X161" i="1"/>
  <c r="W161" i="1"/>
  <c r="V161" i="1"/>
  <c r="U161" i="1"/>
  <c r="X160" i="1"/>
  <c r="W160" i="1"/>
  <c r="V160" i="1"/>
  <c r="U160" i="1"/>
  <c r="X159" i="1"/>
  <c r="W159" i="1"/>
  <c r="V159" i="1"/>
  <c r="U159" i="1"/>
  <c r="X158" i="1"/>
  <c r="W158" i="1"/>
  <c r="V158" i="1"/>
  <c r="U158" i="1"/>
  <c r="X157" i="1"/>
  <c r="W157" i="1"/>
  <c r="V157" i="1"/>
  <c r="U157" i="1"/>
  <c r="X156" i="1"/>
  <c r="W156" i="1"/>
  <c r="V156" i="1"/>
  <c r="U156" i="1"/>
  <c r="X155" i="1"/>
  <c r="W155" i="1"/>
  <c r="V155" i="1"/>
  <c r="U155" i="1"/>
  <c r="X154" i="1"/>
  <c r="W154" i="1"/>
  <c r="V154" i="1"/>
  <c r="U154" i="1"/>
  <c r="X153" i="1"/>
  <c r="W153" i="1"/>
  <c r="V153" i="1"/>
  <c r="U153" i="1"/>
  <c r="X152" i="1"/>
  <c r="W152" i="1"/>
  <c r="V152" i="1"/>
  <c r="U152" i="1"/>
  <c r="X151" i="1"/>
  <c r="W151" i="1"/>
  <c r="V151" i="1"/>
  <c r="U151" i="1"/>
  <c r="X150" i="1"/>
  <c r="W150" i="1"/>
  <c r="V150" i="1"/>
  <c r="U150" i="1"/>
  <c r="X149" i="1"/>
  <c r="W149" i="1"/>
  <c r="V149" i="1"/>
  <c r="U149" i="1"/>
  <c r="X148" i="1"/>
  <c r="W148" i="1"/>
  <c r="V148" i="1"/>
  <c r="U148" i="1"/>
  <c r="X147" i="1"/>
  <c r="W147" i="1"/>
  <c r="V147" i="1"/>
  <c r="U147" i="1"/>
  <c r="X146" i="1"/>
  <c r="W146" i="1"/>
  <c r="V146" i="1"/>
  <c r="U146" i="1"/>
  <c r="X145" i="1"/>
  <c r="W145" i="1"/>
  <c r="V145" i="1"/>
  <c r="U145" i="1"/>
  <c r="X144" i="1"/>
  <c r="W144" i="1"/>
  <c r="V144" i="1"/>
  <c r="U144" i="1"/>
  <c r="X143" i="1"/>
  <c r="W143" i="1"/>
  <c r="V143" i="1"/>
  <c r="U143" i="1"/>
  <c r="X142" i="1"/>
  <c r="W142" i="1"/>
  <c r="V142" i="1"/>
  <c r="U142" i="1"/>
  <c r="X141" i="1"/>
  <c r="W141" i="1"/>
  <c r="V141" i="1"/>
  <c r="U141" i="1"/>
  <c r="X140" i="1"/>
  <c r="W140" i="1"/>
  <c r="V140" i="1"/>
  <c r="U140" i="1"/>
  <c r="X139" i="1"/>
  <c r="W139" i="1"/>
  <c r="V139" i="1"/>
  <c r="U139" i="1"/>
  <c r="X138" i="1"/>
  <c r="W138" i="1"/>
  <c r="V138" i="1"/>
  <c r="U138" i="1"/>
  <c r="X137" i="1"/>
  <c r="W137" i="1"/>
  <c r="V137" i="1"/>
  <c r="U137" i="1"/>
  <c r="X136" i="1"/>
  <c r="W136" i="1"/>
  <c r="V136" i="1"/>
  <c r="U136" i="1"/>
  <c r="X135" i="1"/>
  <c r="W135" i="1"/>
  <c r="V135" i="1"/>
  <c r="U135" i="1"/>
  <c r="X134" i="1"/>
  <c r="W134" i="1"/>
  <c r="V134" i="1"/>
  <c r="U134" i="1"/>
  <c r="X133" i="1"/>
  <c r="W133" i="1"/>
  <c r="V133" i="1"/>
  <c r="U133" i="1"/>
  <c r="X132" i="1"/>
  <c r="W132" i="1"/>
  <c r="V132" i="1"/>
  <c r="U132" i="1"/>
  <c r="X131" i="1"/>
  <c r="W131" i="1"/>
  <c r="V131" i="1"/>
  <c r="U131" i="1"/>
  <c r="X130" i="1"/>
  <c r="W130" i="1"/>
  <c r="V130" i="1"/>
  <c r="U130" i="1"/>
  <c r="X129" i="1"/>
  <c r="W129" i="1"/>
  <c r="V129" i="1"/>
  <c r="U129" i="1"/>
  <c r="X128" i="1"/>
  <c r="W128" i="1"/>
  <c r="V128" i="1"/>
  <c r="U128" i="1"/>
  <c r="X127" i="1"/>
  <c r="W127" i="1"/>
  <c r="V127" i="1"/>
  <c r="U127" i="1"/>
  <c r="X126" i="1"/>
  <c r="W126" i="1"/>
  <c r="V126" i="1"/>
  <c r="U126" i="1"/>
  <c r="X125" i="1"/>
  <c r="W125" i="1"/>
  <c r="V125" i="1"/>
  <c r="U125" i="1"/>
  <c r="X124" i="1"/>
  <c r="W124" i="1"/>
  <c r="V124" i="1"/>
  <c r="U124" i="1"/>
  <c r="X123" i="1"/>
  <c r="W123" i="1"/>
  <c r="V123" i="1"/>
  <c r="U123" i="1"/>
  <c r="X122" i="1"/>
  <c r="W122" i="1"/>
  <c r="V122" i="1"/>
  <c r="U122" i="1"/>
  <c r="X121" i="1"/>
  <c r="W121" i="1"/>
  <c r="V121" i="1"/>
  <c r="U121" i="1"/>
  <c r="X120" i="1"/>
  <c r="W120" i="1"/>
  <c r="V120" i="1"/>
  <c r="U120" i="1"/>
  <c r="X119" i="1"/>
  <c r="W119" i="1"/>
  <c r="V119" i="1"/>
  <c r="U119" i="1"/>
  <c r="X118" i="1"/>
  <c r="W118" i="1"/>
  <c r="V118" i="1"/>
  <c r="U118" i="1"/>
  <c r="X117" i="1"/>
  <c r="W117" i="1"/>
  <c r="V117" i="1"/>
  <c r="U117" i="1"/>
  <c r="X116" i="1"/>
  <c r="W116" i="1"/>
  <c r="V116" i="1"/>
  <c r="U116" i="1"/>
  <c r="X115" i="1"/>
  <c r="W115" i="1"/>
  <c r="V115" i="1"/>
  <c r="U115" i="1"/>
  <c r="X114" i="1"/>
  <c r="W114" i="1"/>
  <c r="V114" i="1"/>
  <c r="U114" i="1"/>
  <c r="X113" i="1"/>
  <c r="W113" i="1"/>
  <c r="V113" i="1"/>
  <c r="U113" i="1"/>
  <c r="X112" i="1"/>
  <c r="W112" i="1"/>
  <c r="V112" i="1"/>
  <c r="U112" i="1"/>
  <c r="X111" i="1"/>
  <c r="W111" i="1"/>
  <c r="V111" i="1"/>
  <c r="U111" i="1"/>
  <c r="X110" i="1"/>
  <c r="W110" i="1"/>
  <c r="V110" i="1"/>
  <c r="U110" i="1"/>
  <c r="X109" i="1"/>
  <c r="W109" i="1"/>
  <c r="V109" i="1"/>
  <c r="U109" i="1"/>
  <c r="X108" i="1"/>
  <c r="W108" i="1"/>
  <c r="V108" i="1"/>
  <c r="U108" i="1"/>
  <c r="X107" i="1"/>
  <c r="W107" i="1"/>
  <c r="V107" i="1"/>
  <c r="U107" i="1"/>
  <c r="X106" i="1"/>
  <c r="W106" i="1"/>
  <c r="V106" i="1"/>
  <c r="U106" i="1"/>
  <c r="X105" i="1"/>
  <c r="W105" i="1"/>
  <c r="V105" i="1"/>
  <c r="U105" i="1"/>
  <c r="X104" i="1"/>
  <c r="W104" i="1"/>
  <c r="V104" i="1"/>
  <c r="U104" i="1"/>
  <c r="X103" i="1"/>
  <c r="W103" i="1"/>
  <c r="V103" i="1"/>
  <c r="U103" i="1"/>
  <c r="X102" i="1"/>
  <c r="W102" i="1"/>
  <c r="V102" i="1"/>
  <c r="U102" i="1"/>
  <c r="X101" i="1"/>
  <c r="W101" i="1"/>
  <c r="V101" i="1"/>
  <c r="U101" i="1"/>
  <c r="X100" i="1"/>
  <c r="W100" i="1"/>
  <c r="V100" i="1"/>
  <c r="U100" i="1"/>
  <c r="X99" i="1"/>
  <c r="W99" i="1"/>
  <c r="V99" i="1"/>
  <c r="U99" i="1"/>
  <c r="X98" i="1"/>
  <c r="W98" i="1"/>
  <c r="V98" i="1"/>
  <c r="U98" i="1"/>
  <c r="X97" i="1"/>
  <c r="W97" i="1"/>
  <c r="V97" i="1"/>
  <c r="U97" i="1"/>
  <c r="X96" i="1"/>
  <c r="W96" i="1"/>
  <c r="V96" i="1"/>
  <c r="U96" i="1"/>
  <c r="X95" i="1"/>
  <c r="W95" i="1"/>
  <c r="V95" i="1"/>
  <c r="U95" i="1"/>
  <c r="X94" i="1"/>
  <c r="W94" i="1"/>
  <c r="V94" i="1"/>
  <c r="U94" i="1"/>
  <c r="X93" i="1"/>
  <c r="W93" i="1"/>
  <c r="V93" i="1"/>
  <c r="U93" i="1"/>
  <c r="X92" i="1"/>
  <c r="W92" i="1"/>
  <c r="V92" i="1"/>
  <c r="U92" i="1"/>
  <c r="X91" i="1"/>
  <c r="W91" i="1"/>
  <c r="V91" i="1"/>
  <c r="U91" i="1"/>
  <c r="X90" i="1"/>
  <c r="W90" i="1"/>
  <c r="V90" i="1"/>
  <c r="U90" i="1"/>
  <c r="X89" i="1"/>
  <c r="W89" i="1"/>
  <c r="V89" i="1"/>
  <c r="U89" i="1"/>
  <c r="X88" i="1"/>
  <c r="W88" i="1"/>
  <c r="V88" i="1"/>
  <c r="U88" i="1"/>
  <c r="X87" i="1"/>
  <c r="W87" i="1"/>
  <c r="V87" i="1"/>
  <c r="U87" i="1"/>
  <c r="X86" i="1"/>
  <c r="W86" i="1"/>
  <c r="V86" i="1"/>
  <c r="U86" i="1"/>
  <c r="X85" i="1"/>
  <c r="W85" i="1"/>
  <c r="V85" i="1"/>
  <c r="U85" i="1"/>
  <c r="X84" i="1"/>
  <c r="W84" i="1"/>
  <c r="V84" i="1"/>
  <c r="U84" i="1"/>
  <c r="X83" i="1"/>
  <c r="W83" i="1"/>
  <c r="V83" i="1"/>
  <c r="U83" i="1"/>
  <c r="X82" i="1"/>
  <c r="W82" i="1"/>
  <c r="V82" i="1"/>
  <c r="U82" i="1"/>
  <c r="X81" i="1"/>
  <c r="W81" i="1"/>
  <c r="V81" i="1"/>
  <c r="U81" i="1"/>
  <c r="X80" i="1"/>
  <c r="W80" i="1"/>
  <c r="V80" i="1"/>
  <c r="U80" i="1"/>
  <c r="X79" i="1"/>
  <c r="W79" i="1"/>
  <c r="V79" i="1"/>
  <c r="U79" i="1"/>
  <c r="X78" i="1"/>
  <c r="W78" i="1"/>
  <c r="V78" i="1"/>
  <c r="U78" i="1"/>
  <c r="X77" i="1"/>
  <c r="W77" i="1"/>
  <c r="V77" i="1"/>
  <c r="U77" i="1"/>
  <c r="X76" i="1"/>
  <c r="W76" i="1"/>
  <c r="V76" i="1"/>
  <c r="U76" i="1"/>
  <c r="X75" i="1"/>
  <c r="W75" i="1"/>
  <c r="V75" i="1"/>
  <c r="U75" i="1"/>
  <c r="X74" i="1"/>
  <c r="W74" i="1"/>
  <c r="V74" i="1"/>
  <c r="U74" i="1"/>
  <c r="X73" i="1"/>
  <c r="W73" i="1"/>
  <c r="V73" i="1"/>
  <c r="U73" i="1"/>
  <c r="X72" i="1"/>
  <c r="W72" i="1"/>
  <c r="V72" i="1"/>
  <c r="U72" i="1"/>
  <c r="X71" i="1"/>
  <c r="W71" i="1"/>
  <c r="V71" i="1"/>
  <c r="U71" i="1"/>
  <c r="X70" i="1"/>
  <c r="W70" i="1"/>
  <c r="V70" i="1"/>
  <c r="U70" i="1"/>
  <c r="X69" i="1"/>
  <c r="W69" i="1"/>
  <c r="V69" i="1"/>
  <c r="U69" i="1"/>
  <c r="X68" i="1"/>
  <c r="W68" i="1"/>
  <c r="V68" i="1"/>
  <c r="U68" i="1"/>
  <c r="X67" i="1"/>
  <c r="W67" i="1"/>
  <c r="V67" i="1"/>
  <c r="X66" i="1"/>
  <c r="W66" i="1"/>
  <c r="V66" i="1"/>
  <c r="U65" i="1"/>
  <c r="AD65" i="1"/>
  <c r="N61" i="1"/>
  <c r="V61" i="1"/>
  <c r="W61" i="1"/>
  <c r="X61" i="1"/>
  <c r="N62" i="1"/>
  <c r="V62" i="1"/>
  <c r="W62" i="1"/>
  <c r="X62" i="1"/>
  <c r="N63" i="1"/>
  <c r="V63" i="1"/>
  <c r="W63" i="1"/>
  <c r="X63" i="1"/>
  <c r="N65" i="1"/>
  <c r="V65" i="1"/>
  <c r="W65" i="1"/>
  <c r="X65" i="1"/>
  <c r="N64" i="1"/>
  <c r="V64" i="1"/>
  <c r="W64" i="1"/>
  <c r="X64" i="1"/>
  <c r="N67" i="1"/>
  <c r="U67" i="1" s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54" i="1"/>
  <c r="U54" i="1" s="1"/>
  <c r="U50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N50" i="1"/>
  <c r="AE4" i="1"/>
  <c r="AE3" i="1"/>
  <c r="AH6" i="1"/>
  <c r="X60" i="1"/>
  <c r="W60" i="1"/>
  <c r="V60" i="1"/>
  <c r="X59" i="1"/>
  <c r="W59" i="1"/>
  <c r="V59" i="1"/>
  <c r="X58" i="1"/>
  <c r="W58" i="1"/>
  <c r="V58" i="1"/>
  <c r="X57" i="1"/>
  <c r="W57" i="1"/>
  <c r="V57" i="1"/>
  <c r="X56" i="1"/>
  <c r="W56" i="1"/>
  <c r="V56" i="1"/>
  <c r="X55" i="1"/>
  <c r="W55" i="1"/>
  <c r="V55" i="1"/>
  <c r="X54" i="1"/>
  <c r="W54" i="1"/>
  <c r="V54" i="1"/>
  <c r="X53" i="1"/>
  <c r="W53" i="1"/>
  <c r="V53" i="1"/>
  <c r="X52" i="1"/>
  <c r="W52" i="1"/>
  <c r="V52" i="1"/>
  <c r="X51" i="1"/>
  <c r="W51" i="1"/>
  <c r="V51" i="1"/>
  <c r="X50" i="1"/>
  <c r="W50" i="1"/>
  <c r="V50" i="1"/>
  <c r="X49" i="1"/>
  <c r="W49" i="1"/>
  <c r="V49" i="1"/>
  <c r="X48" i="1"/>
  <c r="W48" i="1"/>
  <c r="V48" i="1"/>
  <c r="X47" i="1"/>
  <c r="W47" i="1"/>
  <c r="V47" i="1"/>
  <c r="X46" i="1"/>
  <c r="W46" i="1"/>
  <c r="V46" i="1"/>
  <c r="X45" i="1"/>
  <c r="W45" i="1"/>
  <c r="V45" i="1"/>
  <c r="X44" i="1"/>
  <c r="W44" i="1"/>
  <c r="V44" i="1"/>
  <c r="X43" i="1"/>
  <c r="W43" i="1"/>
  <c r="V43" i="1"/>
  <c r="X42" i="1"/>
  <c r="W42" i="1"/>
  <c r="V42" i="1"/>
  <c r="X41" i="1"/>
  <c r="W41" i="1"/>
  <c r="V41" i="1"/>
  <c r="X40" i="1"/>
  <c r="W40" i="1"/>
  <c r="V40" i="1"/>
  <c r="X39" i="1"/>
  <c r="W39" i="1"/>
  <c r="V39" i="1"/>
  <c r="X37" i="1"/>
  <c r="W37" i="1"/>
  <c r="V37" i="1"/>
  <c r="X36" i="1"/>
  <c r="W36" i="1"/>
  <c r="V36" i="1"/>
  <c r="X35" i="1"/>
  <c r="W35" i="1"/>
  <c r="V35" i="1"/>
  <c r="X34" i="1"/>
  <c r="W34" i="1"/>
  <c r="V34" i="1"/>
  <c r="X33" i="1"/>
  <c r="W33" i="1"/>
  <c r="V33" i="1"/>
  <c r="X32" i="1"/>
  <c r="W32" i="1"/>
  <c r="V32" i="1"/>
  <c r="X31" i="1"/>
  <c r="W31" i="1"/>
  <c r="V31" i="1"/>
  <c r="X30" i="1"/>
  <c r="W30" i="1"/>
  <c r="V30" i="1"/>
  <c r="X29" i="1"/>
  <c r="W29" i="1"/>
  <c r="V29" i="1"/>
  <c r="X28" i="1"/>
  <c r="W28" i="1"/>
  <c r="V28" i="1"/>
  <c r="X27" i="1"/>
  <c r="W27" i="1"/>
  <c r="V27" i="1"/>
  <c r="X26" i="1"/>
  <c r="W26" i="1"/>
  <c r="V26" i="1"/>
  <c r="X25" i="1"/>
  <c r="W25" i="1"/>
  <c r="V25" i="1"/>
  <c r="X24" i="1"/>
  <c r="W24" i="1"/>
  <c r="V24" i="1"/>
  <c r="X23" i="1"/>
  <c r="W23" i="1"/>
  <c r="V23" i="1"/>
  <c r="X22" i="1"/>
  <c r="W22" i="1"/>
  <c r="V22" i="1"/>
  <c r="X21" i="1"/>
  <c r="W21" i="1"/>
  <c r="V21" i="1"/>
  <c r="X20" i="1"/>
  <c r="W20" i="1"/>
  <c r="V20" i="1"/>
  <c r="X19" i="1"/>
  <c r="W19" i="1"/>
  <c r="V19" i="1"/>
  <c r="X18" i="1"/>
  <c r="W18" i="1"/>
  <c r="V18" i="1"/>
  <c r="X17" i="1"/>
  <c r="W17" i="1"/>
  <c r="V17" i="1"/>
  <c r="X16" i="1"/>
  <c r="W16" i="1"/>
  <c r="V16" i="1"/>
  <c r="X15" i="1"/>
  <c r="W15" i="1"/>
  <c r="V15" i="1"/>
  <c r="X14" i="1"/>
  <c r="W14" i="1"/>
  <c r="V14" i="1"/>
  <c r="X13" i="1"/>
  <c r="W13" i="1"/>
  <c r="V13" i="1"/>
  <c r="X12" i="1"/>
  <c r="W12" i="1"/>
  <c r="V12" i="1"/>
  <c r="X11" i="1"/>
  <c r="W11" i="1"/>
  <c r="V11" i="1"/>
  <c r="X10" i="1"/>
  <c r="W10" i="1"/>
  <c r="V10" i="1"/>
  <c r="X9" i="1"/>
  <c r="W9" i="1"/>
  <c r="V9" i="1"/>
  <c r="X8" i="1"/>
  <c r="W8" i="1"/>
  <c r="V8" i="1"/>
  <c r="X7" i="1"/>
  <c r="W7" i="1"/>
  <c r="V7" i="1"/>
  <c r="X6" i="1"/>
  <c r="W6" i="1"/>
  <c r="V6" i="1"/>
  <c r="X38" i="1"/>
  <c r="W38" i="1"/>
  <c r="V38" i="1"/>
  <c r="N60" i="1"/>
  <c r="N59" i="1"/>
  <c r="N58" i="1"/>
  <c r="N57" i="1"/>
  <c r="U57" i="1" s="1"/>
  <c r="N56" i="1"/>
  <c r="U56" i="1" s="1"/>
  <c r="N55" i="1"/>
  <c r="U55" i="1" s="1"/>
  <c r="N53" i="1"/>
  <c r="U53" i="1" s="1"/>
  <c r="N52" i="1"/>
  <c r="U52" i="1" s="1"/>
  <c r="N51" i="1"/>
  <c r="U51" i="1" s="1"/>
  <c r="N49" i="1"/>
  <c r="U49" i="1" s="1"/>
  <c r="N48" i="1"/>
  <c r="U48" i="1" s="1"/>
  <c r="N47" i="1"/>
  <c r="U47" i="1" s="1"/>
  <c r="N46" i="1"/>
  <c r="U46" i="1" s="1"/>
  <c r="N45" i="1"/>
  <c r="U45" i="1" s="1"/>
  <c r="N44" i="1"/>
  <c r="U44" i="1" s="1"/>
  <c r="N43" i="1"/>
  <c r="U43" i="1" s="1"/>
  <c r="N42" i="1"/>
  <c r="U42" i="1" s="1"/>
  <c r="N41" i="1"/>
  <c r="U41" i="1" s="1"/>
  <c r="N40" i="1"/>
  <c r="U40" i="1" s="1"/>
  <c r="N39" i="1"/>
  <c r="U39" i="1" s="1"/>
  <c r="N38" i="1"/>
  <c r="U38" i="1" s="1"/>
  <c r="N37" i="1"/>
  <c r="U37" i="1" s="1"/>
  <c r="N36" i="1"/>
  <c r="U36" i="1" s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P16" i="1" s="1"/>
  <c r="N15" i="1"/>
  <c r="N14" i="1"/>
  <c r="N13" i="1"/>
  <c r="N12" i="1"/>
  <c r="P12" i="1" s="1"/>
  <c r="N11" i="1"/>
  <c r="N10" i="1"/>
  <c r="N9" i="1"/>
  <c r="N8" i="1"/>
  <c r="P8" i="1" s="1"/>
  <c r="N7" i="1"/>
  <c r="M34" i="1"/>
  <c r="R34" i="1"/>
  <c r="O34" i="1"/>
  <c r="AB1" i="1"/>
  <c r="X2" i="1"/>
  <c r="AC1" i="1" s="1"/>
  <c r="W2" i="1"/>
  <c r="V2" i="1"/>
  <c r="AA1" i="1" s="1"/>
  <c r="R6" i="1"/>
  <c r="Q6" i="1"/>
  <c r="P6" i="1"/>
  <c r="S6" i="1"/>
  <c r="Q17" i="1"/>
  <c r="P17" i="1"/>
  <c r="O17" i="1"/>
  <c r="S17" i="1" s="1"/>
  <c r="Q16" i="1"/>
  <c r="Q15" i="1"/>
  <c r="P15" i="1"/>
  <c r="O15" i="1"/>
  <c r="S15" i="1" s="1"/>
  <c r="Q14" i="1"/>
  <c r="P14" i="1"/>
  <c r="O14" i="1"/>
  <c r="S14" i="1" s="1"/>
  <c r="Q13" i="1"/>
  <c r="P13" i="1"/>
  <c r="O13" i="1"/>
  <c r="S13" i="1" s="1"/>
  <c r="Q12" i="1"/>
  <c r="Q11" i="1"/>
  <c r="P11" i="1"/>
  <c r="O11" i="1"/>
  <c r="S11" i="1" s="1"/>
  <c r="Q10" i="1"/>
  <c r="P10" i="1"/>
  <c r="O10" i="1"/>
  <c r="S10" i="1" s="1"/>
  <c r="Q9" i="1"/>
  <c r="P9" i="1"/>
  <c r="O9" i="1"/>
  <c r="S9" i="1" s="1"/>
  <c r="Q8" i="1"/>
  <c r="Q7" i="1"/>
  <c r="P7" i="1"/>
  <c r="O7" i="1"/>
  <c r="S7" i="1" s="1"/>
  <c r="O6" i="1"/>
  <c r="M17" i="1"/>
  <c r="M16" i="1"/>
  <c r="M15" i="1"/>
  <c r="M14" i="1"/>
  <c r="M13" i="1"/>
  <c r="M12" i="1"/>
  <c r="M11" i="1"/>
  <c r="M10" i="1"/>
  <c r="M9" i="1"/>
  <c r="M8" i="1"/>
  <c r="M7" i="1"/>
  <c r="M6" i="1"/>
  <c r="R17" i="1"/>
  <c r="R16" i="1"/>
  <c r="R15" i="1"/>
  <c r="R14" i="1"/>
  <c r="R13" i="1"/>
  <c r="R12" i="1"/>
  <c r="R11" i="1"/>
  <c r="R10" i="1"/>
  <c r="R9" i="1"/>
  <c r="R8" i="1"/>
  <c r="R7" i="1"/>
  <c r="N6" i="1"/>
  <c r="AA3" i="1" l="1"/>
  <c r="AB3" i="1"/>
  <c r="AC3" i="1"/>
  <c r="AC5" i="1" s="1"/>
  <c r="AA5" i="1"/>
  <c r="AB5" i="1"/>
  <c r="O8" i="1"/>
  <c r="S8" i="1" s="1"/>
  <c r="O12" i="1"/>
  <c r="S12" i="1" s="1"/>
  <c r="O16" i="1"/>
  <c r="S16" i="1" s="1"/>
  <c r="P34" i="1"/>
  <c r="S34" i="1" s="1"/>
  <c r="Q34" i="1"/>
  <c r="AA4" i="1"/>
  <c r="AB4" i="1"/>
  <c r="Z59" i="1"/>
  <c r="AC4" i="1"/>
  <c r="Z58" i="1"/>
  <c r="AB58" i="1"/>
  <c r="U58" i="1" s="1"/>
  <c r="AB59" i="1" l="1"/>
  <c r="AD59" i="1" s="1"/>
  <c r="AB6" i="1"/>
  <c r="AA6" i="1"/>
  <c r="U60" i="1" l="1"/>
  <c r="U62" i="1"/>
  <c r="U63" i="1"/>
  <c r="U61" i="1"/>
  <c r="U64" i="1"/>
  <c r="AA13" i="1"/>
  <c r="AB13" i="1"/>
  <c r="AC6" i="1"/>
  <c r="U59" i="1"/>
  <c r="AB17" i="1" l="1"/>
  <c r="AB16" i="1"/>
  <c r="AB15" i="1"/>
  <c r="AA15" i="1"/>
  <c r="AA17" i="1"/>
  <c r="AA16" i="1"/>
</calcChain>
</file>

<file path=xl/sharedStrings.xml><?xml version="1.0" encoding="utf-8"?>
<sst xmlns="http://schemas.openxmlformats.org/spreadsheetml/2006/main" count="285" uniqueCount="116">
  <si>
    <t>20:30:03.939902700</t>
  </si>
  <si>
    <t>start</t>
  </si>
  <si>
    <t>20:51:38.302638300+01:00</t>
  </si>
  <si>
    <t>Europarl.en-de-it.dimlexed_disamb.conll</t>
  </si>
  <si>
    <t>20:52:18.989561600+01:00</t>
  </si>
  <si>
    <t>20:52:32.201277900+01:00</t>
  </si>
  <si>
    <t>Europarl.en-de-it.conll</t>
  </si>
  <si>
    <t>Europarl.en-de-it.dimlexed.conll</t>
  </si>
  <si>
    <t>20:53:00.407154900+01:00</t>
  </si>
  <si>
    <t>20:54:16.104935600+01:00</t>
  </si>
  <si>
    <t>20:55:15.888245400+01:00</t>
  </si>
  <si>
    <t>20:56:18.143575700+01:00</t>
  </si>
  <si>
    <t>20:57:39.804854600+01:00</t>
  </si>
  <si>
    <t>20:58:30.083151900+01:00</t>
  </si>
  <si>
    <t>partial measure</t>
  </si>
  <si>
    <t>21:04:00.099007100+01:00</t>
  </si>
  <si>
    <t>day diff</t>
  </si>
  <si>
    <t>time diff</t>
  </si>
  <si>
    <t>21:15:22.122720800+01:00</t>
  </si>
  <si>
    <t>nsec/1000000 diff</t>
  </si>
  <si>
    <t>min</t>
  </si>
  <si>
    <t>hour</t>
  </si>
  <si>
    <t>minute</t>
  </si>
  <si>
    <t>second</t>
  </si>
  <si>
    <t>21:25:58.528946000+01:00</t>
  </si>
  <si>
    <t>hours</t>
  </si>
  <si>
    <t>hours (compound)</t>
  </si>
  <si>
    <t>hour (no day, no min)</t>
  </si>
  <si>
    <t>21:32:35.716177400+01:00</t>
  </si>
  <si>
    <t xml:space="preserve"> </t>
  </si>
  <si>
    <t>comment</t>
  </si>
  <si>
    <t>21:35:43.396956400+01:00</t>
  </si>
  <si>
    <t>steigung</t>
  </si>
  <si>
    <t>21:52:04.718666600+01:00</t>
  </si>
  <si>
    <t>delay (offset), hours</t>
  </si>
  <si>
    <t>delay (offset), minutes</t>
  </si>
  <si>
    <t>21:54:37.611328700+01:00</t>
  </si>
  <si>
    <t>21:57:35.952449400+01:00</t>
  </si>
  <si>
    <t>21:58:58.349265800+01:00</t>
  </si>
  <si>
    <t>22:03:28.979048500+01:00</t>
  </si>
  <si>
    <t>estimated time for given number of lines</t>
  </si>
  <si>
    <t>days</t>
  </si>
  <si>
    <t>minutes</t>
  </si>
  <si>
    <t>22:11:43.266504700+01:00</t>
  </si>
  <si>
    <t>22:19:04.830068000+01:00</t>
  </si>
  <si>
    <t>22:25:33.326500000+01:00</t>
  </si>
  <si>
    <t>22:31:13.246298000+01:00</t>
  </si>
  <si>
    <t>22:32:58.239610100+01:00</t>
  </si>
  <si>
    <t>sample</t>
  </si>
  <si>
    <t>Europarl.en-de.conll</t>
  </si>
  <si>
    <t>22:35:59.662966800+01:00</t>
  </si>
  <si>
    <t>22:37:26.678287800+01:00</t>
  </si>
  <si>
    <t>23:34:11.517718700+01:00</t>
  </si>
  <si>
    <t>06:54:14.060233400+01:00</t>
  </si>
  <si>
    <t>07:12:42.921126600+01:00</t>
  </si>
  <si>
    <t>07:17:54.612915100+01:00</t>
  </si>
  <si>
    <t>die metriken sind nicht perfekt, denn sie zählen zeilen, nicht tokens</t>
  </si>
  <si>
    <t>07:20:14.475994900+01:00</t>
  </si>
  <si>
    <t>tok</t>
  </si>
  <si>
    <t>lines</t>
  </si>
  <si>
    <t>file</t>
  </si>
  <si>
    <t>10:33:56.995202500+01:00</t>
  </si>
  <si>
    <t>exact lines</t>
  </si>
  <si>
    <t>approx. tok</t>
  </si>
  <si>
    <t>tok sample</t>
  </si>
  <si>
    <t>line sample</t>
  </si>
  <si>
    <t>tok per hour</t>
  </si>
  <si>
    <t>tok per minute</t>
  </si>
  <si>
    <t>10:41:53.063797100+01:00</t>
  </si>
  <si>
    <t>number of tokens</t>
  </si>
  <si>
    <t>bottlenecks are disambiguation and merging</t>
  </si>
  <si>
    <t>dimlexing is slowed down by merging</t>
  </si>
  <si>
    <t>12:56:30.685736500+01:00</t>
  </si>
  <si>
    <t xml:space="preserve">cf. </t>
  </si>
  <si>
    <t>build.sh (2017-12-02)</t>
  </si>
  <si>
    <t>given Europarl.en-de-it.conll with 380471 lines (incl. retok), 285573 tokens, 10143 sentences</t>
  </si>
  <si>
    <t>user    0m8,381s</t>
  </si>
  <si>
    <t>sys     0m13,209s</t>
  </si>
  <si>
    <t>dimlex and disambiguate, no merge</t>
  </si>
  <si>
    <t>s</t>
  </si>
  <si>
    <t>no merge, Europarl.en-de-it.dimlexed_disamb.conll</t>
  </si>
  <si>
    <t>14:22:29.309703900+01:00</t>
  </si>
  <si>
    <t>14:27:32.387051300+01:00</t>
  </si>
  <si>
    <t>error  (see txt for msg), I think we didn't loose time, but a data batch</t>
  </si>
  <si>
    <t>that was much slower, but also, there may be less alignment errors, as this was done with merge -window=15000</t>
  </si>
  <si>
    <t>14:32:06.478453100+01:00</t>
  </si>
  <si>
    <t>14:33:23.318447300+01:00</t>
  </si>
  <si>
    <t>14:35:11.622324900+01:00</t>
  </si>
  <si>
    <t>15:15:30.402881900+01:00</t>
  </si>
  <si>
    <t>15:55:36.431349000+01:00</t>
  </si>
  <si>
    <t>16:28:24.933761100+01:00</t>
  </si>
  <si>
    <t>18:31:30.600576100+01:00</t>
  </si>
  <si>
    <t>09:32:54.597601700+01:00</t>
  </si>
  <si>
    <t>13:10:32.381024000+01:00</t>
  </si>
  <si>
    <t>14:04:20.153303000+01:00</t>
  </si>
  <si>
    <t>05:31:26.587491800+01:00</t>
  </si>
  <si>
    <t>22:16:46.862933500+01:00</t>
  </si>
  <si>
    <t>07:13:28.072493300+01:00</t>
  </si>
  <si>
    <t>09:29:36.652098300+01:00</t>
  </si>
  <si>
    <t>07:51:45.244315800+01:00</t>
  </si>
  <si>
    <t>17:27:20.461929300+01:00</t>
  </si>
  <si>
    <t>06:26:55.741780200+01:00</t>
  </si>
  <si>
    <t>(hibernation?)</t>
  </si>
  <si>
    <t>12:52:59.928588500+01:00</t>
  </si>
  <si>
    <t>diff (approx)</t>
  </si>
  <si>
    <t>corrected time</t>
  </si>
  <si>
    <t>short hibernation</t>
  </si>
  <si>
    <t>13:10:09.587230000+01:00</t>
  </si>
  <si>
    <t>14:38:41.531394400+01:00</t>
  </si>
  <si>
    <t>01:19:55.011325500+01:00</t>
  </si>
  <si>
    <t>09:25:33.526117800+01:00</t>
  </si>
  <si>
    <t>Europarl.en-de-it.dimlexed_disamb.conll (hibernation)</t>
  </si>
  <si>
    <t>08:14:31.144616500+01:00</t>
  </si>
  <si>
    <t>hibernation</t>
  </si>
  <si>
    <t>14:36:04.847628700+01:00</t>
  </si>
  <si>
    <t>10:05:38.454233100+01:00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</si>
</sst>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F400]h:mm:ss\ AM/PM"/>
    <numFmt numFmtId="168" formatCode="0.0000"/>
    <numFmt numFmtId="169" formatCode="0.00000"/>
    <numFmt numFmtId="171" formatCode="0.0000000"/>
    <numFmt numFmtId="175" formatCode="#,##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0" borderId="0" xfId="0" applyFont="1"/>
    <xf numFmtId="171" fontId="1" fillId="0" borderId="0" xfId="1" applyNumberFormat="1" applyFont="1"/>
    <xf numFmtId="1" fontId="0" fillId="0" borderId="0" xfId="0" applyNumberFormat="1"/>
    <xf numFmtId="18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17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worksheet" Target="worksheets/sheet1.xml"/><Relationship Id="rId1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chartsheet" Target="chartsheets/sheet12.xml"/><Relationship Id="rId17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hartsheet" Target="chartsheets/sheet11.xml"/><Relationship Id="rId5" Type="http://schemas.openxmlformats.org/officeDocument/2006/relationships/chartsheet" Target="chartsheets/sheet5.xml"/><Relationship Id="rId15" Type="http://schemas.openxmlformats.org/officeDocument/2006/relationships/worksheet" Target="worksheets/sheet3.xml"/><Relationship Id="rId10" Type="http://schemas.openxmlformats.org/officeDocument/2006/relationships/chartsheet" Target="chartsheets/sheet10.xml"/><Relationship Id="rId19" Type="http://schemas.openxmlformats.org/officeDocument/2006/relationships/calcChain" Target="calcChain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Sheet1!$F$1:$F$5</c:f>
              <c:strCache>
                <c:ptCount val="1"/>
                <c:pt idx="0">
                  <c:v>exact lines Europarl.en-de-it.conll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Sheet1!$F$6:$F$206</c:f>
              <c:numCache>
                <c:formatCode>General</c:formatCode>
                <c:ptCount val="201"/>
                <c:pt idx="0">
                  <c:v>0</c:v>
                </c:pt>
                <c:pt idx="3">
                  <c:v>12220</c:v>
                </c:pt>
                <c:pt idx="4">
                  <c:v>12488</c:v>
                </c:pt>
                <c:pt idx="5">
                  <c:v>12764</c:v>
                </c:pt>
                <c:pt idx="6">
                  <c:v>13304</c:v>
                </c:pt>
                <c:pt idx="7">
                  <c:v>13819</c:v>
                </c:pt>
                <c:pt idx="8">
                  <c:v>14335</c:v>
                </c:pt>
                <c:pt idx="9">
                  <c:v>14848</c:v>
                </c:pt>
                <c:pt idx="10">
                  <c:v>17467</c:v>
                </c:pt>
                <c:pt idx="11">
                  <c:v>22984</c:v>
                </c:pt>
                <c:pt idx="12">
                  <c:v>28029</c:v>
                </c:pt>
                <c:pt idx="13">
                  <c:v>31530</c:v>
                </c:pt>
                <c:pt idx="14">
                  <c:v>33163</c:v>
                </c:pt>
                <c:pt idx="15">
                  <c:v>41878</c:v>
                </c:pt>
                <c:pt idx="16">
                  <c:v>43484</c:v>
                </c:pt>
                <c:pt idx="17">
                  <c:v>45666</c:v>
                </c:pt>
                <c:pt idx="18">
                  <c:v>46460</c:v>
                </c:pt>
                <c:pt idx="19">
                  <c:v>49728</c:v>
                </c:pt>
                <c:pt idx="20">
                  <c:v>55163</c:v>
                </c:pt>
                <c:pt idx="21">
                  <c:v>60276</c:v>
                </c:pt>
                <c:pt idx="22">
                  <c:v>64320</c:v>
                </c:pt>
                <c:pt idx="23">
                  <c:v>67320</c:v>
                </c:pt>
                <c:pt idx="24">
                  <c:v>67844</c:v>
                </c:pt>
                <c:pt idx="25">
                  <c:v>69473</c:v>
                </c:pt>
                <c:pt idx="26">
                  <c:v>70021</c:v>
                </c:pt>
                <c:pt idx="27">
                  <c:v>96847</c:v>
                </c:pt>
                <c:pt idx="28">
                  <c:v>409892</c:v>
                </c:pt>
                <c:pt idx="29">
                  <c:v>423119</c:v>
                </c:pt>
                <c:pt idx="30">
                  <c:v>427128</c:v>
                </c:pt>
                <c:pt idx="31">
                  <c:v>428751</c:v>
                </c:pt>
                <c:pt idx="32">
                  <c:v>571245</c:v>
                </c:pt>
                <c:pt idx="33">
                  <c:v>576724</c:v>
                </c:pt>
                <c:pt idx="34">
                  <c:v>673875</c:v>
                </c:pt>
                <c:pt idx="35">
                  <c:v>693768</c:v>
                </c:pt>
                <c:pt idx="36">
                  <c:v>696380</c:v>
                </c:pt>
                <c:pt idx="37">
                  <c:v>698573</c:v>
                </c:pt>
                <c:pt idx="38">
                  <c:v>699369</c:v>
                </c:pt>
                <c:pt idx="39">
                  <c:v>700221</c:v>
                </c:pt>
                <c:pt idx="40">
                  <c:v>720074</c:v>
                </c:pt>
                <c:pt idx="41">
                  <c:v>746423</c:v>
                </c:pt>
                <c:pt idx="42">
                  <c:v>767857</c:v>
                </c:pt>
                <c:pt idx="43">
                  <c:v>855021</c:v>
                </c:pt>
                <c:pt idx="44">
                  <c:v>1477675</c:v>
                </c:pt>
                <c:pt idx="45">
                  <c:v>1630966</c:v>
                </c:pt>
                <c:pt idx="46">
                  <c:v>1668014</c:v>
                </c:pt>
                <c:pt idx="47">
                  <c:v>2309691</c:v>
                </c:pt>
                <c:pt idx="48">
                  <c:v>3032113</c:v>
                </c:pt>
                <c:pt idx="49">
                  <c:v>3348176</c:v>
                </c:pt>
                <c:pt idx="50">
                  <c:v>3431852</c:v>
                </c:pt>
                <c:pt idx="51">
                  <c:v>5885418</c:v>
                </c:pt>
                <c:pt idx="52">
                  <c:v>6139849</c:v>
                </c:pt>
                <c:pt idx="53">
                  <c:v>6308662</c:v>
                </c:pt>
                <c:pt idx="54">
                  <c:v>6533918</c:v>
                </c:pt>
                <c:pt idx="55">
                  <c:v>6543654</c:v>
                </c:pt>
                <c:pt idx="56">
                  <c:v>6594493</c:v>
                </c:pt>
                <c:pt idx="57">
                  <c:v>10312155</c:v>
                </c:pt>
                <c:pt idx="58">
                  <c:v>10565474</c:v>
                </c:pt>
                <c:pt idx="59">
                  <c:v>10565754</c:v>
                </c:pt>
                <c:pt idx="60">
                  <c:v>12900149</c:v>
                </c:pt>
                <c:pt idx="61">
                  <c:v>16446963</c:v>
                </c:pt>
              </c:numCache>
            </c:numRef>
          </c:val>
        </c:ser>
        <c:ser>
          <c:idx val="1"/>
          <c:order val="1"/>
          <c:tx>
            <c:strRef>
              <c:f>Sheet1!$G$1:$G$5</c:f>
              <c:strCache>
                <c:ptCount val="1"/>
                <c:pt idx="0">
                  <c:v>exact lines Europarl.en-de-it.conll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Sheet1!$G$6:$G$206</c:f>
            </c:numRef>
          </c:val>
        </c:ser>
        <c:ser>
          <c:idx val="2"/>
          <c:order val="2"/>
          <c:tx>
            <c:strRef>
              <c:f>Sheet1!$H$1:$H$5</c:f>
              <c:strCache>
                <c:ptCount val="1"/>
                <c:pt idx="0">
                  <c:v>exact lines Europarl.en-de-it.dimlexed.conll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Sheet1!$H$6:$H$206</c:f>
              <c:numCache>
                <c:formatCode>General</c:formatCode>
                <c:ptCount val="201"/>
                <c:pt idx="0">
                  <c:v>0</c:v>
                </c:pt>
                <c:pt idx="3">
                  <c:v>6857</c:v>
                </c:pt>
                <c:pt idx="4">
                  <c:v>7019</c:v>
                </c:pt>
                <c:pt idx="5">
                  <c:v>7582</c:v>
                </c:pt>
                <c:pt idx="6">
                  <c:v>8104</c:v>
                </c:pt>
                <c:pt idx="7">
                  <c:v>8686</c:v>
                </c:pt>
                <c:pt idx="8">
                  <c:v>9380</c:v>
                </c:pt>
                <c:pt idx="9">
                  <c:v>9682</c:v>
                </c:pt>
                <c:pt idx="10">
                  <c:v>12486</c:v>
                </c:pt>
                <c:pt idx="11">
                  <c:v>18371</c:v>
                </c:pt>
                <c:pt idx="12">
                  <c:v>23683</c:v>
                </c:pt>
                <c:pt idx="13">
                  <c:v>27262</c:v>
                </c:pt>
                <c:pt idx="14">
                  <c:v>29027</c:v>
                </c:pt>
                <c:pt idx="15">
                  <c:v>37987</c:v>
                </c:pt>
                <c:pt idx="16">
                  <c:v>39800</c:v>
                </c:pt>
                <c:pt idx="17">
                  <c:v>41957</c:v>
                </c:pt>
                <c:pt idx="18">
                  <c:v>42908</c:v>
                </c:pt>
                <c:pt idx="19">
                  <c:v>46137</c:v>
                </c:pt>
                <c:pt idx="20">
                  <c:v>51963</c:v>
                </c:pt>
                <c:pt idx="21">
                  <c:v>57051</c:v>
                </c:pt>
                <c:pt idx="22">
                  <c:v>61249</c:v>
                </c:pt>
                <c:pt idx="23">
                  <c:v>64338</c:v>
                </c:pt>
                <c:pt idx="24">
                  <c:v>65079</c:v>
                </c:pt>
                <c:pt idx="25">
                  <c:v>66406</c:v>
                </c:pt>
                <c:pt idx="26">
                  <c:v>67266</c:v>
                </c:pt>
                <c:pt idx="27">
                  <c:v>95147</c:v>
                </c:pt>
                <c:pt idx="28">
                  <c:v>418299</c:v>
                </c:pt>
                <c:pt idx="29">
                  <c:v>432512</c:v>
                </c:pt>
                <c:pt idx="30">
                  <c:v>436308</c:v>
                </c:pt>
                <c:pt idx="31">
                  <c:v>438216</c:v>
                </c:pt>
                <c:pt idx="32">
                  <c:v>586054</c:v>
                </c:pt>
                <c:pt idx="33">
                  <c:v>592009</c:v>
                </c:pt>
                <c:pt idx="34">
                  <c:v>693433</c:v>
                </c:pt>
                <c:pt idx="35">
                  <c:v>713962</c:v>
                </c:pt>
                <c:pt idx="36">
                  <c:v>716772</c:v>
                </c:pt>
                <c:pt idx="37">
                  <c:v>719092</c:v>
                </c:pt>
                <c:pt idx="38">
                  <c:v>719721</c:v>
                </c:pt>
                <c:pt idx="39">
                  <c:v>720709</c:v>
                </c:pt>
                <c:pt idx="40">
                  <c:v>741278</c:v>
                </c:pt>
                <c:pt idx="41">
                  <c:v>769110</c:v>
                </c:pt>
                <c:pt idx="42">
                  <c:v>790885</c:v>
                </c:pt>
                <c:pt idx="43">
                  <c:v>881366</c:v>
                </c:pt>
                <c:pt idx="44">
                  <c:v>1524467</c:v>
                </c:pt>
                <c:pt idx="45">
                  <c:v>1683057</c:v>
                </c:pt>
                <c:pt idx="46">
                  <c:v>1721556</c:v>
                </c:pt>
                <c:pt idx="47">
                  <c:v>2385330</c:v>
                </c:pt>
                <c:pt idx="48">
                  <c:v>3132020</c:v>
                </c:pt>
                <c:pt idx="49">
                  <c:v>3460100</c:v>
                </c:pt>
                <c:pt idx="50">
                  <c:v>3546184</c:v>
                </c:pt>
                <c:pt idx="51">
                  <c:v>6081041</c:v>
                </c:pt>
                <c:pt idx="52">
                  <c:v>6343969</c:v>
                </c:pt>
                <c:pt idx="53">
                  <c:v>6518367</c:v>
                </c:pt>
                <c:pt idx="54">
                  <c:v>6751381</c:v>
                </c:pt>
                <c:pt idx="55">
                  <c:v>6761113</c:v>
                </c:pt>
                <c:pt idx="56">
                  <c:v>6813863</c:v>
                </c:pt>
                <c:pt idx="57">
                  <c:v>10654708</c:v>
                </c:pt>
                <c:pt idx="58">
                  <c:v>10916236</c:v>
                </c:pt>
                <c:pt idx="59">
                  <c:v>10916570</c:v>
                </c:pt>
                <c:pt idx="60">
                  <c:v>13330972</c:v>
                </c:pt>
                <c:pt idx="61">
                  <c:v>16996214</c:v>
                </c:pt>
              </c:numCache>
            </c:numRef>
          </c:val>
        </c:ser>
        <c:ser>
          <c:idx val="3"/>
          <c:order val="3"/>
          <c:tx>
            <c:strRef>
              <c:f>Sheet1!$I$1:$I$5</c:f>
              <c:strCache>
                <c:ptCount val="1"/>
                <c:pt idx="0">
                  <c:v>exact lines Europarl.en-de-it.dimlexed.conll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Sheet1!$I$6:$I$206</c:f>
            </c:numRef>
          </c:val>
        </c:ser>
        <c:ser>
          <c:idx val="4"/>
          <c:order val="4"/>
          <c:tx>
            <c:strRef>
              <c:f>Sheet1!$J$1:$J$5</c:f>
              <c:strCache>
                <c:ptCount val="1"/>
                <c:pt idx="0">
                  <c:v>exact lines Europarl.en-de-it.dimlexed_disamb.conll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Sheet1!$J$6:$J$206</c:f>
              <c:numCache>
                <c:formatCode>General</c:formatCode>
                <c:ptCount val="201"/>
                <c:pt idx="0">
                  <c:v>0</c:v>
                </c:pt>
                <c:pt idx="1">
                  <c:v>2203</c:v>
                </c:pt>
                <c:pt idx="2">
                  <c:v>4520</c:v>
                </c:pt>
                <c:pt idx="3">
                  <c:v>4520</c:v>
                </c:pt>
                <c:pt idx="4">
                  <c:v>4520</c:v>
                </c:pt>
                <c:pt idx="5">
                  <c:v>4520</c:v>
                </c:pt>
                <c:pt idx="6">
                  <c:v>4520</c:v>
                </c:pt>
                <c:pt idx="7">
                  <c:v>4520</c:v>
                </c:pt>
                <c:pt idx="8">
                  <c:v>4520</c:v>
                </c:pt>
                <c:pt idx="9">
                  <c:v>6872</c:v>
                </c:pt>
                <c:pt idx="10">
                  <c:v>6872</c:v>
                </c:pt>
                <c:pt idx="11">
                  <c:v>11245</c:v>
                </c:pt>
                <c:pt idx="12">
                  <c:v>15334</c:v>
                </c:pt>
                <c:pt idx="13">
                  <c:v>17413</c:v>
                </c:pt>
                <c:pt idx="14">
                  <c:v>19673</c:v>
                </c:pt>
                <c:pt idx="15">
                  <c:v>24285</c:v>
                </c:pt>
                <c:pt idx="16">
                  <c:v>26703</c:v>
                </c:pt>
                <c:pt idx="17">
                  <c:v>26703</c:v>
                </c:pt>
                <c:pt idx="18">
                  <c:v>26703</c:v>
                </c:pt>
                <c:pt idx="19">
                  <c:v>29252</c:v>
                </c:pt>
                <c:pt idx="20">
                  <c:v>31698</c:v>
                </c:pt>
                <c:pt idx="21">
                  <c:v>34174</c:v>
                </c:pt>
                <c:pt idx="22">
                  <c:v>36670</c:v>
                </c:pt>
                <c:pt idx="23">
                  <c:v>36670</c:v>
                </c:pt>
                <c:pt idx="24">
                  <c:v>36670</c:v>
                </c:pt>
                <c:pt idx="25">
                  <c:v>39174</c:v>
                </c:pt>
                <c:pt idx="26">
                  <c:v>39174</c:v>
                </c:pt>
                <c:pt idx="27">
                  <c:v>51705</c:v>
                </c:pt>
                <c:pt idx="28">
                  <c:v>207965</c:v>
                </c:pt>
                <c:pt idx="29">
                  <c:v>215483</c:v>
                </c:pt>
                <c:pt idx="30">
                  <c:v>219961</c:v>
                </c:pt>
                <c:pt idx="31">
                  <c:v>219961</c:v>
                </c:pt>
                <c:pt idx="32">
                  <c:v>310564</c:v>
                </c:pt>
                <c:pt idx="33">
                  <c:v>313074</c:v>
                </c:pt>
                <c:pt idx="34">
                  <c:v>368062</c:v>
                </c:pt>
                <c:pt idx="35">
                  <c:v>381179</c:v>
                </c:pt>
                <c:pt idx="36">
                  <c:v>383298</c:v>
                </c:pt>
                <c:pt idx="37">
                  <c:v>383298</c:v>
                </c:pt>
                <c:pt idx="38">
                  <c:v>383298</c:v>
                </c:pt>
                <c:pt idx="39">
                  <c:v>385331</c:v>
                </c:pt>
                <c:pt idx="40">
                  <c:v>398694</c:v>
                </c:pt>
                <c:pt idx="41">
                  <c:v>415117</c:v>
                </c:pt>
                <c:pt idx="42">
                  <c:v>427468</c:v>
                </c:pt>
                <c:pt idx="43">
                  <c:v>469810</c:v>
                </c:pt>
                <c:pt idx="44">
                  <c:v>787367</c:v>
                </c:pt>
                <c:pt idx="45">
                  <c:v>864601</c:v>
                </c:pt>
                <c:pt idx="46">
                  <c:v>882355</c:v>
                </c:pt>
                <c:pt idx="47">
                  <c:v>1210225</c:v>
                </c:pt>
                <c:pt idx="48">
                  <c:v>1568923</c:v>
                </c:pt>
                <c:pt idx="49">
                  <c:v>1727049</c:v>
                </c:pt>
                <c:pt idx="50">
                  <c:v>1769831</c:v>
                </c:pt>
                <c:pt idx="51">
                  <c:v>2994213</c:v>
                </c:pt>
                <c:pt idx="52">
                  <c:v>3122454</c:v>
                </c:pt>
                <c:pt idx="53">
                  <c:v>3204811</c:v>
                </c:pt>
                <c:pt idx="54">
                  <c:v>3316421</c:v>
                </c:pt>
                <c:pt idx="55">
                  <c:v>3321507</c:v>
                </c:pt>
                <c:pt idx="56">
                  <c:v>3346477</c:v>
                </c:pt>
                <c:pt idx="57">
                  <c:v>5189779</c:v>
                </c:pt>
                <c:pt idx="58">
                  <c:v>5312318</c:v>
                </c:pt>
                <c:pt idx="59">
                  <c:v>5312318</c:v>
                </c:pt>
                <c:pt idx="60">
                  <c:v>6474123</c:v>
                </c:pt>
                <c:pt idx="61">
                  <c:v>8241437</c:v>
                </c:pt>
              </c:numCache>
            </c:numRef>
          </c:val>
        </c:ser>
        <c:ser>
          <c:idx val="5"/>
          <c:order val="5"/>
          <c:tx>
            <c:strRef>
              <c:f>Sheet1!$K$1:$K$5</c:f>
              <c:strCache>
                <c:ptCount val="1"/>
                <c:pt idx="0">
                  <c:v>exact lines Europarl.en-de-it.dimlexed_disamb.conll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Sheet1!$K$6:$K$206</c:f>
            </c:numRef>
          </c:val>
        </c:ser>
        <c:ser>
          <c:idx val="6"/>
          <c:order val="6"/>
          <c:tx>
            <c:strRef>
              <c:f>Sheet1!$L$1:$L$5</c:f>
              <c:strCache>
                <c:ptCount val="1"/>
                <c:pt idx="0">
                  <c:v>comment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Sheet1!$L$6:$L$206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2">
                  <c:v>0</c:v>
                </c:pt>
                <c:pt idx="53">
                  <c:v>0</c:v>
                </c:pt>
                <c:pt idx="59">
                  <c:v>0</c:v>
                </c:pt>
              </c:numCache>
            </c:numRef>
          </c:val>
        </c:ser>
        <c:ser>
          <c:idx val="7"/>
          <c:order val="7"/>
          <c:tx>
            <c:strRef>
              <c:f>Sheet1!$M$1:$M$5</c:f>
              <c:strCache>
                <c:ptCount val="1"/>
                <c:pt idx="0">
                  <c:v>day diff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Sheet1!$M$6:$M$206</c:f>
            </c:numRef>
          </c:val>
        </c:ser>
        <c:ser>
          <c:idx val="8"/>
          <c:order val="8"/>
          <c:tx>
            <c:strRef>
              <c:f>Sheet1!$N$1:$N$5</c:f>
              <c:strCache>
                <c:ptCount val="1"/>
                <c:pt idx="0">
                  <c:v>time diff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Sheet1!$N$6:$N$206</c:f>
              <c:numCache>
                <c:formatCode>[$-F400]h:mm:ss\ AM/PM</c:formatCode>
                <c:ptCount val="201"/>
                <c:pt idx="0">
                  <c:v>0</c:v>
                </c:pt>
                <c:pt idx="1">
                  <c:v>1.4988425925925974E-2</c:v>
                </c:pt>
                <c:pt idx="2">
                  <c:v>1.5451388888888862E-2</c:v>
                </c:pt>
                <c:pt idx="3">
                  <c:v>1.561342592592585E-2</c:v>
                </c:pt>
                <c:pt idx="4">
                  <c:v>1.5937500000000049E-2</c:v>
                </c:pt>
                <c:pt idx="5">
                  <c:v>1.6817129629629668E-2</c:v>
                </c:pt>
                <c:pt idx="6">
                  <c:v>1.7500000000000071E-2</c:v>
                </c:pt>
                <c:pt idx="7">
                  <c:v>1.822916666666663E-2</c:v>
                </c:pt>
                <c:pt idx="8">
                  <c:v>1.9166666666666665E-2</c:v>
                </c:pt>
                <c:pt idx="9">
                  <c:v>1.9756944444444535E-2</c:v>
                </c:pt>
                <c:pt idx="10">
                  <c:v>2.3576388888888911E-2</c:v>
                </c:pt>
                <c:pt idx="11">
                  <c:v>3.1469907407407405E-2</c:v>
                </c:pt>
                <c:pt idx="12">
                  <c:v>3.8831018518518445E-2</c:v>
                </c:pt>
                <c:pt idx="13">
                  <c:v>4.3425925925925868E-2</c:v>
                </c:pt>
                <c:pt idx="14">
                  <c:v>4.5601851851851838E-2</c:v>
                </c:pt>
                <c:pt idx="15">
                  <c:v>5.6956018518518614E-2</c:v>
                </c:pt>
                <c:pt idx="16">
                  <c:v>5.8726851851851891E-2</c:v>
                </c:pt>
                <c:pt idx="17">
                  <c:v>6.0787037037037028E-2</c:v>
                </c:pt>
                <c:pt idx="18">
                  <c:v>6.1747685185185142E-2</c:v>
                </c:pt>
                <c:pt idx="19">
                  <c:v>6.4872685185185186E-2</c:v>
                </c:pt>
                <c:pt idx="20">
                  <c:v>7.0601851851851971E-2</c:v>
                </c:pt>
                <c:pt idx="21">
                  <c:v>7.5706018518518547E-2</c:v>
                </c:pt>
                <c:pt idx="22">
                  <c:v>8.0208333333333326E-2</c:v>
                </c:pt>
                <c:pt idx="23">
                  <c:v>8.4143518518518534E-2</c:v>
                </c:pt>
                <c:pt idx="24">
                  <c:v>8.535879629629628E-2</c:v>
                </c:pt>
                <c:pt idx="25">
                  <c:v>8.7453703703703756E-2</c:v>
                </c:pt>
                <c:pt idx="26">
                  <c:v>8.8460648148148135E-2</c:v>
                </c:pt>
                <c:pt idx="27">
                  <c:v>0.12787037037037041</c:v>
                </c:pt>
                <c:pt idx="28">
                  <c:v>23.433460648148149</c:v>
                </c:pt>
                <c:pt idx="29">
                  <c:v>23.446284722222224</c:v>
                </c:pt>
                <c:pt idx="30">
                  <c:v>23.449895833333333</c:v>
                </c:pt>
                <c:pt idx="31">
                  <c:v>23.451516203703704</c:v>
                </c:pt>
                <c:pt idx="32">
                  <c:v>23.586030092592594</c:v>
                </c:pt>
                <c:pt idx="33">
                  <c:v>23.591550925925926</c:v>
                </c:pt>
                <c:pt idx="34">
                  <c:v>23.685034722222223</c:v>
                </c:pt>
                <c:pt idx="35">
                  <c:v>23.744745370370371</c:v>
                </c:pt>
                <c:pt idx="36">
                  <c:v>23.748252314814813</c:v>
                </c:pt>
                <c:pt idx="37">
                  <c:v>23.751423611111111</c:v>
                </c:pt>
                <c:pt idx="38">
                  <c:v>23.752314814814817</c:v>
                </c:pt>
                <c:pt idx="39">
                  <c:v>23.753564814814816</c:v>
                </c:pt>
                <c:pt idx="40">
                  <c:v>23.7815625</c:v>
                </c:pt>
                <c:pt idx="41">
                  <c:v>23.809409722222224</c:v>
                </c:pt>
                <c:pt idx="42">
                  <c:v>23.8321875</c:v>
                </c:pt>
                <c:pt idx="43">
                  <c:v>23.917673611111113</c:v>
                </c:pt>
                <c:pt idx="44">
                  <c:v>47.543645833333336</c:v>
                </c:pt>
                <c:pt idx="45">
                  <c:v>47.694780092592595</c:v>
                </c:pt>
                <c:pt idx="46">
                  <c:v>47.732141203703705</c:v>
                </c:pt>
                <c:pt idx="47">
                  <c:v>71.375960648148151</c:v>
                </c:pt>
                <c:pt idx="48">
                  <c:v>72.074108796296287</c:v>
                </c:pt>
                <c:pt idx="49">
                  <c:v>95.446817129629636</c:v>
                </c:pt>
                <c:pt idx="50">
                  <c:v>95.541354166666679</c:v>
                </c:pt>
                <c:pt idx="51">
                  <c:v>167.47340277777778</c:v>
                </c:pt>
                <c:pt idx="52">
                  <c:v>167.87311342592591</c:v>
                </c:pt>
                <c:pt idx="53">
                  <c:v>191.41449074074075</c:v>
                </c:pt>
                <c:pt idx="54">
                  <c:v>191.68259259259258</c:v>
                </c:pt>
                <c:pt idx="55">
                  <c:v>191.69451388888888</c:v>
                </c:pt>
                <c:pt idx="56">
                  <c:v>191.75599537037036</c:v>
                </c:pt>
                <c:pt idx="57">
                  <c:v>311.20129629629628</c:v>
                </c:pt>
                <c:pt idx="58">
                  <c:v>311.48921296296294</c:v>
                </c:pt>
                <c:pt idx="59">
                  <c:v>311.53854166666667</c:v>
                </c:pt>
                <c:pt idx="60">
                  <c:v>383.75417824074071</c:v>
                </c:pt>
                <c:pt idx="61">
                  <c:v>503.56637731481482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val>
        </c:ser>
        <c:ser>
          <c:idx val="9"/>
          <c:order val="9"/>
          <c:tx>
            <c:strRef>
              <c:f>Sheet1!$O$1:$O$5</c:f>
              <c:strCache>
                <c:ptCount val="1"/>
                <c:pt idx="0">
                  <c:v>hour (no day, no min)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Sheet1!$O$6:$O$206</c:f>
            </c:numRef>
          </c:val>
        </c:ser>
        <c:ser>
          <c:idx val="10"/>
          <c:order val="10"/>
          <c:tx>
            <c:strRef>
              <c:f>Sheet1!$P$1:$P$5</c:f>
              <c:strCache>
                <c:ptCount val="1"/>
                <c:pt idx="0">
                  <c:v>minute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Sheet1!$P$6:$P$206</c:f>
            </c:numRef>
          </c:val>
        </c:ser>
        <c:ser>
          <c:idx val="11"/>
          <c:order val="11"/>
          <c:tx>
            <c:strRef>
              <c:f>Sheet1!$Q$1:$Q$5</c:f>
              <c:strCache>
                <c:ptCount val="1"/>
                <c:pt idx="0">
                  <c:v>second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Sheet1!$Q$6:$Q$206</c:f>
            </c:numRef>
          </c:val>
        </c:ser>
        <c:ser>
          <c:idx val="12"/>
          <c:order val="12"/>
          <c:tx>
            <c:strRef>
              <c:f>Sheet1!$R$1:$R$5</c:f>
              <c:strCache>
                <c:ptCount val="1"/>
                <c:pt idx="0">
                  <c:v>nsec/1000000 diff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Sheet1!$R$6:$R$206</c:f>
            </c:numRef>
          </c:val>
        </c:ser>
        <c:ser>
          <c:idx val="13"/>
          <c:order val="13"/>
          <c:tx>
            <c:strRef>
              <c:f>Sheet1!$S$1:$S$5</c:f>
              <c:strCache>
                <c:ptCount val="1"/>
                <c:pt idx="0">
                  <c:v>hours (compound)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Sheet1!$S$6:$S$206</c:f>
            </c:numRef>
          </c:val>
        </c:ser>
        <c:ser>
          <c:idx val="14"/>
          <c:order val="14"/>
          <c:tx>
            <c:strRef>
              <c:f>Sheet1!$T$1:$T$5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Sheet1!$T$6:$T$206</c:f>
            </c:numRef>
          </c:val>
        </c:ser>
        <c:ser>
          <c:idx val="15"/>
          <c:order val="15"/>
          <c:tx>
            <c:strRef>
              <c:f>Sheet1!$U$1:$U$5</c:f>
              <c:strCache>
                <c:ptCount val="1"/>
                <c:pt idx="0">
                  <c:v>hours tok sample line sample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Sheet1!$U$6:$U$206</c:f>
              <c:numCache>
                <c:formatCode>0.00000</c:formatCode>
                <c:ptCount val="201"/>
                <c:pt idx="0">
                  <c:v>0</c:v>
                </c:pt>
                <c:pt idx="1">
                  <c:v>0.35954520433333331</c:v>
                </c:pt>
                <c:pt idx="2">
                  <c:v>0.3708471274722222</c:v>
                </c:pt>
                <c:pt idx="3">
                  <c:v>0.37451704866666663</c:v>
                </c:pt>
                <c:pt idx="4">
                  <c:v>0.38235201449999995</c:v>
                </c:pt>
                <c:pt idx="5">
                  <c:v>0.4033791758055556</c:v>
                </c:pt>
                <c:pt idx="6">
                  <c:v>0.41998565075000005</c:v>
                </c:pt>
                <c:pt idx="7">
                  <c:v>0.43727879805555553</c:v>
                </c:pt>
                <c:pt idx="8">
                  <c:v>0.45996248663888889</c:v>
                </c:pt>
                <c:pt idx="9">
                  <c:v>0.47392868033333335</c:v>
                </c:pt>
                <c:pt idx="10">
                  <c:v>0.56559975122222228</c:v>
                </c:pt>
                <c:pt idx="11">
                  <c:v>0.7550507828055556</c:v>
                </c:pt>
                <c:pt idx="12">
                  <c:v>0.93183028980555549</c:v>
                </c:pt>
                <c:pt idx="13">
                  <c:v>1.0421600763055556</c:v>
                </c:pt>
                <c:pt idx="14">
                  <c:v>1.0942936260277776</c:v>
                </c:pt>
                <c:pt idx="15">
                  <c:v>1.3668829899722224</c:v>
                </c:pt>
                <c:pt idx="16">
                  <c:v>1.4093531738888887</c:v>
                </c:pt>
                <c:pt idx="17">
                  <c:v>1.4588923740833333</c:v>
                </c:pt>
                <c:pt idx="18">
                  <c:v>1.481780378638889</c:v>
                </c:pt>
                <c:pt idx="19">
                  <c:v>1.5569553182777778</c:v>
                </c:pt>
                <c:pt idx="20">
                  <c:v>1.6942573894444444</c:v>
                </c:pt>
                <c:pt idx="21">
                  <c:v>1.8169139348055556</c:v>
                </c:pt>
                <c:pt idx="22">
                  <c:v>1.9248296103611109</c:v>
                </c:pt>
                <c:pt idx="23">
                  <c:v>2.0192517764722222</c:v>
                </c:pt>
                <c:pt idx="24">
                  <c:v>2.0484165853888889</c:v>
                </c:pt>
                <c:pt idx="25">
                  <c:v>2.0988119622500006</c:v>
                </c:pt>
                <c:pt idx="26">
                  <c:v>2.1229828847500003</c:v>
                </c:pt>
                <c:pt idx="27">
                  <c:v>3.0687716155555558</c:v>
                </c:pt>
                <c:pt idx="28">
                  <c:v>10.402811202972222</c:v>
                </c:pt>
                <c:pt idx="29">
                  <c:v>10.710828117749999</c:v>
                </c:pt>
                <c:pt idx="30">
                  <c:v>10.797409170111111</c:v>
                </c:pt>
                <c:pt idx="31">
                  <c:v>10.836260025611111</c:v>
                </c:pt>
                <c:pt idx="32">
                  <c:v>14.064737583277779</c:v>
                </c:pt>
                <c:pt idx="33">
                  <c:v>14.196978859555557</c:v>
                </c:pt>
                <c:pt idx="34">
                  <c:v>16.440762731611112</c:v>
                </c:pt>
                <c:pt idx="35">
                  <c:v>17.873713833666667</c:v>
                </c:pt>
                <c:pt idx="36">
                  <c:v>17.95790198572222</c:v>
                </c:pt>
                <c:pt idx="37">
                  <c:v>18.034038486222222</c:v>
                </c:pt>
                <c:pt idx="38">
                  <c:v>18.055382929055558</c:v>
                </c:pt>
                <c:pt idx="39">
                  <c:v>18.085467339499999</c:v>
                </c:pt>
                <c:pt idx="40">
                  <c:v>18.757350827555555</c:v>
                </c:pt>
                <c:pt idx="41">
                  <c:v>19.425692068416666</c:v>
                </c:pt>
                <c:pt idx="42">
                  <c:v>19.972498293999998</c:v>
                </c:pt>
                <c:pt idx="43">
                  <c:v>22.024072409277778</c:v>
                </c:pt>
                <c:pt idx="44">
                  <c:v>37.047404916388885</c:v>
                </c:pt>
                <c:pt idx="45">
                  <c:v>40.674566978138891</c:v>
                </c:pt>
                <c:pt idx="46">
                  <c:v>41.57117038897222</c:v>
                </c:pt>
                <c:pt idx="47">
                  <c:v>57.022957663638884</c:v>
                </c:pt>
                <c:pt idx="48">
                  <c:v>73.778589730777767</c:v>
                </c:pt>
                <c:pt idx="49">
                  <c:v>82.723370164055552</c:v>
                </c:pt>
                <c:pt idx="50">
                  <c:v>84.992420054333337</c:v>
                </c:pt>
                <c:pt idx="51">
                  <c:v>155.36147344808333</c:v>
                </c:pt>
                <c:pt idx="52">
                  <c:v>162.00503489336819</c:v>
                </c:pt>
                <c:pt idx="53">
                  <c:v>166.27156268049808</c:v>
                </c:pt>
                <c:pt idx="54">
                  <c:v>172.70605901613698</c:v>
                </c:pt>
                <c:pt idx="55">
                  <c:v>172.99207530544251</c:v>
                </c:pt>
                <c:pt idx="56">
                  <c:v>174.46761535110917</c:v>
                </c:pt>
                <c:pt idx="57">
                  <c:v>281.15469310974805</c:v>
                </c:pt>
                <c:pt idx="58">
                  <c:v>288.06473013502585</c:v>
                </c:pt>
                <c:pt idx="59">
                  <c:v>288.06483610760841</c:v>
                </c:pt>
                <c:pt idx="60">
                  <c:v>365.24020319396953</c:v>
                </c:pt>
                <c:pt idx="61">
                  <c:v>480.7328716951917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16"/>
          <c:order val="16"/>
          <c:tx>
            <c:strRef>
              <c:f>Sheet1!$V$1:$V$5</c:f>
              <c:strCache>
                <c:ptCount val="1"/>
                <c:pt idx="0">
                  <c:v>approx. tok Europarl.en-de-it.conll 230920 430084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Sheet1!$V$6:$V$206</c:f>
              <c:numCache>
                <c:formatCode>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6561.1424744933547</c:v>
                </c:pt>
                <c:pt idx="4">
                  <c:v>6705.0365975018831</c:v>
                </c:pt>
                <c:pt idx="5">
                  <c:v>6853.2260674658901</c:v>
                </c:pt>
                <c:pt idx="6">
                  <c:v>7143.1619869606866</c:v>
                </c:pt>
                <c:pt idx="7">
                  <c:v>7419.6749472196125</c:v>
                </c:pt>
                <c:pt idx="8">
                  <c:v>7696.724825847974</c:v>
                </c:pt>
                <c:pt idx="9">
                  <c:v>7972.1639493680304</c:v>
                </c:pt>
                <c:pt idx="10">
                  <c:v>9378.3531589177928</c:v>
                </c:pt>
                <c:pt idx="11">
                  <c:v>12340.531803089629</c:v>
                </c:pt>
                <c:pt idx="12">
                  <c:v>15049.284976888235</c:v>
                </c:pt>
                <c:pt idx="13">
                  <c:v>16929.0361882795</c:v>
                </c:pt>
                <c:pt idx="14">
                  <c:v>17805.82388556654</c:v>
                </c:pt>
                <c:pt idx="15">
                  <c:v>22485.067475190892</c:v>
                </c:pt>
                <c:pt idx="16">
                  <c:v>23347.358376503194</c:v>
                </c:pt>
                <c:pt idx="17">
                  <c:v>24518.914258609944</c:v>
                </c:pt>
                <c:pt idx="18">
                  <c:v>24945.227443941185</c:v>
                </c:pt>
                <c:pt idx="19">
                  <c:v>26699.876675254138</c:v>
                </c:pt>
                <c:pt idx="20">
                  <c:v>29618.02801313232</c:v>
                </c:pt>
                <c:pt idx="21">
                  <c:v>32363.291636052491</c:v>
                </c:pt>
                <c:pt idx="22">
                  <c:v>34534.589522046859</c:v>
                </c:pt>
                <c:pt idx="23">
                  <c:v>36145.344630351283</c:v>
                </c:pt>
                <c:pt idx="24">
                  <c:v>36426.689855935118</c:v>
                </c:pt>
                <c:pt idx="25">
                  <c:v>37301.329879744422</c:v>
                </c:pt>
                <c:pt idx="26">
                  <c:v>37595.561146194697</c:v>
                </c:pt>
                <c:pt idx="27">
                  <c:v>51998.933324652855</c:v>
                </c:pt>
                <c:pt idx="28">
                  <c:v>220078.54428437236</c:v>
                </c:pt>
                <c:pt idx="29">
                  <c:v>227180.36355688656</c:v>
                </c:pt>
                <c:pt idx="30">
                  <c:v>229332.86929995072</c:v>
                </c:pt>
                <c:pt idx="31">
                  <c:v>230204.2878135434</c:v>
                </c:pt>
                <c:pt idx="32">
                  <c:v>306711.93394778692</c:v>
                </c:pt>
                <c:pt idx="33">
                  <c:v>309653.70969392027</c:v>
                </c:pt>
                <c:pt idx="34">
                  <c:v>361815.86620288127</c:v>
                </c:pt>
                <c:pt idx="35" formatCode="General">
                  <c:v>372496.78332604794</c:v>
                </c:pt>
                <c:pt idx="36" formatCode="General">
                  <c:v>373899.21410701168</c:v>
                </c:pt>
                <c:pt idx="37" formatCode="General">
                  <c:v>375076.67609118216</c:v>
                </c:pt>
                <c:pt idx="38" formatCode="General">
                  <c:v>375504.06311325228</c:v>
                </c:pt>
                <c:pt idx="39" formatCode="General">
                  <c:v>375961.51756401075</c:v>
                </c:pt>
                <c:pt idx="40" formatCode="General">
                  <c:v>386620.95795239997</c:v>
                </c:pt>
                <c:pt idx="41" formatCode="General">
                  <c:v>400768.22006863775</c:v>
                </c:pt>
                <c:pt idx="42" formatCode="General">
                  <c:v>412276.52839910344</c:v>
                </c:pt>
                <c:pt idx="43" formatCode="General">
                  <c:v>459076.48115251906</c:v>
                </c:pt>
                <c:pt idx="44" formatCode="General">
                  <c:v>793390.85155458003</c:v>
                </c:pt>
                <c:pt idx="45" formatCode="General">
                  <c:v>875695.60532361118</c:v>
                </c:pt>
                <c:pt idx="46" formatCode="General">
                  <c:v>895587.35707443196</c:v>
                </c:pt>
                <c:pt idx="47" formatCode="General">
                  <c:v>1240115.5256182514</c:v>
                </c:pt>
                <c:pt idx="48" formatCode="General">
                  <c:v>1627997.1679020843</c:v>
                </c:pt>
                <c:pt idx="49" formatCode="General">
                  <c:v>1797697.198500758</c:v>
                </c:pt>
                <c:pt idx="50" formatCode="General">
                  <c:v>1842624.3799815851</c:v>
                </c:pt>
                <c:pt idx="51" formatCode="General">
                  <c:v>3159989.0360022695</c:v>
                </c:pt>
                <c:pt idx="52" formatCode="General">
                  <c:v>3296597.713655937</c:v>
                </c:pt>
                <c:pt idx="53" formatCode="General">
                  <c:v>3387236.5143553354</c:v>
                </c:pt>
                <c:pt idx="54" formatCode="General">
                  <c:v>3508180.5985807423</c:v>
                </c:pt>
                <c:pt idx="55" formatCode="General">
                  <c:v>3513408.0358255599</c:v>
                </c:pt>
                <c:pt idx="56" formatCode="General">
                  <c:v>3540704.4288092558</c:v>
                </c:pt>
                <c:pt idx="57" formatCode="General">
                  <c:v>5536785.447959003</c:v>
                </c:pt>
                <c:pt idx="58" formatCode="General">
                  <c:v>5672797.0723858597</c:v>
                </c:pt>
                <c:pt idx="59" formatCode="General">
                  <c:v>5672947.4095293013</c:v>
                </c:pt>
                <c:pt idx="60" formatCode="General">
                  <c:v>6926326.9665460698</c:v>
                </c:pt>
                <c:pt idx="61" formatCode="General">
                  <c:v>8830676.5561146196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</c:numCache>
            </c:numRef>
          </c:val>
        </c:ser>
        <c:ser>
          <c:idx val="17"/>
          <c:order val="17"/>
          <c:tx>
            <c:strRef>
              <c:f>Sheet1!$W$1:$W$5</c:f>
              <c:strCache>
                <c:ptCount val="1"/>
                <c:pt idx="0">
                  <c:v>approx. tok Europarl.en-de-it.dimlexed.conll 226888 439920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Sheet1!$W$6:$W$206</c:f>
              <c:numCache>
                <c:formatCode>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3536.4862156755776</c:v>
                </c:pt>
                <c:pt idx="4">
                  <c:v>3620.0374431714858</c:v>
                </c:pt>
                <c:pt idx="5">
                  <c:v>3910.4037461356611</c:v>
                </c:pt>
                <c:pt idx="6">
                  <c:v>4179.6243680669213</c:v>
                </c:pt>
                <c:pt idx="7">
                  <c:v>4479.7898890707402</c:v>
                </c:pt>
                <c:pt idx="8">
                  <c:v>4837.7192216766689</c:v>
                </c:pt>
                <c:pt idx="9">
                  <c:v>4993.475213675214</c:v>
                </c:pt>
                <c:pt idx="10">
                  <c:v>6439.6334969994541</c:v>
                </c:pt>
                <c:pt idx="11">
                  <c:v>9474.8123476995825</c:v>
                </c:pt>
                <c:pt idx="12">
                  <c:v>12214.467412256774</c:v>
                </c:pt>
                <c:pt idx="13">
                  <c:v>14060.330641934897</c:v>
                </c:pt>
                <c:pt idx="14">
                  <c:v>14970.626422985997</c:v>
                </c:pt>
                <c:pt idx="15">
                  <c:v>19591.731351154755</c:v>
                </c:pt>
                <c:pt idx="16">
                  <c:v>20526.783051463903</c:v>
                </c:pt>
                <c:pt idx="17">
                  <c:v>21639.252173122386</c:v>
                </c:pt>
                <c:pt idx="18">
                  <c:v>22129.72882342244</c:v>
                </c:pt>
                <c:pt idx="19">
                  <c:v>23795.080141843973</c:v>
                </c:pt>
                <c:pt idx="20">
                  <c:v>26799.829841789415</c:v>
                </c:pt>
                <c:pt idx="21">
                  <c:v>29423.95728314239</c:v>
                </c:pt>
                <c:pt idx="22">
                  <c:v>31589.068721585743</c:v>
                </c:pt>
                <c:pt idx="23">
                  <c:v>33182.215275504634</c:v>
                </c:pt>
                <c:pt idx="24">
                  <c:v>33564.384779050735</c:v>
                </c:pt>
                <c:pt idx="25">
                  <c:v>34248.782796872161</c:v>
                </c:pt>
                <c:pt idx="26">
                  <c:v>34692.326350245501</c:v>
                </c:pt>
                <c:pt idx="27">
                  <c:v>49071.905200945628</c:v>
                </c:pt>
                <c:pt idx="28">
                  <c:v>215737.0056192035</c:v>
                </c:pt>
                <c:pt idx="29">
                  <c:v>223067.33646117477</c:v>
                </c:pt>
                <c:pt idx="30">
                  <c:v>225025.11707583198</c:v>
                </c:pt>
                <c:pt idx="31">
                  <c:v>226009.16486633933</c:v>
                </c:pt>
                <c:pt idx="32">
                  <c:v>302256.3646844881</c:v>
                </c:pt>
                <c:pt idx="33">
                  <c:v>305327.64591743954</c:v>
                </c:pt>
                <c:pt idx="34">
                  <c:v>357636.90330969269</c:v>
                </c:pt>
                <c:pt idx="35" formatCode="General">
                  <c:v>368224.70052736864</c:v>
                </c:pt>
                <c:pt idx="36" formatCode="General">
                  <c:v>369673.95330060011</c:v>
                </c:pt>
                <c:pt idx="37" formatCode="General">
                  <c:v>370870.48939807236</c:v>
                </c:pt>
                <c:pt idx="38" formatCode="General">
                  <c:v>371194.89509001636</c:v>
                </c:pt>
                <c:pt idx="39" formatCode="General">
                  <c:v>371704.45442807785</c:v>
                </c:pt>
                <c:pt idx="40" formatCode="General">
                  <c:v>382312.88157846883</c:v>
                </c:pt>
                <c:pt idx="41" formatCode="General">
                  <c:v>396667.18876159302</c:v>
                </c:pt>
                <c:pt idx="42" formatCode="General">
                  <c:v>407897.60838334245</c:v>
                </c:pt>
                <c:pt idx="43" formatCode="General">
                  <c:v>454563.03193307872</c:v>
                </c:pt>
                <c:pt idx="44" formatCode="General">
                  <c:v>786241.29090743768</c:v>
                </c:pt>
                <c:pt idx="45" formatCode="General">
                  <c:v>868033.81663938903</c:v>
                </c:pt>
                <c:pt idx="46" formatCode="General">
                  <c:v>887889.61112929625</c:v>
                </c:pt>
                <c:pt idx="47" formatCode="General">
                  <c:v>1230229.9350791052</c:v>
                </c:pt>
                <c:pt idx="48" formatCode="General">
                  <c:v>1615334.0465539189</c:v>
                </c:pt>
                <c:pt idx="49" formatCode="General">
                  <c:v>1784540.7546826696</c:v>
                </c:pt>
                <c:pt idx="50" formatCode="General">
                  <c:v>1828938.4328787052</c:v>
                </c:pt>
                <c:pt idx="51" formatCode="General">
                  <c:v>3136286.666684852</c:v>
                </c:pt>
                <c:pt idx="52" formatCode="General">
                  <c:v>3271891.3404073468</c:v>
                </c:pt>
                <c:pt idx="53" formatCode="General">
                  <c:v>3361836.8155482817</c:v>
                </c:pt>
                <c:pt idx="54" formatCode="General">
                  <c:v>3482013.3940898343</c:v>
                </c:pt>
                <c:pt idx="55" formatCode="General">
                  <c:v>3487032.6567194033</c:v>
                </c:pt>
                <c:pt idx="56" formatCode="General">
                  <c:v>3514238.3804873615</c:v>
                </c:pt>
                <c:pt idx="57" formatCode="General">
                  <c:v>5495147.7284597196</c:v>
                </c:pt>
                <c:pt idx="58" formatCode="General">
                  <c:v>5630030.354537189</c:v>
                </c:pt>
                <c:pt idx="59" formatCode="General">
                  <c:v>5630202.6144753592</c:v>
                </c:pt>
                <c:pt idx="60" formatCode="General">
                  <c:v>6875426.384651755</c:v>
                </c:pt>
                <c:pt idx="61" formatCode="General">
                  <c:v>8765768.7807601374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</c:numCache>
            </c:numRef>
          </c:val>
        </c:ser>
        <c:ser>
          <c:idx val="18"/>
          <c:order val="18"/>
          <c:tx>
            <c:strRef>
              <c:f>Sheet1!$X$1:$X$5</c:f>
              <c:strCache>
                <c:ptCount val="1"/>
                <c:pt idx="0">
                  <c:v>approx. tok Europarl.en-de-it.dimlexed_disamb.conll 207317 222145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Sheet1!$X$6:$X$206</c:f>
              <c:numCache>
                <c:formatCode>0</c:formatCode>
                <c:ptCount val="201"/>
                <c:pt idx="0">
                  <c:v>0</c:v>
                </c:pt>
                <c:pt idx="1">
                  <c:v>2055.9515226541225</c:v>
                </c:pt>
                <c:pt idx="2">
                  <c:v>4218.2936370388707</c:v>
                </c:pt>
                <c:pt idx="3">
                  <c:v>4218.2936370388707</c:v>
                </c:pt>
                <c:pt idx="4">
                  <c:v>4218.2936370388707</c:v>
                </c:pt>
                <c:pt idx="5">
                  <c:v>4218.2936370388707</c:v>
                </c:pt>
                <c:pt idx="6">
                  <c:v>4218.2936370388707</c:v>
                </c:pt>
                <c:pt idx="7">
                  <c:v>4218.2936370388707</c:v>
                </c:pt>
                <c:pt idx="8">
                  <c:v>4218.2936370388707</c:v>
                </c:pt>
                <c:pt idx="9">
                  <c:v>6413.2995295865312</c:v>
                </c:pt>
                <c:pt idx="10">
                  <c:v>6413.2995295865312</c:v>
                </c:pt>
                <c:pt idx="11">
                  <c:v>10494.405298341173</c:v>
                </c:pt>
                <c:pt idx="12">
                  <c:v>14310.467838573904</c:v>
                </c:pt>
                <c:pt idx="13">
                  <c:v>16250.696261450854</c:v>
                </c:pt>
                <c:pt idx="14">
                  <c:v>18359.843079970291</c:v>
                </c:pt>
                <c:pt idx="15">
                  <c:v>22663.995791037385</c:v>
                </c:pt>
                <c:pt idx="16">
                  <c:v>24920.59623669225</c:v>
                </c:pt>
                <c:pt idx="17">
                  <c:v>24920.59623669225</c:v>
                </c:pt>
                <c:pt idx="18">
                  <c:v>24920.59623669225</c:v>
                </c:pt>
                <c:pt idx="19">
                  <c:v>27299.452537756872</c:v>
                </c:pt>
                <c:pt idx="20">
                  <c:v>29582.184005942065</c:v>
                </c:pt>
                <c:pt idx="21">
                  <c:v>31892.912998266896</c:v>
                </c:pt>
                <c:pt idx="22">
                  <c:v>34222.307006684823</c:v>
                </c:pt>
                <c:pt idx="23">
                  <c:v>34222.307006684823</c:v>
                </c:pt>
                <c:pt idx="24">
                  <c:v>34222.307006684823</c:v>
                </c:pt>
                <c:pt idx="25">
                  <c:v>36559.167021539986</c:v>
                </c:pt>
                <c:pt idx="26">
                  <c:v>36559.167021539986</c:v>
                </c:pt>
                <c:pt idx="27">
                  <c:v>48253.732854666996</c:v>
                </c:pt>
                <c:pt idx="28">
                  <c:v>194083.50358999753</c:v>
                </c:pt>
                <c:pt idx="29">
                  <c:v>201099.68313939095</c:v>
                </c:pt>
                <c:pt idx="30">
                  <c:v>205278.78024263433</c:v>
                </c:pt>
                <c:pt idx="31">
                  <c:v>205278.78024263433</c:v>
                </c:pt>
                <c:pt idx="32">
                  <c:v>289834.10289675661</c:v>
                </c:pt>
                <c:pt idx="33">
                  <c:v>292176.5624164397</c:v>
                </c:pt>
                <c:pt idx="34">
                  <c:v>343494.15766278782</c:v>
                </c:pt>
                <c:pt idx="35" formatCode="General">
                  <c:v>355735.60846744245</c:v>
                </c:pt>
                <c:pt idx="36" formatCode="General">
                  <c:v>357713.1669225056</c:v>
                </c:pt>
                <c:pt idx="37" formatCode="General">
                  <c:v>357713.1669225056</c:v>
                </c:pt>
                <c:pt idx="38" formatCode="General">
                  <c:v>357713.1669225056</c:v>
                </c:pt>
                <c:pt idx="39" formatCode="General">
                  <c:v>359610.4658083684</c:v>
                </c:pt>
                <c:pt idx="40" formatCode="General">
                  <c:v>372081.49631096807</c:v>
                </c:pt>
                <c:pt idx="41" formatCode="General">
                  <c:v>387408.27427581087</c:v>
                </c:pt>
                <c:pt idx="42" formatCode="General">
                  <c:v>398934.8549641</c:v>
                </c:pt>
                <c:pt idx="43" formatCode="General">
                  <c:v>438450.56053478585</c:v>
                </c:pt>
                <c:pt idx="44" formatCode="General">
                  <c:v>734810.88630849216</c:v>
                </c:pt>
                <c:pt idx="45" formatCode="General">
                  <c:v>806889.57895518688</c:v>
                </c:pt>
                <c:pt idx="46" formatCode="General">
                  <c:v>823458.513741025</c:v>
                </c:pt>
                <c:pt idx="47" formatCode="General">
                  <c:v>1129443.4550631344</c:v>
                </c:pt>
                <c:pt idx="48" formatCode="General">
                  <c:v>1464198.6521911365</c:v>
                </c:pt>
                <c:pt idx="49" formatCode="General">
                  <c:v>1611769.8689279524</c:v>
                </c:pt>
                <c:pt idx="50" formatCode="General">
                  <c:v>1651696.2048526863</c:v>
                </c:pt>
                <c:pt idx="51" formatCode="General">
                  <c:v>2794351.6915573161</c:v>
                </c:pt>
                <c:pt idx="52" formatCode="General">
                  <c:v>2914032.7079970292</c:v>
                </c:pt>
                <c:pt idx="53" formatCode="General">
                  <c:v>2990892.4445159691</c:v>
                </c:pt>
                <c:pt idx="54" formatCode="General">
                  <c:v>3095052.5668234713</c:v>
                </c:pt>
                <c:pt idx="55" formatCode="General">
                  <c:v>3099799.0804159446</c:v>
                </c:pt>
                <c:pt idx="56" formatCode="General">
                  <c:v>3123102.3530081701</c:v>
                </c:pt>
                <c:pt idx="57" formatCode="General">
                  <c:v>4843365.4277296364</c:v>
                </c:pt>
                <c:pt idx="58" formatCode="General">
                  <c:v>4957725.048081208</c:v>
                </c:pt>
                <c:pt idx="59" formatCode="General">
                  <c:v>4957725.048081208</c:v>
                </c:pt>
                <c:pt idx="60" formatCode="General">
                  <c:v>6041980.4991829665</c:v>
                </c:pt>
                <c:pt idx="61" formatCode="General">
                  <c:v>7691327.7117603365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</c:numCache>
            </c:numRef>
          </c:val>
        </c:ser>
        <c:ser>
          <c:idx val="19"/>
          <c:order val="19"/>
          <c:tx>
            <c:strRef>
              <c:f>Sheet1!$Y$1:$Y$5</c:f>
              <c:strCache>
                <c:ptCount val="1"/>
                <c:pt idx="0">
                  <c:v>   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Sheet1!$Y$6:$Y$206</c:f>
              <c:numCache>
                <c:formatCode>General</c:formatCode>
                <c:ptCount val="201"/>
                <c:pt idx="35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20"/>
          <c:order val="20"/>
          <c:tx>
            <c:strRef>
              <c:f>Sheet1!$Z$1:$Z$5</c:f>
              <c:strCache>
                <c:ptCount val="1"/>
                <c:pt idx="0">
                  <c:v>steigung tok per hour tok per minute delay (offset), hours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Sheet1!$Z$6:$Z$206</c:f>
              <c:numCache>
                <c:formatCode>General</c:formatCode>
                <c:ptCount val="201"/>
                <c:pt idx="0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230920</c:v>
                </c:pt>
                <c:pt idx="25">
                  <c:v>226888</c:v>
                </c:pt>
                <c:pt idx="26">
                  <c:v>207317</c:v>
                </c:pt>
                <c:pt idx="52">
                  <c:v>6.6435614452848721</c:v>
                </c:pt>
                <c:pt idx="53">
                  <c:v>4.266527787129875</c:v>
                </c:pt>
              </c:numCache>
            </c:numRef>
          </c:val>
        </c:ser>
        <c:ser>
          <c:idx val="21"/>
          <c:order val="21"/>
          <c:tx>
            <c:strRef>
              <c:f>Sheet1!$AA$1:$AA$5</c:f>
              <c:strCache>
                <c:ptCount val="1"/>
                <c:pt idx="0">
                  <c:v>Europarl.en-de-it.conll 20340 339 0,0000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Sheet1!$AA$6:$AA$206</c:f>
              <c:numCache>
                <c:formatCode>General</c:formatCode>
                <c:ptCount val="201"/>
                <c:pt idx="0">
                  <c:v>0</c:v>
                </c:pt>
                <c:pt idx="4">
                  <c:v>0</c:v>
                </c:pt>
                <c:pt idx="5" formatCode="0">
                  <c:v>1000000</c:v>
                </c:pt>
                <c:pt idx="7">
                  <c:v>55.755988201249849</c:v>
                </c:pt>
                <c:pt idx="9">
                  <c:v>2</c:v>
                </c:pt>
                <c:pt idx="10" formatCode="0">
                  <c:v>7</c:v>
                </c:pt>
                <c:pt idx="11">
                  <c:v>45</c:v>
                </c:pt>
                <c:pt idx="23">
                  <c:v>0</c:v>
                </c:pt>
                <c:pt idx="24">
                  <c:v>430084</c:v>
                </c:pt>
                <c:pt idx="25">
                  <c:v>439920</c:v>
                </c:pt>
                <c:pt idx="26">
                  <c:v>222145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22"/>
          <c:order val="22"/>
          <c:tx>
            <c:strRef>
              <c:f>Sheet1!$AB$1:$AB$5</c:f>
              <c:strCache>
                <c:ptCount val="1"/>
                <c:pt idx="0">
                  <c:v>Europarl.en-de-it.dimlexed.conll 20213 337 0,20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Sheet1!$AB$6:$AB$206</c:f>
              <c:numCache>
                <c:formatCode>General</c:formatCode>
                <c:ptCount val="201"/>
                <c:pt idx="0" formatCode="0.00">
                  <c:v>11.973360418854327</c:v>
                </c:pt>
                <c:pt idx="4">
                  <c:v>0</c:v>
                </c:pt>
                <c:pt idx="5" formatCode="0">
                  <c:v>58424011</c:v>
                </c:pt>
                <c:pt idx="7">
                  <c:v>3243.3955726744266</c:v>
                </c:pt>
                <c:pt idx="9">
                  <c:v>135</c:v>
                </c:pt>
                <c:pt idx="10" formatCode="0">
                  <c:v>3</c:v>
                </c:pt>
                <c:pt idx="11">
                  <c:v>24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52" formatCode="0.00000">
                  <c:v>162.00503489336819</c:v>
                </c:pt>
                <c:pt idx="53" formatCode="0.00000">
                  <c:v>166.27156268049808</c:v>
                </c:pt>
              </c:numCache>
            </c:numRef>
          </c:val>
        </c:ser>
        <c:ser>
          <c:idx val="23"/>
          <c:order val="23"/>
          <c:tx>
            <c:strRef>
              <c:f>Sheet1!$AC$1:$AC$5</c:f>
              <c:strCache>
                <c:ptCount val="1"/>
                <c:pt idx="0">
                  <c:v>Europarl.en-de-it.dimlexed_disamb.conll 18015 300 0,25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Sheet1!$AC$6:$AC$206</c:f>
              <c:numCache>
                <c:formatCode>General</c:formatCode>
                <c:ptCount val="201"/>
                <c:pt idx="0" formatCode="0.00">
                  <c:v>14.725089800430005</c:v>
                </c:pt>
                <c:pt idx="53">
                  <c:v>0</c:v>
                </c:pt>
                <c:pt idx="59">
                  <c:v>0</c:v>
                </c:pt>
              </c:numCache>
            </c:numRef>
          </c:val>
        </c:ser>
        <c:ser>
          <c:idx val="24"/>
          <c:order val="24"/>
          <c:tx>
            <c:strRef>
              <c:f>Sheet1!$AD$1:$AD$5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Sheet1!$AD$6:$AD$206</c:f>
              <c:numCache>
                <c:formatCode>General</c:formatCode>
                <c:ptCount val="201"/>
                <c:pt idx="53" formatCode="[$-F400]h:mm:ss\ AM/PM">
                  <c:v>11.676160063251928</c:v>
                </c:pt>
                <c:pt idx="59" formatCode="0.00000">
                  <c:v>1.183888888889669</c:v>
                </c:pt>
              </c:numCache>
            </c:numRef>
          </c:val>
        </c:ser>
        <c:ser>
          <c:idx val="25"/>
          <c:order val="25"/>
          <c:tx>
            <c:strRef>
              <c:f>Sheet1!$AE$1:$AE$5</c:f>
              <c:strCache>
                <c:ptCount val="1"/>
                <c:pt idx="0">
                  <c:v>no merge, Europarl.en-de-it.dimlexed_disamb.conll tok 15098 252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Sheet1!$AE$6:$AE$206</c:f>
              <c:numCache>
                <c:formatCode>General</c:formatCode>
                <c:ptCount val="201"/>
                <c:pt idx="4">
                  <c:v>0</c:v>
                </c:pt>
              </c:numCache>
            </c:numRef>
          </c:val>
        </c:ser>
        <c:ser>
          <c:idx val="26"/>
          <c:order val="26"/>
          <c:tx>
            <c:strRef>
              <c:f>Sheet1!$AF$1:$AF$5</c:f>
              <c:strCache>
                <c:ptCount val="1"/>
                <c:pt idx="0">
                  <c:v>cf.  285573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Sheet1!$AF$6:$AF$206</c:f>
              <c:numCache>
                <c:formatCode>General</c:formatCode>
                <c:ptCount val="201"/>
              </c:numCache>
            </c:numRef>
          </c:val>
        </c:ser>
        <c:ser>
          <c:idx val="27"/>
          <c:order val="27"/>
          <c:tx>
            <c:strRef>
              <c:f>Sheet1!$AG$1:$AG$5</c:f>
              <c:strCache>
                <c:ptCount val="1"/>
                <c:pt idx="0">
                  <c:v>build.sh (2017-12-02) given Europarl.en-de-it.conll with 380471 lines (incl. retok), 285573 tokens, 10143 sentences dimlex and disambiguate, no merge min 1134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Sheet1!$AG$6:$AG$206</c:f>
              <c:numCache>
                <c:formatCode>General</c:formatCode>
                <c:ptCount val="201"/>
                <c:pt idx="0">
                  <c:v>0</c:v>
                </c:pt>
              </c:numCache>
            </c:numRef>
          </c:val>
        </c:ser>
        <c:ser>
          <c:idx val="28"/>
          <c:order val="28"/>
          <c:tx>
            <c:strRef>
              <c:f>Sheet1!$AH$1:$AH$5</c:f>
              <c:strCache>
                <c:ptCount val="1"/>
                <c:pt idx="0">
                  <c:v>build.sh (2017-12-02) given Europarl.en-de-it.conll with 380471 lines (incl. retok), 285573 tokens, 10143 sentences dimlex and disambiguate, no merge s 50,98300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Sheet1!$AH$6:$AH$206</c:f>
              <c:numCache>
                <c:formatCode>General</c:formatCode>
                <c:ptCount val="201"/>
                <c:pt idx="0">
                  <c:v>18.914161944444444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293568"/>
        <c:axId val="335855616"/>
      </c:barChart>
      <c:catAx>
        <c:axId val="317293568"/>
        <c:scaling>
          <c:orientation val="minMax"/>
        </c:scaling>
        <c:delete val="0"/>
        <c:axPos val="b"/>
        <c:majorTickMark val="out"/>
        <c:minorTickMark val="none"/>
        <c:tickLblPos val="nextTo"/>
        <c:crossAx val="335855616"/>
        <c:crosses val="autoZero"/>
        <c:auto val="1"/>
        <c:lblAlgn val="ctr"/>
        <c:lblOffset val="100"/>
        <c:noMultiLvlLbl val="0"/>
      </c:catAx>
      <c:valAx>
        <c:axId val="33585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293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Sheet1!$F$1:$F$5</c:f>
              <c:strCache>
                <c:ptCount val="1"/>
                <c:pt idx="0">
                  <c:v>exact lines Europarl.en-de-it.conll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Sheet1!$F$6:$F$206</c:f>
              <c:numCache>
                <c:formatCode>General</c:formatCode>
                <c:ptCount val="201"/>
                <c:pt idx="0">
                  <c:v>0</c:v>
                </c:pt>
                <c:pt idx="3">
                  <c:v>12220</c:v>
                </c:pt>
                <c:pt idx="4">
                  <c:v>12488</c:v>
                </c:pt>
                <c:pt idx="5">
                  <c:v>12764</c:v>
                </c:pt>
                <c:pt idx="6">
                  <c:v>13304</c:v>
                </c:pt>
                <c:pt idx="7">
                  <c:v>13819</c:v>
                </c:pt>
                <c:pt idx="8">
                  <c:v>14335</c:v>
                </c:pt>
                <c:pt idx="9">
                  <c:v>14848</c:v>
                </c:pt>
                <c:pt idx="10">
                  <c:v>17467</c:v>
                </c:pt>
                <c:pt idx="11">
                  <c:v>22984</c:v>
                </c:pt>
                <c:pt idx="12">
                  <c:v>28029</c:v>
                </c:pt>
                <c:pt idx="13">
                  <c:v>31530</c:v>
                </c:pt>
                <c:pt idx="14">
                  <c:v>33163</c:v>
                </c:pt>
                <c:pt idx="15">
                  <c:v>41878</c:v>
                </c:pt>
                <c:pt idx="16">
                  <c:v>43484</c:v>
                </c:pt>
                <c:pt idx="17">
                  <c:v>45666</c:v>
                </c:pt>
                <c:pt idx="18">
                  <c:v>46460</c:v>
                </c:pt>
                <c:pt idx="19">
                  <c:v>49728</c:v>
                </c:pt>
                <c:pt idx="20">
                  <c:v>55163</c:v>
                </c:pt>
                <c:pt idx="21">
                  <c:v>60276</c:v>
                </c:pt>
                <c:pt idx="22">
                  <c:v>64320</c:v>
                </c:pt>
                <c:pt idx="23">
                  <c:v>67320</c:v>
                </c:pt>
                <c:pt idx="24">
                  <c:v>67844</c:v>
                </c:pt>
                <c:pt idx="25">
                  <c:v>69473</c:v>
                </c:pt>
                <c:pt idx="26">
                  <c:v>70021</c:v>
                </c:pt>
                <c:pt idx="27">
                  <c:v>96847</c:v>
                </c:pt>
                <c:pt idx="28">
                  <c:v>409892</c:v>
                </c:pt>
                <c:pt idx="29">
                  <c:v>423119</c:v>
                </c:pt>
                <c:pt idx="30">
                  <c:v>427128</c:v>
                </c:pt>
                <c:pt idx="31">
                  <c:v>428751</c:v>
                </c:pt>
                <c:pt idx="32">
                  <c:v>571245</c:v>
                </c:pt>
                <c:pt idx="33">
                  <c:v>576724</c:v>
                </c:pt>
                <c:pt idx="34">
                  <c:v>673875</c:v>
                </c:pt>
                <c:pt idx="35">
                  <c:v>693768</c:v>
                </c:pt>
                <c:pt idx="36">
                  <c:v>696380</c:v>
                </c:pt>
                <c:pt idx="37">
                  <c:v>698573</c:v>
                </c:pt>
                <c:pt idx="38">
                  <c:v>699369</c:v>
                </c:pt>
                <c:pt idx="39">
                  <c:v>700221</c:v>
                </c:pt>
                <c:pt idx="40">
                  <c:v>720074</c:v>
                </c:pt>
                <c:pt idx="41">
                  <c:v>746423</c:v>
                </c:pt>
                <c:pt idx="42">
                  <c:v>767857</c:v>
                </c:pt>
                <c:pt idx="43">
                  <c:v>855021</c:v>
                </c:pt>
                <c:pt idx="44">
                  <c:v>1477675</c:v>
                </c:pt>
                <c:pt idx="45">
                  <c:v>1630966</c:v>
                </c:pt>
                <c:pt idx="46">
                  <c:v>1668014</c:v>
                </c:pt>
                <c:pt idx="47">
                  <c:v>2309691</c:v>
                </c:pt>
                <c:pt idx="48">
                  <c:v>3032113</c:v>
                </c:pt>
                <c:pt idx="49">
                  <c:v>3348176</c:v>
                </c:pt>
                <c:pt idx="50">
                  <c:v>3431852</c:v>
                </c:pt>
                <c:pt idx="51">
                  <c:v>5885418</c:v>
                </c:pt>
                <c:pt idx="52">
                  <c:v>6139849</c:v>
                </c:pt>
                <c:pt idx="53">
                  <c:v>6308662</c:v>
                </c:pt>
                <c:pt idx="54">
                  <c:v>6533918</c:v>
                </c:pt>
                <c:pt idx="55">
                  <c:v>6543654</c:v>
                </c:pt>
                <c:pt idx="56">
                  <c:v>6594493</c:v>
                </c:pt>
                <c:pt idx="57">
                  <c:v>10312155</c:v>
                </c:pt>
                <c:pt idx="58">
                  <c:v>10565474</c:v>
                </c:pt>
                <c:pt idx="59">
                  <c:v>10565754</c:v>
                </c:pt>
                <c:pt idx="60">
                  <c:v>12900149</c:v>
                </c:pt>
                <c:pt idx="61">
                  <c:v>16446963</c:v>
                </c:pt>
              </c:numCache>
            </c:numRef>
          </c:val>
        </c:ser>
        <c:ser>
          <c:idx val="1"/>
          <c:order val="1"/>
          <c:tx>
            <c:strRef>
              <c:f>Sheet1!$G$1:$G$5</c:f>
              <c:strCache>
                <c:ptCount val="1"/>
                <c:pt idx="0">
                  <c:v>exact lines Europarl.en-de-it.conll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Sheet1!$G$6:$G$206</c:f>
            </c:numRef>
          </c:val>
        </c:ser>
        <c:ser>
          <c:idx val="2"/>
          <c:order val="2"/>
          <c:tx>
            <c:strRef>
              <c:f>Sheet1!$H$1:$H$5</c:f>
              <c:strCache>
                <c:ptCount val="1"/>
                <c:pt idx="0">
                  <c:v>exact lines Europarl.en-de-it.dimlexed.conll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Sheet1!$H$6:$H$206</c:f>
              <c:numCache>
                <c:formatCode>General</c:formatCode>
                <c:ptCount val="201"/>
                <c:pt idx="0">
                  <c:v>0</c:v>
                </c:pt>
                <c:pt idx="3">
                  <c:v>6857</c:v>
                </c:pt>
                <c:pt idx="4">
                  <c:v>7019</c:v>
                </c:pt>
                <c:pt idx="5">
                  <c:v>7582</c:v>
                </c:pt>
                <c:pt idx="6">
                  <c:v>8104</c:v>
                </c:pt>
                <c:pt idx="7">
                  <c:v>8686</c:v>
                </c:pt>
                <c:pt idx="8">
                  <c:v>9380</c:v>
                </c:pt>
                <c:pt idx="9">
                  <c:v>9682</c:v>
                </c:pt>
                <c:pt idx="10">
                  <c:v>12486</c:v>
                </c:pt>
                <c:pt idx="11">
                  <c:v>18371</c:v>
                </c:pt>
                <c:pt idx="12">
                  <c:v>23683</c:v>
                </c:pt>
                <c:pt idx="13">
                  <c:v>27262</c:v>
                </c:pt>
                <c:pt idx="14">
                  <c:v>29027</c:v>
                </c:pt>
                <c:pt idx="15">
                  <c:v>37987</c:v>
                </c:pt>
                <c:pt idx="16">
                  <c:v>39800</c:v>
                </c:pt>
                <c:pt idx="17">
                  <c:v>41957</c:v>
                </c:pt>
                <c:pt idx="18">
                  <c:v>42908</c:v>
                </c:pt>
                <c:pt idx="19">
                  <c:v>46137</c:v>
                </c:pt>
                <c:pt idx="20">
                  <c:v>51963</c:v>
                </c:pt>
                <c:pt idx="21">
                  <c:v>57051</c:v>
                </c:pt>
                <c:pt idx="22">
                  <c:v>61249</c:v>
                </c:pt>
                <c:pt idx="23">
                  <c:v>64338</c:v>
                </c:pt>
                <c:pt idx="24">
                  <c:v>65079</c:v>
                </c:pt>
                <c:pt idx="25">
                  <c:v>66406</c:v>
                </c:pt>
                <c:pt idx="26">
                  <c:v>67266</c:v>
                </c:pt>
                <c:pt idx="27">
                  <c:v>95147</c:v>
                </c:pt>
                <c:pt idx="28">
                  <c:v>418299</c:v>
                </c:pt>
                <c:pt idx="29">
                  <c:v>432512</c:v>
                </c:pt>
                <c:pt idx="30">
                  <c:v>436308</c:v>
                </c:pt>
                <c:pt idx="31">
                  <c:v>438216</c:v>
                </c:pt>
                <c:pt idx="32">
                  <c:v>586054</c:v>
                </c:pt>
                <c:pt idx="33">
                  <c:v>592009</c:v>
                </c:pt>
                <c:pt idx="34">
                  <c:v>693433</c:v>
                </c:pt>
                <c:pt idx="35">
                  <c:v>713962</c:v>
                </c:pt>
                <c:pt idx="36">
                  <c:v>716772</c:v>
                </c:pt>
                <c:pt idx="37">
                  <c:v>719092</c:v>
                </c:pt>
                <c:pt idx="38">
                  <c:v>719721</c:v>
                </c:pt>
                <c:pt idx="39">
                  <c:v>720709</c:v>
                </c:pt>
                <c:pt idx="40">
                  <c:v>741278</c:v>
                </c:pt>
                <c:pt idx="41">
                  <c:v>769110</c:v>
                </c:pt>
                <c:pt idx="42">
                  <c:v>790885</c:v>
                </c:pt>
                <c:pt idx="43">
                  <c:v>881366</c:v>
                </c:pt>
                <c:pt idx="44">
                  <c:v>1524467</c:v>
                </c:pt>
                <c:pt idx="45">
                  <c:v>1683057</c:v>
                </c:pt>
                <c:pt idx="46">
                  <c:v>1721556</c:v>
                </c:pt>
                <c:pt idx="47">
                  <c:v>2385330</c:v>
                </c:pt>
                <c:pt idx="48">
                  <c:v>3132020</c:v>
                </c:pt>
                <c:pt idx="49">
                  <c:v>3460100</c:v>
                </c:pt>
                <c:pt idx="50">
                  <c:v>3546184</c:v>
                </c:pt>
                <c:pt idx="51">
                  <c:v>6081041</c:v>
                </c:pt>
                <c:pt idx="52">
                  <c:v>6343969</c:v>
                </c:pt>
                <c:pt idx="53">
                  <c:v>6518367</c:v>
                </c:pt>
                <c:pt idx="54">
                  <c:v>6751381</c:v>
                </c:pt>
                <c:pt idx="55">
                  <c:v>6761113</c:v>
                </c:pt>
                <c:pt idx="56">
                  <c:v>6813863</c:v>
                </c:pt>
                <c:pt idx="57">
                  <c:v>10654708</c:v>
                </c:pt>
                <c:pt idx="58">
                  <c:v>10916236</c:v>
                </c:pt>
                <c:pt idx="59">
                  <c:v>10916570</c:v>
                </c:pt>
                <c:pt idx="60">
                  <c:v>13330972</c:v>
                </c:pt>
                <c:pt idx="61">
                  <c:v>16996214</c:v>
                </c:pt>
              </c:numCache>
            </c:numRef>
          </c:val>
        </c:ser>
        <c:ser>
          <c:idx val="3"/>
          <c:order val="3"/>
          <c:tx>
            <c:strRef>
              <c:f>Sheet1!$I$1:$I$5</c:f>
              <c:strCache>
                <c:ptCount val="1"/>
                <c:pt idx="0">
                  <c:v>exact lines Europarl.en-de-it.dimlexed.conll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Sheet1!$I$6:$I$206</c:f>
            </c:numRef>
          </c:val>
        </c:ser>
        <c:ser>
          <c:idx val="4"/>
          <c:order val="4"/>
          <c:tx>
            <c:strRef>
              <c:f>Sheet1!$J$1:$J$5</c:f>
              <c:strCache>
                <c:ptCount val="1"/>
                <c:pt idx="0">
                  <c:v>exact lines Europarl.en-de-it.dimlexed_disamb.conll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Sheet1!$J$6:$J$206</c:f>
              <c:numCache>
                <c:formatCode>General</c:formatCode>
                <c:ptCount val="201"/>
                <c:pt idx="0">
                  <c:v>0</c:v>
                </c:pt>
                <c:pt idx="1">
                  <c:v>2203</c:v>
                </c:pt>
                <c:pt idx="2">
                  <c:v>4520</c:v>
                </c:pt>
                <c:pt idx="3">
                  <c:v>4520</c:v>
                </c:pt>
                <c:pt idx="4">
                  <c:v>4520</c:v>
                </c:pt>
                <c:pt idx="5">
                  <c:v>4520</c:v>
                </c:pt>
                <c:pt idx="6">
                  <c:v>4520</c:v>
                </c:pt>
                <c:pt idx="7">
                  <c:v>4520</c:v>
                </c:pt>
                <c:pt idx="8">
                  <c:v>4520</c:v>
                </c:pt>
                <c:pt idx="9">
                  <c:v>6872</c:v>
                </c:pt>
                <c:pt idx="10">
                  <c:v>6872</c:v>
                </c:pt>
                <c:pt idx="11">
                  <c:v>11245</c:v>
                </c:pt>
                <c:pt idx="12">
                  <c:v>15334</c:v>
                </c:pt>
                <c:pt idx="13">
                  <c:v>17413</c:v>
                </c:pt>
                <c:pt idx="14">
                  <c:v>19673</c:v>
                </c:pt>
                <c:pt idx="15">
                  <c:v>24285</c:v>
                </c:pt>
                <c:pt idx="16">
                  <c:v>26703</c:v>
                </c:pt>
                <c:pt idx="17">
                  <c:v>26703</c:v>
                </c:pt>
                <c:pt idx="18">
                  <c:v>26703</c:v>
                </c:pt>
                <c:pt idx="19">
                  <c:v>29252</c:v>
                </c:pt>
                <c:pt idx="20">
                  <c:v>31698</c:v>
                </c:pt>
                <c:pt idx="21">
                  <c:v>34174</c:v>
                </c:pt>
                <c:pt idx="22">
                  <c:v>36670</c:v>
                </c:pt>
                <c:pt idx="23">
                  <c:v>36670</c:v>
                </c:pt>
                <c:pt idx="24">
                  <c:v>36670</c:v>
                </c:pt>
                <c:pt idx="25">
                  <c:v>39174</c:v>
                </c:pt>
                <c:pt idx="26">
                  <c:v>39174</c:v>
                </c:pt>
                <c:pt idx="27">
                  <c:v>51705</c:v>
                </c:pt>
                <c:pt idx="28">
                  <c:v>207965</c:v>
                </c:pt>
                <c:pt idx="29">
                  <c:v>215483</c:v>
                </c:pt>
                <c:pt idx="30">
                  <c:v>219961</c:v>
                </c:pt>
                <c:pt idx="31">
                  <c:v>219961</c:v>
                </c:pt>
                <c:pt idx="32">
                  <c:v>310564</c:v>
                </c:pt>
                <c:pt idx="33">
                  <c:v>313074</c:v>
                </c:pt>
                <c:pt idx="34">
                  <c:v>368062</c:v>
                </c:pt>
                <c:pt idx="35">
                  <c:v>381179</c:v>
                </c:pt>
                <c:pt idx="36">
                  <c:v>383298</c:v>
                </c:pt>
                <c:pt idx="37">
                  <c:v>383298</c:v>
                </c:pt>
                <c:pt idx="38">
                  <c:v>383298</c:v>
                </c:pt>
                <c:pt idx="39">
                  <c:v>385331</c:v>
                </c:pt>
                <c:pt idx="40">
                  <c:v>398694</c:v>
                </c:pt>
                <c:pt idx="41">
                  <c:v>415117</c:v>
                </c:pt>
                <c:pt idx="42">
                  <c:v>427468</c:v>
                </c:pt>
                <c:pt idx="43">
                  <c:v>469810</c:v>
                </c:pt>
                <c:pt idx="44">
                  <c:v>787367</c:v>
                </c:pt>
                <c:pt idx="45">
                  <c:v>864601</c:v>
                </c:pt>
                <c:pt idx="46">
                  <c:v>882355</c:v>
                </c:pt>
                <c:pt idx="47">
                  <c:v>1210225</c:v>
                </c:pt>
                <c:pt idx="48">
                  <c:v>1568923</c:v>
                </c:pt>
                <c:pt idx="49">
                  <c:v>1727049</c:v>
                </c:pt>
                <c:pt idx="50">
                  <c:v>1769831</c:v>
                </c:pt>
                <c:pt idx="51">
                  <c:v>2994213</c:v>
                </c:pt>
                <c:pt idx="52">
                  <c:v>3122454</c:v>
                </c:pt>
                <c:pt idx="53">
                  <c:v>3204811</c:v>
                </c:pt>
                <c:pt idx="54">
                  <c:v>3316421</c:v>
                </c:pt>
                <c:pt idx="55">
                  <c:v>3321507</c:v>
                </c:pt>
                <c:pt idx="56">
                  <c:v>3346477</c:v>
                </c:pt>
                <c:pt idx="57">
                  <c:v>5189779</c:v>
                </c:pt>
                <c:pt idx="58">
                  <c:v>5312318</c:v>
                </c:pt>
                <c:pt idx="59">
                  <c:v>5312318</c:v>
                </c:pt>
                <c:pt idx="60">
                  <c:v>6474123</c:v>
                </c:pt>
                <c:pt idx="61">
                  <c:v>8241437</c:v>
                </c:pt>
              </c:numCache>
            </c:numRef>
          </c:val>
        </c:ser>
        <c:ser>
          <c:idx val="5"/>
          <c:order val="5"/>
          <c:tx>
            <c:strRef>
              <c:f>Sheet1!$K$1:$K$5</c:f>
              <c:strCache>
                <c:ptCount val="1"/>
                <c:pt idx="0">
                  <c:v>exact lines Europarl.en-de-it.dimlexed_disamb.conll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Sheet1!$K$6:$K$206</c:f>
            </c:numRef>
          </c:val>
        </c:ser>
        <c:ser>
          <c:idx val="6"/>
          <c:order val="6"/>
          <c:tx>
            <c:strRef>
              <c:f>Sheet1!$L$1:$L$5</c:f>
              <c:strCache>
                <c:ptCount val="1"/>
                <c:pt idx="0">
                  <c:v>comment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Sheet1!$L$6:$L$206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2">
                  <c:v>0</c:v>
                </c:pt>
                <c:pt idx="53">
                  <c:v>0</c:v>
                </c:pt>
                <c:pt idx="59">
                  <c:v>0</c:v>
                </c:pt>
              </c:numCache>
            </c:numRef>
          </c:val>
        </c:ser>
        <c:ser>
          <c:idx val="7"/>
          <c:order val="7"/>
          <c:tx>
            <c:strRef>
              <c:f>Sheet1!$M$1:$M$5</c:f>
              <c:strCache>
                <c:ptCount val="1"/>
                <c:pt idx="0">
                  <c:v>day diff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Sheet1!$M$6:$M$206</c:f>
            </c:numRef>
          </c:val>
        </c:ser>
        <c:ser>
          <c:idx val="8"/>
          <c:order val="8"/>
          <c:tx>
            <c:strRef>
              <c:f>Sheet1!$N$1:$N$5</c:f>
              <c:strCache>
                <c:ptCount val="1"/>
                <c:pt idx="0">
                  <c:v>time diff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Sheet1!$N$6:$N$206</c:f>
              <c:numCache>
                <c:formatCode>[$-F400]h:mm:ss\ AM/PM</c:formatCode>
                <c:ptCount val="201"/>
                <c:pt idx="0">
                  <c:v>0</c:v>
                </c:pt>
                <c:pt idx="1">
                  <c:v>1.4988425925925974E-2</c:v>
                </c:pt>
                <c:pt idx="2">
                  <c:v>1.5451388888888862E-2</c:v>
                </c:pt>
                <c:pt idx="3">
                  <c:v>1.561342592592585E-2</c:v>
                </c:pt>
                <c:pt idx="4">
                  <c:v>1.5937500000000049E-2</c:v>
                </c:pt>
                <c:pt idx="5">
                  <c:v>1.6817129629629668E-2</c:v>
                </c:pt>
                <c:pt idx="6">
                  <c:v>1.7500000000000071E-2</c:v>
                </c:pt>
                <c:pt idx="7">
                  <c:v>1.822916666666663E-2</c:v>
                </c:pt>
                <c:pt idx="8">
                  <c:v>1.9166666666666665E-2</c:v>
                </c:pt>
                <c:pt idx="9">
                  <c:v>1.9756944444444535E-2</c:v>
                </c:pt>
                <c:pt idx="10">
                  <c:v>2.3576388888888911E-2</c:v>
                </c:pt>
                <c:pt idx="11">
                  <c:v>3.1469907407407405E-2</c:v>
                </c:pt>
                <c:pt idx="12">
                  <c:v>3.8831018518518445E-2</c:v>
                </c:pt>
                <c:pt idx="13">
                  <c:v>4.3425925925925868E-2</c:v>
                </c:pt>
                <c:pt idx="14">
                  <c:v>4.5601851851851838E-2</c:v>
                </c:pt>
                <c:pt idx="15">
                  <c:v>5.6956018518518614E-2</c:v>
                </c:pt>
                <c:pt idx="16">
                  <c:v>5.8726851851851891E-2</c:v>
                </c:pt>
                <c:pt idx="17">
                  <c:v>6.0787037037037028E-2</c:v>
                </c:pt>
                <c:pt idx="18">
                  <c:v>6.1747685185185142E-2</c:v>
                </c:pt>
                <c:pt idx="19">
                  <c:v>6.4872685185185186E-2</c:v>
                </c:pt>
                <c:pt idx="20">
                  <c:v>7.0601851851851971E-2</c:v>
                </c:pt>
                <c:pt idx="21">
                  <c:v>7.5706018518518547E-2</c:v>
                </c:pt>
                <c:pt idx="22">
                  <c:v>8.0208333333333326E-2</c:v>
                </c:pt>
                <c:pt idx="23">
                  <c:v>8.4143518518518534E-2</c:v>
                </c:pt>
                <c:pt idx="24">
                  <c:v>8.535879629629628E-2</c:v>
                </c:pt>
                <c:pt idx="25">
                  <c:v>8.7453703703703756E-2</c:v>
                </c:pt>
                <c:pt idx="26">
                  <c:v>8.8460648148148135E-2</c:v>
                </c:pt>
                <c:pt idx="27">
                  <c:v>0.12787037037037041</c:v>
                </c:pt>
                <c:pt idx="28">
                  <c:v>23.433460648148149</c:v>
                </c:pt>
                <c:pt idx="29">
                  <c:v>23.446284722222224</c:v>
                </c:pt>
                <c:pt idx="30">
                  <c:v>23.449895833333333</c:v>
                </c:pt>
                <c:pt idx="31">
                  <c:v>23.451516203703704</c:v>
                </c:pt>
                <c:pt idx="32">
                  <c:v>23.586030092592594</c:v>
                </c:pt>
                <c:pt idx="33">
                  <c:v>23.591550925925926</c:v>
                </c:pt>
                <c:pt idx="34">
                  <c:v>23.685034722222223</c:v>
                </c:pt>
                <c:pt idx="35">
                  <c:v>23.744745370370371</c:v>
                </c:pt>
                <c:pt idx="36">
                  <c:v>23.748252314814813</c:v>
                </c:pt>
                <c:pt idx="37">
                  <c:v>23.751423611111111</c:v>
                </c:pt>
                <c:pt idx="38">
                  <c:v>23.752314814814817</c:v>
                </c:pt>
                <c:pt idx="39">
                  <c:v>23.753564814814816</c:v>
                </c:pt>
                <c:pt idx="40">
                  <c:v>23.7815625</c:v>
                </c:pt>
                <c:pt idx="41">
                  <c:v>23.809409722222224</c:v>
                </c:pt>
                <c:pt idx="42">
                  <c:v>23.8321875</c:v>
                </c:pt>
                <c:pt idx="43">
                  <c:v>23.917673611111113</c:v>
                </c:pt>
                <c:pt idx="44">
                  <c:v>47.543645833333336</c:v>
                </c:pt>
                <c:pt idx="45">
                  <c:v>47.694780092592595</c:v>
                </c:pt>
                <c:pt idx="46">
                  <c:v>47.732141203703705</c:v>
                </c:pt>
                <c:pt idx="47">
                  <c:v>71.375960648148151</c:v>
                </c:pt>
                <c:pt idx="48">
                  <c:v>72.074108796296287</c:v>
                </c:pt>
                <c:pt idx="49">
                  <c:v>95.446817129629636</c:v>
                </c:pt>
                <c:pt idx="50">
                  <c:v>95.541354166666679</c:v>
                </c:pt>
                <c:pt idx="51">
                  <c:v>167.47340277777778</c:v>
                </c:pt>
                <c:pt idx="52">
                  <c:v>167.87311342592591</c:v>
                </c:pt>
                <c:pt idx="53">
                  <c:v>191.41449074074075</c:v>
                </c:pt>
                <c:pt idx="54">
                  <c:v>191.68259259259258</c:v>
                </c:pt>
                <c:pt idx="55">
                  <c:v>191.69451388888888</c:v>
                </c:pt>
                <c:pt idx="56">
                  <c:v>191.75599537037036</c:v>
                </c:pt>
                <c:pt idx="57">
                  <c:v>311.20129629629628</c:v>
                </c:pt>
                <c:pt idx="58">
                  <c:v>311.48921296296294</c:v>
                </c:pt>
                <c:pt idx="59">
                  <c:v>311.53854166666667</c:v>
                </c:pt>
                <c:pt idx="60">
                  <c:v>383.75417824074071</c:v>
                </c:pt>
                <c:pt idx="61">
                  <c:v>503.56637731481482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val>
        </c:ser>
        <c:ser>
          <c:idx val="9"/>
          <c:order val="9"/>
          <c:tx>
            <c:strRef>
              <c:f>Sheet1!$O$1:$O$5</c:f>
              <c:strCache>
                <c:ptCount val="1"/>
                <c:pt idx="0">
                  <c:v>hour (no day, no min)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Sheet1!$O$6:$O$206</c:f>
            </c:numRef>
          </c:val>
        </c:ser>
        <c:ser>
          <c:idx val="10"/>
          <c:order val="10"/>
          <c:tx>
            <c:strRef>
              <c:f>Sheet1!$P$1:$P$5</c:f>
              <c:strCache>
                <c:ptCount val="1"/>
                <c:pt idx="0">
                  <c:v>minute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Sheet1!$P$6:$P$206</c:f>
            </c:numRef>
          </c:val>
        </c:ser>
        <c:ser>
          <c:idx val="11"/>
          <c:order val="11"/>
          <c:tx>
            <c:strRef>
              <c:f>Sheet1!$Q$1:$Q$5</c:f>
              <c:strCache>
                <c:ptCount val="1"/>
                <c:pt idx="0">
                  <c:v>second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Sheet1!$Q$6:$Q$206</c:f>
            </c:numRef>
          </c:val>
        </c:ser>
        <c:ser>
          <c:idx val="12"/>
          <c:order val="12"/>
          <c:tx>
            <c:strRef>
              <c:f>Sheet1!$R$1:$R$5</c:f>
              <c:strCache>
                <c:ptCount val="1"/>
                <c:pt idx="0">
                  <c:v>nsec/1000000 diff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Sheet1!$R$6:$R$206</c:f>
            </c:numRef>
          </c:val>
        </c:ser>
        <c:ser>
          <c:idx val="13"/>
          <c:order val="13"/>
          <c:tx>
            <c:strRef>
              <c:f>Sheet1!$S$1:$S$5</c:f>
              <c:strCache>
                <c:ptCount val="1"/>
                <c:pt idx="0">
                  <c:v>hours (compound)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Sheet1!$S$6:$S$206</c:f>
            </c:numRef>
          </c:val>
        </c:ser>
        <c:ser>
          <c:idx val="14"/>
          <c:order val="14"/>
          <c:tx>
            <c:strRef>
              <c:f>Sheet1!$T$1:$T$5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Sheet1!$T$6:$T$206</c:f>
            </c:numRef>
          </c:val>
        </c:ser>
        <c:ser>
          <c:idx val="15"/>
          <c:order val="15"/>
          <c:tx>
            <c:strRef>
              <c:f>Sheet1!$U$1:$U$5</c:f>
              <c:strCache>
                <c:ptCount val="1"/>
                <c:pt idx="0">
                  <c:v>hours tok sample line sample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Sheet1!$U$6:$U$206</c:f>
              <c:numCache>
                <c:formatCode>0.00000</c:formatCode>
                <c:ptCount val="201"/>
                <c:pt idx="0">
                  <c:v>0</c:v>
                </c:pt>
                <c:pt idx="1">
                  <c:v>0.35954520433333331</c:v>
                </c:pt>
                <c:pt idx="2">
                  <c:v>0.3708471274722222</c:v>
                </c:pt>
                <c:pt idx="3">
                  <c:v>0.37451704866666663</c:v>
                </c:pt>
                <c:pt idx="4">
                  <c:v>0.38235201449999995</c:v>
                </c:pt>
                <c:pt idx="5">
                  <c:v>0.4033791758055556</c:v>
                </c:pt>
                <c:pt idx="6">
                  <c:v>0.41998565075000005</c:v>
                </c:pt>
                <c:pt idx="7">
                  <c:v>0.43727879805555553</c:v>
                </c:pt>
                <c:pt idx="8">
                  <c:v>0.45996248663888889</c:v>
                </c:pt>
                <c:pt idx="9">
                  <c:v>0.47392868033333335</c:v>
                </c:pt>
                <c:pt idx="10">
                  <c:v>0.56559975122222228</c:v>
                </c:pt>
                <c:pt idx="11">
                  <c:v>0.7550507828055556</c:v>
                </c:pt>
                <c:pt idx="12">
                  <c:v>0.93183028980555549</c:v>
                </c:pt>
                <c:pt idx="13">
                  <c:v>1.0421600763055556</c:v>
                </c:pt>
                <c:pt idx="14">
                  <c:v>1.0942936260277776</c:v>
                </c:pt>
                <c:pt idx="15">
                  <c:v>1.3668829899722224</c:v>
                </c:pt>
                <c:pt idx="16">
                  <c:v>1.4093531738888887</c:v>
                </c:pt>
                <c:pt idx="17">
                  <c:v>1.4588923740833333</c:v>
                </c:pt>
                <c:pt idx="18">
                  <c:v>1.481780378638889</c:v>
                </c:pt>
                <c:pt idx="19">
                  <c:v>1.5569553182777778</c:v>
                </c:pt>
                <c:pt idx="20">
                  <c:v>1.6942573894444444</c:v>
                </c:pt>
                <c:pt idx="21">
                  <c:v>1.8169139348055556</c:v>
                </c:pt>
                <c:pt idx="22">
                  <c:v>1.9248296103611109</c:v>
                </c:pt>
                <c:pt idx="23">
                  <c:v>2.0192517764722222</c:v>
                </c:pt>
                <c:pt idx="24">
                  <c:v>2.0484165853888889</c:v>
                </c:pt>
                <c:pt idx="25">
                  <c:v>2.0988119622500006</c:v>
                </c:pt>
                <c:pt idx="26">
                  <c:v>2.1229828847500003</c:v>
                </c:pt>
                <c:pt idx="27">
                  <c:v>3.0687716155555558</c:v>
                </c:pt>
                <c:pt idx="28">
                  <c:v>10.402811202972222</c:v>
                </c:pt>
                <c:pt idx="29">
                  <c:v>10.710828117749999</c:v>
                </c:pt>
                <c:pt idx="30">
                  <c:v>10.797409170111111</c:v>
                </c:pt>
                <c:pt idx="31">
                  <c:v>10.836260025611111</c:v>
                </c:pt>
                <c:pt idx="32">
                  <c:v>14.064737583277779</c:v>
                </c:pt>
                <c:pt idx="33">
                  <c:v>14.196978859555557</c:v>
                </c:pt>
                <c:pt idx="34">
                  <c:v>16.440762731611112</c:v>
                </c:pt>
                <c:pt idx="35">
                  <c:v>17.873713833666667</c:v>
                </c:pt>
                <c:pt idx="36">
                  <c:v>17.95790198572222</c:v>
                </c:pt>
                <c:pt idx="37">
                  <c:v>18.034038486222222</c:v>
                </c:pt>
                <c:pt idx="38">
                  <c:v>18.055382929055558</c:v>
                </c:pt>
                <c:pt idx="39">
                  <c:v>18.085467339499999</c:v>
                </c:pt>
                <c:pt idx="40">
                  <c:v>18.757350827555555</c:v>
                </c:pt>
                <c:pt idx="41">
                  <c:v>19.425692068416666</c:v>
                </c:pt>
                <c:pt idx="42">
                  <c:v>19.972498293999998</c:v>
                </c:pt>
                <c:pt idx="43">
                  <c:v>22.024072409277778</c:v>
                </c:pt>
                <c:pt idx="44">
                  <c:v>37.047404916388885</c:v>
                </c:pt>
                <c:pt idx="45">
                  <c:v>40.674566978138891</c:v>
                </c:pt>
                <c:pt idx="46">
                  <c:v>41.57117038897222</c:v>
                </c:pt>
                <c:pt idx="47">
                  <c:v>57.022957663638884</c:v>
                </c:pt>
                <c:pt idx="48">
                  <c:v>73.778589730777767</c:v>
                </c:pt>
                <c:pt idx="49">
                  <c:v>82.723370164055552</c:v>
                </c:pt>
                <c:pt idx="50">
                  <c:v>84.992420054333337</c:v>
                </c:pt>
                <c:pt idx="51">
                  <c:v>155.36147344808333</c:v>
                </c:pt>
                <c:pt idx="52">
                  <c:v>162.00503489336819</c:v>
                </c:pt>
                <c:pt idx="53">
                  <c:v>166.27156268049808</c:v>
                </c:pt>
                <c:pt idx="54">
                  <c:v>172.70605901613698</c:v>
                </c:pt>
                <c:pt idx="55">
                  <c:v>172.99207530544251</c:v>
                </c:pt>
                <c:pt idx="56">
                  <c:v>174.46761535110917</c:v>
                </c:pt>
                <c:pt idx="57">
                  <c:v>281.15469310974805</c:v>
                </c:pt>
                <c:pt idx="58">
                  <c:v>288.06473013502585</c:v>
                </c:pt>
                <c:pt idx="59">
                  <c:v>288.06483610760841</c:v>
                </c:pt>
                <c:pt idx="60">
                  <c:v>365.24020319396953</c:v>
                </c:pt>
                <c:pt idx="61">
                  <c:v>480.7328716951917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16"/>
          <c:order val="16"/>
          <c:tx>
            <c:strRef>
              <c:f>Sheet1!$V$1:$V$5</c:f>
              <c:strCache>
                <c:ptCount val="1"/>
                <c:pt idx="0">
                  <c:v>approx. tok Europarl.en-de-it.conll 230920 430084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Sheet1!$V$6:$V$206</c:f>
              <c:numCache>
                <c:formatCode>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6561.1424744933547</c:v>
                </c:pt>
                <c:pt idx="4">
                  <c:v>6705.0365975018831</c:v>
                </c:pt>
                <c:pt idx="5">
                  <c:v>6853.2260674658901</c:v>
                </c:pt>
                <c:pt idx="6">
                  <c:v>7143.1619869606866</c:v>
                </c:pt>
                <c:pt idx="7">
                  <c:v>7419.6749472196125</c:v>
                </c:pt>
                <c:pt idx="8">
                  <c:v>7696.724825847974</c:v>
                </c:pt>
                <c:pt idx="9">
                  <c:v>7972.1639493680304</c:v>
                </c:pt>
                <c:pt idx="10">
                  <c:v>9378.3531589177928</c:v>
                </c:pt>
                <c:pt idx="11">
                  <c:v>12340.531803089629</c:v>
                </c:pt>
                <c:pt idx="12">
                  <c:v>15049.284976888235</c:v>
                </c:pt>
                <c:pt idx="13">
                  <c:v>16929.0361882795</c:v>
                </c:pt>
                <c:pt idx="14">
                  <c:v>17805.82388556654</c:v>
                </c:pt>
                <c:pt idx="15">
                  <c:v>22485.067475190892</c:v>
                </c:pt>
                <c:pt idx="16">
                  <c:v>23347.358376503194</c:v>
                </c:pt>
                <c:pt idx="17">
                  <c:v>24518.914258609944</c:v>
                </c:pt>
                <c:pt idx="18">
                  <c:v>24945.227443941185</c:v>
                </c:pt>
                <c:pt idx="19">
                  <c:v>26699.876675254138</c:v>
                </c:pt>
                <c:pt idx="20">
                  <c:v>29618.02801313232</c:v>
                </c:pt>
                <c:pt idx="21">
                  <c:v>32363.291636052491</c:v>
                </c:pt>
                <c:pt idx="22">
                  <c:v>34534.589522046859</c:v>
                </c:pt>
                <c:pt idx="23">
                  <c:v>36145.344630351283</c:v>
                </c:pt>
                <c:pt idx="24">
                  <c:v>36426.689855935118</c:v>
                </c:pt>
                <c:pt idx="25">
                  <c:v>37301.329879744422</c:v>
                </c:pt>
                <c:pt idx="26">
                  <c:v>37595.561146194697</c:v>
                </c:pt>
                <c:pt idx="27">
                  <c:v>51998.933324652855</c:v>
                </c:pt>
                <c:pt idx="28">
                  <c:v>220078.54428437236</c:v>
                </c:pt>
                <c:pt idx="29">
                  <c:v>227180.36355688656</c:v>
                </c:pt>
                <c:pt idx="30">
                  <c:v>229332.86929995072</c:v>
                </c:pt>
                <c:pt idx="31">
                  <c:v>230204.2878135434</c:v>
                </c:pt>
                <c:pt idx="32">
                  <c:v>306711.93394778692</c:v>
                </c:pt>
                <c:pt idx="33">
                  <c:v>309653.70969392027</c:v>
                </c:pt>
                <c:pt idx="34">
                  <c:v>361815.86620288127</c:v>
                </c:pt>
                <c:pt idx="35" formatCode="General">
                  <c:v>372496.78332604794</c:v>
                </c:pt>
                <c:pt idx="36" formatCode="General">
                  <c:v>373899.21410701168</c:v>
                </c:pt>
                <c:pt idx="37" formatCode="General">
                  <c:v>375076.67609118216</c:v>
                </c:pt>
                <c:pt idx="38" formatCode="General">
                  <c:v>375504.06311325228</c:v>
                </c:pt>
                <c:pt idx="39" formatCode="General">
                  <c:v>375961.51756401075</c:v>
                </c:pt>
                <c:pt idx="40" formatCode="General">
                  <c:v>386620.95795239997</c:v>
                </c:pt>
                <c:pt idx="41" formatCode="General">
                  <c:v>400768.22006863775</c:v>
                </c:pt>
                <c:pt idx="42" formatCode="General">
                  <c:v>412276.52839910344</c:v>
                </c:pt>
                <c:pt idx="43" formatCode="General">
                  <c:v>459076.48115251906</c:v>
                </c:pt>
                <c:pt idx="44" formatCode="General">
                  <c:v>793390.85155458003</c:v>
                </c:pt>
                <c:pt idx="45" formatCode="General">
                  <c:v>875695.60532361118</c:v>
                </c:pt>
                <c:pt idx="46" formatCode="General">
                  <c:v>895587.35707443196</c:v>
                </c:pt>
                <c:pt idx="47" formatCode="General">
                  <c:v>1240115.5256182514</c:v>
                </c:pt>
                <c:pt idx="48" formatCode="General">
                  <c:v>1627997.1679020843</c:v>
                </c:pt>
                <c:pt idx="49" formatCode="General">
                  <c:v>1797697.198500758</c:v>
                </c:pt>
                <c:pt idx="50" formatCode="General">
                  <c:v>1842624.3799815851</c:v>
                </c:pt>
                <c:pt idx="51" formatCode="General">
                  <c:v>3159989.0360022695</c:v>
                </c:pt>
                <c:pt idx="52" formatCode="General">
                  <c:v>3296597.713655937</c:v>
                </c:pt>
                <c:pt idx="53" formatCode="General">
                  <c:v>3387236.5143553354</c:v>
                </c:pt>
                <c:pt idx="54" formatCode="General">
                  <c:v>3508180.5985807423</c:v>
                </c:pt>
                <c:pt idx="55" formatCode="General">
                  <c:v>3513408.0358255599</c:v>
                </c:pt>
                <c:pt idx="56" formatCode="General">
                  <c:v>3540704.4288092558</c:v>
                </c:pt>
                <c:pt idx="57" formatCode="General">
                  <c:v>5536785.447959003</c:v>
                </c:pt>
                <c:pt idx="58" formatCode="General">
                  <c:v>5672797.0723858597</c:v>
                </c:pt>
                <c:pt idx="59" formatCode="General">
                  <c:v>5672947.4095293013</c:v>
                </c:pt>
                <c:pt idx="60" formatCode="General">
                  <c:v>6926326.9665460698</c:v>
                </c:pt>
                <c:pt idx="61" formatCode="General">
                  <c:v>8830676.5561146196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</c:numCache>
            </c:numRef>
          </c:val>
        </c:ser>
        <c:ser>
          <c:idx val="17"/>
          <c:order val="17"/>
          <c:tx>
            <c:strRef>
              <c:f>Sheet1!$W$1:$W$5</c:f>
              <c:strCache>
                <c:ptCount val="1"/>
                <c:pt idx="0">
                  <c:v>approx. tok Europarl.en-de-it.dimlexed.conll 226888 439920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Sheet1!$W$6:$W$206</c:f>
              <c:numCache>
                <c:formatCode>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3536.4862156755776</c:v>
                </c:pt>
                <c:pt idx="4">
                  <c:v>3620.0374431714858</c:v>
                </c:pt>
                <c:pt idx="5">
                  <c:v>3910.4037461356611</c:v>
                </c:pt>
                <c:pt idx="6">
                  <c:v>4179.6243680669213</c:v>
                </c:pt>
                <c:pt idx="7">
                  <c:v>4479.7898890707402</c:v>
                </c:pt>
                <c:pt idx="8">
                  <c:v>4837.7192216766689</c:v>
                </c:pt>
                <c:pt idx="9">
                  <c:v>4993.475213675214</c:v>
                </c:pt>
                <c:pt idx="10">
                  <c:v>6439.6334969994541</c:v>
                </c:pt>
                <c:pt idx="11">
                  <c:v>9474.8123476995825</c:v>
                </c:pt>
                <c:pt idx="12">
                  <c:v>12214.467412256774</c:v>
                </c:pt>
                <c:pt idx="13">
                  <c:v>14060.330641934897</c:v>
                </c:pt>
                <c:pt idx="14">
                  <c:v>14970.626422985997</c:v>
                </c:pt>
                <c:pt idx="15">
                  <c:v>19591.731351154755</c:v>
                </c:pt>
                <c:pt idx="16">
                  <c:v>20526.783051463903</c:v>
                </c:pt>
                <c:pt idx="17">
                  <c:v>21639.252173122386</c:v>
                </c:pt>
                <c:pt idx="18">
                  <c:v>22129.72882342244</c:v>
                </c:pt>
                <c:pt idx="19">
                  <c:v>23795.080141843973</c:v>
                </c:pt>
                <c:pt idx="20">
                  <c:v>26799.829841789415</c:v>
                </c:pt>
                <c:pt idx="21">
                  <c:v>29423.95728314239</c:v>
                </c:pt>
                <c:pt idx="22">
                  <c:v>31589.068721585743</c:v>
                </c:pt>
                <c:pt idx="23">
                  <c:v>33182.215275504634</c:v>
                </c:pt>
                <c:pt idx="24">
                  <c:v>33564.384779050735</c:v>
                </c:pt>
                <c:pt idx="25">
                  <c:v>34248.782796872161</c:v>
                </c:pt>
                <c:pt idx="26">
                  <c:v>34692.326350245501</c:v>
                </c:pt>
                <c:pt idx="27">
                  <c:v>49071.905200945628</c:v>
                </c:pt>
                <c:pt idx="28">
                  <c:v>215737.0056192035</c:v>
                </c:pt>
                <c:pt idx="29">
                  <c:v>223067.33646117477</c:v>
                </c:pt>
                <c:pt idx="30">
                  <c:v>225025.11707583198</c:v>
                </c:pt>
                <c:pt idx="31">
                  <c:v>226009.16486633933</c:v>
                </c:pt>
                <c:pt idx="32">
                  <c:v>302256.3646844881</c:v>
                </c:pt>
                <c:pt idx="33">
                  <c:v>305327.64591743954</c:v>
                </c:pt>
                <c:pt idx="34">
                  <c:v>357636.90330969269</c:v>
                </c:pt>
                <c:pt idx="35" formatCode="General">
                  <c:v>368224.70052736864</c:v>
                </c:pt>
                <c:pt idx="36" formatCode="General">
                  <c:v>369673.95330060011</c:v>
                </c:pt>
                <c:pt idx="37" formatCode="General">
                  <c:v>370870.48939807236</c:v>
                </c:pt>
                <c:pt idx="38" formatCode="General">
                  <c:v>371194.89509001636</c:v>
                </c:pt>
                <c:pt idx="39" formatCode="General">
                  <c:v>371704.45442807785</c:v>
                </c:pt>
                <c:pt idx="40" formatCode="General">
                  <c:v>382312.88157846883</c:v>
                </c:pt>
                <c:pt idx="41" formatCode="General">
                  <c:v>396667.18876159302</c:v>
                </c:pt>
                <c:pt idx="42" formatCode="General">
                  <c:v>407897.60838334245</c:v>
                </c:pt>
                <c:pt idx="43" formatCode="General">
                  <c:v>454563.03193307872</c:v>
                </c:pt>
                <c:pt idx="44" formatCode="General">
                  <c:v>786241.29090743768</c:v>
                </c:pt>
                <c:pt idx="45" formatCode="General">
                  <c:v>868033.81663938903</c:v>
                </c:pt>
                <c:pt idx="46" formatCode="General">
                  <c:v>887889.61112929625</c:v>
                </c:pt>
                <c:pt idx="47" formatCode="General">
                  <c:v>1230229.9350791052</c:v>
                </c:pt>
                <c:pt idx="48" formatCode="General">
                  <c:v>1615334.0465539189</c:v>
                </c:pt>
                <c:pt idx="49" formatCode="General">
                  <c:v>1784540.7546826696</c:v>
                </c:pt>
                <c:pt idx="50" formatCode="General">
                  <c:v>1828938.4328787052</c:v>
                </c:pt>
                <c:pt idx="51" formatCode="General">
                  <c:v>3136286.666684852</c:v>
                </c:pt>
                <c:pt idx="52" formatCode="General">
                  <c:v>3271891.3404073468</c:v>
                </c:pt>
                <c:pt idx="53" formatCode="General">
                  <c:v>3361836.8155482817</c:v>
                </c:pt>
                <c:pt idx="54" formatCode="General">
                  <c:v>3482013.3940898343</c:v>
                </c:pt>
                <c:pt idx="55" formatCode="General">
                  <c:v>3487032.6567194033</c:v>
                </c:pt>
                <c:pt idx="56" formatCode="General">
                  <c:v>3514238.3804873615</c:v>
                </c:pt>
                <c:pt idx="57" formatCode="General">
                  <c:v>5495147.7284597196</c:v>
                </c:pt>
                <c:pt idx="58" formatCode="General">
                  <c:v>5630030.354537189</c:v>
                </c:pt>
                <c:pt idx="59" formatCode="General">
                  <c:v>5630202.6144753592</c:v>
                </c:pt>
                <c:pt idx="60" formatCode="General">
                  <c:v>6875426.384651755</c:v>
                </c:pt>
                <c:pt idx="61" formatCode="General">
                  <c:v>8765768.7807601374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</c:numCache>
            </c:numRef>
          </c:val>
        </c:ser>
        <c:ser>
          <c:idx val="18"/>
          <c:order val="18"/>
          <c:tx>
            <c:strRef>
              <c:f>Sheet1!$X$1:$X$5</c:f>
              <c:strCache>
                <c:ptCount val="1"/>
                <c:pt idx="0">
                  <c:v>approx. tok Europarl.en-de-it.dimlexed_disamb.conll 207317 222145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Sheet1!$X$6:$X$206</c:f>
              <c:numCache>
                <c:formatCode>0</c:formatCode>
                <c:ptCount val="201"/>
                <c:pt idx="0">
                  <c:v>0</c:v>
                </c:pt>
                <c:pt idx="1">
                  <c:v>2055.9515226541225</c:v>
                </c:pt>
                <c:pt idx="2">
                  <c:v>4218.2936370388707</c:v>
                </c:pt>
                <c:pt idx="3">
                  <c:v>4218.2936370388707</c:v>
                </c:pt>
                <c:pt idx="4">
                  <c:v>4218.2936370388707</c:v>
                </c:pt>
                <c:pt idx="5">
                  <c:v>4218.2936370388707</c:v>
                </c:pt>
                <c:pt idx="6">
                  <c:v>4218.2936370388707</c:v>
                </c:pt>
                <c:pt idx="7">
                  <c:v>4218.2936370388707</c:v>
                </c:pt>
                <c:pt idx="8">
                  <c:v>4218.2936370388707</c:v>
                </c:pt>
                <c:pt idx="9">
                  <c:v>6413.2995295865312</c:v>
                </c:pt>
                <c:pt idx="10">
                  <c:v>6413.2995295865312</c:v>
                </c:pt>
                <c:pt idx="11">
                  <c:v>10494.405298341173</c:v>
                </c:pt>
                <c:pt idx="12">
                  <c:v>14310.467838573904</c:v>
                </c:pt>
                <c:pt idx="13">
                  <c:v>16250.696261450854</c:v>
                </c:pt>
                <c:pt idx="14">
                  <c:v>18359.843079970291</c:v>
                </c:pt>
                <c:pt idx="15">
                  <c:v>22663.995791037385</c:v>
                </c:pt>
                <c:pt idx="16">
                  <c:v>24920.59623669225</c:v>
                </c:pt>
                <c:pt idx="17">
                  <c:v>24920.59623669225</c:v>
                </c:pt>
                <c:pt idx="18">
                  <c:v>24920.59623669225</c:v>
                </c:pt>
                <c:pt idx="19">
                  <c:v>27299.452537756872</c:v>
                </c:pt>
                <c:pt idx="20">
                  <c:v>29582.184005942065</c:v>
                </c:pt>
                <c:pt idx="21">
                  <c:v>31892.912998266896</c:v>
                </c:pt>
                <c:pt idx="22">
                  <c:v>34222.307006684823</c:v>
                </c:pt>
                <c:pt idx="23">
                  <c:v>34222.307006684823</c:v>
                </c:pt>
                <c:pt idx="24">
                  <c:v>34222.307006684823</c:v>
                </c:pt>
                <c:pt idx="25">
                  <c:v>36559.167021539986</c:v>
                </c:pt>
                <c:pt idx="26">
                  <c:v>36559.167021539986</c:v>
                </c:pt>
                <c:pt idx="27">
                  <c:v>48253.732854666996</c:v>
                </c:pt>
                <c:pt idx="28">
                  <c:v>194083.50358999753</c:v>
                </c:pt>
                <c:pt idx="29">
                  <c:v>201099.68313939095</c:v>
                </c:pt>
                <c:pt idx="30">
                  <c:v>205278.78024263433</c:v>
                </c:pt>
                <c:pt idx="31">
                  <c:v>205278.78024263433</c:v>
                </c:pt>
                <c:pt idx="32">
                  <c:v>289834.10289675661</c:v>
                </c:pt>
                <c:pt idx="33">
                  <c:v>292176.5624164397</c:v>
                </c:pt>
                <c:pt idx="34">
                  <c:v>343494.15766278782</c:v>
                </c:pt>
                <c:pt idx="35" formatCode="General">
                  <c:v>355735.60846744245</c:v>
                </c:pt>
                <c:pt idx="36" formatCode="General">
                  <c:v>357713.1669225056</c:v>
                </c:pt>
                <c:pt idx="37" formatCode="General">
                  <c:v>357713.1669225056</c:v>
                </c:pt>
                <c:pt idx="38" formatCode="General">
                  <c:v>357713.1669225056</c:v>
                </c:pt>
                <c:pt idx="39" formatCode="General">
                  <c:v>359610.4658083684</c:v>
                </c:pt>
                <c:pt idx="40" formatCode="General">
                  <c:v>372081.49631096807</c:v>
                </c:pt>
                <c:pt idx="41" formatCode="General">
                  <c:v>387408.27427581087</c:v>
                </c:pt>
                <c:pt idx="42" formatCode="General">
                  <c:v>398934.8549641</c:v>
                </c:pt>
                <c:pt idx="43" formatCode="General">
                  <c:v>438450.56053478585</c:v>
                </c:pt>
                <c:pt idx="44" formatCode="General">
                  <c:v>734810.88630849216</c:v>
                </c:pt>
                <c:pt idx="45" formatCode="General">
                  <c:v>806889.57895518688</c:v>
                </c:pt>
                <c:pt idx="46" formatCode="General">
                  <c:v>823458.513741025</c:v>
                </c:pt>
                <c:pt idx="47" formatCode="General">
                  <c:v>1129443.4550631344</c:v>
                </c:pt>
                <c:pt idx="48" formatCode="General">
                  <c:v>1464198.6521911365</c:v>
                </c:pt>
                <c:pt idx="49" formatCode="General">
                  <c:v>1611769.8689279524</c:v>
                </c:pt>
                <c:pt idx="50" formatCode="General">
                  <c:v>1651696.2048526863</c:v>
                </c:pt>
                <c:pt idx="51" formatCode="General">
                  <c:v>2794351.6915573161</c:v>
                </c:pt>
                <c:pt idx="52" formatCode="General">
                  <c:v>2914032.7079970292</c:v>
                </c:pt>
                <c:pt idx="53" formatCode="General">
                  <c:v>2990892.4445159691</c:v>
                </c:pt>
                <c:pt idx="54" formatCode="General">
                  <c:v>3095052.5668234713</c:v>
                </c:pt>
                <c:pt idx="55" formatCode="General">
                  <c:v>3099799.0804159446</c:v>
                </c:pt>
                <c:pt idx="56" formatCode="General">
                  <c:v>3123102.3530081701</c:v>
                </c:pt>
                <c:pt idx="57" formatCode="General">
                  <c:v>4843365.4277296364</c:v>
                </c:pt>
                <c:pt idx="58" formatCode="General">
                  <c:v>4957725.048081208</c:v>
                </c:pt>
                <c:pt idx="59" formatCode="General">
                  <c:v>4957725.048081208</c:v>
                </c:pt>
                <c:pt idx="60" formatCode="General">
                  <c:v>6041980.4991829665</c:v>
                </c:pt>
                <c:pt idx="61" formatCode="General">
                  <c:v>7691327.7117603365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</c:numCache>
            </c:numRef>
          </c:val>
        </c:ser>
        <c:ser>
          <c:idx val="19"/>
          <c:order val="19"/>
          <c:tx>
            <c:strRef>
              <c:f>Sheet1!$Y$1:$Y$5</c:f>
              <c:strCache>
                <c:ptCount val="1"/>
                <c:pt idx="0">
                  <c:v>   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Sheet1!$Y$6:$Y$206</c:f>
              <c:numCache>
                <c:formatCode>General</c:formatCode>
                <c:ptCount val="201"/>
                <c:pt idx="35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20"/>
          <c:order val="20"/>
          <c:tx>
            <c:strRef>
              <c:f>Sheet1!$Z$1:$Z$5</c:f>
              <c:strCache>
                <c:ptCount val="1"/>
                <c:pt idx="0">
                  <c:v>steigung tok per hour tok per minute delay (offset), hours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Sheet1!$Z$6:$Z$206</c:f>
              <c:numCache>
                <c:formatCode>General</c:formatCode>
                <c:ptCount val="201"/>
                <c:pt idx="0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230920</c:v>
                </c:pt>
                <c:pt idx="25">
                  <c:v>226888</c:v>
                </c:pt>
                <c:pt idx="26">
                  <c:v>207317</c:v>
                </c:pt>
                <c:pt idx="52">
                  <c:v>6.6435614452848721</c:v>
                </c:pt>
                <c:pt idx="53">
                  <c:v>4.266527787129875</c:v>
                </c:pt>
              </c:numCache>
            </c:numRef>
          </c:val>
        </c:ser>
        <c:ser>
          <c:idx val="21"/>
          <c:order val="21"/>
          <c:tx>
            <c:strRef>
              <c:f>Sheet1!$AA$1:$AA$5</c:f>
              <c:strCache>
                <c:ptCount val="1"/>
                <c:pt idx="0">
                  <c:v>Europarl.en-de-it.conll 20340 339 0,0000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Sheet1!$AA$6:$AA$206</c:f>
              <c:numCache>
                <c:formatCode>General</c:formatCode>
                <c:ptCount val="201"/>
                <c:pt idx="0">
                  <c:v>0</c:v>
                </c:pt>
                <c:pt idx="4">
                  <c:v>0</c:v>
                </c:pt>
                <c:pt idx="5" formatCode="0">
                  <c:v>1000000</c:v>
                </c:pt>
                <c:pt idx="7">
                  <c:v>55.755988201249849</c:v>
                </c:pt>
                <c:pt idx="9">
                  <c:v>2</c:v>
                </c:pt>
                <c:pt idx="10" formatCode="0">
                  <c:v>7</c:v>
                </c:pt>
                <c:pt idx="11">
                  <c:v>45</c:v>
                </c:pt>
                <c:pt idx="23">
                  <c:v>0</c:v>
                </c:pt>
                <c:pt idx="24">
                  <c:v>430084</c:v>
                </c:pt>
                <c:pt idx="25">
                  <c:v>439920</c:v>
                </c:pt>
                <c:pt idx="26">
                  <c:v>222145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22"/>
          <c:order val="22"/>
          <c:tx>
            <c:strRef>
              <c:f>Sheet1!$AB$1:$AB$5</c:f>
              <c:strCache>
                <c:ptCount val="1"/>
                <c:pt idx="0">
                  <c:v>Europarl.en-de-it.dimlexed.conll 20213 337 0,20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Sheet1!$AB$6:$AB$206</c:f>
              <c:numCache>
                <c:formatCode>General</c:formatCode>
                <c:ptCount val="201"/>
                <c:pt idx="0" formatCode="0.00">
                  <c:v>11.973360418854327</c:v>
                </c:pt>
                <c:pt idx="4">
                  <c:v>0</c:v>
                </c:pt>
                <c:pt idx="5" formatCode="0">
                  <c:v>58424011</c:v>
                </c:pt>
                <c:pt idx="7">
                  <c:v>3243.3955726744266</c:v>
                </c:pt>
                <c:pt idx="9">
                  <c:v>135</c:v>
                </c:pt>
                <c:pt idx="10" formatCode="0">
                  <c:v>3</c:v>
                </c:pt>
                <c:pt idx="11">
                  <c:v>24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52" formatCode="0.00000">
                  <c:v>162.00503489336819</c:v>
                </c:pt>
                <c:pt idx="53" formatCode="0.00000">
                  <c:v>166.27156268049808</c:v>
                </c:pt>
              </c:numCache>
            </c:numRef>
          </c:val>
        </c:ser>
        <c:ser>
          <c:idx val="23"/>
          <c:order val="23"/>
          <c:tx>
            <c:strRef>
              <c:f>Sheet1!$AC$1:$AC$5</c:f>
              <c:strCache>
                <c:ptCount val="1"/>
                <c:pt idx="0">
                  <c:v>Europarl.en-de-it.dimlexed_disamb.conll 18015 300 0,25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Sheet1!$AC$6:$AC$206</c:f>
              <c:numCache>
                <c:formatCode>General</c:formatCode>
                <c:ptCount val="201"/>
                <c:pt idx="0" formatCode="0.00">
                  <c:v>14.725089800430005</c:v>
                </c:pt>
                <c:pt idx="53">
                  <c:v>0</c:v>
                </c:pt>
                <c:pt idx="59">
                  <c:v>0</c:v>
                </c:pt>
              </c:numCache>
            </c:numRef>
          </c:val>
        </c:ser>
        <c:ser>
          <c:idx val="24"/>
          <c:order val="24"/>
          <c:tx>
            <c:strRef>
              <c:f>Sheet1!$AD$1:$AD$5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Sheet1!$AD$6:$AD$206</c:f>
              <c:numCache>
                <c:formatCode>General</c:formatCode>
                <c:ptCount val="201"/>
                <c:pt idx="53" formatCode="[$-F400]h:mm:ss\ AM/PM">
                  <c:v>11.676160063251928</c:v>
                </c:pt>
                <c:pt idx="59" formatCode="0.00000">
                  <c:v>1.183888888889669</c:v>
                </c:pt>
              </c:numCache>
            </c:numRef>
          </c:val>
        </c:ser>
        <c:ser>
          <c:idx val="25"/>
          <c:order val="25"/>
          <c:tx>
            <c:strRef>
              <c:f>Sheet1!$AE$1:$AE$5</c:f>
              <c:strCache>
                <c:ptCount val="1"/>
                <c:pt idx="0">
                  <c:v>no merge, Europarl.en-de-it.dimlexed_disamb.conll tok 15098 252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Sheet1!$AE$6:$AE$206</c:f>
              <c:numCache>
                <c:formatCode>General</c:formatCode>
                <c:ptCount val="201"/>
                <c:pt idx="4">
                  <c:v>0</c:v>
                </c:pt>
              </c:numCache>
            </c:numRef>
          </c:val>
        </c:ser>
        <c:ser>
          <c:idx val="26"/>
          <c:order val="26"/>
          <c:tx>
            <c:strRef>
              <c:f>Sheet1!$AF$1:$AF$5</c:f>
              <c:strCache>
                <c:ptCount val="1"/>
                <c:pt idx="0">
                  <c:v>cf.  285573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Sheet1!$AF$6:$AF$206</c:f>
              <c:numCache>
                <c:formatCode>General</c:formatCode>
                <c:ptCount val="201"/>
              </c:numCache>
            </c:numRef>
          </c:val>
        </c:ser>
        <c:ser>
          <c:idx val="27"/>
          <c:order val="27"/>
          <c:tx>
            <c:strRef>
              <c:f>Sheet1!$AG$1:$AG$5</c:f>
              <c:strCache>
                <c:ptCount val="1"/>
                <c:pt idx="0">
                  <c:v>build.sh (2017-12-02) given Europarl.en-de-it.conll with 380471 lines (incl. retok), 285573 tokens, 10143 sentences dimlex and disambiguate, no merge min 1134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Sheet1!$AG$6:$AG$206</c:f>
              <c:numCache>
                <c:formatCode>General</c:formatCode>
                <c:ptCount val="201"/>
                <c:pt idx="0">
                  <c:v>0</c:v>
                </c:pt>
              </c:numCache>
            </c:numRef>
          </c:val>
        </c:ser>
        <c:ser>
          <c:idx val="28"/>
          <c:order val="28"/>
          <c:tx>
            <c:strRef>
              <c:f>Sheet1!$AH$1:$AH$5</c:f>
              <c:strCache>
                <c:ptCount val="1"/>
                <c:pt idx="0">
                  <c:v>build.sh (2017-12-02) given Europarl.en-de-it.conll with 380471 lines (incl. retok), 285573 tokens, 10143 sentences dimlex and disambiguate, no merge s 50,98300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Sheet1!$AH$6:$AH$206</c:f>
              <c:numCache>
                <c:formatCode>General</c:formatCode>
                <c:ptCount val="201"/>
                <c:pt idx="0">
                  <c:v>18.914161944444444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430912"/>
        <c:axId val="260007040"/>
      </c:barChart>
      <c:catAx>
        <c:axId val="83430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60007040"/>
        <c:crosses val="autoZero"/>
        <c:auto val="1"/>
        <c:lblAlgn val="ctr"/>
        <c:lblOffset val="100"/>
        <c:noMultiLvlLbl val="0"/>
      </c:catAx>
      <c:valAx>
        <c:axId val="26000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430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Sheet1!$F$1:$F$5</c:f>
              <c:strCache>
                <c:ptCount val="1"/>
                <c:pt idx="0">
                  <c:v>exact lines Europarl.en-de-it.conll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Sheet1!$F$6:$F$206</c:f>
              <c:numCache>
                <c:formatCode>General</c:formatCode>
                <c:ptCount val="201"/>
                <c:pt idx="0">
                  <c:v>0</c:v>
                </c:pt>
                <c:pt idx="3">
                  <c:v>12220</c:v>
                </c:pt>
                <c:pt idx="4">
                  <c:v>12488</c:v>
                </c:pt>
                <c:pt idx="5">
                  <c:v>12764</c:v>
                </c:pt>
                <c:pt idx="6">
                  <c:v>13304</c:v>
                </c:pt>
                <c:pt idx="7">
                  <c:v>13819</c:v>
                </c:pt>
                <c:pt idx="8">
                  <c:v>14335</c:v>
                </c:pt>
                <c:pt idx="9">
                  <c:v>14848</c:v>
                </c:pt>
                <c:pt idx="10">
                  <c:v>17467</c:v>
                </c:pt>
                <c:pt idx="11">
                  <c:v>22984</c:v>
                </c:pt>
                <c:pt idx="12">
                  <c:v>28029</c:v>
                </c:pt>
                <c:pt idx="13">
                  <c:v>31530</c:v>
                </c:pt>
                <c:pt idx="14">
                  <c:v>33163</c:v>
                </c:pt>
                <c:pt idx="15">
                  <c:v>41878</c:v>
                </c:pt>
                <c:pt idx="16">
                  <c:v>43484</c:v>
                </c:pt>
                <c:pt idx="17">
                  <c:v>45666</c:v>
                </c:pt>
                <c:pt idx="18">
                  <c:v>46460</c:v>
                </c:pt>
                <c:pt idx="19">
                  <c:v>49728</c:v>
                </c:pt>
                <c:pt idx="20">
                  <c:v>55163</c:v>
                </c:pt>
                <c:pt idx="21">
                  <c:v>60276</c:v>
                </c:pt>
                <c:pt idx="22">
                  <c:v>64320</c:v>
                </c:pt>
                <c:pt idx="23">
                  <c:v>67320</c:v>
                </c:pt>
                <c:pt idx="24">
                  <c:v>67844</c:v>
                </c:pt>
                <c:pt idx="25">
                  <c:v>69473</c:v>
                </c:pt>
                <c:pt idx="26">
                  <c:v>70021</c:v>
                </c:pt>
                <c:pt idx="27">
                  <c:v>96847</c:v>
                </c:pt>
                <c:pt idx="28">
                  <c:v>409892</c:v>
                </c:pt>
                <c:pt idx="29">
                  <c:v>423119</c:v>
                </c:pt>
                <c:pt idx="30">
                  <c:v>427128</c:v>
                </c:pt>
                <c:pt idx="31">
                  <c:v>428751</c:v>
                </c:pt>
                <c:pt idx="32">
                  <c:v>571245</c:v>
                </c:pt>
                <c:pt idx="33">
                  <c:v>576724</c:v>
                </c:pt>
                <c:pt idx="34">
                  <c:v>673875</c:v>
                </c:pt>
                <c:pt idx="35">
                  <c:v>693768</c:v>
                </c:pt>
                <c:pt idx="36">
                  <c:v>696380</c:v>
                </c:pt>
                <c:pt idx="37">
                  <c:v>698573</c:v>
                </c:pt>
                <c:pt idx="38">
                  <c:v>699369</c:v>
                </c:pt>
                <c:pt idx="39">
                  <c:v>700221</c:v>
                </c:pt>
                <c:pt idx="40">
                  <c:v>720074</c:v>
                </c:pt>
                <c:pt idx="41">
                  <c:v>746423</c:v>
                </c:pt>
                <c:pt idx="42">
                  <c:v>767857</c:v>
                </c:pt>
                <c:pt idx="43">
                  <c:v>855021</c:v>
                </c:pt>
                <c:pt idx="44">
                  <c:v>1477675</c:v>
                </c:pt>
                <c:pt idx="45">
                  <c:v>1630966</c:v>
                </c:pt>
                <c:pt idx="46">
                  <c:v>1668014</c:v>
                </c:pt>
                <c:pt idx="47">
                  <c:v>2309691</c:v>
                </c:pt>
                <c:pt idx="48">
                  <c:v>3032113</c:v>
                </c:pt>
                <c:pt idx="49">
                  <c:v>3348176</c:v>
                </c:pt>
                <c:pt idx="50">
                  <c:v>3431852</c:v>
                </c:pt>
                <c:pt idx="51">
                  <c:v>5885418</c:v>
                </c:pt>
                <c:pt idx="52">
                  <c:v>6139849</c:v>
                </c:pt>
                <c:pt idx="53">
                  <c:v>6308662</c:v>
                </c:pt>
                <c:pt idx="54">
                  <c:v>6533918</c:v>
                </c:pt>
                <c:pt idx="55">
                  <c:v>6543654</c:v>
                </c:pt>
                <c:pt idx="56">
                  <c:v>6594493</c:v>
                </c:pt>
                <c:pt idx="57">
                  <c:v>10312155</c:v>
                </c:pt>
                <c:pt idx="58">
                  <c:v>10565474</c:v>
                </c:pt>
                <c:pt idx="59">
                  <c:v>10565754</c:v>
                </c:pt>
                <c:pt idx="60">
                  <c:v>12900149</c:v>
                </c:pt>
                <c:pt idx="61">
                  <c:v>16446963</c:v>
                </c:pt>
              </c:numCache>
            </c:numRef>
          </c:val>
        </c:ser>
        <c:ser>
          <c:idx val="1"/>
          <c:order val="1"/>
          <c:tx>
            <c:strRef>
              <c:f>Sheet1!$G$1:$G$5</c:f>
              <c:strCache>
                <c:ptCount val="1"/>
                <c:pt idx="0">
                  <c:v>exact lines Europarl.en-de-it.conll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Sheet1!$G$6:$G$206</c:f>
            </c:numRef>
          </c:val>
        </c:ser>
        <c:ser>
          <c:idx val="2"/>
          <c:order val="2"/>
          <c:tx>
            <c:strRef>
              <c:f>Sheet1!$H$1:$H$5</c:f>
              <c:strCache>
                <c:ptCount val="1"/>
                <c:pt idx="0">
                  <c:v>exact lines Europarl.en-de-it.dimlexed.conll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Sheet1!$H$6:$H$206</c:f>
              <c:numCache>
                <c:formatCode>General</c:formatCode>
                <c:ptCount val="201"/>
                <c:pt idx="0">
                  <c:v>0</c:v>
                </c:pt>
                <c:pt idx="3">
                  <c:v>6857</c:v>
                </c:pt>
                <c:pt idx="4">
                  <c:v>7019</c:v>
                </c:pt>
                <c:pt idx="5">
                  <c:v>7582</c:v>
                </c:pt>
                <c:pt idx="6">
                  <c:v>8104</c:v>
                </c:pt>
                <c:pt idx="7">
                  <c:v>8686</c:v>
                </c:pt>
                <c:pt idx="8">
                  <c:v>9380</c:v>
                </c:pt>
                <c:pt idx="9">
                  <c:v>9682</c:v>
                </c:pt>
                <c:pt idx="10">
                  <c:v>12486</c:v>
                </c:pt>
                <c:pt idx="11">
                  <c:v>18371</c:v>
                </c:pt>
                <c:pt idx="12">
                  <c:v>23683</c:v>
                </c:pt>
                <c:pt idx="13">
                  <c:v>27262</c:v>
                </c:pt>
                <c:pt idx="14">
                  <c:v>29027</c:v>
                </c:pt>
                <c:pt idx="15">
                  <c:v>37987</c:v>
                </c:pt>
                <c:pt idx="16">
                  <c:v>39800</c:v>
                </c:pt>
                <c:pt idx="17">
                  <c:v>41957</c:v>
                </c:pt>
                <c:pt idx="18">
                  <c:v>42908</c:v>
                </c:pt>
                <c:pt idx="19">
                  <c:v>46137</c:v>
                </c:pt>
                <c:pt idx="20">
                  <c:v>51963</c:v>
                </c:pt>
                <c:pt idx="21">
                  <c:v>57051</c:v>
                </c:pt>
                <c:pt idx="22">
                  <c:v>61249</c:v>
                </c:pt>
                <c:pt idx="23">
                  <c:v>64338</c:v>
                </c:pt>
                <c:pt idx="24">
                  <c:v>65079</c:v>
                </c:pt>
                <c:pt idx="25">
                  <c:v>66406</c:v>
                </c:pt>
                <c:pt idx="26">
                  <c:v>67266</c:v>
                </c:pt>
                <c:pt idx="27">
                  <c:v>95147</c:v>
                </c:pt>
                <c:pt idx="28">
                  <c:v>418299</c:v>
                </c:pt>
                <c:pt idx="29">
                  <c:v>432512</c:v>
                </c:pt>
                <c:pt idx="30">
                  <c:v>436308</c:v>
                </c:pt>
                <c:pt idx="31">
                  <c:v>438216</c:v>
                </c:pt>
                <c:pt idx="32">
                  <c:v>586054</c:v>
                </c:pt>
                <c:pt idx="33">
                  <c:v>592009</c:v>
                </c:pt>
                <c:pt idx="34">
                  <c:v>693433</c:v>
                </c:pt>
                <c:pt idx="35">
                  <c:v>713962</c:v>
                </c:pt>
                <c:pt idx="36">
                  <c:v>716772</c:v>
                </c:pt>
                <c:pt idx="37">
                  <c:v>719092</c:v>
                </c:pt>
                <c:pt idx="38">
                  <c:v>719721</c:v>
                </c:pt>
                <c:pt idx="39">
                  <c:v>720709</c:v>
                </c:pt>
                <c:pt idx="40">
                  <c:v>741278</c:v>
                </c:pt>
                <c:pt idx="41">
                  <c:v>769110</c:v>
                </c:pt>
                <c:pt idx="42">
                  <c:v>790885</c:v>
                </c:pt>
                <c:pt idx="43">
                  <c:v>881366</c:v>
                </c:pt>
                <c:pt idx="44">
                  <c:v>1524467</c:v>
                </c:pt>
                <c:pt idx="45">
                  <c:v>1683057</c:v>
                </c:pt>
                <c:pt idx="46">
                  <c:v>1721556</c:v>
                </c:pt>
                <c:pt idx="47">
                  <c:v>2385330</c:v>
                </c:pt>
                <c:pt idx="48">
                  <c:v>3132020</c:v>
                </c:pt>
                <c:pt idx="49">
                  <c:v>3460100</c:v>
                </c:pt>
                <c:pt idx="50">
                  <c:v>3546184</c:v>
                </c:pt>
                <c:pt idx="51">
                  <c:v>6081041</c:v>
                </c:pt>
                <c:pt idx="52">
                  <c:v>6343969</c:v>
                </c:pt>
                <c:pt idx="53">
                  <c:v>6518367</c:v>
                </c:pt>
                <c:pt idx="54">
                  <c:v>6751381</c:v>
                </c:pt>
                <c:pt idx="55">
                  <c:v>6761113</c:v>
                </c:pt>
                <c:pt idx="56">
                  <c:v>6813863</c:v>
                </c:pt>
                <c:pt idx="57">
                  <c:v>10654708</c:v>
                </c:pt>
                <c:pt idx="58">
                  <c:v>10916236</c:v>
                </c:pt>
                <c:pt idx="59">
                  <c:v>10916570</c:v>
                </c:pt>
                <c:pt idx="60">
                  <c:v>13330972</c:v>
                </c:pt>
                <c:pt idx="61">
                  <c:v>16996214</c:v>
                </c:pt>
              </c:numCache>
            </c:numRef>
          </c:val>
        </c:ser>
        <c:ser>
          <c:idx val="3"/>
          <c:order val="3"/>
          <c:tx>
            <c:strRef>
              <c:f>Sheet1!$I$1:$I$5</c:f>
              <c:strCache>
                <c:ptCount val="1"/>
                <c:pt idx="0">
                  <c:v>exact lines Europarl.en-de-it.dimlexed.conll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Sheet1!$I$6:$I$206</c:f>
            </c:numRef>
          </c:val>
        </c:ser>
        <c:ser>
          <c:idx val="4"/>
          <c:order val="4"/>
          <c:tx>
            <c:strRef>
              <c:f>Sheet1!$J$1:$J$5</c:f>
              <c:strCache>
                <c:ptCount val="1"/>
                <c:pt idx="0">
                  <c:v>exact lines Europarl.en-de-it.dimlexed_disamb.conll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Sheet1!$J$6:$J$206</c:f>
              <c:numCache>
                <c:formatCode>General</c:formatCode>
                <c:ptCount val="201"/>
                <c:pt idx="0">
                  <c:v>0</c:v>
                </c:pt>
                <c:pt idx="1">
                  <c:v>2203</c:v>
                </c:pt>
                <c:pt idx="2">
                  <c:v>4520</c:v>
                </c:pt>
                <c:pt idx="3">
                  <c:v>4520</c:v>
                </c:pt>
                <c:pt idx="4">
                  <c:v>4520</c:v>
                </c:pt>
                <c:pt idx="5">
                  <c:v>4520</c:v>
                </c:pt>
                <c:pt idx="6">
                  <c:v>4520</c:v>
                </c:pt>
                <c:pt idx="7">
                  <c:v>4520</c:v>
                </c:pt>
                <c:pt idx="8">
                  <c:v>4520</c:v>
                </c:pt>
                <c:pt idx="9">
                  <c:v>6872</c:v>
                </c:pt>
                <c:pt idx="10">
                  <c:v>6872</c:v>
                </c:pt>
                <c:pt idx="11">
                  <c:v>11245</c:v>
                </c:pt>
                <c:pt idx="12">
                  <c:v>15334</c:v>
                </c:pt>
                <c:pt idx="13">
                  <c:v>17413</c:v>
                </c:pt>
                <c:pt idx="14">
                  <c:v>19673</c:v>
                </c:pt>
                <c:pt idx="15">
                  <c:v>24285</c:v>
                </c:pt>
                <c:pt idx="16">
                  <c:v>26703</c:v>
                </c:pt>
                <c:pt idx="17">
                  <c:v>26703</c:v>
                </c:pt>
                <c:pt idx="18">
                  <c:v>26703</c:v>
                </c:pt>
                <c:pt idx="19">
                  <c:v>29252</c:v>
                </c:pt>
                <c:pt idx="20">
                  <c:v>31698</c:v>
                </c:pt>
                <c:pt idx="21">
                  <c:v>34174</c:v>
                </c:pt>
                <c:pt idx="22">
                  <c:v>36670</c:v>
                </c:pt>
                <c:pt idx="23">
                  <c:v>36670</c:v>
                </c:pt>
                <c:pt idx="24">
                  <c:v>36670</c:v>
                </c:pt>
                <c:pt idx="25">
                  <c:v>39174</c:v>
                </c:pt>
                <c:pt idx="26">
                  <c:v>39174</c:v>
                </c:pt>
                <c:pt idx="27">
                  <c:v>51705</c:v>
                </c:pt>
                <c:pt idx="28">
                  <c:v>207965</c:v>
                </c:pt>
                <c:pt idx="29">
                  <c:v>215483</c:v>
                </c:pt>
                <c:pt idx="30">
                  <c:v>219961</c:v>
                </c:pt>
                <c:pt idx="31">
                  <c:v>219961</c:v>
                </c:pt>
                <c:pt idx="32">
                  <c:v>310564</c:v>
                </c:pt>
                <c:pt idx="33">
                  <c:v>313074</c:v>
                </c:pt>
                <c:pt idx="34">
                  <c:v>368062</c:v>
                </c:pt>
                <c:pt idx="35">
                  <c:v>381179</c:v>
                </c:pt>
                <c:pt idx="36">
                  <c:v>383298</c:v>
                </c:pt>
                <c:pt idx="37">
                  <c:v>383298</c:v>
                </c:pt>
                <c:pt idx="38">
                  <c:v>383298</c:v>
                </c:pt>
                <c:pt idx="39">
                  <c:v>385331</c:v>
                </c:pt>
                <c:pt idx="40">
                  <c:v>398694</c:v>
                </c:pt>
                <c:pt idx="41">
                  <c:v>415117</c:v>
                </c:pt>
                <c:pt idx="42">
                  <c:v>427468</c:v>
                </c:pt>
                <c:pt idx="43">
                  <c:v>469810</c:v>
                </c:pt>
                <c:pt idx="44">
                  <c:v>787367</c:v>
                </c:pt>
                <c:pt idx="45">
                  <c:v>864601</c:v>
                </c:pt>
                <c:pt idx="46">
                  <c:v>882355</c:v>
                </c:pt>
                <c:pt idx="47">
                  <c:v>1210225</c:v>
                </c:pt>
                <c:pt idx="48">
                  <c:v>1568923</c:v>
                </c:pt>
                <c:pt idx="49">
                  <c:v>1727049</c:v>
                </c:pt>
                <c:pt idx="50">
                  <c:v>1769831</c:v>
                </c:pt>
                <c:pt idx="51">
                  <c:v>2994213</c:v>
                </c:pt>
                <c:pt idx="52">
                  <c:v>3122454</c:v>
                </c:pt>
                <c:pt idx="53">
                  <c:v>3204811</c:v>
                </c:pt>
                <c:pt idx="54">
                  <c:v>3316421</c:v>
                </c:pt>
                <c:pt idx="55">
                  <c:v>3321507</c:v>
                </c:pt>
                <c:pt idx="56">
                  <c:v>3346477</c:v>
                </c:pt>
                <c:pt idx="57">
                  <c:v>5189779</c:v>
                </c:pt>
                <c:pt idx="58">
                  <c:v>5312318</c:v>
                </c:pt>
                <c:pt idx="59">
                  <c:v>5312318</c:v>
                </c:pt>
                <c:pt idx="60">
                  <c:v>6474123</c:v>
                </c:pt>
                <c:pt idx="61">
                  <c:v>8241437</c:v>
                </c:pt>
              </c:numCache>
            </c:numRef>
          </c:val>
        </c:ser>
        <c:ser>
          <c:idx val="5"/>
          <c:order val="5"/>
          <c:tx>
            <c:strRef>
              <c:f>Sheet1!$K$1:$K$5</c:f>
              <c:strCache>
                <c:ptCount val="1"/>
                <c:pt idx="0">
                  <c:v>exact lines Europarl.en-de-it.dimlexed_disamb.conll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Sheet1!$K$6:$K$206</c:f>
            </c:numRef>
          </c:val>
        </c:ser>
        <c:ser>
          <c:idx val="6"/>
          <c:order val="6"/>
          <c:tx>
            <c:strRef>
              <c:f>Sheet1!$L$1:$L$5</c:f>
              <c:strCache>
                <c:ptCount val="1"/>
                <c:pt idx="0">
                  <c:v>comment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Sheet1!$L$6:$L$206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2">
                  <c:v>0</c:v>
                </c:pt>
                <c:pt idx="53">
                  <c:v>0</c:v>
                </c:pt>
                <c:pt idx="59">
                  <c:v>0</c:v>
                </c:pt>
              </c:numCache>
            </c:numRef>
          </c:val>
        </c:ser>
        <c:ser>
          <c:idx val="7"/>
          <c:order val="7"/>
          <c:tx>
            <c:strRef>
              <c:f>Sheet1!$M$1:$M$5</c:f>
              <c:strCache>
                <c:ptCount val="1"/>
                <c:pt idx="0">
                  <c:v>day diff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Sheet1!$M$6:$M$206</c:f>
            </c:numRef>
          </c:val>
        </c:ser>
        <c:ser>
          <c:idx val="8"/>
          <c:order val="8"/>
          <c:tx>
            <c:strRef>
              <c:f>Sheet1!$N$1:$N$5</c:f>
              <c:strCache>
                <c:ptCount val="1"/>
                <c:pt idx="0">
                  <c:v>time diff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Sheet1!$N$6:$N$206</c:f>
              <c:numCache>
                <c:formatCode>[$-F400]h:mm:ss\ AM/PM</c:formatCode>
                <c:ptCount val="201"/>
                <c:pt idx="0">
                  <c:v>0</c:v>
                </c:pt>
                <c:pt idx="1">
                  <c:v>1.4988425925925974E-2</c:v>
                </c:pt>
                <c:pt idx="2">
                  <c:v>1.5451388888888862E-2</c:v>
                </c:pt>
                <c:pt idx="3">
                  <c:v>1.561342592592585E-2</c:v>
                </c:pt>
                <c:pt idx="4">
                  <c:v>1.5937500000000049E-2</c:v>
                </c:pt>
                <c:pt idx="5">
                  <c:v>1.6817129629629668E-2</c:v>
                </c:pt>
                <c:pt idx="6">
                  <c:v>1.7500000000000071E-2</c:v>
                </c:pt>
                <c:pt idx="7">
                  <c:v>1.822916666666663E-2</c:v>
                </c:pt>
                <c:pt idx="8">
                  <c:v>1.9166666666666665E-2</c:v>
                </c:pt>
                <c:pt idx="9">
                  <c:v>1.9756944444444535E-2</c:v>
                </c:pt>
                <c:pt idx="10">
                  <c:v>2.3576388888888911E-2</c:v>
                </c:pt>
                <c:pt idx="11">
                  <c:v>3.1469907407407405E-2</c:v>
                </c:pt>
                <c:pt idx="12">
                  <c:v>3.8831018518518445E-2</c:v>
                </c:pt>
                <c:pt idx="13">
                  <c:v>4.3425925925925868E-2</c:v>
                </c:pt>
                <c:pt idx="14">
                  <c:v>4.5601851851851838E-2</c:v>
                </c:pt>
                <c:pt idx="15">
                  <c:v>5.6956018518518614E-2</c:v>
                </c:pt>
                <c:pt idx="16">
                  <c:v>5.8726851851851891E-2</c:v>
                </c:pt>
                <c:pt idx="17">
                  <c:v>6.0787037037037028E-2</c:v>
                </c:pt>
                <c:pt idx="18">
                  <c:v>6.1747685185185142E-2</c:v>
                </c:pt>
                <c:pt idx="19">
                  <c:v>6.4872685185185186E-2</c:v>
                </c:pt>
                <c:pt idx="20">
                  <c:v>7.0601851851851971E-2</c:v>
                </c:pt>
                <c:pt idx="21">
                  <c:v>7.5706018518518547E-2</c:v>
                </c:pt>
                <c:pt idx="22">
                  <c:v>8.0208333333333326E-2</c:v>
                </c:pt>
                <c:pt idx="23">
                  <c:v>8.4143518518518534E-2</c:v>
                </c:pt>
                <c:pt idx="24">
                  <c:v>8.535879629629628E-2</c:v>
                </c:pt>
                <c:pt idx="25">
                  <c:v>8.7453703703703756E-2</c:v>
                </c:pt>
                <c:pt idx="26">
                  <c:v>8.8460648148148135E-2</c:v>
                </c:pt>
                <c:pt idx="27">
                  <c:v>0.12787037037037041</c:v>
                </c:pt>
                <c:pt idx="28">
                  <c:v>23.433460648148149</c:v>
                </c:pt>
                <c:pt idx="29">
                  <c:v>23.446284722222224</c:v>
                </c:pt>
                <c:pt idx="30">
                  <c:v>23.449895833333333</c:v>
                </c:pt>
                <c:pt idx="31">
                  <c:v>23.451516203703704</c:v>
                </c:pt>
                <c:pt idx="32">
                  <c:v>23.586030092592594</c:v>
                </c:pt>
                <c:pt idx="33">
                  <c:v>23.591550925925926</c:v>
                </c:pt>
                <c:pt idx="34">
                  <c:v>23.685034722222223</c:v>
                </c:pt>
                <c:pt idx="35">
                  <c:v>23.744745370370371</c:v>
                </c:pt>
                <c:pt idx="36">
                  <c:v>23.748252314814813</c:v>
                </c:pt>
                <c:pt idx="37">
                  <c:v>23.751423611111111</c:v>
                </c:pt>
                <c:pt idx="38">
                  <c:v>23.752314814814817</c:v>
                </c:pt>
                <c:pt idx="39">
                  <c:v>23.753564814814816</c:v>
                </c:pt>
                <c:pt idx="40">
                  <c:v>23.7815625</c:v>
                </c:pt>
                <c:pt idx="41">
                  <c:v>23.809409722222224</c:v>
                </c:pt>
                <c:pt idx="42">
                  <c:v>23.8321875</c:v>
                </c:pt>
                <c:pt idx="43">
                  <c:v>23.917673611111113</c:v>
                </c:pt>
                <c:pt idx="44">
                  <c:v>47.543645833333336</c:v>
                </c:pt>
                <c:pt idx="45">
                  <c:v>47.694780092592595</c:v>
                </c:pt>
                <c:pt idx="46">
                  <c:v>47.732141203703705</c:v>
                </c:pt>
                <c:pt idx="47">
                  <c:v>71.375960648148151</c:v>
                </c:pt>
                <c:pt idx="48">
                  <c:v>72.074108796296287</c:v>
                </c:pt>
                <c:pt idx="49">
                  <c:v>95.446817129629636</c:v>
                </c:pt>
                <c:pt idx="50">
                  <c:v>95.541354166666679</c:v>
                </c:pt>
                <c:pt idx="51">
                  <c:v>167.47340277777778</c:v>
                </c:pt>
                <c:pt idx="52">
                  <c:v>167.87311342592591</c:v>
                </c:pt>
                <c:pt idx="53">
                  <c:v>191.41449074074075</c:v>
                </c:pt>
                <c:pt idx="54">
                  <c:v>191.68259259259258</c:v>
                </c:pt>
                <c:pt idx="55">
                  <c:v>191.69451388888888</c:v>
                </c:pt>
                <c:pt idx="56">
                  <c:v>191.75599537037036</c:v>
                </c:pt>
                <c:pt idx="57">
                  <c:v>311.20129629629628</c:v>
                </c:pt>
                <c:pt idx="58">
                  <c:v>311.48921296296294</c:v>
                </c:pt>
                <c:pt idx="59">
                  <c:v>311.53854166666667</c:v>
                </c:pt>
                <c:pt idx="60">
                  <c:v>383.75417824074071</c:v>
                </c:pt>
                <c:pt idx="61">
                  <c:v>503.56637731481482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val>
        </c:ser>
        <c:ser>
          <c:idx val="9"/>
          <c:order val="9"/>
          <c:tx>
            <c:strRef>
              <c:f>Sheet1!$O$1:$O$5</c:f>
              <c:strCache>
                <c:ptCount val="1"/>
                <c:pt idx="0">
                  <c:v>hour (no day, no min)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Sheet1!$O$6:$O$206</c:f>
            </c:numRef>
          </c:val>
        </c:ser>
        <c:ser>
          <c:idx val="10"/>
          <c:order val="10"/>
          <c:tx>
            <c:strRef>
              <c:f>Sheet1!$P$1:$P$5</c:f>
              <c:strCache>
                <c:ptCount val="1"/>
                <c:pt idx="0">
                  <c:v>minute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Sheet1!$P$6:$P$206</c:f>
            </c:numRef>
          </c:val>
        </c:ser>
        <c:ser>
          <c:idx val="11"/>
          <c:order val="11"/>
          <c:tx>
            <c:strRef>
              <c:f>Sheet1!$Q$1:$Q$5</c:f>
              <c:strCache>
                <c:ptCount val="1"/>
                <c:pt idx="0">
                  <c:v>second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Sheet1!$Q$6:$Q$206</c:f>
            </c:numRef>
          </c:val>
        </c:ser>
        <c:ser>
          <c:idx val="12"/>
          <c:order val="12"/>
          <c:tx>
            <c:strRef>
              <c:f>Sheet1!$R$1:$R$5</c:f>
              <c:strCache>
                <c:ptCount val="1"/>
                <c:pt idx="0">
                  <c:v>nsec/1000000 diff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Sheet1!$R$6:$R$206</c:f>
            </c:numRef>
          </c:val>
        </c:ser>
        <c:ser>
          <c:idx val="13"/>
          <c:order val="13"/>
          <c:tx>
            <c:strRef>
              <c:f>Sheet1!$S$1:$S$5</c:f>
              <c:strCache>
                <c:ptCount val="1"/>
                <c:pt idx="0">
                  <c:v>hours (compound)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Sheet1!$S$6:$S$206</c:f>
            </c:numRef>
          </c:val>
        </c:ser>
        <c:ser>
          <c:idx val="14"/>
          <c:order val="14"/>
          <c:tx>
            <c:strRef>
              <c:f>Sheet1!$T$1:$T$5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Sheet1!$T$6:$T$206</c:f>
            </c:numRef>
          </c:val>
        </c:ser>
        <c:ser>
          <c:idx val="15"/>
          <c:order val="15"/>
          <c:tx>
            <c:strRef>
              <c:f>Sheet1!$U$1:$U$5</c:f>
              <c:strCache>
                <c:ptCount val="1"/>
                <c:pt idx="0">
                  <c:v>hours tok sample line sample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Sheet1!$U$6:$U$206</c:f>
              <c:numCache>
                <c:formatCode>0.00000</c:formatCode>
                <c:ptCount val="201"/>
                <c:pt idx="0">
                  <c:v>0</c:v>
                </c:pt>
                <c:pt idx="1">
                  <c:v>0.35954520433333331</c:v>
                </c:pt>
                <c:pt idx="2">
                  <c:v>0.3708471274722222</c:v>
                </c:pt>
                <c:pt idx="3">
                  <c:v>0.37451704866666663</c:v>
                </c:pt>
                <c:pt idx="4">
                  <c:v>0.38235201449999995</c:v>
                </c:pt>
                <c:pt idx="5">
                  <c:v>0.4033791758055556</c:v>
                </c:pt>
                <c:pt idx="6">
                  <c:v>0.41998565075000005</c:v>
                </c:pt>
                <c:pt idx="7">
                  <c:v>0.43727879805555553</c:v>
                </c:pt>
                <c:pt idx="8">
                  <c:v>0.45996248663888889</c:v>
                </c:pt>
                <c:pt idx="9">
                  <c:v>0.47392868033333335</c:v>
                </c:pt>
                <c:pt idx="10">
                  <c:v>0.56559975122222228</c:v>
                </c:pt>
                <c:pt idx="11">
                  <c:v>0.7550507828055556</c:v>
                </c:pt>
                <c:pt idx="12">
                  <c:v>0.93183028980555549</c:v>
                </c:pt>
                <c:pt idx="13">
                  <c:v>1.0421600763055556</c:v>
                </c:pt>
                <c:pt idx="14">
                  <c:v>1.0942936260277776</c:v>
                </c:pt>
                <c:pt idx="15">
                  <c:v>1.3668829899722224</c:v>
                </c:pt>
                <c:pt idx="16">
                  <c:v>1.4093531738888887</c:v>
                </c:pt>
                <c:pt idx="17">
                  <c:v>1.4588923740833333</c:v>
                </c:pt>
                <c:pt idx="18">
                  <c:v>1.481780378638889</c:v>
                </c:pt>
                <c:pt idx="19">
                  <c:v>1.5569553182777778</c:v>
                </c:pt>
                <c:pt idx="20">
                  <c:v>1.6942573894444444</c:v>
                </c:pt>
                <c:pt idx="21">
                  <c:v>1.8169139348055556</c:v>
                </c:pt>
                <c:pt idx="22">
                  <c:v>1.9248296103611109</c:v>
                </c:pt>
                <c:pt idx="23">
                  <c:v>2.0192517764722222</c:v>
                </c:pt>
                <c:pt idx="24">
                  <c:v>2.0484165853888889</c:v>
                </c:pt>
                <c:pt idx="25">
                  <c:v>2.0988119622500006</c:v>
                </c:pt>
                <c:pt idx="26">
                  <c:v>2.1229828847500003</c:v>
                </c:pt>
                <c:pt idx="27">
                  <c:v>3.0687716155555558</c:v>
                </c:pt>
                <c:pt idx="28">
                  <c:v>10.402811202972222</c:v>
                </c:pt>
                <c:pt idx="29">
                  <c:v>10.710828117749999</c:v>
                </c:pt>
                <c:pt idx="30">
                  <c:v>10.797409170111111</c:v>
                </c:pt>
                <c:pt idx="31">
                  <c:v>10.836260025611111</c:v>
                </c:pt>
                <c:pt idx="32">
                  <c:v>14.064737583277779</c:v>
                </c:pt>
                <c:pt idx="33">
                  <c:v>14.196978859555557</c:v>
                </c:pt>
                <c:pt idx="34">
                  <c:v>16.440762731611112</c:v>
                </c:pt>
                <c:pt idx="35">
                  <c:v>17.873713833666667</c:v>
                </c:pt>
                <c:pt idx="36">
                  <c:v>17.95790198572222</c:v>
                </c:pt>
                <c:pt idx="37">
                  <c:v>18.034038486222222</c:v>
                </c:pt>
                <c:pt idx="38">
                  <c:v>18.055382929055558</c:v>
                </c:pt>
                <c:pt idx="39">
                  <c:v>18.085467339499999</c:v>
                </c:pt>
                <c:pt idx="40">
                  <c:v>18.757350827555555</c:v>
                </c:pt>
                <c:pt idx="41">
                  <c:v>19.425692068416666</c:v>
                </c:pt>
                <c:pt idx="42">
                  <c:v>19.972498293999998</c:v>
                </c:pt>
                <c:pt idx="43">
                  <c:v>22.024072409277778</c:v>
                </c:pt>
                <c:pt idx="44">
                  <c:v>37.047404916388885</c:v>
                </c:pt>
                <c:pt idx="45">
                  <c:v>40.674566978138891</c:v>
                </c:pt>
                <c:pt idx="46">
                  <c:v>41.57117038897222</c:v>
                </c:pt>
                <c:pt idx="47">
                  <c:v>57.022957663638884</c:v>
                </c:pt>
                <c:pt idx="48">
                  <c:v>73.778589730777767</c:v>
                </c:pt>
                <c:pt idx="49">
                  <c:v>82.723370164055552</c:v>
                </c:pt>
                <c:pt idx="50">
                  <c:v>84.992420054333337</c:v>
                </c:pt>
                <c:pt idx="51">
                  <c:v>155.36147344808333</c:v>
                </c:pt>
                <c:pt idx="52">
                  <c:v>162.00503489336819</c:v>
                </c:pt>
                <c:pt idx="53">
                  <c:v>166.27156268049808</c:v>
                </c:pt>
                <c:pt idx="54">
                  <c:v>172.70605901613698</c:v>
                </c:pt>
                <c:pt idx="55">
                  <c:v>172.99207530544251</c:v>
                </c:pt>
                <c:pt idx="56">
                  <c:v>174.46761535110917</c:v>
                </c:pt>
                <c:pt idx="57">
                  <c:v>281.15469310974805</c:v>
                </c:pt>
                <c:pt idx="58">
                  <c:v>288.06473013502585</c:v>
                </c:pt>
                <c:pt idx="59">
                  <c:v>288.06483610760841</c:v>
                </c:pt>
                <c:pt idx="60">
                  <c:v>365.24020319396953</c:v>
                </c:pt>
                <c:pt idx="61">
                  <c:v>480.7328716951917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16"/>
          <c:order val="16"/>
          <c:tx>
            <c:strRef>
              <c:f>Sheet1!$V$1:$V$5</c:f>
              <c:strCache>
                <c:ptCount val="1"/>
                <c:pt idx="0">
                  <c:v>approx. tok Europarl.en-de-it.conll 230920 430084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Sheet1!$V$6:$V$206</c:f>
              <c:numCache>
                <c:formatCode>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6561.1424744933547</c:v>
                </c:pt>
                <c:pt idx="4">
                  <c:v>6705.0365975018831</c:v>
                </c:pt>
                <c:pt idx="5">
                  <c:v>6853.2260674658901</c:v>
                </c:pt>
                <c:pt idx="6">
                  <c:v>7143.1619869606866</c:v>
                </c:pt>
                <c:pt idx="7">
                  <c:v>7419.6749472196125</c:v>
                </c:pt>
                <c:pt idx="8">
                  <c:v>7696.724825847974</c:v>
                </c:pt>
                <c:pt idx="9">
                  <c:v>7972.1639493680304</c:v>
                </c:pt>
                <c:pt idx="10">
                  <c:v>9378.3531589177928</c:v>
                </c:pt>
                <c:pt idx="11">
                  <c:v>12340.531803089629</c:v>
                </c:pt>
                <c:pt idx="12">
                  <c:v>15049.284976888235</c:v>
                </c:pt>
                <c:pt idx="13">
                  <c:v>16929.0361882795</c:v>
                </c:pt>
                <c:pt idx="14">
                  <c:v>17805.82388556654</c:v>
                </c:pt>
                <c:pt idx="15">
                  <c:v>22485.067475190892</c:v>
                </c:pt>
                <c:pt idx="16">
                  <c:v>23347.358376503194</c:v>
                </c:pt>
                <c:pt idx="17">
                  <c:v>24518.914258609944</c:v>
                </c:pt>
                <c:pt idx="18">
                  <c:v>24945.227443941185</c:v>
                </c:pt>
                <c:pt idx="19">
                  <c:v>26699.876675254138</c:v>
                </c:pt>
                <c:pt idx="20">
                  <c:v>29618.02801313232</c:v>
                </c:pt>
                <c:pt idx="21">
                  <c:v>32363.291636052491</c:v>
                </c:pt>
                <c:pt idx="22">
                  <c:v>34534.589522046859</c:v>
                </c:pt>
                <c:pt idx="23">
                  <c:v>36145.344630351283</c:v>
                </c:pt>
                <c:pt idx="24">
                  <c:v>36426.689855935118</c:v>
                </c:pt>
                <c:pt idx="25">
                  <c:v>37301.329879744422</c:v>
                </c:pt>
                <c:pt idx="26">
                  <c:v>37595.561146194697</c:v>
                </c:pt>
                <c:pt idx="27">
                  <c:v>51998.933324652855</c:v>
                </c:pt>
                <c:pt idx="28">
                  <c:v>220078.54428437236</c:v>
                </c:pt>
                <c:pt idx="29">
                  <c:v>227180.36355688656</c:v>
                </c:pt>
                <c:pt idx="30">
                  <c:v>229332.86929995072</c:v>
                </c:pt>
                <c:pt idx="31">
                  <c:v>230204.2878135434</c:v>
                </c:pt>
                <c:pt idx="32">
                  <c:v>306711.93394778692</c:v>
                </c:pt>
                <c:pt idx="33">
                  <c:v>309653.70969392027</c:v>
                </c:pt>
                <c:pt idx="34">
                  <c:v>361815.86620288127</c:v>
                </c:pt>
                <c:pt idx="35" formatCode="General">
                  <c:v>372496.78332604794</c:v>
                </c:pt>
                <c:pt idx="36" formatCode="General">
                  <c:v>373899.21410701168</c:v>
                </c:pt>
                <c:pt idx="37" formatCode="General">
                  <c:v>375076.67609118216</c:v>
                </c:pt>
                <c:pt idx="38" formatCode="General">
                  <c:v>375504.06311325228</c:v>
                </c:pt>
                <c:pt idx="39" formatCode="General">
                  <c:v>375961.51756401075</c:v>
                </c:pt>
                <c:pt idx="40" formatCode="General">
                  <c:v>386620.95795239997</c:v>
                </c:pt>
                <c:pt idx="41" formatCode="General">
                  <c:v>400768.22006863775</c:v>
                </c:pt>
                <c:pt idx="42" formatCode="General">
                  <c:v>412276.52839910344</c:v>
                </c:pt>
                <c:pt idx="43" formatCode="General">
                  <c:v>459076.48115251906</c:v>
                </c:pt>
                <c:pt idx="44" formatCode="General">
                  <c:v>793390.85155458003</c:v>
                </c:pt>
                <c:pt idx="45" formatCode="General">
                  <c:v>875695.60532361118</c:v>
                </c:pt>
                <c:pt idx="46" formatCode="General">
                  <c:v>895587.35707443196</c:v>
                </c:pt>
                <c:pt idx="47" formatCode="General">
                  <c:v>1240115.5256182514</c:v>
                </c:pt>
                <c:pt idx="48" formatCode="General">
                  <c:v>1627997.1679020843</c:v>
                </c:pt>
                <c:pt idx="49" formatCode="General">
                  <c:v>1797697.198500758</c:v>
                </c:pt>
                <c:pt idx="50" formatCode="General">
                  <c:v>1842624.3799815851</c:v>
                </c:pt>
                <c:pt idx="51" formatCode="General">
                  <c:v>3159989.0360022695</c:v>
                </c:pt>
                <c:pt idx="52" formatCode="General">
                  <c:v>3296597.713655937</c:v>
                </c:pt>
                <c:pt idx="53" formatCode="General">
                  <c:v>3387236.5143553354</c:v>
                </c:pt>
                <c:pt idx="54" formatCode="General">
                  <c:v>3508180.5985807423</c:v>
                </c:pt>
                <c:pt idx="55" formatCode="General">
                  <c:v>3513408.0358255599</c:v>
                </c:pt>
                <c:pt idx="56" formatCode="General">
                  <c:v>3540704.4288092558</c:v>
                </c:pt>
                <c:pt idx="57" formatCode="General">
                  <c:v>5536785.447959003</c:v>
                </c:pt>
                <c:pt idx="58" formatCode="General">
                  <c:v>5672797.0723858597</c:v>
                </c:pt>
                <c:pt idx="59" formatCode="General">
                  <c:v>5672947.4095293013</c:v>
                </c:pt>
                <c:pt idx="60" formatCode="General">
                  <c:v>6926326.9665460698</c:v>
                </c:pt>
                <c:pt idx="61" formatCode="General">
                  <c:v>8830676.5561146196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</c:numCache>
            </c:numRef>
          </c:val>
        </c:ser>
        <c:ser>
          <c:idx val="17"/>
          <c:order val="17"/>
          <c:tx>
            <c:strRef>
              <c:f>Sheet1!$W$1:$W$5</c:f>
              <c:strCache>
                <c:ptCount val="1"/>
                <c:pt idx="0">
                  <c:v>approx. tok Europarl.en-de-it.dimlexed.conll 226888 439920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Sheet1!$W$6:$W$206</c:f>
              <c:numCache>
                <c:formatCode>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3536.4862156755776</c:v>
                </c:pt>
                <c:pt idx="4">
                  <c:v>3620.0374431714858</c:v>
                </c:pt>
                <c:pt idx="5">
                  <c:v>3910.4037461356611</c:v>
                </c:pt>
                <c:pt idx="6">
                  <c:v>4179.6243680669213</c:v>
                </c:pt>
                <c:pt idx="7">
                  <c:v>4479.7898890707402</c:v>
                </c:pt>
                <c:pt idx="8">
                  <c:v>4837.7192216766689</c:v>
                </c:pt>
                <c:pt idx="9">
                  <c:v>4993.475213675214</c:v>
                </c:pt>
                <c:pt idx="10">
                  <c:v>6439.6334969994541</c:v>
                </c:pt>
                <c:pt idx="11">
                  <c:v>9474.8123476995825</c:v>
                </c:pt>
                <c:pt idx="12">
                  <c:v>12214.467412256774</c:v>
                </c:pt>
                <c:pt idx="13">
                  <c:v>14060.330641934897</c:v>
                </c:pt>
                <c:pt idx="14">
                  <c:v>14970.626422985997</c:v>
                </c:pt>
                <c:pt idx="15">
                  <c:v>19591.731351154755</c:v>
                </c:pt>
                <c:pt idx="16">
                  <c:v>20526.783051463903</c:v>
                </c:pt>
                <c:pt idx="17">
                  <c:v>21639.252173122386</c:v>
                </c:pt>
                <c:pt idx="18">
                  <c:v>22129.72882342244</c:v>
                </c:pt>
                <c:pt idx="19">
                  <c:v>23795.080141843973</c:v>
                </c:pt>
                <c:pt idx="20">
                  <c:v>26799.829841789415</c:v>
                </c:pt>
                <c:pt idx="21">
                  <c:v>29423.95728314239</c:v>
                </c:pt>
                <c:pt idx="22">
                  <c:v>31589.068721585743</c:v>
                </c:pt>
                <c:pt idx="23">
                  <c:v>33182.215275504634</c:v>
                </c:pt>
                <c:pt idx="24">
                  <c:v>33564.384779050735</c:v>
                </c:pt>
                <c:pt idx="25">
                  <c:v>34248.782796872161</c:v>
                </c:pt>
                <c:pt idx="26">
                  <c:v>34692.326350245501</c:v>
                </c:pt>
                <c:pt idx="27">
                  <c:v>49071.905200945628</c:v>
                </c:pt>
                <c:pt idx="28">
                  <c:v>215737.0056192035</c:v>
                </c:pt>
                <c:pt idx="29">
                  <c:v>223067.33646117477</c:v>
                </c:pt>
                <c:pt idx="30">
                  <c:v>225025.11707583198</c:v>
                </c:pt>
                <c:pt idx="31">
                  <c:v>226009.16486633933</c:v>
                </c:pt>
                <c:pt idx="32">
                  <c:v>302256.3646844881</c:v>
                </c:pt>
                <c:pt idx="33">
                  <c:v>305327.64591743954</c:v>
                </c:pt>
                <c:pt idx="34">
                  <c:v>357636.90330969269</c:v>
                </c:pt>
                <c:pt idx="35" formatCode="General">
                  <c:v>368224.70052736864</c:v>
                </c:pt>
                <c:pt idx="36" formatCode="General">
                  <c:v>369673.95330060011</c:v>
                </c:pt>
                <c:pt idx="37" formatCode="General">
                  <c:v>370870.48939807236</c:v>
                </c:pt>
                <c:pt idx="38" formatCode="General">
                  <c:v>371194.89509001636</c:v>
                </c:pt>
                <c:pt idx="39" formatCode="General">
                  <c:v>371704.45442807785</c:v>
                </c:pt>
                <c:pt idx="40" formatCode="General">
                  <c:v>382312.88157846883</c:v>
                </c:pt>
                <c:pt idx="41" formatCode="General">
                  <c:v>396667.18876159302</c:v>
                </c:pt>
                <c:pt idx="42" formatCode="General">
                  <c:v>407897.60838334245</c:v>
                </c:pt>
                <c:pt idx="43" formatCode="General">
                  <c:v>454563.03193307872</c:v>
                </c:pt>
                <c:pt idx="44" formatCode="General">
                  <c:v>786241.29090743768</c:v>
                </c:pt>
                <c:pt idx="45" formatCode="General">
                  <c:v>868033.81663938903</c:v>
                </c:pt>
                <c:pt idx="46" formatCode="General">
                  <c:v>887889.61112929625</c:v>
                </c:pt>
                <c:pt idx="47" formatCode="General">
                  <c:v>1230229.9350791052</c:v>
                </c:pt>
                <c:pt idx="48" formatCode="General">
                  <c:v>1615334.0465539189</c:v>
                </c:pt>
                <c:pt idx="49" formatCode="General">
                  <c:v>1784540.7546826696</c:v>
                </c:pt>
                <c:pt idx="50" formatCode="General">
                  <c:v>1828938.4328787052</c:v>
                </c:pt>
                <c:pt idx="51" formatCode="General">
                  <c:v>3136286.666684852</c:v>
                </c:pt>
                <c:pt idx="52" formatCode="General">
                  <c:v>3271891.3404073468</c:v>
                </c:pt>
                <c:pt idx="53" formatCode="General">
                  <c:v>3361836.8155482817</c:v>
                </c:pt>
                <c:pt idx="54" formatCode="General">
                  <c:v>3482013.3940898343</c:v>
                </c:pt>
                <c:pt idx="55" formatCode="General">
                  <c:v>3487032.6567194033</c:v>
                </c:pt>
                <c:pt idx="56" formatCode="General">
                  <c:v>3514238.3804873615</c:v>
                </c:pt>
                <c:pt idx="57" formatCode="General">
                  <c:v>5495147.7284597196</c:v>
                </c:pt>
                <c:pt idx="58" formatCode="General">
                  <c:v>5630030.354537189</c:v>
                </c:pt>
                <c:pt idx="59" formatCode="General">
                  <c:v>5630202.6144753592</c:v>
                </c:pt>
                <c:pt idx="60" formatCode="General">
                  <c:v>6875426.384651755</c:v>
                </c:pt>
                <c:pt idx="61" formatCode="General">
                  <c:v>8765768.7807601374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</c:numCache>
            </c:numRef>
          </c:val>
        </c:ser>
        <c:ser>
          <c:idx val="18"/>
          <c:order val="18"/>
          <c:tx>
            <c:strRef>
              <c:f>Sheet1!$X$1:$X$5</c:f>
              <c:strCache>
                <c:ptCount val="1"/>
                <c:pt idx="0">
                  <c:v>approx. tok Europarl.en-de-it.dimlexed_disamb.conll 207317 222145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Sheet1!$X$6:$X$206</c:f>
              <c:numCache>
                <c:formatCode>0</c:formatCode>
                <c:ptCount val="201"/>
                <c:pt idx="0">
                  <c:v>0</c:v>
                </c:pt>
                <c:pt idx="1">
                  <c:v>2055.9515226541225</c:v>
                </c:pt>
                <c:pt idx="2">
                  <c:v>4218.2936370388707</c:v>
                </c:pt>
                <c:pt idx="3">
                  <c:v>4218.2936370388707</c:v>
                </c:pt>
                <c:pt idx="4">
                  <c:v>4218.2936370388707</c:v>
                </c:pt>
                <c:pt idx="5">
                  <c:v>4218.2936370388707</c:v>
                </c:pt>
                <c:pt idx="6">
                  <c:v>4218.2936370388707</c:v>
                </c:pt>
                <c:pt idx="7">
                  <c:v>4218.2936370388707</c:v>
                </c:pt>
                <c:pt idx="8">
                  <c:v>4218.2936370388707</c:v>
                </c:pt>
                <c:pt idx="9">
                  <c:v>6413.2995295865312</c:v>
                </c:pt>
                <c:pt idx="10">
                  <c:v>6413.2995295865312</c:v>
                </c:pt>
                <c:pt idx="11">
                  <c:v>10494.405298341173</c:v>
                </c:pt>
                <c:pt idx="12">
                  <c:v>14310.467838573904</c:v>
                </c:pt>
                <c:pt idx="13">
                  <c:v>16250.696261450854</c:v>
                </c:pt>
                <c:pt idx="14">
                  <c:v>18359.843079970291</c:v>
                </c:pt>
                <c:pt idx="15">
                  <c:v>22663.995791037385</c:v>
                </c:pt>
                <c:pt idx="16">
                  <c:v>24920.59623669225</c:v>
                </c:pt>
                <c:pt idx="17">
                  <c:v>24920.59623669225</c:v>
                </c:pt>
                <c:pt idx="18">
                  <c:v>24920.59623669225</c:v>
                </c:pt>
                <c:pt idx="19">
                  <c:v>27299.452537756872</c:v>
                </c:pt>
                <c:pt idx="20">
                  <c:v>29582.184005942065</c:v>
                </c:pt>
                <c:pt idx="21">
                  <c:v>31892.912998266896</c:v>
                </c:pt>
                <c:pt idx="22">
                  <c:v>34222.307006684823</c:v>
                </c:pt>
                <c:pt idx="23">
                  <c:v>34222.307006684823</c:v>
                </c:pt>
                <c:pt idx="24">
                  <c:v>34222.307006684823</c:v>
                </c:pt>
                <c:pt idx="25">
                  <c:v>36559.167021539986</c:v>
                </c:pt>
                <c:pt idx="26">
                  <c:v>36559.167021539986</c:v>
                </c:pt>
                <c:pt idx="27">
                  <c:v>48253.732854666996</c:v>
                </c:pt>
                <c:pt idx="28">
                  <c:v>194083.50358999753</c:v>
                </c:pt>
                <c:pt idx="29">
                  <c:v>201099.68313939095</c:v>
                </c:pt>
                <c:pt idx="30">
                  <c:v>205278.78024263433</c:v>
                </c:pt>
                <c:pt idx="31">
                  <c:v>205278.78024263433</c:v>
                </c:pt>
                <c:pt idx="32">
                  <c:v>289834.10289675661</c:v>
                </c:pt>
                <c:pt idx="33">
                  <c:v>292176.5624164397</c:v>
                </c:pt>
                <c:pt idx="34">
                  <c:v>343494.15766278782</c:v>
                </c:pt>
                <c:pt idx="35" formatCode="General">
                  <c:v>355735.60846744245</c:v>
                </c:pt>
                <c:pt idx="36" formatCode="General">
                  <c:v>357713.1669225056</c:v>
                </c:pt>
                <c:pt idx="37" formatCode="General">
                  <c:v>357713.1669225056</c:v>
                </c:pt>
                <c:pt idx="38" formatCode="General">
                  <c:v>357713.1669225056</c:v>
                </c:pt>
                <c:pt idx="39" formatCode="General">
                  <c:v>359610.4658083684</c:v>
                </c:pt>
                <c:pt idx="40" formatCode="General">
                  <c:v>372081.49631096807</c:v>
                </c:pt>
                <c:pt idx="41" formatCode="General">
                  <c:v>387408.27427581087</c:v>
                </c:pt>
                <c:pt idx="42" formatCode="General">
                  <c:v>398934.8549641</c:v>
                </c:pt>
                <c:pt idx="43" formatCode="General">
                  <c:v>438450.56053478585</c:v>
                </c:pt>
                <c:pt idx="44" formatCode="General">
                  <c:v>734810.88630849216</c:v>
                </c:pt>
                <c:pt idx="45" formatCode="General">
                  <c:v>806889.57895518688</c:v>
                </c:pt>
                <c:pt idx="46" formatCode="General">
                  <c:v>823458.513741025</c:v>
                </c:pt>
                <c:pt idx="47" formatCode="General">
                  <c:v>1129443.4550631344</c:v>
                </c:pt>
                <c:pt idx="48" formatCode="General">
                  <c:v>1464198.6521911365</c:v>
                </c:pt>
                <c:pt idx="49" formatCode="General">
                  <c:v>1611769.8689279524</c:v>
                </c:pt>
                <c:pt idx="50" formatCode="General">
                  <c:v>1651696.2048526863</c:v>
                </c:pt>
                <c:pt idx="51" formatCode="General">
                  <c:v>2794351.6915573161</c:v>
                </c:pt>
                <c:pt idx="52" formatCode="General">
                  <c:v>2914032.7079970292</c:v>
                </c:pt>
                <c:pt idx="53" formatCode="General">
                  <c:v>2990892.4445159691</c:v>
                </c:pt>
                <c:pt idx="54" formatCode="General">
                  <c:v>3095052.5668234713</c:v>
                </c:pt>
                <c:pt idx="55" formatCode="General">
                  <c:v>3099799.0804159446</c:v>
                </c:pt>
                <c:pt idx="56" formatCode="General">
                  <c:v>3123102.3530081701</c:v>
                </c:pt>
                <c:pt idx="57" formatCode="General">
                  <c:v>4843365.4277296364</c:v>
                </c:pt>
                <c:pt idx="58" formatCode="General">
                  <c:v>4957725.048081208</c:v>
                </c:pt>
                <c:pt idx="59" formatCode="General">
                  <c:v>4957725.048081208</c:v>
                </c:pt>
                <c:pt idx="60" formatCode="General">
                  <c:v>6041980.4991829665</c:v>
                </c:pt>
                <c:pt idx="61" formatCode="General">
                  <c:v>7691327.7117603365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</c:numCache>
            </c:numRef>
          </c:val>
        </c:ser>
        <c:ser>
          <c:idx val="19"/>
          <c:order val="19"/>
          <c:tx>
            <c:strRef>
              <c:f>Sheet1!$Y$1:$Y$5</c:f>
              <c:strCache>
                <c:ptCount val="1"/>
                <c:pt idx="0">
                  <c:v>   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Sheet1!$Y$6:$Y$206</c:f>
              <c:numCache>
                <c:formatCode>General</c:formatCode>
                <c:ptCount val="201"/>
                <c:pt idx="35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20"/>
          <c:order val="20"/>
          <c:tx>
            <c:strRef>
              <c:f>Sheet1!$Z$1:$Z$5</c:f>
              <c:strCache>
                <c:ptCount val="1"/>
                <c:pt idx="0">
                  <c:v>steigung tok per hour tok per minute delay (offset), hours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Sheet1!$Z$6:$Z$206</c:f>
              <c:numCache>
                <c:formatCode>General</c:formatCode>
                <c:ptCount val="201"/>
                <c:pt idx="0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230920</c:v>
                </c:pt>
                <c:pt idx="25">
                  <c:v>226888</c:v>
                </c:pt>
                <c:pt idx="26">
                  <c:v>207317</c:v>
                </c:pt>
                <c:pt idx="52">
                  <c:v>6.6435614452848721</c:v>
                </c:pt>
                <c:pt idx="53">
                  <c:v>4.266527787129875</c:v>
                </c:pt>
              </c:numCache>
            </c:numRef>
          </c:val>
        </c:ser>
        <c:ser>
          <c:idx val="21"/>
          <c:order val="21"/>
          <c:tx>
            <c:strRef>
              <c:f>Sheet1!$AA$1:$AA$5</c:f>
              <c:strCache>
                <c:ptCount val="1"/>
                <c:pt idx="0">
                  <c:v>Europarl.en-de-it.conll 20340 339 0,0000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Sheet1!$AA$6:$AA$206</c:f>
              <c:numCache>
                <c:formatCode>General</c:formatCode>
                <c:ptCount val="201"/>
                <c:pt idx="0">
                  <c:v>0</c:v>
                </c:pt>
                <c:pt idx="4">
                  <c:v>0</c:v>
                </c:pt>
                <c:pt idx="5" formatCode="0">
                  <c:v>1000000</c:v>
                </c:pt>
                <c:pt idx="7">
                  <c:v>55.755988201249849</c:v>
                </c:pt>
                <c:pt idx="9">
                  <c:v>2</c:v>
                </c:pt>
                <c:pt idx="10" formatCode="0">
                  <c:v>7</c:v>
                </c:pt>
                <c:pt idx="11">
                  <c:v>45</c:v>
                </c:pt>
                <c:pt idx="23">
                  <c:v>0</c:v>
                </c:pt>
                <c:pt idx="24">
                  <c:v>430084</c:v>
                </c:pt>
                <c:pt idx="25">
                  <c:v>439920</c:v>
                </c:pt>
                <c:pt idx="26">
                  <c:v>222145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22"/>
          <c:order val="22"/>
          <c:tx>
            <c:strRef>
              <c:f>Sheet1!$AB$1:$AB$5</c:f>
              <c:strCache>
                <c:ptCount val="1"/>
                <c:pt idx="0">
                  <c:v>Europarl.en-de-it.dimlexed.conll 20213 337 0,20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Sheet1!$AB$6:$AB$206</c:f>
              <c:numCache>
                <c:formatCode>General</c:formatCode>
                <c:ptCount val="201"/>
                <c:pt idx="0" formatCode="0.00">
                  <c:v>11.973360418854327</c:v>
                </c:pt>
                <c:pt idx="4">
                  <c:v>0</c:v>
                </c:pt>
                <c:pt idx="5" formatCode="0">
                  <c:v>58424011</c:v>
                </c:pt>
                <c:pt idx="7">
                  <c:v>3243.3955726744266</c:v>
                </c:pt>
                <c:pt idx="9">
                  <c:v>135</c:v>
                </c:pt>
                <c:pt idx="10" formatCode="0">
                  <c:v>3</c:v>
                </c:pt>
                <c:pt idx="11">
                  <c:v>24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52" formatCode="0.00000">
                  <c:v>162.00503489336819</c:v>
                </c:pt>
                <c:pt idx="53" formatCode="0.00000">
                  <c:v>166.27156268049808</c:v>
                </c:pt>
              </c:numCache>
            </c:numRef>
          </c:val>
        </c:ser>
        <c:ser>
          <c:idx val="23"/>
          <c:order val="23"/>
          <c:tx>
            <c:strRef>
              <c:f>Sheet1!$AC$1:$AC$5</c:f>
              <c:strCache>
                <c:ptCount val="1"/>
                <c:pt idx="0">
                  <c:v>Europarl.en-de-it.dimlexed_disamb.conll 18015 300 0,25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Sheet1!$AC$6:$AC$206</c:f>
              <c:numCache>
                <c:formatCode>General</c:formatCode>
                <c:ptCount val="201"/>
                <c:pt idx="0" formatCode="0.00">
                  <c:v>14.725089800430005</c:v>
                </c:pt>
                <c:pt idx="53">
                  <c:v>0</c:v>
                </c:pt>
                <c:pt idx="59">
                  <c:v>0</c:v>
                </c:pt>
              </c:numCache>
            </c:numRef>
          </c:val>
        </c:ser>
        <c:ser>
          <c:idx val="24"/>
          <c:order val="24"/>
          <c:tx>
            <c:strRef>
              <c:f>Sheet1!$AD$1:$AD$5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Sheet1!$AD$6:$AD$206</c:f>
              <c:numCache>
                <c:formatCode>General</c:formatCode>
                <c:ptCount val="201"/>
                <c:pt idx="53" formatCode="[$-F400]h:mm:ss\ AM/PM">
                  <c:v>11.676160063251928</c:v>
                </c:pt>
                <c:pt idx="59" formatCode="0.00000">
                  <c:v>1.183888888889669</c:v>
                </c:pt>
              </c:numCache>
            </c:numRef>
          </c:val>
        </c:ser>
        <c:ser>
          <c:idx val="25"/>
          <c:order val="25"/>
          <c:tx>
            <c:strRef>
              <c:f>Sheet1!$AE$1:$AE$5</c:f>
              <c:strCache>
                <c:ptCount val="1"/>
                <c:pt idx="0">
                  <c:v>no merge, Europarl.en-de-it.dimlexed_disamb.conll tok 15098 252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Sheet1!$AE$6:$AE$206</c:f>
              <c:numCache>
                <c:formatCode>General</c:formatCode>
                <c:ptCount val="201"/>
                <c:pt idx="4">
                  <c:v>0</c:v>
                </c:pt>
              </c:numCache>
            </c:numRef>
          </c:val>
        </c:ser>
        <c:ser>
          <c:idx val="26"/>
          <c:order val="26"/>
          <c:tx>
            <c:strRef>
              <c:f>Sheet1!$AF$1:$AF$5</c:f>
              <c:strCache>
                <c:ptCount val="1"/>
                <c:pt idx="0">
                  <c:v>cf.  285573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Sheet1!$AF$6:$AF$206</c:f>
              <c:numCache>
                <c:formatCode>General</c:formatCode>
                <c:ptCount val="201"/>
              </c:numCache>
            </c:numRef>
          </c:val>
        </c:ser>
        <c:ser>
          <c:idx val="27"/>
          <c:order val="27"/>
          <c:tx>
            <c:strRef>
              <c:f>Sheet1!$AG$1:$AG$5</c:f>
              <c:strCache>
                <c:ptCount val="1"/>
                <c:pt idx="0">
                  <c:v>build.sh (2017-12-02) given Europarl.en-de-it.conll with 380471 lines (incl. retok), 285573 tokens, 10143 sentences dimlex and disambiguate, no merge min 1134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Sheet1!$AG$6:$AG$206</c:f>
              <c:numCache>
                <c:formatCode>General</c:formatCode>
                <c:ptCount val="201"/>
                <c:pt idx="0">
                  <c:v>0</c:v>
                </c:pt>
              </c:numCache>
            </c:numRef>
          </c:val>
        </c:ser>
        <c:ser>
          <c:idx val="28"/>
          <c:order val="28"/>
          <c:tx>
            <c:strRef>
              <c:f>Sheet1!$AH$1:$AH$5</c:f>
              <c:strCache>
                <c:ptCount val="1"/>
                <c:pt idx="0">
                  <c:v>build.sh (2017-12-02) given Europarl.en-de-it.conll with 380471 lines (incl. retok), 285573 tokens, 10143 sentences dimlex and disambiguate, no merge s 50,98300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Sheet1!$AH$6:$AH$206</c:f>
              <c:numCache>
                <c:formatCode>General</c:formatCode>
                <c:ptCount val="201"/>
                <c:pt idx="0">
                  <c:v>18.914161944444444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397376"/>
        <c:axId val="142857280"/>
      </c:barChart>
      <c:catAx>
        <c:axId val="13539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857280"/>
        <c:crosses val="autoZero"/>
        <c:auto val="1"/>
        <c:lblAlgn val="ctr"/>
        <c:lblOffset val="100"/>
        <c:noMultiLvlLbl val="0"/>
      </c:catAx>
      <c:valAx>
        <c:axId val="14285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39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Sheet1!$F$1:$F$5</c:f>
              <c:strCache>
                <c:ptCount val="1"/>
                <c:pt idx="0">
                  <c:v>exact lines Europarl.en-de-it.conll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Sheet1!$F$6:$F$206</c:f>
              <c:numCache>
                <c:formatCode>General</c:formatCode>
                <c:ptCount val="201"/>
                <c:pt idx="0">
                  <c:v>0</c:v>
                </c:pt>
                <c:pt idx="3">
                  <c:v>12220</c:v>
                </c:pt>
                <c:pt idx="4">
                  <c:v>12488</c:v>
                </c:pt>
                <c:pt idx="5">
                  <c:v>12764</c:v>
                </c:pt>
                <c:pt idx="6">
                  <c:v>13304</c:v>
                </c:pt>
                <c:pt idx="7">
                  <c:v>13819</c:v>
                </c:pt>
                <c:pt idx="8">
                  <c:v>14335</c:v>
                </c:pt>
                <c:pt idx="9">
                  <c:v>14848</c:v>
                </c:pt>
                <c:pt idx="10">
                  <c:v>17467</c:v>
                </c:pt>
                <c:pt idx="11">
                  <c:v>22984</c:v>
                </c:pt>
                <c:pt idx="12">
                  <c:v>28029</c:v>
                </c:pt>
                <c:pt idx="13">
                  <c:v>31530</c:v>
                </c:pt>
                <c:pt idx="14">
                  <c:v>33163</c:v>
                </c:pt>
                <c:pt idx="15">
                  <c:v>41878</c:v>
                </c:pt>
                <c:pt idx="16">
                  <c:v>43484</c:v>
                </c:pt>
                <c:pt idx="17">
                  <c:v>45666</c:v>
                </c:pt>
                <c:pt idx="18">
                  <c:v>46460</c:v>
                </c:pt>
                <c:pt idx="19">
                  <c:v>49728</c:v>
                </c:pt>
                <c:pt idx="20">
                  <c:v>55163</c:v>
                </c:pt>
                <c:pt idx="21">
                  <c:v>60276</c:v>
                </c:pt>
                <c:pt idx="22">
                  <c:v>64320</c:v>
                </c:pt>
                <c:pt idx="23">
                  <c:v>67320</c:v>
                </c:pt>
                <c:pt idx="24">
                  <c:v>67844</c:v>
                </c:pt>
                <c:pt idx="25">
                  <c:v>69473</c:v>
                </c:pt>
                <c:pt idx="26">
                  <c:v>70021</c:v>
                </c:pt>
                <c:pt idx="27">
                  <c:v>96847</c:v>
                </c:pt>
                <c:pt idx="28">
                  <c:v>409892</c:v>
                </c:pt>
                <c:pt idx="29">
                  <c:v>423119</c:v>
                </c:pt>
                <c:pt idx="30">
                  <c:v>427128</c:v>
                </c:pt>
                <c:pt idx="31">
                  <c:v>428751</c:v>
                </c:pt>
                <c:pt idx="32">
                  <c:v>571245</c:v>
                </c:pt>
                <c:pt idx="33">
                  <c:v>576724</c:v>
                </c:pt>
                <c:pt idx="34">
                  <c:v>673875</c:v>
                </c:pt>
                <c:pt idx="35">
                  <c:v>693768</c:v>
                </c:pt>
                <c:pt idx="36">
                  <c:v>696380</c:v>
                </c:pt>
                <c:pt idx="37">
                  <c:v>698573</c:v>
                </c:pt>
                <c:pt idx="38">
                  <c:v>699369</c:v>
                </c:pt>
                <c:pt idx="39">
                  <c:v>700221</c:v>
                </c:pt>
                <c:pt idx="40">
                  <c:v>720074</c:v>
                </c:pt>
                <c:pt idx="41">
                  <c:v>746423</c:v>
                </c:pt>
                <c:pt idx="42">
                  <c:v>767857</c:v>
                </c:pt>
                <c:pt idx="43">
                  <c:v>855021</c:v>
                </c:pt>
                <c:pt idx="44">
                  <c:v>1477675</c:v>
                </c:pt>
                <c:pt idx="45">
                  <c:v>1630966</c:v>
                </c:pt>
                <c:pt idx="46">
                  <c:v>1668014</c:v>
                </c:pt>
                <c:pt idx="47">
                  <c:v>2309691</c:v>
                </c:pt>
                <c:pt idx="48">
                  <c:v>3032113</c:v>
                </c:pt>
                <c:pt idx="49">
                  <c:v>3348176</c:v>
                </c:pt>
                <c:pt idx="50">
                  <c:v>3431852</c:v>
                </c:pt>
                <c:pt idx="51">
                  <c:v>5885418</c:v>
                </c:pt>
                <c:pt idx="52">
                  <c:v>6139849</c:v>
                </c:pt>
                <c:pt idx="53">
                  <c:v>6308662</c:v>
                </c:pt>
                <c:pt idx="54">
                  <c:v>6533918</c:v>
                </c:pt>
                <c:pt idx="55">
                  <c:v>6543654</c:v>
                </c:pt>
                <c:pt idx="56">
                  <c:v>6594493</c:v>
                </c:pt>
                <c:pt idx="57">
                  <c:v>10312155</c:v>
                </c:pt>
                <c:pt idx="58">
                  <c:v>10565474</c:v>
                </c:pt>
                <c:pt idx="59">
                  <c:v>10565754</c:v>
                </c:pt>
                <c:pt idx="60">
                  <c:v>12900149</c:v>
                </c:pt>
                <c:pt idx="61">
                  <c:v>16446963</c:v>
                </c:pt>
              </c:numCache>
            </c:numRef>
          </c:val>
        </c:ser>
        <c:ser>
          <c:idx val="1"/>
          <c:order val="1"/>
          <c:tx>
            <c:strRef>
              <c:f>Sheet1!$G$1:$G$5</c:f>
              <c:strCache>
                <c:ptCount val="1"/>
                <c:pt idx="0">
                  <c:v>exact lines Europarl.en-de-it.conll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Sheet1!$G$6:$G$206</c:f>
            </c:numRef>
          </c:val>
        </c:ser>
        <c:ser>
          <c:idx val="2"/>
          <c:order val="2"/>
          <c:tx>
            <c:strRef>
              <c:f>Sheet1!$H$1:$H$5</c:f>
              <c:strCache>
                <c:ptCount val="1"/>
                <c:pt idx="0">
                  <c:v>exact lines Europarl.en-de-it.dimlexed.conll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Sheet1!$H$6:$H$206</c:f>
              <c:numCache>
                <c:formatCode>General</c:formatCode>
                <c:ptCount val="201"/>
                <c:pt idx="0">
                  <c:v>0</c:v>
                </c:pt>
                <c:pt idx="3">
                  <c:v>6857</c:v>
                </c:pt>
                <c:pt idx="4">
                  <c:v>7019</c:v>
                </c:pt>
                <c:pt idx="5">
                  <c:v>7582</c:v>
                </c:pt>
                <c:pt idx="6">
                  <c:v>8104</c:v>
                </c:pt>
                <c:pt idx="7">
                  <c:v>8686</c:v>
                </c:pt>
                <c:pt idx="8">
                  <c:v>9380</c:v>
                </c:pt>
                <c:pt idx="9">
                  <c:v>9682</c:v>
                </c:pt>
                <c:pt idx="10">
                  <c:v>12486</c:v>
                </c:pt>
                <c:pt idx="11">
                  <c:v>18371</c:v>
                </c:pt>
                <c:pt idx="12">
                  <c:v>23683</c:v>
                </c:pt>
                <c:pt idx="13">
                  <c:v>27262</c:v>
                </c:pt>
                <c:pt idx="14">
                  <c:v>29027</c:v>
                </c:pt>
                <c:pt idx="15">
                  <c:v>37987</c:v>
                </c:pt>
                <c:pt idx="16">
                  <c:v>39800</c:v>
                </c:pt>
                <c:pt idx="17">
                  <c:v>41957</c:v>
                </c:pt>
                <c:pt idx="18">
                  <c:v>42908</c:v>
                </c:pt>
                <c:pt idx="19">
                  <c:v>46137</c:v>
                </c:pt>
                <c:pt idx="20">
                  <c:v>51963</c:v>
                </c:pt>
                <c:pt idx="21">
                  <c:v>57051</c:v>
                </c:pt>
                <c:pt idx="22">
                  <c:v>61249</c:v>
                </c:pt>
                <c:pt idx="23">
                  <c:v>64338</c:v>
                </c:pt>
                <c:pt idx="24">
                  <c:v>65079</c:v>
                </c:pt>
                <c:pt idx="25">
                  <c:v>66406</c:v>
                </c:pt>
                <c:pt idx="26">
                  <c:v>67266</c:v>
                </c:pt>
                <c:pt idx="27">
                  <c:v>95147</c:v>
                </c:pt>
                <c:pt idx="28">
                  <c:v>418299</c:v>
                </c:pt>
                <c:pt idx="29">
                  <c:v>432512</c:v>
                </c:pt>
                <c:pt idx="30">
                  <c:v>436308</c:v>
                </c:pt>
                <c:pt idx="31">
                  <c:v>438216</c:v>
                </c:pt>
                <c:pt idx="32">
                  <c:v>586054</c:v>
                </c:pt>
                <c:pt idx="33">
                  <c:v>592009</c:v>
                </c:pt>
                <c:pt idx="34">
                  <c:v>693433</c:v>
                </c:pt>
                <c:pt idx="35">
                  <c:v>713962</c:v>
                </c:pt>
                <c:pt idx="36">
                  <c:v>716772</c:v>
                </c:pt>
                <c:pt idx="37">
                  <c:v>719092</c:v>
                </c:pt>
                <c:pt idx="38">
                  <c:v>719721</c:v>
                </c:pt>
                <c:pt idx="39">
                  <c:v>720709</c:v>
                </c:pt>
                <c:pt idx="40">
                  <c:v>741278</c:v>
                </c:pt>
                <c:pt idx="41">
                  <c:v>769110</c:v>
                </c:pt>
                <c:pt idx="42">
                  <c:v>790885</c:v>
                </c:pt>
                <c:pt idx="43">
                  <c:v>881366</c:v>
                </c:pt>
                <c:pt idx="44">
                  <c:v>1524467</c:v>
                </c:pt>
                <c:pt idx="45">
                  <c:v>1683057</c:v>
                </c:pt>
                <c:pt idx="46">
                  <c:v>1721556</c:v>
                </c:pt>
                <c:pt idx="47">
                  <c:v>2385330</c:v>
                </c:pt>
                <c:pt idx="48">
                  <c:v>3132020</c:v>
                </c:pt>
                <c:pt idx="49">
                  <c:v>3460100</c:v>
                </c:pt>
                <c:pt idx="50">
                  <c:v>3546184</c:v>
                </c:pt>
                <c:pt idx="51">
                  <c:v>6081041</c:v>
                </c:pt>
                <c:pt idx="52">
                  <c:v>6343969</c:v>
                </c:pt>
                <c:pt idx="53">
                  <c:v>6518367</c:v>
                </c:pt>
                <c:pt idx="54">
                  <c:v>6751381</c:v>
                </c:pt>
                <c:pt idx="55">
                  <c:v>6761113</c:v>
                </c:pt>
                <c:pt idx="56">
                  <c:v>6813863</c:v>
                </c:pt>
                <c:pt idx="57">
                  <c:v>10654708</c:v>
                </c:pt>
                <c:pt idx="58">
                  <c:v>10916236</c:v>
                </c:pt>
                <c:pt idx="59">
                  <c:v>10916570</c:v>
                </c:pt>
                <c:pt idx="60">
                  <c:v>13330972</c:v>
                </c:pt>
                <c:pt idx="61">
                  <c:v>16996214</c:v>
                </c:pt>
              </c:numCache>
            </c:numRef>
          </c:val>
        </c:ser>
        <c:ser>
          <c:idx val="3"/>
          <c:order val="3"/>
          <c:tx>
            <c:strRef>
              <c:f>Sheet1!$I$1:$I$5</c:f>
              <c:strCache>
                <c:ptCount val="1"/>
                <c:pt idx="0">
                  <c:v>exact lines Europarl.en-de-it.dimlexed.conll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Sheet1!$I$6:$I$206</c:f>
            </c:numRef>
          </c:val>
        </c:ser>
        <c:ser>
          <c:idx val="4"/>
          <c:order val="4"/>
          <c:tx>
            <c:strRef>
              <c:f>Sheet1!$J$1:$J$5</c:f>
              <c:strCache>
                <c:ptCount val="1"/>
                <c:pt idx="0">
                  <c:v>exact lines Europarl.en-de-it.dimlexed_disamb.conll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Sheet1!$J$6:$J$206</c:f>
              <c:numCache>
                <c:formatCode>General</c:formatCode>
                <c:ptCount val="201"/>
                <c:pt idx="0">
                  <c:v>0</c:v>
                </c:pt>
                <c:pt idx="1">
                  <c:v>2203</c:v>
                </c:pt>
                <c:pt idx="2">
                  <c:v>4520</c:v>
                </c:pt>
                <c:pt idx="3">
                  <c:v>4520</c:v>
                </c:pt>
                <c:pt idx="4">
                  <c:v>4520</c:v>
                </c:pt>
                <c:pt idx="5">
                  <c:v>4520</c:v>
                </c:pt>
                <c:pt idx="6">
                  <c:v>4520</c:v>
                </c:pt>
                <c:pt idx="7">
                  <c:v>4520</c:v>
                </c:pt>
                <c:pt idx="8">
                  <c:v>4520</c:v>
                </c:pt>
                <c:pt idx="9">
                  <c:v>6872</c:v>
                </c:pt>
                <c:pt idx="10">
                  <c:v>6872</c:v>
                </c:pt>
                <c:pt idx="11">
                  <c:v>11245</c:v>
                </c:pt>
                <c:pt idx="12">
                  <c:v>15334</c:v>
                </c:pt>
                <c:pt idx="13">
                  <c:v>17413</c:v>
                </c:pt>
                <c:pt idx="14">
                  <c:v>19673</c:v>
                </c:pt>
                <c:pt idx="15">
                  <c:v>24285</c:v>
                </c:pt>
                <c:pt idx="16">
                  <c:v>26703</c:v>
                </c:pt>
                <c:pt idx="17">
                  <c:v>26703</c:v>
                </c:pt>
                <c:pt idx="18">
                  <c:v>26703</c:v>
                </c:pt>
                <c:pt idx="19">
                  <c:v>29252</c:v>
                </c:pt>
                <c:pt idx="20">
                  <c:v>31698</c:v>
                </c:pt>
                <c:pt idx="21">
                  <c:v>34174</c:v>
                </c:pt>
                <c:pt idx="22">
                  <c:v>36670</c:v>
                </c:pt>
                <c:pt idx="23">
                  <c:v>36670</c:v>
                </c:pt>
                <c:pt idx="24">
                  <c:v>36670</c:v>
                </c:pt>
                <c:pt idx="25">
                  <c:v>39174</c:v>
                </c:pt>
                <c:pt idx="26">
                  <c:v>39174</c:v>
                </c:pt>
                <c:pt idx="27">
                  <c:v>51705</c:v>
                </c:pt>
                <c:pt idx="28">
                  <c:v>207965</c:v>
                </c:pt>
                <c:pt idx="29">
                  <c:v>215483</c:v>
                </c:pt>
                <c:pt idx="30">
                  <c:v>219961</c:v>
                </c:pt>
                <c:pt idx="31">
                  <c:v>219961</c:v>
                </c:pt>
                <c:pt idx="32">
                  <c:v>310564</c:v>
                </c:pt>
                <c:pt idx="33">
                  <c:v>313074</c:v>
                </c:pt>
                <c:pt idx="34">
                  <c:v>368062</c:v>
                </c:pt>
                <c:pt idx="35">
                  <c:v>381179</c:v>
                </c:pt>
                <c:pt idx="36">
                  <c:v>383298</c:v>
                </c:pt>
                <c:pt idx="37">
                  <c:v>383298</c:v>
                </c:pt>
                <c:pt idx="38">
                  <c:v>383298</c:v>
                </c:pt>
                <c:pt idx="39">
                  <c:v>385331</c:v>
                </c:pt>
                <c:pt idx="40">
                  <c:v>398694</c:v>
                </c:pt>
                <c:pt idx="41">
                  <c:v>415117</c:v>
                </c:pt>
                <c:pt idx="42">
                  <c:v>427468</c:v>
                </c:pt>
                <c:pt idx="43">
                  <c:v>469810</c:v>
                </c:pt>
                <c:pt idx="44">
                  <c:v>787367</c:v>
                </c:pt>
                <c:pt idx="45">
                  <c:v>864601</c:v>
                </c:pt>
                <c:pt idx="46">
                  <c:v>882355</c:v>
                </c:pt>
                <c:pt idx="47">
                  <c:v>1210225</c:v>
                </c:pt>
                <c:pt idx="48">
                  <c:v>1568923</c:v>
                </c:pt>
                <c:pt idx="49">
                  <c:v>1727049</c:v>
                </c:pt>
                <c:pt idx="50">
                  <c:v>1769831</c:v>
                </c:pt>
                <c:pt idx="51">
                  <c:v>2994213</c:v>
                </c:pt>
                <c:pt idx="52">
                  <c:v>3122454</c:v>
                </c:pt>
                <c:pt idx="53">
                  <c:v>3204811</c:v>
                </c:pt>
                <c:pt idx="54">
                  <c:v>3316421</c:v>
                </c:pt>
                <c:pt idx="55">
                  <c:v>3321507</c:v>
                </c:pt>
                <c:pt idx="56">
                  <c:v>3346477</c:v>
                </c:pt>
                <c:pt idx="57">
                  <c:v>5189779</c:v>
                </c:pt>
                <c:pt idx="58">
                  <c:v>5312318</c:v>
                </c:pt>
                <c:pt idx="59">
                  <c:v>5312318</c:v>
                </c:pt>
                <c:pt idx="60">
                  <c:v>6474123</c:v>
                </c:pt>
                <c:pt idx="61">
                  <c:v>8241437</c:v>
                </c:pt>
              </c:numCache>
            </c:numRef>
          </c:val>
        </c:ser>
        <c:ser>
          <c:idx val="5"/>
          <c:order val="5"/>
          <c:tx>
            <c:strRef>
              <c:f>Sheet1!$K$1:$K$5</c:f>
              <c:strCache>
                <c:ptCount val="1"/>
                <c:pt idx="0">
                  <c:v>exact lines Europarl.en-de-it.dimlexed_disamb.conll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Sheet1!$K$6:$K$206</c:f>
            </c:numRef>
          </c:val>
        </c:ser>
        <c:ser>
          <c:idx val="6"/>
          <c:order val="6"/>
          <c:tx>
            <c:strRef>
              <c:f>Sheet1!$L$1:$L$5</c:f>
              <c:strCache>
                <c:ptCount val="1"/>
                <c:pt idx="0">
                  <c:v>comment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Sheet1!$L$6:$L$206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2">
                  <c:v>0</c:v>
                </c:pt>
                <c:pt idx="53">
                  <c:v>0</c:v>
                </c:pt>
                <c:pt idx="59">
                  <c:v>0</c:v>
                </c:pt>
              </c:numCache>
            </c:numRef>
          </c:val>
        </c:ser>
        <c:ser>
          <c:idx val="7"/>
          <c:order val="7"/>
          <c:tx>
            <c:strRef>
              <c:f>Sheet1!$M$1:$M$5</c:f>
              <c:strCache>
                <c:ptCount val="1"/>
                <c:pt idx="0">
                  <c:v>day diff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Sheet1!$M$6:$M$206</c:f>
            </c:numRef>
          </c:val>
        </c:ser>
        <c:ser>
          <c:idx val="8"/>
          <c:order val="8"/>
          <c:tx>
            <c:strRef>
              <c:f>Sheet1!$N$1:$N$5</c:f>
              <c:strCache>
                <c:ptCount val="1"/>
                <c:pt idx="0">
                  <c:v>time diff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Sheet1!$N$6:$N$206</c:f>
              <c:numCache>
                <c:formatCode>[$-F400]h:mm:ss\ AM/PM</c:formatCode>
                <c:ptCount val="201"/>
                <c:pt idx="0">
                  <c:v>0</c:v>
                </c:pt>
                <c:pt idx="1">
                  <c:v>1.4988425925925974E-2</c:v>
                </c:pt>
                <c:pt idx="2">
                  <c:v>1.5451388888888862E-2</c:v>
                </c:pt>
                <c:pt idx="3">
                  <c:v>1.561342592592585E-2</c:v>
                </c:pt>
                <c:pt idx="4">
                  <c:v>1.5937500000000049E-2</c:v>
                </c:pt>
                <c:pt idx="5">
                  <c:v>1.6817129629629668E-2</c:v>
                </c:pt>
                <c:pt idx="6">
                  <c:v>1.7500000000000071E-2</c:v>
                </c:pt>
                <c:pt idx="7">
                  <c:v>1.822916666666663E-2</c:v>
                </c:pt>
                <c:pt idx="8">
                  <c:v>1.9166666666666665E-2</c:v>
                </c:pt>
                <c:pt idx="9">
                  <c:v>1.9756944444444535E-2</c:v>
                </c:pt>
                <c:pt idx="10">
                  <c:v>2.3576388888888911E-2</c:v>
                </c:pt>
                <c:pt idx="11">
                  <c:v>3.1469907407407405E-2</c:v>
                </c:pt>
                <c:pt idx="12">
                  <c:v>3.8831018518518445E-2</c:v>
                </c:pt>
                <c:pt idx="13">
                  <c:v>4.3425925925925868E-2</c:v>
                </c:pt>
                <c:pt idx="14">
                  <c:v>4.5601851851851838E-2</c:v>
                </c:pt>
                <c:pt idx="15">
                  <c:v>5.6956018518518614E-2</c:v>
                </c:pt>
                <c:pt idx="16">
                  <c:v>5.8726851851851891E-2</c:v>
                </c:pt>
                <c:pt idx="17">
                  <c:v>6.0787037037037028E-2</c:v>
                </c:pt>
                <c:pt idx="18">
                  <c:v>6.1747685185185142E-2</c:v>
                </c:pt>
                <c:pt idx="19">
                  <c:v>6.4872685185185186E-2</c:v>
                </c:pt>
                <c:pt idx="20">
                  <c:v>7.0601851851851971E-2</c:v>
                </c:pt>
                <c:pt idx="21">
                  <c:v>7.5706018518518547E-2</c:v>
                </c:pt>
                <c:pt idx="22">
                  <c:v>8.0208333333333326E-2</c:v>
                </c:pt>
                <c:pt idx="23">
                  <c:v>8.4143518518518534E-2</c:v>
                </c:pt>
                <c:pt idx="24">
                  <c:v>8.535879629629628E-2</c:v>
                </c:pt>
                <c:pt idx="25">
                  <c:v>8.7453703703703756E-2</c:v>
                </c:pt>
                <c:pt idx="26">
                  <c:v>8.8460648148148135E-2</c:v>
                </c:pt>
                <c:pt idx="27">
                  <c:v>0.12787037037037041</c:v>
                </c:pt>
                <c:pt idx="28">
                  <c:v>23.433460648148149</c:v>
                </c:pt>
                <c:pt idx="29">
                  <c:v>23.446284722222224</c:v>
                </c:pt>
                <c:pt idx="30">
                  <c:v>23.449895833333333</c:v>
                </c:pt>
                <c:pt idx="31">
                  <c:v>23.451516203703704</c:v>
                </c:pt>
                <c:pt idx="32">
                  <c:v>23.586030092592594</c:v>
                </c:pt>
                <c:pt idx="33">
                  <c:v>23.591550925925926</c:v>
                </c:pt>
                <c:pt idx="34">
                  <c:v>23.685034722222223</c:v>
                </c:pt>
                <c:pt idx="35">
                  <c:v>23.744745370370371</c:v>
                </c:pt>
                <c:pt idx="36">
                  <c:v>23.748252314814813</c:v>
                </c:pt>
                <c:pt idx="37">
                  <c:v>23.751423611111111</c:v>
                </c:pt>
                <c:pt idx="38">
                  <c:v>23.752314814814817</c:v>
                </c:pt>
                <c:pt idx="39">
                  <c:v>23.753564814814816</c:v>
                </c:pt>
                <c:pt idx="40">
                  <c:v>23.7815625</c:v>
                </c:pt>
                <c:pt idx="41">
                  <c:v>23.809409722222224</c:v>
                </c:pt>
                <c:pt idx="42">
                  <c:v>23.8321875</c:v>
                </c:pt>
                <c:pt idx="43">
                  <c:v>23.917673611111113</c:v>
                </c:pt>
                <c:pt idx="44">
                  <c:v>47.543645833333336</c:v>
                </c:pt>
                <c:pt idx="45">
                  <c:v>47.694780092592595</c:v>
                </c:pt>
                <c:pt idx="46">
                  <c:v>47.732141203703705</c:v>
                </c:pt>
                <c:pt idx="47">
                  <c:v>71.375960648148151</c:v>
                </c:pt>
                <c:pt idx="48">
                  <c:v>72.074108796296287</c:v>
                </c:pt>
                <c:pt idx="49">
                  <c:v>95.446817129629636</c:v>
                </c:pt>
                <c:pt idx="50">
                  <c:v>95.541354166666679</c:v>
                </c:pt>
                <c:pt idx="51">
                  <c:v>167.47340277777778</c:v>
                </c:pt>
                <c:pt idx="52">
                  <c:v>167.87311342592591</c:v>
                </c:pt>
                <c:pt idx="53">
                  <c:v>191.41449074074075</c:v>
                </c:pt>
                <c:pt idx="54">
                  <c:v>191.68259259259258</c:v>
                </c:pt>
                <c:pt idx="55">
                  <c:v>191.69451388888888</c:v>
                </c:pt>
                <c:pt idx="56">
                  <c:v>191.75599537037036</c:v>
                </c:pt>
                <c:pt idx="57">
                  <c:v>311.20129629629628</c:v>
                </c:pt>
                <c:pt idx="58">
                  <c:v>311.48921296296294</c:v>
                </c:pt>
                <c:pt idx="59">
                  <c:v>311.53854166666667</c:v>
                </c:pt>
                <c:pt idx="60">
                  <c:v>383.75417824074071</c:v>
                </c:pt>
                <c:pt idx="61">
                  <c:v>503.56637731481482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val>
        </c:ser>
        <c:ser>
          <c:idx val="9"/>
          <c:order val="9"/>
          <c:tx>
            <c:strRef>
              <c:f>Sheet1!$O$1:$O$5</c:f>
              <c:strCache>
                <c:ptCount val="1"/>
                <c:pt idx="0">
                  <c:v>hour (no day, no min)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Sheet1!$O$6:$O$206</c:f>
            </c:numRef>
          </c:val>
        </c:ser>
        <c:ser>
          <c:idx val="10"/>
          <c:order val="10"/>
          <c:tx>
            <c:strRef>
              <c:f>Sheet1!$P$1:$P$5</c:f>
              <c:strCache>
                <c:ptCount val="1"/>
                <c:pt idx="0">
                  <c:v>minute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Sheet1!$P$6:$P$206</c:f>
            </c:numRef>
          </c:val>
        </c:ser>
        <c:ser>
          <c:idx val="11"/>
          <c:order val="11"/>
          <c:tx>
            <c:strRef>
              <c:f>Sheet1!$Q$1:$Q$5</c:f>
              <c:strCache>
                <c:ptCount val="1"/>
                <c:pt idx="0">
                  <c:v>second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Sheet1!$Q$6:$Q$206</c:f>
            </c:numRef>
          </c:val>
        </c:ser>
        <c:ser>
          <c:idx val="12"/>
          <c:order val="12"/>
          <c:tx>
            <c:strRef>
              <c:f>Sheet1!$R$1:$R$5</c:f>
              <c:strCache>
                <c:ptCount val="1"/>
                <c:pt idx="0">
                  <c:v>nsec/1000000 diff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Sheet1!$R$6:$R$206</c:f>
            </c:numRef>
          </c:val>
        </c:ser>
        <c:ser>
          <c:idx val="13"/>
          <c:order val="13"/>
          <c:tx>
            <c:strRef>
              <c:f>Sheet1!$S$1:$S$5</c:f>
              <c:strCache>
                <c:ptCount val="1"/>
                <c:pt idx="0">
                  <c:v>hours (compound)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Sheet1!$S$6:$S$206</c:f>
            </c:numRef>
          </c:val>
        </c:ser>
        <c:ser>
          <c:idx val="14"/>
          <c:order val="14"/>
          <c:tx>
            <c:strRef>
              <c:f>Sheet1!$T$1:$T$5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Sheet1!$T$6:$T$206</c:f>
            </c:numRef>
          </c:val>
        </c:ser>
        <c:ser>
          <c:idx val="15"/>
          <c:order val="15"/>
          <c:tx>
            <c:strRef>
              <c:f>Sheet1!$U$1:$U$5</c:f>
              <c:strCache>
                <c:ptCount val="1"/>
                <c:pt idx="0">
                  <c:v>hours tok sample line sample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Sheet1!$U$6:$U$206</c:f>
              <c:numCache>
                <c:formatCode>0.00000</c:formatCode>
                <c:ptCount val="201"/>
                <c:pt idx="0">
                  <c:v>0</c:v>
                </c:pt>
                <c:pt idx="1">
                  <c:v>0.35954520433333331</c:v>
                </c:pt>
                <c:pt idx="2">
                  <c:v>0.3708471274722222</c:v>
                </c:pt>
                <c:pt idx="3">
                  <c:v>0.37451704866666663</c:v>
                </c:pt>
                <c:pt idx="4">
                  <c:v>0.38235201449999995</c:v>
                </c:pt>
                <c:pt idx="5">
                  <c:v>0.4033791758055556</c:v>
                </c:pt>
                <c:pt idx="6">
                  <c:v>0.41998565075000005</c:v>
                </c:pt>
                <c:pt idx="7">
                  <c:v>0.43727879805555553</c:v>
                </c:pt>
                <c:pt idx="8">
                  <c:v>0.45996248663888889</c:v>
                </c:pt>
                <c:pt idx="9">
                  <c:v>0.47392868033333335</c:v>
                </c:pt>
                <c:pt idx="10">
                  <c:v>0.56559975122222228</c:v>
                </c:pt>
                <c:pt idx="11">
                  <c:v>0.7550507828055556</c:v>
                </c:pt>
                <c:pt idx="12">
                  <c:v>0.93183028980555549</c:v>
                </c:pt>
                <c:pt idx="13">
                  <c:v>1.0421600763055556</c:v>
                </c:pt>
                <c:pt idx="14">
                  <c:v>1.0942936260277776</c:v>
                </c:pt>
                <c:pt idx="15">
                  <c:v>1.3668829899722224</c:v>
                </c:pt>
                <c:pt idx="16">
                  <c:v>1.4093531738888887</c:v>
                </c:pt>
                <c:pt idx="17">
                  <c:v>1.4588923740833333</c:v>
                </c:pt>
                <c:pt idx="18">
                  <c:v>1.481780378638889</c:v>
                </c:pt>
                <c:pt idx="19">
                  <c:v>1.5569553182777778</c:v>
                </c:pt>
                <c:pt idx="20">
                  <c:v>1.6942573894444444</c:v>
                </c:pt>
                <c:pt idx="21">
                  <c:v>1.8169139348055556</c:v>
                </c:pt>
                <c:pt idx="22">
                  <c:v>1.9248296103611109</c:v>
                </c:pt>
                <c:pt idx="23">
                  <c:v>2.0192517764722222</c:v>
                </c:pt>
                <c:pt idx="24">
                  <c:v>2.0484165853888889</c:v>
                </c:pt>
                <c:pt idx="25">
                  <c:v>2.0988119622500006</c:v>
                </c:pt>
                <c:pt idx="26">
                  <c:v>2.1229828847500003</c:v>
                </c:pt>
                <c:pt idx="27">
                  <c:v>3.0687716155555558</c:v>
                </c:pt>
                <c:pt idx="28">
                  <c:v>10.402811202972222</c:v>
                </c:pt>
                <c:pt idx="29">
                  <c:v>10.710828117749999</c:v>
                </c:pt>
                <c:pt idx="30">
                  <c:v>10.797409170111111</c:v>
                </c:pt>
                <c:pt idx="31">
                  <c:v>10.836260025611111</c:v>
                </c:pt>
                <c:pt idx="32">
                  <c:v>14.064737583277779</c:v>
                </c:pt>
                <c:pt idx="33">
                  <c:v>14.196978859555557</c:v>
                </c:pt>
                <c:pt idx="34">
                  <c:v>16.440762731611112</c:v>
                </c:pt>
                <c:pt idx="35">
                  <c:v>17.873713833666667</c:v>
                </c:pt>
                <c:pt idx="36">
                  <c:v>17.95790198572222</c:v>
                </c:pt>
                <c:pt idx="37">
                  <c:v>18.034038486222222</c:v>
                </c:pt>
                <c:pt idx="38">
                  <c:v>18.055382929055558</c:v>
                </c:pt>
                <c:pt idx="39">
                  <c:v>18.085467339499999</c:v>
                </c:pt>
                <c:pt idx="40">
                  <c:v>18.757350827555555</c:v>
                </c:pt>
                <c:pt idx="41">
                  <c:v>19.425692068416666</c:v>
                </c:pt>
                <c:pt idx="42">
                  <c:v>19.972498293999998</c:v>
                </c:pt>
                <c:pt idx="43">
                  <c:v>22.024072409277778</c:v>
                </c:pt>
                <c:pt idx="44">
                  <c:v>37.047404916388885</c:v>
                </c:pt>
                <c:pt idx="45">
                  <c:v>40.674566978138891</c:v>
                </c:pt>
                <c:pt idx="46">
                  <c:v>41.57117038897222</c:v>
                </c:pt>
                <c:pt idx="47">
                  <c:v>57.022957663638884</c:v>
                </c:pt>
                <c:pt idx="48">
                  <c:v>73.778589730777767</c:v>
                </c:pt>
                <c:pt idx="49">
                  <c:v>82.723370164055552</c:v>
                </c:pt>
                <c:pt idx="50">
                  <c:v>84.992420054333337</c:v>
                </c:pt>
                <c:pt idx="51">
                  <c:v>155.36147344808333</c:v>
                </c:pt>
                <c:pt idx="52">
                  <c:v>162.00503489336819</c:v>
                </c:pt>
                <c:pt idx="53">
                  <c:v>166.27156268049808</c:v>
                </c:pt>
                <c:pt idx="54">
                  <c:v>172.70605901613698</c:v>
                </c:pt>
                <c:pt idx="55">
                  <c:v>172.99207530544251</c:v>
                </c:pt>
                <c:pt idx="56">
                  <c:v>174.46761535110917</c:v>
                </c:pt>
                <c:pt idx="57">
                  <c:v>281.15469310974805</c:v>
                </c:pt>
                <c:pt idx="58">
                  <c:v>288.06473013502585</c:v>
                </c:pt>
                <c:pt idx="59">
                  <c:v>288.06483610760841</c:v>
                </c:pt>
                <c:pt idx="60">
                  <c:v>365.24020319396953</c:v>
                </c:pt>
                <c:pt idx="61">
                  <c:v>480.7328716951917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16"/>
          <c:order val="16"/>
          <c:tx>
            <c:strRef>
              <c:f>Sheet1!$V$1:$V$5</c:f>
              <c:strCache>
                <c:ptCount val="1"/>
                <c:pt idx="0">
                  <c:v>approx. tok Europarl.en-de-it.conll 230920 430084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Sheet1!$V$6:$V$206</c:f>
              <c:numCache>
                <c:formatCode>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6561.1424744933547</c:v>
                </c:pt>
                <c:pt idx="4">
                  <c:v>6705.0365975018831</c:v>
                </c:pt>
                <c:pt idx="5">
                  <c:v>6853.2260674658901</c:v>
                </c:pt>
                <c:pt idx="6">
                  <c:v>7143.1619869606866</c:v>
                </c:pt>
                <c:pt idx="7">
                  <c:v>7419.6749472196125</c:v>
                </c:pt>
                <c:pt idx="8">
                  <c:v>7696.724825847974</c:v>
                </c:pt>
                <c:pt idx="9">
                  <c:v>7972.1639493680304</c:v>
                </c:pt>
                <c:pt idx="10">
                  <c:v>9378.3531589177928</c:v>
                </c:pt>
                <c:pt idx="11">
                  <c:v>12340.531803089629</c:v>
                </c:pt>
                <c:pt idx="12">
                  <c:v>15049.284976888235</c:v>
                </c:pt>
                <c:pt idx="13">
                  <c:v>16929.0361882795</c:v>
                </c:pt>
                <c:pt idx="14">
                  <c:v>17805.82388556654</c:v>
                </c:pt>
                <c:pt idx="15">
                  <c:v>22485.067475190892</c:v>
                </c:pt>
                <c:pt idx="16">
                  <c:v>23347.358376503194</c:v>
                </c:pt>
                <c:pt idx="17">
                  <c:v>24518.914258609944</c:v>
                </c:pt>
                <c:pt idx="18">
                  <c:v>24945.227443941185</c:v>
                </c:pt>
                <c:pt idx="19">
                  <c:v>26699.876675254138</c:v>
                </c:pt>
                <c:pt idx="20">
                  <c:v>29618.02801313232</c:v>
                </c:pt>
                <c:pt idx="21">
                  <c:v>32363.291636052491</c:v>
                </c:pt>
                <c:pt idx="22">
                  <c:v>34534.589522046859</c:v>
                </c:pt>
                <c:pt idx="23">
                  <c:v>36145.344630351283</c:v>
                </c:pt>
                <c:pt idx="24">
                  <c:v>36426.689855935118</c:v>
                </c:pt>
                <c:pt idx="25">
                  <c:v>37301.329879744422</c:v>
                </c:pt>
                <c:pt idx="26">
                  <c:v>37595.561146194697</c:v>
                </c:pt>
                <c:pt idx="27">
                  <c:v>51998.933324652855</c:v>
                </c:pt>
                <c:pt idx="28">
                  <c:v>220078.54428437236</c:v>
                </c:pt>
                <c:pt idx="29">
                  <c:v>227180.36355688656</c:v>
                </c:pt>
                <c:pt idx="30">
                  <c:v>229332.86929995072</c:v>
                </c:pt>
                <c:pt idx="31">
                  <c:v>230204.2878135434</c:v>
                </c:pt>
                <c:pt idx="32">
                  <c:v>306711.93394778692</c:v>
                </c:pt>
                <c:pt idx="33">
                  <c:v>309653.70969392027</c:v>
                </c:pt>
                <c:pt idx="34">
                  <c:v>361815.86620288127</c:v>
                </c:pt>
                <c:pt idx="35" formatCode="General">
                  <c:v>372496.78332604794</c:v>
                </c:pt>
                <c:pt idx="36" formatCode="General">
                  <c:v>373899.21410701168</c:v>
                </c:pt>
                <c:pt idx="37" formatCode="General">
                  <c:v>375076.67609118216</c:v>
                </c:pt>
                <c:pt idx="38" formatCode="General">
                  <c:v>375504.06311325228</c:v>
                </c:pt>
                <c:pt idx="39" formatCode="General">
                  <c:v>375961.51756401075</c:v>
                </c:pt>
                <c:pt idx="40" formatCode="General">
                  <c:v>386620.95795239997</c:v>
                </c:pt>
                <c:pt idx="41" formatCode="General">
                  <c:v>400768.22006863775</c:v>
                </c:pt>
                <c:pt idx="42" formatCode="General">
                  <c:v>412276.52839910344</c:v>
                </c:pt>
                <c:pt idx="43" formatCode="General">
                  <c:v>459076.48115251906</c:v>
                </c:pt>
                <c:pt idx="44" formatCode="General">
                  <c:v>793390.85155458003</c:v>
                </c:pt>
                <c:pt idx="45" formatCode="General">
                  <c:v>875695.60532361118</c:v>
                </c:pt>
                <c:pt idx="46" formatCode="General">
                  <c:v>895587.35707443196</c:v>
                </c:pt>
                <c:pt idx="47" formatCode="General">
                  <c:v>1240115.5256182514</c:v>
                </c:pt>
                <c:pt idx="48" formatCode="General">
                  <c:v>1627997.1679020843</c:v>
                </c:pt>
                <c:pt idx="49" formatCode="General">
                  <c:v>1797697.198500758</c:v>
                </c:pt>
                <c:pt idx="50" formatCode="General">
                  <c:v>1842624.3799815851</c:v>
                </c:pt>
                <c:pt idx="51" formatCode="General">
                  <c:v>3159989.0360022695</c:v>
                </c:pt>
                <c:pt idx="52" formatCode="General">
                  <c:v>3296597.713655937</c:v>
                </c:pt>
                <c:pt idx="53" formatCode="General">
                  <c:v>3387236.5143553354</c:v>
                </c:pt>
                <c:pt idx="54" formatCode="General">
                  <c:v>3508180.5985807423</c:v>
                </c:pt>
                <c:pt idx="55" formatCode="General">
                  <c:v>3513408.0358255599</c:v>
                </c:pt>
                <c:pt idx="56" formatCode="General">
                  <c:v>3540704.4288092558</c:v>
                </c:pt>
                <c:pt idx="57" formatCode="General">
                  <c:v>5536785.447959003</c:v>
                </c:pt>
                <c:pt idx="58" formatCode="General">
                  <c:v>5672797.0723858597</c:v>
                </c:pt>
                <c:pt idx="59" formatCode="General">
                  <c:v>5672947.4095293013</c:v>
                </c:pt>
                <c:pt idx="60" formatCode="General">
                  <c:v>6926326.9665460698</c:v>
                </c:pt>
                <c:pt idx="61" formatCode="General">
                  <c:v>8830676.5561146196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</c:numCache>
            </c:numRef>
          </c:val>
        </c:ser>
        <c:ser>
          <c:idx val="17"/>
          <c:order val="17"/>
          <c:tx>
            <c:strRef>
              <c:f>Sheet1!$W$1:$W$5</c:f>
              <c:strCache>
                <c:ptCount val="1"/>
                <c:pt idx="0">
                  <c:v>approx. tok Europarl.en-de-it.dimlexed.conll 226888 439920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Sheet1!$W$6:$W$206</c:f>
              <c:numCache>
                <c:formatCode>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3536.4862156755776</c:v>
                </c:pt>
                <c:pt idx="4">
                  <c:v>3620.0374431714858</c:v>
                </c:pt>
                <c:pt idx="5">
                  <c:v>3910.4037461356611</c:v>
                </c:pt>
                <c:pt idx="6">
                  <c:v>4179.6243680669213</c:v>
                </c:pt>
                <c:pt idx="7">
                  <c:v>4479.7898890707402</c:v>
                </c:pt>
                <c:pt idx="8">
                  <c:v>4837.7192216766689</c:v>
                </c:pt>
                <c:pt idx="9">
                  <c:v>4993.475213675214</c:v>
                </c:pt>
                <c:pt idx="10">
                  <c:v>6439.6334969994541</c:v>
                </c:pt>
                <c:pt idx="11">
                  <c:v>9474.8123476995825</c:v>
                </c:pt>
                <c:pt idx="12">
                  <c:v>12214.467412256774</c:v>
                </c:pt>
                <c:pt idx="13">
                  <c:v>14060.330641934897</c:v>
                </c:pt>
                <c:pt idx="14">
                  <c:v>14970.626422985997</c:v>
                </c:pt>
                <c:pt idx="15">
                  <c:v>19591.731351154755</c:v>
                </c:pt>
                <c:pt idx="16">
                  <c:v>20526.783051463903</c:v>
                </c:pt>
                <c:pt idx="17">
                  <c:v>21639.252173122386</c:v>
                </c:pt>
                <c:pt idx="18">
                  <c:v>22129.72882342244</c:v>
                </c:pt>
                <c:pt idx="19">
                  <c:v>23795.080141843973</c:v>
                </c:pt>
                <c:pt idx="20">
                  <c:v>26799.829841789415</c:v>
                </c:pt>
                <c:pt idx="21">
                  <c:v>29423.95728314239</c:v>
                </c:pt>
                <c:pt idx="22">
                  <c:v>31589.068721585743</c:v>
                </c:pt>
                <c:pt idx="23">
                  <c:v>33182.215275504634</c:v>
                </c:pt>
                <c:pt idx="24">
                  <c:v>33564.384779050735</c:v>
                </c:pt>
                <c:pt idx="25">
                  <c:v>34248.782796872161</c:v>
                </c:pt>
                <c:pt idx="26">
                  <c:v>34692.326350245501</c:v>
                </c:pt>
                <c:pt idx="27">
                  <c:v>49071.905200945628</c:v>
                </c:pt>
                <c:pt idx="28">
                  <c:v>215737.0056192035</c:v>
                </c:pt>
                <c:pt idx="29">
                  <c:v>223067.33646117477</c:v>
                </c:pt>
                <c:pt idx="30">
                  <c:v>225025.11707583198</c:v>
                </c:pt>
                <c:pt idx="31">
                  <c:v>226009.16486633933</c:v>
                </c:pt>
                <c:pt idx="32">
                  <c:v>302256.3646844881</c:v>
                </c:pt>
                <c:pt idx="33">
                  <c:v>305327.64591743954</c:v>
                </c:pt>
                <c:pt idx="34">
                  <c:v>357636.90330969269</c:v>
                </c:pt>
                <c:pt idx="35" formatCode="General">
                  <c:v>368224.70052736864</c:v>
                </c:pt>
                <c:pt idx="36" formatCode="General">
                  <c:v>369673.95330060011</c:v>
                </c:pt>
                <c:pt idx="37" formatCode="General">
                  <c:v>370870.48939807236</c:v>
                </c:pt>
                <c:pt idx="38" formatCode="General">
                  <c:v>371194.89509001636</c:v>
                </c:pt>
                <c:pt idx="39" formatCode="General">
                  <c:v>371704.45442807785</c:v>
                </c:pt>
                <c:pt idx="40" formatCode="General">
                  <c:v>382312.88157846883</c:v>
                </c:pt>
                <c:pt idx="41" formatCode="General">
                  <c:v>396667.18876159302</c:v>
                </c:pt>
                <c:pt idx="42" formatCode="General">
                  <c:v>407897.60838334245</c:v>
                </c:pt>
                <c:pt idx="43" formatCode="General">
                  <c:v>454563.03193307872</c:v>
                </c:pt>
                <c:pt idx="44" formatCode="General">
                  <c:v>786241.29090743768</c:v>
                </c:pt>
                <c:pt idx="45" formatCode="General">
                  <c:v>868033.81663938903</c:v>
                </c:pt>
                <c:pt idx="46" formatCode="General">
                  <c:v>887889.61112929625</c:v>
                </c:pt>
                <c:pt idx="47" formatCode="General">
                  <c:v>1230229.9350791052</c:v>
                </c:pt>
                <c:pt idx="48" formatCode="General">
                  <c:v>1615334.0465539189</c:v>
                </c:pt>
                <c:pt idx="49" formatCode="General">
                  <c:v>1784540.7546826696</c:v>
                </c:pt>
                <c:pt idx="50" formatCode="General">
                  <c:v>1828938.4328787052</c:v>
                </c:pt>
                <c:pt idx="51" formatCode="General">
                  <c:v>3136286.666684852</c:v>
                </c:pt>
                <c:pt idx="52" formatCode="General">
                  <c:v>3271891.3404073468</c:v>
                </c:pt>
                <c:pt idx="53" formatCode="General">
                  <c:v>3361836.8155482817</c:v>
                </c:pt>
                <c:pt idx="54" formatCode="General">
                  <c:v>3482013.3940898343</c:v>
                </c:pt>
                <c:pt idx="55" formatCode="General">
                  <c:v>3487032.6567194033</c:v>
                </c:pt>
                <c:pt idx="56" formatCode="General">
                  <c:v>3514238.3804873615</c:v>
                </c:pt>
                <c:pt idx="57" formatCode="General">
                  <c:v>5495147.7284597196</c:v>
                </c:pt>
                <c:pt idx="58" formatCode="General">
                  <c:v>5630030.354537189</c:v>
                </c:pt>
                <c:pt idx="59" formatCode="General">
                  <c:v>5630202.6144753592</c:v>
                </c:pt>
                <c:pt idx="60" formatCode="General">
                  <c:v>6875426.384651755</c:v>
                </c:pt>
                <c:pt idx="61" formatCode="General">
                  <c:v>8765768.7807601374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</c:numCache>
            </c:numRef>
          </c:val>
        </c:ser>
        <c:ser>
          <c:idx val="18"/>
          <c:order val="18"/>
          <c:tx>
            <c:strRef>
              <c:f>Sheet1!$X$1:$X$5</c:f>
              <c:strCache>
                <c:ptCount val="1"/>
                <c:pt idx="0">
                  <c:v>approx. tok Europarl.en-de-it.dimlexed_disamb.conll 207317 222145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Sheet1!$X$6:$X$206</c:f>
              <c:numCache>
                <c:formatCode>0</c:formatCode>
                <c:ptCount val="201"/>
                <c:pt idx="0">
                  <c:v>0</c:v>
                </c:pt>
                <c:pt idx="1">
                  <c:v>2055.9515226541225</c:v>
                </c:pt>
                <c:pt idx="2">
                  <c:v>4218.2936370388707</c:v>
                </c:pt>
                <c:pt idx="3">
                  <c:v>4218.2936370388707</c:v>
                </c:pt>
                <c:pt idx="4">
                  <c:v>4218.2936370388707</c:v>
                </c:pt>
                <c:pt idx="5">
                  <c:v>4218.2936370388707</c:v>
                </c:pt>
                <c:pt idx="6">
                  <c:v>4218.2936370388707</c:v>
                </c:pt>
                <c:pt idx="7">
                  <c:v>4218.2936370388707</c:v>
                </c:pt>
                <c:pt idx="8">
                  <c:v>4218.2936370388707</c:v>
                </c:pt>
                <c:pt idx="9">
                  <c:v>6413.2995295865312</c:v>
                </c:pt>
                <c:pt idx="10">
                  <c:v>6413.2995295865312</c:v>
                </c:pt>
                <c:pt idx="11">
                  <c:v>10494.405298341173</c:v>
                </c:pt>
                <c:pt idx="12">
                  <c:v>14310.467838573904</c:v>
                </c:pt>
                <c:pt idx="13">
                  <c:v>16250.696261450854</c:v>
                </c:pt>
                <c:pt idx="14">
                  <c:v>18359.843079970291</c:v>
                </c:pt>
                <c:pt idx="15">
                  <c:v>22663.995791037385</c:v>
                </c:pt>
                <c:pt idx="16">
                  <c:v>24920.59623669225</c:v>
                </c:pt>
                <c:pt idx="17">
                  <c:v>24920.59623669225</c:v>
                </c:pt>
                <c:pt idx="18">
                  <c:v>24920.59623669225</c:v>
                </c:pt>
                <c:pt idx="19">
                  <c:v>27299.452537756872</c:v>
                </c:pt>
                <c:pt idx="20">
                  <c:v>29582.184005942065</c:v>
                </c:pt>
                <c:pt idx="21">
                  <c:v>31892.912998266896</c:v>
                </c:pt>
                <c:pt idx="22">
                  <c:v>34222.307006684823</c:v>
                </c:pt>
                <c:pt idx="23">
                  <c:v>34222.307006684823</c:v>
                </c:pt>
                <c:pt idx="24">
                  <c:v>34222.307006684823</c:v>
                </c:pt>
                <c:pt idx="25">
                  <c:v>36559.167021539986</c:v>
                </c:pt>
                <c:pt idx="26">
                  <c:v>36559.167021539986</c:v>
                </c:pt>
                <c:pt idx="27">
                  <c:v>48253.732854666996</c:v>
                </c:pt>
                <c:pt idx="28">
                  <c:v>194083.50358999753</c:v>
                </c:pt>
                <c:pt idx="29">
                  <c:v>201099.68313939095</c:v>
                </c:pt>
                <c:pt idx="30">
                  <c:v>205278.78024263433</c:v>
                </c:pt>
                <c:pt idx="31">
                  <c:v>205278.78024263433</c:v>
                </c:pt>
                <c:pt idx="32">
                  <c:v>289834.10289675661</c:v>
                </c:pt>
                <c:pt idx="33">
                  <c:v>292176.5624164397</c:v>
                </c:pt>
                <c:pt idx="34">
                  <c:v>343494.15766278782</c:v>
                </c:pt>
                <c:pt idx="35" formatCode="General">
                  <c:v>355735.60846744245</c:v>
                </c:pt>
                <c:pt idx="36" formatCode="General">
                  <c:v>357713.1669225056</c:v>
                </c:pt>
                <c:pt idx="37" formatCode="General">
                  <c:v>357713.1669225056</c:v>
                </c:pt>
                <c:pt idx="38" formatCode="General">
                  <c:v>357713.1669225056</c:v>
                </c:pt>
                <c:pt idx="39" formatCode="General">
                  <c:v>359610.4658083684</c:v>
                </c:pt>
                <c:pt idx="40" formatCode="General">
                  <c:v>372081.49631096807</c:v>
                </c:pt>
                <c:pt idx="41" formatCode="General">
                  <c:v>387408.27427581087</c:v>
                </c:pt>
                <c:pt idx="42" formatCode="General">
                  <c:v>398934.8549641</c:v>
                </c:pt>
                <c:pt idx="43" formatCode="General">
                  <c:v>438450.56053478585</c:v>
                </c:pt>
                <c:pt idx="44" formatCode="General">
                  <c:v>734810.88630849216</c:v>
                </c:pt>
                <c:pt idx="45" formatCode="General">
                  <c:v>806889.57895518688</c:v>
                </c:pt>
                <c:pt idx="46" formatCode="General">
                  <c:v>823458.513741025</c:v>
                </c:pt>
                <c:pt idx="47" formatCode="General">
                  <c:v>1129443.4550631344</c:v>
                </c:pt>
                <c:pt idx="48" formatCode="General">
                  <c:v>1464198.6521911365</c:v>
                </c:pt>
                <c:pt idx="49" formatCode="General">
                  <c:v>1611769.8689279524</c:v>
                </c:pt>
                <c:pt idx="50" formatCode="General">
                  <c:v>1651696.2048526863</c:v>
                </c:pt>
                <c:pt idx="51" formatCode="General">
                  <c:v>2794351.6915573161</c:v>
                </c:pt>
                <c:pt idx="52" formatCode="General">
                  <c:v>2914032.7079970292</c:v>
                </c:pt>
                <c:pt idx="53" formatCode="General">
                  <c:v>2990892.4445159691</c:v>
                </c:pt>
                <c:pt idx="54" formatCode="General">
                  <c:v>3095052.5668234713</c:v>
                </c:pt>
                <c:pt idx="55" formatCode="General">
                  <c:v>3099799.0804159446</c:v>
                </c:pt>
                <c:pt idx="56" formatCode="General">
                  <c:v>3123102.3530081701</c:v>
                </c:pt>
                <c:pt idx="57" formatCode="General">
                  <c:v>4843365.4277296364</c:v>
                </c:pt>
                <c:pt idx="58" formatCode="General">
                  <c:v>4957725.048081208</c:v>
                </c:pt>
                <c:pt idx="59" formatCode="General">
                  <c:v>4957725.048081208</c:v>
                </c:pt>
                <c:pt idx="60" formatCode="General">
                  <c:v>6041980.4991829665</c:v>
                </c:pt>
                <c:pt idx="61" formatCode="General">
                  <c:v>7691327.7117603365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</c:numCache>
            </c:numRef>
          </c:val>
        </c:ser>
        <c:ser>
          <c:idx val="19"/>
          <c:order val="19"/>
          <c:tx>
            <c:strRef>
              <c:f>Sheet1!$Y$1:$Y$5</c:f>
              <c:strCache>
                <c:ptCount val="1"/>
                <c:pt idx="0">
                  <c:v>   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Sheet1!$Y$6:$Y$206</c:f>
              <c:numCache>
                <c:formatCode>General</c:formatCode>
                <c:ptCount val="201"/>
                <c:pt idx="35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20"/>
          <c:order val="20"/>
          <c:tx>
            <c:strRef>
              <c:f>Sheet1!$Z$1:$Z$5</c:f>
              <c:strCache>
                <c:ptCount val="1"/>
                <c:pt idx="0">
                  <c:v>steigung tok per hour tok per minute delay (offset), hours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Sheet1!$Z$6:$Z$206</c:f>
              <c:numCache>
                <c:formatCode>General</c:formatCode>
                <c:ptCount val="201"/>
                <c:pt idx="0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230920</c:v>
                </c:pt>
                <c:pt idx="25">
                  <c:v>226888</c:v>
                </c:pt>
                <c:pt idx="26">
                  <c:v>207317</c:v>
                </c:pt>
                <c:pt idx="52">
                  <c:v>6.6435614452848721</c:v>
                </c:pt>
                <c:pt idx="53">
                  <c:v>4.266527787129875</c:v>
                </c:pt>
              </c:numCache>
            </c:numRef>
          </c:val>
        </c:ser>
        <c:ser>
          <c:idx val="21"/>
          <c:order val="21"/>
          <c:tx>
            <c:strRef>
              <c:f>Sheet1!$AA$1:$AA$5</c:f>
              <c:strCache>
                <c:ptCount val="1"/>
                <c:pt idx="0">
                  <c:v>Europarl.en-de-it.conll 20340 339 0,0000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Sheet1!$AA$6:$AA$206</c:f>
              <c:numCache>
                <c:formatCode>General</c:formatCode>
                <c:ptCount val="201"/>
                <c:pt idx="0">
                  <c:v>0</c:v>
                </c:pt>
                <c:pt idx="4">
                  <c:v>0</c:v>
                </c:pt>
                <c:pt idx="5" formatCode="0">
                  <c:v>1000000</c:v>
                </c:pt>
                <c:pt idx="7">
                  <c:v>55.755988201249849</c:v>
                </c:pt>
                <c:pt idx="9">
                  <c:v>2</c:v>
                </c:pt>
                <c:pt idx="10" formatCode="0">
                  <c:v>7</c:v>
                </c:pt>
                <c:pt idx="11">
                  <c:v>45</c:v>
                </c:pt>
                <c:pt idx="23">
                  <c:v>0</c:v>
                </c:pt>
                <c:pt idx="24">
                  <c:v>430084</c:v>
                </c:pt>
                <c:pt idx="25">
                  <c:v>439920</c:v>
                </c:pt>
                <c:pt idx="26">
                  <c:v>222145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22"/>
          <c:order val="22"/>
          <c:tx>
            <c:strRef>
              <c:f>Sheet1!$AB$1:$AB$5</c:f>
              <c:strCache>
                <c:ptCount val="1"/>
                <c:pt idx="0">
                  <c:v>Europarl.en-de-it.dimlexed.conll 20213 337 0,20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Sheet1!$AB$6:$AB$206</c:f>
              <c:numCache>
                <c:formatCode>General</c:formatCode>
                <c:ptCount val="201"/>
                <c:pt idx="0" formatCode="0.00">
                  <c:v>11.973360418854327</c:v>
                </c:pt>
                <c:pt idx="4">
                  <c:v>0</c:v>
                </c:pt>
                <c:pt idx="5" formatCode="0">
                  <c:v>58424011</c:v>
                </c:pt>
                <c:pt idx="7">
                  <c:v>3243.3955726744266</c:v>
                </c:pt>
                <c:pt idx="9">
                  <c:v>135</c:v>
                </c:pt>
                <c:pt idx="10" formatCode="0">
                  <c:v>3</c:v>
                </c:pt>
                <c:pt idx="11">
                  <c:v>24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52" formatCode="0.00000">
                  <c:v>162.00503489336819</c:v>
                </c:pt>
                <c:pt idx="53" formatCode="0.00000">
                  <c:v>166.27156268049808</c:v>
                </c:pt>
              </c:numCache>
            </c:numRef>
          </c:val>
        </c:ser>
        <c:ser>
          <c:idx val="23"/>
          <c:order val="23"/>
          <c:tx>
            <c:strRef>
              <c:f>Sheet1!$AC$1:$AC$5</c:f>
              <c:strCache>
                <c:ptCount val="1"/>
                <c:pt idx="0">
                  <c:v>Europarl.en-de-it.dimlexed_disamb.conll 18015 300 0,25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Sheet1!$AC$6:$AC$206</c:f>
              <c:numCache>
                <c:formatCode>General</c:formatCode>
                <c:ptCount val="201"/>
                <c:pt idx="0" formatCode="0.00">
                  <c:v>14.725089800430005</c:v>
                </c:pt>
                <c:pt idx="53">
                  <c:v>0</c:v>
                </c:pt>
                <c:pt idx="59">
                  <c:v>0</c:v>
                </c:pt>
              </c:numCache>
            </c:numRef>
          </c:val>
        </c:ser>
        <c:ser>
          <c:idx val="24"/>
          <c:order val="24"/>
          <c:tx>
            <c:strRef>
              <c:f>Sheet1!$AD$1:$AD$5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Sheet1!$AD$6:$AD$206</c:f>
              <c:numCache>
                <c:formatCode>General</c:formatCode>
                <c:ptCount val="201"/>
                <c:pt idx="53" formatCode="[$-F400]h:mm:ss\ AM/PM">
                  <c:v>11.676160063251928</c:v>
                </c:pt>
                <c:pt idx="59" formatCode="0.00000">
                  <c:v>1.183888888889669</c:v>
                </c:pt>
              </c:numCache>
            </c:numRef>
          </c:val>
        </c:ser>
        <c:ser>
          <c:idx val="25"/>
          <c:order val="25"/>
          <c:tx>
            <c:strRef>
              <c:f>Sheet1!$AE$1:$AE$5</c:f>
              <c:strCache>
                <c:ptCount val="1"/>
                <c:pt idx="0">
                  <c:v>no merge, Europarl.en-de-it.dimlexed_disamb.conll tok 15098 252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Sheet1!$AE$6:$AE$206</c:f>
              <c:numCache>
                <c:formatCode>General</c:formatCode>
                <c:ptCount val="201"/>
                <c:pt idx="4">
                  <c:v>0</c:v>
                </c:pt>
              </c:numCache>
            </c:numRef>
          </c:val>
        </c:ser>
        <c:ser>
          <c:idx val="26"/>
          <c:order val="26"/>
          <c:tx>
            <c:strRef>
              <c:f>Sheet1!$AF$1:$AF$5</c:f>
              <c:strCache>
                <c:ptCount val="1"/>
                <c:pt idx="0">
                  <c:v>cf.  285573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Sheet1!$AF$6:$AF$206</c:f>
              <c:numCache>
                <c:formatCode>General</c:formatCode>
                <c:ptCount val="201"/>
              </c:numCache>
            </c:numRef>
          </c:val>
        </c:ser>
        <c:ser>
          <c:idx val="27"/>
          <c:order val="27"/>
          <c:tx>
            <c:strRef>
              <c:f>Sheet1!$AG$1:$AG$5</c:f>
              <c:strCache>
                <c:ptCount val="1"/>
                <c:pt idx="0">
                  <c:v>build.sh (2017-12-02) given Europarl.en-de-it.conll with 380471 lines (incl. retok), 285573 tokens, 10143 sentences dimlex and disambiguate, no merge min 1134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Sheet1!$AG$6:$AG$206</c:f>
              <c:numCache>
                <c:formatCode>General</c:formatCode>
                <c:ptCount val="201"/>
                <c:pt idx="0">
                  <c:v>0</c:v>
                </c:pt>
              </c:numCache>
            </c:numRef>
          </c:val>
        </c:ser>
        <c:ser>
          <c:idx val="28"/>
          <c:order val="28"/>
          <c:tx>
            <c:strRef>
              <c:f>Sheet1!$AH$1:$AH$5</c:f>
              <c:strCache>
                <c:ptCount val="1"/>
                <c:pt idx="0">
                  <c:v>build.sh (2017-12-02) given Europarl.en-de-it.conll with 380471 lines (incl. retok), 285573 tokens, 10143 sentences dimlex and disambiguate, no merge s 50,98300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Sheet1!$AH$6:$AH$206</c:f>
              <c:numCache>
                <c:formatCode>General</c:formatCode>
                <c:ptCount val="201"/>
                <c:pt idx="0">
                  <c:v>18.914161944444444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933312"/>
        <c:axId val="142855552"/>
      </c:barChart>
      <c:catAx>
        <c:axId val="57933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855552"/>
        <c:crosses val="autoZero"/>
        <c:auto val="1"/>
        <c:lblAlgn val="ctr"/>
        <c:lblOffset val="100"/>
        <c:noMultiLvlLbl val="0"/>
      </c:catAx>
      <c:valAx>
        <c:axId val="14285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933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Sheet1!$V$2</c:f>
              <c:strCache>
                <c:ptCount val="1"/>
                <c:pt idx="0">
                  <c:v>Europarl.en-de-it.conll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Sheet1!$U$6:$U$67</c:f>
              <c:numCache>
                <c:formatCode>0.00000</c:formatCode>
                <c:ptCount val="62"/>
                <c:pt idx="0">
                  <c:v>0</c:v>
                </c:pt>
                <c:pt idx="1">
                  <c:v>0.35954520433333331</c:v>
                </c:pt>
                <c:pt idx="2">
                  <c:v>0.3708471274722222</c:v>
                </c:pt>
                <c:pt idx="3">
                  <c:v>0.37451704866666663</c:v>
                </c:pt>
                <c:pt idx="4">
                  <c:v>0.38235201449999995</c:v>
                </c:pt>
                <c:pt idx="5">
                  <c:v>0.4033791758055556</c:v>
                </c:pt>
                <c:pt idx="6">
                  <c:v>0.41998565075000005</c:v>
                </c:pt>
                <c:pt idx="7">
                  <c:v>0.43727879805555553</c:v>
                </c:pt>
                <c:pt idx="8">
                  <c:v>0.45996248663888889</c:v>
                </c:pt>
                <c:pt idx="9">
                  <c:v>0.47392868033333335</c:v>
                </c:pt>
                <c:pt idx="10">
                  <c:v>0.56559975122222228</c:v>
                </c:pt>
                <c:pt idx="11">
                  <c:v>0.7550507828055556</c:v>
                </c:pt>
                <c:pt idx="12">
                  <c:v>0.93183028980555549</c:v>
                </c:pt>
                <c:pt idx="13">
                  <c:v>1.0421600763055556</c:v>
                </c:pt>
                <c:pt idx="14">
                  <c:v>1.0942936260277776</c:v>
                </c:pt>
                <c:pt idx="15">
                  <c:v>1.3668829899722224</c:v>
                </c:pt>
                <c:pt idx="16">
                  <c:v>1.4093531738888887</c:v>
                </c:pt>
                <c:pt idx="17">
                  <c:v>1.4588923740833333</c:v>
                </c:pt>
                <c:pt idx="18">
                  <c:v>1.481780378638889</c:v>
                </c:pt>
                <c:pt idx="19">
                  <c:v>1.5569553182777778</c:v>
                </c:pt>
                <c:pt idx="20">
                  <c:v>1.6942573894444444</c:v>
                </c:pt>
                <c:pt idx="21">
                  <c:v>1.8169139348055556</c:v>
                </c:pt>
                <c:pt idx="22">
                  <c:v>1.9248296103611109</c:v>
                </c:pt>
                <c:pt idx="23">
                  <c:v>2.0192517764722222</c:v>
                </c:pt>
                <c:pt idx="24">
                  <c:v>2.0484165853888889</c:v>
                </c:pt>
                <c:pt idx="25">
                  <c:v>2.0988119622500006</c:v>
                </c:pt>
                <c:pt idx="26">
                  <c:v>2.1229828847500003</c:v>
                </c:pt>
                <c:pt idx="27">
                  <c:v>3.0687716155555558</c:v>
                </c:pt>
                <c:pt idx="28">
                  <c:v>10.402811202972222</c:v>
                </c:pt>
                <c:pt idx="29">
                  <c:v>10.710828117749999</c:v>
                </c:pt>
                <c:pt idx="30">
                  <c:v>10.797409170111111</c:v>
                </c:pt>
                <c:pt idx="31">
                  <c:v>10.836260025611111</c:v>
                </c:pt>
                <c:pt idx="32">
                  <c:v>14.064737583277779</c:v>
                </c:pt>
                <c:pt idx="33">
                  <c:v>14.196978859555557</c:v>
                </c:pt>
                <c:pt idx="34">
                  <c:v>16.440762731611112</c:v>
                </c:pt>
                <c:pt idx="35">
                  <c:v>17.873713833666667</c:v>
                </c:pt>
                <c:pt idx="36">
                  <c:v>17.95790198572222</c:v>
                </c:pt>
                <c:pt idx="37">
                  <c:v>18.034038486222222</c:v>
                </c:pt>
                <c:pt idx="38">
                  <c:v>18.055382929055558</c:v>
                </c:pt>
                <c:pt idx="39">
                  <c:v>18.085467339499999</c:v>
                </c:pt>
                <c:pt idx="40">
                  <c:v>18.757350827555555</c:v>
                </c:pt>
                <c:pt idx="41">
                  <c:v>19.425692068416666</c:v>
                </c:pt>
                <c:pt idx="42">
                  <c:v>19.972498293999998</c:v>
                </c:pt>
                <c:pt idx="43">
                  <c:v>22.024072409277778</c:v>
                </c:pt>
                <c:pt idx="44">
                  <c:v>37.047404916388885</c:v>
                </c:pt>
                <c:pt idx="45">
                  <c:v>40.674566978138891</c:v>
                </c:pt>
                <c:pt idx="46">
                  <c:v>41.57117038897222</c:v>
                </c:pt>
                <c:pt idx="47">
                  <c:v>57.022957663638884</c:v>
                </c:pt>
                <c:pt idx="48">
                  <c:v>73.778589730777767</c:v>
                </c:pt>
                <c:pt idx="49">
                  <c:v>82.723370164055552</c:v>
                </c:pt>
                <c:pt idx="50">
                  <c:v>84.992420054333337</c:v>
                </c:pt>
                <c:pt idx="51">
                  <c:v>155.36147344808333</c:v>
                </c:pt>
                <c:pt idx="52">
                  <c:v>162.00503489336819</c:v>
                </c:pt>
                <c:pt idx="53">
                  <c:v>166.27156268049808</c:v>
                </c:pt>
                <c:pt idx="54">
                  <c:v>172.70605901613698</c:v>
                </c:pt>
                <c:pt idx="55">
                  <c:v>172.99207530544251</c:v>
                </c:pt>
                <c:pt idx="56">
                  <c:v>174.46761535110917</c:v>
                </c:pt>
                <c:pt idx="57">
                  <c:v>281.15469310974805</c:v>
                </c:pt>
                <c:pt idx="58">
                  <c:v>288.06473013502585</c:v>
                </c:pt>
                <c:pt idx="59">
                  <c:v>288.06483610760841</c:v>
                </c:pt>
                <c:pt idx="60">
                  <c:v>365.24020319396953</c:v>
                </c:pt>
                <c:pt idx="61">
                  <c:v>480.7328716951917</c:v>
                </c:pt>
              </c:numCache>
            </c:numRef>
          </c:xVal>
          <c:yVal>
            <c:numRef>
              <c:f>Sheet1!$V$6:$V$67</c:f>
              <c:numCache>
                <c:formatCode>0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6561.1424744933547</c:v>
                </c:pt>
                <c:pt idx="4">
                  <c:v>6705.0365975018831</c:v>
                </c:pt>
                <c:pt idx="5">
                  <c:v>6853.2260674658901</c:v>
                </c:pt>
                <c:pt idx="6">
                  <c:v>7143.1619869606866</c:v>
                </c:pt>
                <c:pt idx="7">
                  <c:v>7419.6749472196125</c:v>
                </c:pt>
                <c:pt idx="8">
                  <c:v>7696.724825847974</c:v>
                </c:pt>
                <c:pt idx="9">
                  <c:v>7972.1639493680304</c:v>
                </c:pt>
                <c:pt idx="10">
                  <c:v>9378.3531589177928</c:v>
                </c:pt>
                <c:pt idx="11">
                  <c:v>12340.531803089629</c:v>
                </c:pt>
                <c:pt idx="12">
                  <c:v>15049.284976888235</c:v>
                </c:pt>
                <c:pt idx="13">
                  <c:v>16929.0361882795</c:v>
                </c:pt>
                <c:pt idx="14">
                  <c:v>17805.82388556654</c:v>
                </c:pt>
                <c:pt idx="15">
                  <c:v>22485.067475190892</c:v>
                </c:pt>
                <c:pt idx="16">
                  <c:v>23347.358376503194</c:v>
                </c:pt>
                <c:pt idx="17">
                  <c:v>24518.914258609944</c:v>
                </c:pt>
                <c:pt idx="18">
                  <c:v>24945.227443941185</c:v>
                </c:pt>
                <c:pt idx="19">
                  <c:v>26699.876675254138</c:v>
                </c:pt>
                <c:pt idx="20">
                  <c:v>29618.02801313232</c:v>
                </c:pt>
                <c:pt idx="21">
                  <c:v>32363.291636052491</c:v>
                </c:pt>
                <c:pt idx="22">
                  <c:v>34534.589522046859</c:v>
                </c:pt>
                <c:pt idx="23">
                  <c:v>36145.344630351283</c:v>
                </c:pt>
                <c:pt idx="24">
                  <c:v>36426.689855935118</c:v>
                </c:pt>
                <c:pt idx="25">
                  <c:v>37301.329879744422</c:v>
                </c:pt>
                <c:pt idx="26">
                  <c:v>37595.561146194697</c:v>
                </c:pt>
                <c:pt idx="27">
                  <c:v>51998.933324652855</c:v>
                </c:pt>
                <c:pt idx="28">
                  <c:v>220078.54428437236</c:v>
                </c:pt>
                <c:pt idx="29">
                  <c:v>227180.36355688656</c:v>
                </c:pt>
                <c:pt idx="30">
                  <c:v>229332.86929995072</c:v>
                </c:pt>
                <c:pt idx="31">
                  <c:v>230204.2878135434</c:v>
                </c:pt>
                <c:pt idx="32">
                  <c:v>306711.93394778692</c:v>
                </c:pt>
                <c:pt idx="33">
                  <c:v>309653.70969392027</c:v>
                </c:pt>
                <c:pt idx="34">
                  <c:v>361815.86620288127</c:v>
                </c:pt>
                <c:pt idx="35" formatCode="General">
                  <c:v>372496.78332604794</c:v>
                </c:pt>
                <c:pt idx="36" formatCode="General">
                  <c:v>373899.21410701168</c:v>
                </c:pt>
                <c:pt idx="37" formatCode="General">
                  <c:v>375076.67609118216</c:v>
                </c:pt>
                <c:pt idx="38" formatCode="General">
                  <c:v>375504.06311325228</c:v>
                </c:pt>
                <c:pt idx="39" formatCode="General">
                  <c:v>375961.51756401075</c:v>
                </c:pt>
                <c:pt idx="40" formatCode="General">
                  <c:v>386620.95795239997</c:v>
                </c:pt>
                <c:pt idx="41" formatCode="General">
                  <c:v>400768.22006863775</c:v>
                </c:pt>
                <c:pt idx="42" formatCode="General">
                  <c:v>412276.52839910344</c:v>
                </c:pt>
                <c:pt idx="43" formatCode="General">
                  <c:v>459076.48115251906</c:v>
                </c:pt>
                <c:pt idx="44" formatCode="General">
                  <c:v>793390.85155458003</c:v>
                </c:pt>
                <c:pt idx="45" formatCode="General">
                  <c:v>875695.60532361118</c:v>
                </c:pt>
                <c:pt idx="46" formatCode="General">
                  <c:v>895587.35707443196</c:v>
                </c:pt>
                <c:pt idx="47" formatCode="General">
                  <c:v>1240115.5256182514</c:v>
                </c:pt>
                <c:pt idx="48" formatCode="General">
                  <c:v>1627997.1679020843</c:v>
                </c:pt>
                <c:pt idx="49" formatCode="General">
                  <c:v>1797697.198500758</c:v>
                </c:pt>
                <c:pt idx="50" formatCode="General">
                  <c:v>1842624.3799815851</c:v>
                </c:pt>
                <c:pt idx="51" formatCode="General">
                  <c:v>3159989.0360022695</c:v>
                </c:pt>
                <c:pt idx="52" formatCode="General">
                  <c:v>3296597.713655937</c:v>
                </c:pt>
                <c:pt idx="53" formatCode="General">
                  <c:v>3387236.5143553354</c:v>
                </c:pt>
                <c:pt idx="54" formatCode="General">
                  <c:v>3508180.5985807423</c:v>
                </c:pt>
                <c:pt idx="55" formatCode="General">
                  <c:v>3513408.0358255599</c:v>
                </c:pt>
                <c:pt idx="56" formatCode="General">
                  <c:v>3540704.4288092558</c:v>
                </c:pt>
                <c:pt idx="57" formatCode="General">
                  <c:v>5536785.447959003</c:v>
                </c:pt>
                <c:pt idx="58" formatCode="General">
                  <c:v>5672797.0723858597</c:v>
                </c:pt>
                <c:pt idx="59" formatCode="General">
                  <c:v>5672947.4095293013</c:v>
                </c:pt>
                <c:pt idx="60" formatCode="General">
                  <c:v>6926326.9665460698</c:v>
                </c:pt>
                <c:pt idx="61" formatCode="General">
                  <c:v>8830676.5561146196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Sheet1!$W$2</c:f>
              <c:strCache>
                <c:ptCount val="1"/>
                <c:pt idx="0">
                  <c:v>Europarl.en-de-it.dimlexed.conll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Sheet1!$U$6:$U$67</c:f>
              <c:numCache>
                <c:formatCode>0.00000</c:formatCode>
                <c:ptCount val="62"/>
                <c:pt idx="0">
                  <c:v>0</c:v>
                </c:pt>
                <c:pt idx="1">
                  <c:v>0.35954520433333331</c:v>
                </c:pt>
                <c:pt idx="2">
                  <c:v>0.3708471274722222</c:v>
                </c:pt>
                <c:pt idx="3">
                  <c:v>0.37451704866666663</c:v>
                </c:pt>
                <c:pt idx="4">
                  <c:v>0.38235201449999995</c:v>
                </c:pt>
                <c:pt idx="5">
                  <c:v>0.4033791758055556</c:v>
                </c:pt>
                <c:pt idx="6">
                  <c:v>0.41998565075000005</c:v>
                </c:pt>
                <c:pt idx="7">
                  <c:v>0.43727879805555553</c:v>
                </c:pt>
                <c:pt idx="8">
                  <c:v>0.45996248663888889</c:v>
                </c:pt>
                <c:pt idx="9">
                  <c:v>0.47392868033333335</c:v>
                </c:pt>
                <c:pt idx="10">
                  <c:v>0.56559975122222228</c:v>
                </c:pt>
                <c:pt idx="11">
                  <c:v>0.7550507828055556</c:v>
                </c:pt>
                <c:pt idx="12">
                  <c:v>0.93183028980555549</c:v>
                </c:pt>
                <c:pt idx="13">
                  <c:v>1.0421600763055556</c:v>
                </c:pt>
                <c:pt idx="14">
                  <c:v>1.0942936260277776</c:v>
                </c:pt>
                <c:pt idx="15">
                  <c:v>1.3668829899722224</c:v>
                </c:pt>
                <c:pt idx="16">
                  <c:v>1.4093531738888887</c:v>
                </c:pt>
                <c:pt idx="17">
                  <c:v>1.4588923740833333</c:v>
                </c:pt>
                <c:pt idx="18">
                  <c:v>1.481780378638889</c:v>
                </c:pt>
                <c:pt idx="19">
                  <c:v>1.5569553182777778</c:v>
                </c:pt>
                <c:pt idx="20">
                  <c:v>1.6942573894444444</c:v>
                </c:pt>
                <c:pt idx="21">
                  <c:v>1.8169139348055556</c:v>
                </c:pt>
                <c:pt idx="22">
                  <c:v>1.9248296103611109</c:v>
                </c:pt>
                <c:pt idx="23">
                  <c:v>2.0192517764722222</c:v>
                </c:pt>
                <c:pt idx="24">
                  <c:v>2.0484165853888889</c:v>
                </c:pt>
                <c:pt idx="25">
                  <c:v>2.0988119622500006</c:v>
                </c:pt>
                <c:pt idx="26">
                  <c:v>2.1229828847500003</c:v>
                </c:pt>
                <c:pt idx="27">
                  <c:v>3.0687716155555558</c:v>
                </c:pt>
                <c:pt idx="28">
                  <c:v>10.402811202972222</c:v>
                </c:pt>
                <c:pt idx="29">
                  <c:v>10.710828117749999</c:v>
                </c:pt>
                <c:pt idx="30">
                  <c:v>10.797409170111111</c:v>
                </c:pt>
                <c:pt idx="31">
                  <c:v>10.836260025611111</c:v>
                </c:pt>
                <c:pt idx="32">
                  <c:v>14.064737583277779</c:v>
                </c:pt>
                <c:pt idx="33">
                  <c:v>14.196978859555557</c:v>
                </c:pt>
                <c:pt idx="34">
                  <c:v>16.440762731611112</c:v>
                </c:pt>
                <c:pt idx="35">
                  <c:v>17.873713833666667</c:v>
                </c:pt>
                <c:pt idx="36">
                  <c:v>17.95790198572222</c:v>
                </c:pt>
                <c:pt idx="37">
                  <c:v>18.034038486222222</c:v>
                </c:pt>
                <c:pt idx="38">
                  <c:v>18.055382929055558</c:v>
                </c:pt>
                <c:pt idx="39">
                  <c:v>18.085467339499999</c:v>
                </c:pt>
                <c:pt idx="40">
                  <c:v>18.757350827555555</c:v>
                </c:pt>
                <c:pt idx="41">
                  <c:v>19.425692068416666</c:v>
                </c:pt>
                <c:pt idx="42">
                  <c:v>19.972498293999998</c:v>
                </c:pt>
                <c:pt idx="43">
                  <c:v>22.024072409277778</c:v>
                </c:pt>
                <c:pt idx="44">
                  <c:v>37.047404916388885</c:v>
                </c:pt>
                <c:pt idx="45">
                  <c:v>40.674566978138891</c:v>
                </c:pt>
                <c:pt idx="46">
                  <c:v>41.57117038897222</c:v>
                </c:pt>
                <c:pt idx="47">
                  <c:v>57.022957663638884</c:v>
                </c:pt>
                <c:pt idx="48">
                  <c:v>73.778589730777767</c:v>
                </c:pt>
                <c:pt idx="49">
                  <c:v>82.723370164055552</c:v>
                </c:pt>
                <c:pt idx="50">
                  <c:v>84.992420054333337</c:v>
                </c:pt>
                <c:pt idx="51">
                  <c:v>155.36147344808333</c:v>
                </c:pt>
                <c:pt idx="52">
                  <c:v>162.00503489336819</c:v>
                </c:pt>
                <c:pt idx="53">
                  <c:v>166.27156268049808</c:v>
                </c:pt>
                <c:pt idx="54">
                  <c:v>172.70605901613698</c:v>
                </c:pt>
                <c:pt idx="55">
                  <c:v>172.99207530544251</c:v>
                </c:pt>
                <c:pt idx="56">
                  <c:v>174.46761535110917</c:v>
                </c:pt>
                <c:pt idx="57">
                  <c:v>281.15469310974805</c:v>
                </c:pt>
                <c:pt idx="58">
                  <c:v>288.06473013502585</c:v>
                </c:pt>
                <c:pt idx="59">
                  <c:v>288.06483610760841</c:v>
                </c:pt>
                <c:pt idx="60">
                  <c:v>365.24020319396953</c:v>
                </c:pt>
                <c:pt idx="61">
                  <c:v>480.7328716951917</c:v>
                </c:pt>
              </c:numCache>
            </c:numRef>
          </c:xVal>
          <c:yVal>
            <c:numRef>
              <c:f>Sheet1!$W$6:$W$67</c:f>
              <c:numCache>
                <c:formatCode>0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3536.4862156755776</c:v>
                </c:pt>
                <c:pt idx="4">
                  <c:v>3620.0374431714858</c:v>
                </c:pt>
                <c:pt idx="5">
                  <c:v>3910.4037461356611</c:v>
                </c:pt>
                <c:pt idx="6">
                  <c:v>4179.6243680669213</c:v>
                </c:pt>
                <c:pt idx="7">
                  <c:v>4479.7898890707402</c:v>
                </c:pt>
                <c:pt idx="8">
                  <c:v>4837.7192216766689</c:v>
                </c:pt>
                <c:pt idx="9">
                  <c:v>4993.475213675214</c:v>
                </c:pt>
                <c:pt idx="10">
                  <c:v>6439.6334969994541</c:v>
                </c:pt>
                <c:pt idx="11">
                  <c:v>9474.8123476995825</c:v>
                </c:pt>
                <c:pt idx="12">
                  <c:v>12214.467412256774</c:v>
                </c:pt>
                <c:pt idx="13">
                  <c:v>14060.330641934897</c:v>
                </c:pt>
                <c:pt idx="14">
                  <c:v>14970.626422985997</c:v>
                </c:pt>
                <c:pt idx="15">
                  <c:v>19591.731351154755</c:v>
                </c:pt>
                <c:pt idx="16">
                  <c:v>20526.783051463903</c:v>
                </c:pt>
                <c:pt idx="17">
                  <c:v>21639.252173122386</c:v>
                </c:pt>
                <c:pt idx="18">
                  <c:v>22129.72882342244</c:v>
                </c:pt>
                <c:pt idx="19">
                  <c:v>23795.080141843973</c:v>
                </c:pt>
                <c:pt idx="20">
                  <c:v>26799.829841789415</c:v>
                </c:pt>
                <c:pt idx="21">
                  <c:v>29423.95728314239</c:v>
                </c:pt>
                <c:pt idx="22">
                  <c:v>31589.068721585743</c:v>
                </c:pt>
                <c:pt idx="23">
                  <c:v>33182.215275504634</c:v>
                </c:pt>
                <c:pt idx="24">
                  <c:v>33564.384779050735</c:v>
                </c:pt>
                <c:pt idx="25">
                  <c:v>34248.782796872161</c:v>
                </c:pt>
                <c:pt idx="26">
                  <c:v>34692.326350245501</c:v>
                </c:pt>
                <c:pt idx="27">
                  <c:v>49071.905200945628</c:v>
                </c:pt>
                <c:pt idx="28">
                  <c:v>215737.0056192035</c:v>
                </c:pt>
                <c:pt idx="29">
                  <c:v>223067.33646117477</c:v>
                </c:pt>
                <c:pt idx="30">
                  <c:v>225025.11707583198</c:v>
                </c:pt>
                <c:pt idx="31">
                  <c:v>226009.16486633933</c:v>
                </c:pt>
                <c:pt idx="32">
                  <c:v>302256.3646844881</c:v>
                </c:pt>
                <c:pt idx="33">
                  <c:v>305327.64591743954</c:v>
                </c:pt>
                <c:pt idx="34">
                  <c:v>357636.90330969269</c:v>
                </c:pt>
                <c:pt idx="35" formatCode="General">
                  <c:v>368224.70052736864</c:v>
                </c:pt>
                <c:pt idx="36" formatCode="General">
                  <c:v>369673.95330060011</c:v>
                </c:pt>
                <c:pt idx="37" formatCode="General">
                  <c:v>370870.48939807236</c:v>
                </c:pt>
                <c:pt idx="38" formatCode="General">
                  <c:v>371194.89509001636</c:v>
                </c:pt>
                <c:pt idx="39" formatCode="General">
                  <c:v>371704.45442807785</c:v>
                </c:pt>
                <c:pt idx="40" formatCode="General">
                  <c:v>382312.88157846883</c:v>
                </c:pt>
                <c:pt idx="41" formatCode="General">
                  <c:v>396667.18876159302</c:v>
                </c:pt>
                <c:pt idx="42" formatCode="General">
                  <c:v>407897.60838334245</c:v>
                </c:pt>
                <c:pt idx="43" formatCode="General">
                  <c:v>454563.03193307872</c:v>
                </c:pt>
                <c:pt idx="44" formatCode="General">
                  <c:v>786241.29090743768</c:v>
                </c:pt>
                <c:pt idx="45" formatCode="General">
                  <c:v>868033.81663938903</c:v>
                </c:pt>
                <c:pt idx="46" formatCode="General">
                  <c:v>887889.61112929625</c:v>
                </c:pt>
                <c:pt idx="47" formatCode="General">
                  <c:v>1230229.9350791052</c:v>
                </c:pt>
                <c:pt idx="48" formatCode="General">
                  <c:v>1615334.0465539189</c:v>
                </c:pt>
                <c:pt idx="49" formatCode="General">
                  <c:v>1784540.7546826696</c:v>
                </c:pt>
                <c:pt idx="50" formatCode="General">
                  <c:v>1828938.4328787052</c:v>
                </c:pt>
                <c:pt idx="51" formatCode="General">
                  <c:v>3136286.666684852</c:v>
                </c:pt>
                <c:pt idx="52" formatCode="General">
                  <c:v>3271891.3404073468</c:v>
                </c:pt>
                <c:pt idx="53" formatCode="General">
                  <c:v>3361836.8155482817</c:v>
                </c:pt>
                <c:pt idx="54" formatCode="General">
                  <c:v>3482013.3940898343</c:v>
                </c:pt>
                <c:pt idx="55" formatCode="General">
                  <c:v>3487032.6567194033</c:v>
                </c:pt>
                <c:pt idx="56" formatCode="General">
                  <c:v>3514238.3804873615</c:v>
                </c:pt>
                <c:pt idx="57" formatCode="General">
                  <c:v>5495147.7284597196</c:v>
                </c:pt>
                <c:pt idx="58" formatCode="General">
                  <c:v>5630030.354537189</c:v>
                </c:pt>
                <c:pt idx="59" formatCode="General">
                  <c:v>5630202.6144753592</c:v>
                </c:pt>
                <c:pt idx="60" formatCode="General">
                  <c:v>6875426.384651755</c:v>
                </c:pt>
                <c:pt idx="61" formatCode="General">
                  <c:v>8765768.7807601374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Sheet1!$X$2</c:f>
              <c:strCache>
                <c:ptCount val="1"/>
                <c:pt idx="0">
                  <c:v>Europarl.en-de-it.dimlexed_disamb.conll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Sheet1!$U$6:$U$67</c:f>
              <c:numCache>
                <c:formatCode>0.00000</c:formatCode>
                <c:ptCount val="62"/>
                <c:pt idx="0">
                  <c:v>0</c:v>
                </c:pt>
                <c:pt idx="1">
                  <c:v>0.35954520433333331</c:v>
                </c:pt>
                <c:pt idx="2">
                  <c:v>0.3708471274722222</c:v>
                </c:pt>
                <c:pt idx="3">
                  <c:v>0.37451704866666663</c:v>
                </c:pt>
                <c:pt idx="4">
                  <c:v>0.38235201449999995</c:v>
                </c:pt>
                <c:pt idx="5">
                  <c:v>0.4033791758055556</c:v>
                </c:pt>
                <c:pt idx="6">
                  <c:v>0.41998565075000005</c:v>
                </c:pt>
                <c:pt idx="7">
                  <c:v>0.43727879805555553</c:v>
                </c:pt>
                <c:pt idx="8">
                  <c:v>0.45996248663888889</c:v>
                </c:pt>
                <c:pt idx="9">
                  <c:v>0.47392868033333335</c:v>
                </c:pt>
                <c:pt idx="10">
                  <c:v>0.56559975122222228</c:v>
                </c:pt>
                <c:pt idx="11">
                  <c:v>0.7550507828055556</c:v>
                </c:pt>
                <c:pt idx="12">
                  <c:v>0.93183028980555549</c:v>
                </c:pt>
                <c:pt idx="13">
                  <c:v>1.0421600763055556</c:v>
                </c:pt>
                <c:pt idx="14">
                  <c:v>1.0942936260277776</c:v>
                </c:pt>
                <c:pt idx="15">
                  <c:v>1.3668829899722224</c:v>
                </c:pt>
                <c:pt idx="16">
                  <c:v>1.4093531738888887</c:v>
                </c:pt>
                <c:pt idx="17">
                  <c:v>1.4588923740833333</c:v>
                </c:pt>
                <c:pt idx="18">
                  <c:v>1.481780378638889</c:v>
                </c:pt>
                <c:pt idx="19">
                  <c:v>1.5569553182777778</c:v>
                </c:pt>
                <c:pt idx="20">
                  <c:v>1.6942573894444444</c:v>
                </c:pt>
                <c:pt idx="21">
                  <c:v>1.8169139348055556</c:v>
                </c:pt>
                <c:pt idx="22">
                  <c:v>1.9248296103611109</c:v>
                </c:pt>
                <c:pt idx="23">
                  <c:v>2.0192517764722222</c:v>
                </c:pt>
                <c:pt idx="24">
                  <c:v>2.0484165853888889</c:v>
                </c:pt>
                <c:pt idx="25">
                  <c:v>2.0988119622500006</c:v>
                </c:pt>
                <c:pt idx="26">
                  <c:v>2.1229828847500003</c:v>
                </c:pt>
                <c:pt idx="27">
                  <c:v>3.0687716155555558</c:v>
                </c:pt>
                <c:pt idx="28">
                  <c:v>10.402811202972222</c:v>
                </c:pt>
                <c:pt idx="29">
                  <c:v>10.710828117749999</c:v>
                </c:pt>
                <c:pt idx="30">
                  <c:v>10.797409170111111</c:v>
                </c:pt>
                <c:pt idx="31">
                  <c:v>10.836260025611111</c:v>
                </c:pt>
                <c:pt idx="32">
                  <c:v>14.064737583277779</c:v>
                </c:pt>
                <c:pt idx="33">
                  <c:v>14.196978859555557</c:v>
                </c:pt>
                <c:pt idx="34">
                  <c:v>16.440762731611112</c:v>
                </c:pt>
                <c:pt idx="35">
                  <c:v>17.873713833666667</c:v>
                </c:pt>
                <c:pt idx="36">
                  <c:v>17.95790198572222</c:v>
                </c:pt>
                <c:pt idx="37">
                  <c:v>18.034038486222222</c:v>
                </c:pt>
                <c:pt idx="38">
                  <c:v>18.055382929055558</c:v>
                </c:pt>
                <c:pt idx="39">
                  <c:v>18.085467339499999</c:v>
                </c:pt>
                <c:pt idx="40">
                  <c:v>18.757350827555555</c:v>
                </c:pt>
                <c:pt idx="41">
                  <c:v>19.425692068416666</c:v>
                </c:pt>
                <c:pt idx="42">
                  <c:v>19.972498293999998</c:v>
                </c:pt>
                <c:pt idx="43">
                  <c:v>22.024072409277778</c:v>
                </c:pt>
                <c:pt idx="44">
                  <c:v>37.047404916388885</c:v>
                </c:pt>
                <c:pt idx="45">
                  <c:v>40.674566978138891</c:v>
                </c:pt>
                <c:pt idx="46">
                  <c:v>41.57117038897222</c:v>
                </c:pt>
                <c:pt idx="47">
                  <c:v>57.022957663638884</c:v>
                </c:pt>
                <c:pt idx="48">
                  <c:v>73.778589730777767</c:v>
                </c:pt>
                <c:pt idx="49">
                  <c:v>82.723370164055552</c:v>
                </c:pt>
                <c:pt idx="50">
                  <c:v>84.992420054333337</c:v>
                </c:pt>
                <c:pt idx="51">
                  <c:v>155.36147344808333</c:v>
                </c:pt>
                <c:pt idx="52">
                  <c:v>162.00503489336819</c:v>
                </c:pt>
                <c:pt idx="53">
                  <c:v>166.27156268049808</c:v>
                </c:pt>
                <c:pt idx="54">
                  <c:v>172.70605901613698</c:v>
                </c:pt>
                <c:pt idx="55">
                  <c:v>172.99207530544251</c:v>
                </c:pt>
                <c:pt idx="56">
                  <c:v>174.46761535110917</c:v>
                </c:pt>
                <c:pt idx="57">
                  <c:v>281.15469310974805</c:v>
                </c:pt>
                <c:pt idx="58">
                  <c:v>288.06473013502585</c:v>
                </c:pt>
                <c:pt idx="59">
                  <c:v>288.06483610760841</c:v>
                </c:pt>
                <c:pt idx="60">
                  <c:v>365.24020319396953</c:v>
                </c:pt>
                <c:pt idx="61">
                  <c:v>480.7328716951917</c:v>
                </c:pt>
              </c:numCache>
            </c:numRef>
          </c:xVal>
          <c:yVal>
            <c:numRef>
              <c:f>Sheet1!$X$6:$X$67</c:f>
              <c:numCache>
                <c:formatCode>0</c:formatCode>
                <c:ptCount val="62"/>
                <c:pt idx="0">
                  <c:v>0</c:v>
                </c:pt>
                <c:pt idx="1">
                  <c:v>2055.9515226541225</c:v>
                </c:pt>
                <c:pt idx="2">
                  <c:v>4218.2936370388707</c:v>
                </c:pt>
                <c:pt idx="3">
                  <c:v>4218.2936370388707</c:v>
                </c:pt>
                <c:pt idx="4">
                  <c:v>4218.2936370388707</c:v>
                </c:pt>
                <c:pt idx="5">
                  <c:v>4218.2936370388707</c:v>
                </c:pt>
                <c:pt idx="6">
                  <c:v>4218.2936370388707</c:v>
                </c:pt>
                <c:pt idx="7">
                  <c:v>4218.2936370388707</c:v>
                </c:pt>
                <c:pt idx="8">
                  <c:v>4218.2936370388707</c:v>
                </c:pt>
                <c:pt idx="9">
                  <c:v>6413.2995295865312</c:v>
                </c:pt>
                <c:pt idx="10">
                  <c:v>6413.2995295865312</c:v>
                </c:pt>
                <c:pt idx="11">
                  <c:v>10494.405298341173</c:v>
                </c:pt>
                <c:pt idx="12">
                  <c:v>14310.467838573904</c:v>
                </c:pt>
                <c:pt idx="13">
                  <c:v>16250.696261450854</c:v>
                </c:pt>
                <c:pt idx="14">
                  <c:v>18359.843079970291</c:v>
                </c:pt>
                <c:pt idx="15">
                  <c:v>22663.995791037385</c:v>
                </c:pt>
                <c:pt idx="16">
                  <c:v>24920.59623669225</c:v>
                </c:pt>
                <c:pt idx="17">
                  <c:v>24920.59623669225</c:v>
                </c:pt>
                <c:pt idx="18">
                  <c:v>24920.59623669225</c:v>
                </c:pt>
                <c:pt idx="19">
                  <c:v>27299.452537756872</c:v>
                </c:pt>
                <c:pt idx="20">
                  <c:v>29582.184005942065</c:v>
                </c:pt>
                <c:pt idx="21">
                  <c:v>31892.912998266896</c:v>
                </c:pt>
                <c:pt idx="22">
                  <c:v>34222.307006684823</c:v>
                </c:pt>
                <c:pt idx="23">
                  <c:v>34222.307006684823</c:v>
                </c:pt>
                <c:pt idx="24">
                  <c:v>34222.307006684823</c:v>
                </c:pt>
                <c:pt idx="25">
                  <c:v>36559.167021539986</c:v>
                </c:pt>
                <c:pt idx="26">
                  <c:v>36559.167021539986</c:v>
                </c:pt>
                <c:pt idx="27">
                  <c:v>48253.732854666996</c:v>
                </c:pt>
                <c:pt idx="28">
                  <c:v>194083.50358999753</c:v>
                </c:pt>
                <c:pt idx="29">
                  <c:v>201099.68313939095</c:v>
                </c:pt>
                <c:pt idx="30">
                  <c:v>205278.78024263433</c:v>
                </c:pt>
                <c:pt idx="31">
                  <c:v>205278.78024263433</c:v>
                </c:pt>
                <c:pt idx="32">
                  <c:v>289834.10289675661</c:v>
                </c:pt>
                <c:pt idx="33">
                  <c:v>292176.5624164397</c:v>
                </c:pt>
                <c:pt idx="34">
                  <c:v>343494.15766278782</c:v>
                </c:pt>
                <c:pt idx="35" formatCode="General">
                  <c:v>355735.60846744245</c:v>
                </c:pt>
                <c:pt idx="36" formatCode="General">
                  <c:v>357713.1669225056</c:v>
                </c:pt>
                <c:pt idx="37" formatCode="General">
                  <c:v>357713.1669225056</c:v>
                </c:pt>
                <c:pt idx="38" formatCode="General">
                  <c:v>357713.1669225056</c:v>
                </c:pt>
                <c:pt idx="39" formatCode="General">
                  <c:v>359610.4658083684</c:v>
                </c:pt>
                <c:pt idx="40" formatCode="General">
                  <c:v>372081.49631096807</c:v>
                </c:pt>
                <c:pt idx="41" formatCode="General">
                  <c:v>387408.27427581087</c:v>
                </c:pt>
                <c:pt idx="42" formatCode="General">
                  <c:v>398934.8549641</c:v>
                </c:pt>
                <c:pt idx="43" formatCode="General">
                  <c:v>438450.56053478585</c:v>
                </c:pt>
                <c:pt idx="44" formatCode="General">
                  <c:v>734810.88630849216</c:v>
                </c:pt>
                <c:pt idx="45" formatCode="General">
                  <c:v>806889.57895518688</c:v>
                </c:pt>
                <c:pt idx="46" formatCode="General">
                  <c:v>823458.513741025</c:v>
                </c:pt>
                <c:pt idx="47" formatCode="General">
                  <c:v>1129443.4550631344</c:v>
                </c:pt>
                <c:pt idx="48" formatCode="General">
                  <c:v>1464198.6521911365</c:v>
                </c:pt>
                <c:pt idx="49" formatCode="General">
                  <c:v>1611769.8689279524</c:v>
                </c:pt>
                <c:pt idx="50" formatCode="General">
                  <c:v>1651696.2048526863</c:v>
                </c:pt>
                <c:pt idx="51" formatCode="General">
                  <c:v>2794351.6915573161</c:v>
                </c:pt>
                <c:pt idx="52" formatCode="General">
                  <c:v>2914032.7079970292</c:v>
                </c:pt>
                <c:pt idx="53" formatCode="General">
                  <c:v>2990892.4445159691</c:v>
                </c:pt>
                <c:pt idx="54" formatCode="General">
                  <c:v>3095052.5668234713</c:v>
                </c:pt>
                <c:pt idx="55" formatCode="General">
                  <c:v>3099799.0804159446</c:v>
                </c:pt>
                <c:pt idx="56" formatCode="General">
                  <c:v>3123102.3530081701</c:v>
                </c:pt>
                <c:pt idx="57" formatCode="General">
                  <c:v>4843365.4277296364</c:v>
                </c:pt>
                <c:pt idx="58" formatCode="General">
                  <c:v>4957725.048081208</c:v>
                </c:pt>
                <c:pt idx="59" formatCode="General">
                  <c:v>4957725.048081208</c:v>
                </c:pt>
                <c:pt idx="60" formatCode="General">
                  <c:v>6041980.4991829665</c:v>
                </c:pt>
                <c:pt idx="61" formatCode="General">
                  <c:v>7691327.7117603365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54976"/>
        <c:axId val="83409664"/>
      </c:scatterChart>
      <c:valAx>
        <c:axId val="142854976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numFmt formatCode="0.00000" sourceLinked="1"/>
        <c:majorTickMark val="out"/>
        <c:minorTickMark val="none"/>
        <c:tickLblPos val="nextTo"/>
        <c:crossAx val="83409664"/>
        <c:crosses val="autoZero"/>
        <c:crossBetween val="midCat"/>
      </c:valAx>
      <c:valAx>
        <c:axId val="83409664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0" sourceLinked="1"/>
        <c:majorTickMark val="out"/>
        <c:minorTickMark val="none"/>
        <c:tickLblPos val="nextTo"/>
        <c:crossAx val="142854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Sheet1!$F$1:$F$5</c:f>
              <c:strCache>
                <c:ptCount val="1"/>
                <c:pt idx="0">
                  <c:v>exact lines Europarl.en-de-it.conll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Sheet1!$F$6:$F$206</c:f>
              <c:numCache>
                <c:formatCode>General</c:formatCode>
                <c:ptCount val="201"/>
                <c:pt idx="0">
                  <c:v>0</c:v>
                </c:pt>
                <c:pt idx="3">
                  <c:v>12220</c:v>
                </c:pt>
                <c:pt idx="4">
                  <c:v>12488</c:v>
                </c:pt>
                <c:pt idx="5">
                  <c:v>12764</c:v>
                </c:pt>
                <c:pt idx="6">
                  <c:v>13304</c:v>
                </c:pt>
                <c:pt idx="7">
                  <c:v>13819</c:v>
                </c:pt>
                <c:pt idx="8">
                  <c:v>14335</c:v>
                </c:pt>
                <c:pt idx="9">
                  <c:v>14848</c:v>
                </c:pt>
                <c:pt idx="10">
                  <c:v>17467</c:v>
                </c:pt>
                <c:pt idx="11">
                  <c:v>22984</c:v>
                </c:pt>
                <c:pt idx="12">
                  <c:v>28029</c:v>
                </c:pt>
                <c:pt idx="13">
                  <c:v>31530</c:v>
                </c:pt>
                <c:pt idx="14">
                  <c:v>33163</c:v>
                </c:pt>
                <c:pt idx="15">
                  <c:v>41878</c:v>
                </c:pt>
                <c:pt idx="16">
                  <c:v>43484</c:v>
                </c:pt>
                <c:pt idx="17">
                  <c:v>45666</c:v>
                </c:pt>
                <c:pt idx="18">
                  <c:v>46460</c:v>
                </c:pt>
                <c:pt idx="19">
                  <c:v>49728</c:v>
                </c:pt>
                <c:pt idx="20">
                  <c:v>55163</c:v>
                </c:pt>
                <c:pt idx="21">
                  <c:v>60276</c:v>
                </c:pt>
                <c:pt idx="22">
                  <c:v>64320</c:v>
                </c:pt>
                <c:pt idx="23">
                  <c:v>67320</c:v>
                </c:pt>
                <c:pt idx="24">
                  <c:v>67844</c:v>
                </c:pt>
                <c:pt idx="25">
                  <c:v>69473</c:v>
                </c:pt>
                <c:pt idx="26">
                  <c:v>70021</c:v>
                </c:pt>
                <c:pt idx="27">
                  <c:v>96847</c:v>
                </c:pt>
                <c:pt idx="28">
                  <c:v>409892</c:v>
                </c:pt>
                <c:pt idx="29">
                  <c:v>423119</c:v>
                </c:pt>
                <c:pt idx="30">
                  <c:v>427128</c:v>
                </c:pt>
                <c:pt idx="31">
                  <c:v>428751</c:v>
                </c:pt>
                <c:pt idx="32">
                  <c:v>571245</c:v>
                </c:pt>
                <c:pt idx="33">
                  <c:v>576724</c:v>
                </c:pt>
                <c:pt idx="34">
                  <c:v>673875</c:v>
                </c:pt>
                <c:pt idx="35">
                  <c:v>693768</c:v>
                </c:pt>
                <c:pt idx="36">
                  <c:v>696380</c:v>
                </c:pt>
                <c:pt idx="37">
                  <c:v>698573</c:v>
                </c:pt>
                <c:pt idx="38">
                  <c:v>699369</c:v>
                </c:pt>
                <c:pt idx="39">
                  <c:v>700221</c:v>
                </c:pt>
                <c:pt idx="40">
                  <c:v>720074</c:v>
                </c:pt>
                <c:pt idx="41">
                  <c:v>746423</c:v>
                </c:pt>
                <c:pt idx="42">
                  <c:v>767857</c:v>
                </c:pt>
                <c:pt idx="43">
                  <c:v>855021</c:v>
                </c:pt>
                <c:pt idx="44">
                  <c:v>1477675</c:v>
                </c:pt>
                <c:pt idx="45">
                  <c:v>1630966</c:v>
                </c:pt>
                <c:pt idx="46">
                  <c:v>1668014</c:v>
                </c:pt>
                <c:pt idx="47">
                  <c:v>2309691</c:v>
                </c:pt>
                <c:pt idx="48">
                  <c:v>3032113</c:v>
                </c:pt>
                <c:pt idx="49">
                  <c:v>3348176</c:v>
                </c:pt>
                <c:pt idx="50">
                  <c:v>3431852</c:v>
                </c:pt>
                <c:pt idx="51">
                  <c:v>5885418</c:v>
                </c:pt>
                <c:pt idx="52">
                  <c:v>6139849</c:v>
                </c:pt>
                <c:pt idx="53">
                  <c:v>6308662</c:v>
                </c:pt>
                <c:pt idx="54">
                  <c:v>6533918</c:v>
                </c:pt>
                <c:pt idx="55">
                  <c:v>6543654</c:v>
                </c:pt>
                <c:pt idx="56">
                  <c:v>6594493</c:v>
                </c:pt>
                <c:pt idx="57">
                  <c:v>10312155</c:v>
                </c:pt>
                <c:pt idx="58">
                  <c:v>10565474</c:v>
                </c:pt>
                <c:pt idx="59">
                  <c:v>10565754</c:v>
                </c:pt>
                <c:pt idx="60">
                  <c:v>12900149</c:v>
                </c:pt>
                <c:pt idx="61">
                  <c:v>16446963</c:v>
                </c:pt>
              </c:numCache>
            </c:numRef>
          </c:val>
        </c:ser>
        <c:ser>
          <c:idx val="1"/>
          <c:order val="1"/>
          <c:tx>
            <c:strRef>
              <c:f>Sheet1!$G$1:$G$5</c:f>
              <c:strCache>
                <c:ptCount val="1"/>
                <c:pt idx="0">
                  <c:v>exact lines Europarl.en-de-it.conll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Sheet1!$G$6:$G$206</c:f>
            </c:numRef>
          </c:val>
        </c:ser>
        <c:ser>
          <c:idx val="2"/>
          <c:order val="2"/>
          <c:tx>
            <c:strRef>
              <c:f>Sheet1!$H$1:$H$5</c:f>
              <c:strCache>
                <c:ptCount val="1"/>
                <c:pt idx="0">
                  <c:v>exact lines Europarl.en-de-it.dimlexed.conll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Sheet1!$H$6:$H$206</c:f>
              <c:numCache>
                <c:formatCode>General</c:formatCode>
                <c:ptCount val="201"/>
                <c:pt idx="0">
                  <c:v>0</c:v>
                </c:pt>
                <c:pt idx="3">
                  <c:v>6857</c:v>
                </c:pt>
                <c:pt idx="4">
                  <c:v>7019</c:v>
                </c:pt>
                <c:pt idx="5">
                  <c:v>7582</c:v>
                </c:pt>
                <c:pt idx="6">
                  <c:v>8104</c:v>
                </c:pt>
                <c:pt idx="7">
                  <c:v>8686</c:v>
                </c:pt>
                <c:pt idx="8">
                  <c:v>9380</c:v>
                </c:pt>
                <c:pt idx="9">
                  <c:v>9682</c:v>
                </c:pt>
                <c:pt idx="10">
                  <c:v>12486</c:v>
                </c:pt>
                <c:pt idx="11">
                  <c:v>18371</c:v>
                </c:pt>
                <c:pt idx="12">
                  <c:v>23683</c:v>
                </c:pt>
                <c:pt idx="13">
                  <c:v>27262</c:v>
                </c:pt>
                <c:pt idx="14">
                  <c:v>29027</c:v>
                </c:pt>
                <c:pt idx="15">
                  <c:v>37987</c:v>
                </c:pt>
                <c:pt idx="16">
                  <c:v>39800</c:v>
                </c:pt>
                <c:pt idx="17">
                  <c:v>41957</c:v>
                </c:pt>
                <c:pt idx="18">
                  <c:v>42908</c:v>
                </c:pt>
                <c:pt idx="19">
                  <c:v>46137</c:v>
                </c:pt>
                <c:pt idx="20">
                  <c:v>51963</c:v>
                </c:pt>
                <c:pt idx="21">
                  <c:v>57051</c:v>
                </c:pt>
                <c:pt idx="22">
                  <c:v>61249</c:v>
                </c:pt>
                <c:pt idx="23">
                  <c:v>64338</c:v>
                </c:pt>
                <c:pt idx="24">
                  <c:v>65079</c:v>
                </c:pt>
                <c:pt idx="25">
                  <c:v>66406</c:v>
                </c:pt>
                <c:pt idx="26">
                  <c:v>67266</c:v>
                </c:pt>
                <c:pt idx="27">
                  <c:v>95147</c:v>
                </c:pt>
                <c:pt idx="28">
                  <c:v>418299</c:v>
                </c:pt>
                <c:pt idx="29">
                  <c:v>432512</c:v>
                </c:pt>
                <c:pt idx="30">
                  <c:v>436308</c:v>
                </c:pt>
                <c:pt idx="31">
                  <c:v>438216</c:v>
                </c:pt>
                <c:pt idx="32">
                  <c:v>586054</c:v>
                </c:pt>
                <c:pt idx="33">
                  <c:v>592009</c:v>
                </c:pt>
                <c:pt idx="34">
                  <c:v>693433</c:v>
                </c:pt>
                <c:pt idx="35">
                  <c:v>713962</c:v>
                </c:pt>
                <c:pt idx="36">
                  <c:v>716772</c:v>
                </c:pt>
                <c:pt idx="37">
                  <c:v>719092</c:v>
                </c:pt>
                <c:pt idx="38">
                  <c:v>719721</c:v>
                </c:pt>
                <c:pt idx="39">
                  <c:v>720709</c:v>
                </c:pt>
                <c:pt idx="40">
                  <c:v>741278</c:v>
                </c:pt>
                <c:pt idx="41">
                  <c:v>769110</c:v>
                </c:pt>
                <c:pt idx="42">
                  <c:v>790885</c:v>
                </c:pt>
                <c:pt idx="43">
                  <c:v>881366</c:v>
                </c:pt>
                <c:pt idx="44">
                  <c:v>1524467</c:v>
                </c:pt>
                <c:pt idx="45">
                  <c:v>1683057</c:v>
                </c:pt>
                <c:pt idx="46">
                  <c:v>1721556</c:v>
                </c:pt>
                <c:pt idx="47">
                  <c:v>2385330</c:v>
                </c:pt>
                <c:pt idx="48">
                  <c:v>3132020</c:v>
                </c:pt>
                <c:pt idx="49">
                  <c:v>3460100</c:v>
                </c:pt>
                <c:pt idx="50">
                  <c:v>3546184</c:v>
                </c:pt>
                <c:pt idx="51">
                  <c:v>6081041</c:v>
                </c:pt>
                <c:pt idx="52">
                  <c:v>6343969</c:v>
                </c:pt>
                <c:pt idx="53">
                  <c:v>6518367</c:v>
                </c:pt>
                <c:pt idx="54">
                  <c:v>6751381</c:v>
                </c:pt>
                <c:pt idx="55">
                  <c:v>6761113</c:v>
                </c:pt>
                <c:pt idx="56">
                  <c:v>6813863</c:v>
                </c:pt>
                <c:pt idx="57">
                  <c:v>10654708</c:v>
                </c:pt>
                <c:pt idx="58">
                  <c:v>10916236</c:v>
                </c:pt>
                <c:pt idx="59">
                  <c:v>10916570</c:v>
                </c:pt>
                <c:pt idx="60">
                  <c:v>13330972</c:v>
                </c:pt>
                <c:pt idx="61">
                  <c:v>16996214</c:v>
                </c:pt>
              </c:numCache>
            </c:numRef>
          </c:val>
        </c:ser>
        <c:ser>
          <c:idx val="3"/>
          <c:order val="3"/>
          <c:tx>
            <c:strRef>
              <c:f>Sheet1!$I$1:$I$5</c:f>
              <c:strCache>
                <c:ptCount val="1"/>
                <c:pt idx="0">
                  <c:v>exact lines Europarl.en-de-it.dimlexed.conll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Sheet1!$I$6:$I$206</c:f>
            </c:numRef>
          </c:val>
        </c:ser>
        <c:ser>
          <c:idx val="4"/>
          <c:order val="4"/>
          <c:tx>
            <c:strRef>
              <c:f>Sheet1!$J$1:$J$5</c:f>
              <c:strCache>
                <c:ptCount val="1"/>
                <c:pt idx="0">
                  <c:v>exact lines Europarl.en-de-it.dimlexed_disamb.conll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Sheet1!$J$6:$J$206</c:f>
              <c:numCache>
                <c:formatCode>General</c:formatCode>
                <c:ptCount val="201"/>
                <c:pt idx="0">
                  <c:v>0</c:v>
                </c:pt>
                <c:pt idx="1">
                  <c:v>2203</c:v>
                </c:pt>
                <c:pt idx="2">
                  <c:v>4520</c:v>
                </c:pt>
                <c:pt idx="3">
                  <c:v>4520</c:v>
                </c:pt>
                <c:pt idx="4">
                  <c:v>4520</c:v>
                </c:pt>
                <c:pt idx="5">
                  <c:v>4520</c:v>
                </c:pt>
                <c:pt idx="6">
                  <c:v>4520</c:v>
                </c:pt>
                <c:pt idx="7">
                  <c:v>4520</c:v>
                </c:pt>
                <c:pt idx="8">
                  <c:v>4520</c:v>
                </c:pt>
                <c:pt idx="9">
                  <c:v>6872</c:v>
                </c:pt>
                <c:pt idx="10">
                  <c:v>6872</c:v>
                </c:pt>
                <c:pt idx="11">
                  <c:v>11245</c:v>
                </c:pt>
                <c:pt idx="12">
                  <c:v>15334</c:v>
                </c:pt>
                <c:pt idx="13">
                  <c:v>17413</c:v>
                </c:pt>
                <c:pt idx="14">
                  <c:v>19673</c:v>
                </c:pt>
                <c:pt idx="15">
                  <c:v>24285</c:v>
                </c:pt>
                <c:pt idx="16">
                  <c:v>26703</c:v>
                </c:pt>
                <c:pt idx="17">
                  <c:v>26703</c:v>
                </c:pt>
                <c:pt idx="18">
                  <c:v>26703</c:v>
                </c:pt>
                <c:pt idx="19">
                  <c:v>29252</c:v>
                </c:pt>
                <c:pt idx="20">
                  <c:v>31698</c:v>
                </c:pt>
                <c:pt idx="21">
                  <c:v>34174</c:v>
                </c:pt>
                <c:pt idx="22">
                  <c:v>36670</c:v>
                </c:pt>
                <c:pt idx="23">
                  <c:v>36670</c:v>
                </c:pt>
                <c:pt idx="24">
                  <c:v>36670</c:v>
                </c:pt>
                <c:pt idx="25">
                  <c:v>39174</c:v>
                </c:pt>
                <c:pt idx="26">
                  <c:v>39174</c:v>
                </c:pt>
                <c:pt idx="27">
                  <c:v>51705</c:v>
                </c:pt>
                <c:pt idx="28">
                  <c:v>207965</c:v>
                </c:pt>
                <c:pt idx="29">
                  <c:v>215483</c:v>
                </c:pt>
                <c:pt idx="30">
                  <c:v>219961</c:v>
                </c:pt>
                <c:pt idx="31">
                  <c:v>219961</c:v>
                </c:pt>
                <c:pt idx="32">
                  <c:v>310564</c:v>
                </c:pt>
                <c:pt idx="33">
                  <c:v>313074</c:v>
                </c:pt>
                <c:pt idx="34">
                  <c:v>368062</c:v>
                </c:pt>
                <c:pt idx="35">
                  <c:v>381179</c:v>
                </c:pt>
                <c:pt idx="36">
                  <c:v>383298</c:v>
                </c:pt>
                <c:pt idx="37">
                  <c:v>383298</c:v>
                </c:pt>
                <c:pt idx="38">
                  <c:v>383298</c:v>
                </c:pt>
                <c:pt idx="39">
                  <c:v>385331</c:v>
                </c:pt>
                <c:pt idx="40">
                  <c:v>398694</c:v>
                </c:pt>
                <c:pt idx="41">
                  <c:v>415117</c:v>
                </c:pt>
                <c:pt idx="42">
                  <c:v>427468</c:v>
                </c:pt>
                <c:pt idx="43">
                  <c:v>469810</c:v>
                </c:pt>
                <c:pt idx="44">
                  <c:v>787367</c:v>
                </c:pt>
                <c:pt idx="45">
                  <c:v>864601</c:v>
                </c:pt>
                <c:pt idx="46">
                  <c:v>882355</c:v>
                </c:pt>
                <c:pt idx="47">
                  <c:v>1210225</c:v>
                </c:pt>
                <c:pt idx="48">
                  <c:v>1568923</c:v>
                </c:pt>
                <c:pt idx="49">
                  <c:v>1727049</c:v>
                </c:pt>
                <c:pt idx="50">
                  <c:v>1769831</c:v>
                </c:pt>
                <c:pt idx="51">
                  <c:v>2994213</c:v>
                </c:pt>
                <c:pt idx="52">
                  <c:v>3122454</c:v>
                </c:pt>
                <c:pt idx="53">
                  <c:v>3204811</c:v>
                </c:pt>
                <c:pt idx="54">
                  <c:v>3316421</c:v>
                </c:pt>
                <c:pt idx="55">
                  <c:v>3321507</c:v>
                </c:pt>
                <c:pt idx="56">
                  <c:v>3346477</c:v>
                </c:pt>
                <c:pt idx="57">
                  <c:v>5189779</c:v>
                </c:pt>
                <c:pt idx="58">
                  <c:v>5312318</c:v>
                </c:pt>
                <c:pt idx="59">
                  <c:v>5312318</c:v>
                </c:pt>
                <c:pt idx="60">
                  <c:v>6474123</c:v>
                </c:pt>
                <c:pt idx="61">
                  <c:v>8241437</c:v>
                </c:pt>
              </c:numCache>
            </c:numRef>
          </c:val>
        </c:ser>
        <c:ser>
          <c:idx val="5"/>
          <c:order val="5"/>
          <c:tx>
            <c:strRef>
              <c:f>Sheet1!$K$1:$K$5</c:f>
              <c:strCache>
                <c:ptCount val="1"/>
                <c:pt idx="0">
                  <c:v>exact lines Europarl.en-de-it.dimlexed_disamb.conll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Sheet1!$K$6:$K$206</c:f>
            </c:numRef>
          </c:val>
        </c:ser>
        <c:ser>
          <c:idx val="6"/>
          <c:order val="6"/>
          <c:tx>
            <c:strRef>
              <c:f>Sheet1!$L$1:$L$5</c:f>
              <c:strCache>
                <c:ptCount val="1"/>
                <c:pt idx="0">
                  <c:v>comment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Sheet1!$L$6:$L$206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2">
                  <c:v>0</c:v>
                </c:pt>
                <c:pt idx="53">
                  <c:v>0</c:v>
                </c:pt>
                <c:pt idx="59">
                  <c:v>0</c:v>
                </c:pt>
              </c:numCache>
            </c:numRef>
          </c:val>
        </c:ser>
        <c:ser>
          <c:idx val="7"/>
          <c:order val="7"/>
          <c:tx>
            <c:strRef>
              <c:f>Sheet1!$M$1:$M$5</c:f>
              <c:strCache>
                <c:ptCount val="1"/>
                <c:pt idx="0">
                  <c:v>day diff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Sheet1!$M$6:$M$206</c:f>
            </c:numRef>
          </c:val>
        </c:ser>
        <c:ser>
          <c:idx val="8"/>
          <c:order val="8"/>
          <c:tx>
            <c:strRef>
              <c:f>Sheet1!$N$1:$N$5</c:f>
              <c:strCache>
                <c:ptCount val="1"/>
                <c:pt idx="0">
                  <c:v>time diff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Sheet1!$N$6:$N$206</c:f>
              <c:numCache>
                <c:formatCode>[$-F400]h:mm:ss\ AM/PM</c:formatCode>
                <c:ptCount val="201"/>
                <c:pt idx="0">
                  <c:v>0</c:v>
                </c:pt>
                <c:pt idx="1">
                  <c:v>1.4988425925925974E-2</c:v>
                </c:pt>
                <c:pt idx="2">
                  <c:v>1.5451388888888862E-2</c:v>
                </c:pt>
                <c:pt idx="3">
                  <c:v>1.561342592592585E-2</c:v>
                </c:pt>
                <c:pt idx="4">
                  <c:v>1.5937500000000049E-2</c:v>
                </c:pt>
                <c:pt idx="5">
                  <c:v>1.6817129629629668E-2</c:v>
                </c:pt>
                <c:pt idx="6">
                  <c:v>1.7500000000000071E-2</c:v>
                </c:pt>
                <c:pt idx="7">
                  <c:v>1.822916666666663E-2</c:v>
                </c:pt>
                <c:pt idx="8">
                  <c:v>1.9166666666666665E-2</c:v>
                </c:pt>
                <c:pt idx="9">
                  <c:v>1.9756944444444535E-2</c:v>
                </c:pt>
                <c:pt idx="10">
                  <c:v>2.3576388888888911E-2</c:v>
                </c:pt>
                <c:pt idx="11">
                  <c:v>3.1469907407407405E-2</c:v>
                </c:pt>
                <c:pt idx="12">
                  <c:v>3.8831018518518445E-2</c:v>
                </c:pt>
                <c:pt idx="13">
                  <c:v>4.3425925925925868E-2</c:v>
                </c:pt>
                <c:pt idx="14">
                  <c:v>4.5601851851851838E-2</c:v>
                </c:pt>
                <c:pt idx="15">
                  <c:v>5.6956018518518614E-2</c:v>
                </c:pt>
                <c:pt idx="16">
                  <c:v>5.8726851851851891E-2</c:v>
                </c:pt>
                <c:pt idx="17">
                  <c:v>6.0787037037037028E-2</c:v>
                </c:pt>
                <c:pt idx="18">
                  <c:v>6.1747685185185142E-2</c:v>
                </c:pt>
                <c:pt idx="19">
                  <c:v>6.4872685185185186E-2</c:v>
                </c:pt>
                <c:pt idx="20">
                  <c:v>7.0601851851851971E-2</c:v>
                </c:pt>
                <c:pt idx="21">
                  <c:v>7.5706018518518547E-2</c:v>
                </c:pt>
                <c:pt idx="22">
                  <c:v>8.0208333333333326E-2</c:v>
                </c:pt>
                <c:pt idx="23">
                  <c:v>8.4143518518518534E-2</c:v>
                </c:pt>
                <c:pt idx="24">
                  <c:v>8.535879629629628E-2</c:v>
                </c:pt>
                <c:pt idx="25">
                  <c:v>8.7453703703703756E-2</c:v>
                </c:pt>
                <c:pt idx="26">
                  <c:v>8.8460648148148135E-2</c:v>
                </c:pt>
                <c:pt idx="27">
                  <c:v>0.12787037037037041</c:v>
                </c:pt>
                <c:pt idx="28">
                  <c:v>23.433460648148149</c:v>
                </c:pt>
                <c:pt idx="29">
                  <c:v>23.446284722222224</c:v>
                </c:pt>
                <c:pt idx="30">
                  <c:v>23.449895833333333</c:v>
                </c:pt>
                <c:pt idx="31">
                  <c:v>23.451516203703704</c:v>
                </c:pt>
                <c:pt idx="32">
                  <c:v>23.586030092592594</c:v>
                </c:pt>
                <c:pt idx="33">
                  <c:v>23.591550925925926</c:v>
                </c:pt>
                <c:pt idx="34">
                  <c:v>23.685034722222223</c:v>
                </c:pt>
                <c:pt idx="35">
                  <c:v>23.744745370370371</c:v>
                </c:pt>
                <c:pt idx="36">
                  <c:v>23.748252314814813</c:v>
                </c:pt>
                <c:pt idx="37">
                  <c:v>23.751423611111111</c:v>
                </c:pt>
                <c:pt idx="38">
                  <c:v>23.752314814814817</c:v>
                </c:pt>
                <c:pt idx="39">
                  <c:v>23.753564814814816</c:v>
                </c:pt>
                <c:pt idx="40">
                  <c:v>23.7815625</c:v>
                </c:pt>
                <c:pt idx="41">
                  <c:v>23.809409722222224</c:v>
                </c:pt>
                <c:pt idx="42">
                  <c:v>23.8321875</c:v>
                </c:pt>
                <c:pt idx="43">
                  <c:v>23.917673611111113</c:v>
                </c:pt>
                <c:pt idx="44">
                  <c:v>47.543645833333336</c:v>
                </c:pt>
                <c:pt idx="45">
                  <c:v>47.694780092592595</c:v>
                </c:pt>
                <c:pt idx="46">
                  <c:v>47.732141203703705</c:v>
                </c:pt>
                <c:pt idx="47">
                  <c:v>71.375960648148151</c:v>
                </c:pt>
                <c:pt idx="48">
                  <c:v>72.074108796296287</c:v>
                </c:pt>
                <c:pt idx="49">
                  <c:v>95.446817129629636</c:v>
                </c:pt>
                <c:pt idx="50">
                  <c:v>95.541354166666679</c:v>
                </c:pt>
                <c:pt idx="51">
                  <c:v>167.47340277777778</c:v>
                </c:pt>
                <c:pt idx="52">
                  <c:v>167.87311342592591</c:v>
                </c:pt>
                <c:pt idx="53">
                  <c:v>191.41449074074075</c:v>
                </c:pt>
                <c:pt idx="54">
                  <c:v>191.68259259259258</c:v>
                </c:pt>
                <c:pt idx="55">
                  <c:v>191.69451388888888</c:v>
                </c:pt>
                <c:pt idx="56">
                  <c:v>191.75599537037036</c:v>
                </c:pt>
                <c:pt idx="57">
                  <c:v>311.20129629629628</c:v>
                </c:pt>
                <c:pt idx="58">
                  <c:v>311.48921296296294</c:v>
                </c:pt>
                <c:pt idx="59">
                  <c:v>311.53854166666667</c:v>
                </c:pt>
                <c:pt idx="60">
                  <c:v>383.75417824074071</c:v>
                </c:pt>
                <c:pt idx="61">
                  <c:v>503.56637731481482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val>
        </c:ser>
        <c:ser>
          <c:idx val="9"/>
          <c:order val="9"/>
          <c:tx>
            <c:strRef>
              <c:f>Sheet1!$O$1:$O$5</c:f>
              <c:strCache>
                <c:ptCount val="1"/>
                <c:pt idx="0">
                  <c:v>hour (no day, no min)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Sheet1!$O$6:$O$206</c:f>
            </c:numRef>
          </c:val>
        </c:ser>
        <c:ser>
          <c:idx val="10"/>
          <c:order val="10"/>
          <c:tx>
            <c:strRef>
              <c:f>Sheet1!$P$1:$P$5</c:f>
              <c:strCache>
                <c:ptCount val="1"/>
                <c:pt idx="0">
                  <c:v>minute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Sheet1!$P$6:$P$206</c:f>
            </c:numRef>
          </c:val>
        </c:ser>
        <c:ser>
          <c:idx val="11"/>
          <c:order val="11"/>
          <c:tx>
            <c:strRef>
              <c:f>Sheet1!$Q$1:$Q$5</c:f>
              <c:strCache>
                <c:ptCount val="1"/>
                <c:pt idx="0">
                  <c:v>second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Sheet1!$Q$6:$Q$206</c:f>
            </c:numRef>
          </c:val>
        </c:ser>
        <c:ser>
          <c:idx val="12"/>
          <c:order val="12"/>
          <c:tx>
            <c:strRef>
              <c:f>Sheet1!$R$1:$R$5</c:f>
              <c:strCache>
                <c:ptCount val="1"/>
                <c:pt idx="0">
                  <c:v>nsec/1000000 diff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Sheet1!$R$6:$R$206</c:f>
            </c:numRef>
          </c:val>
        </c:ser>
        <c:ser>
          <c:idx val="13"/>
          <c:order val="13"/>
          <c:tx>
            <c:strRef>
              <c:f>Sheet1!$S$1:$S$5</c:f>
              <c:strCache>
                <c:ptCount val="1"/>
                <c:pt idx="0">
                  <c:v>hours (compound)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Sheet1!$S$6:$S$206</c:f>
            </c:numRef>
          </c:val>
        </c:ser>
        <c:ser>
          <c:idx val="14"/>
          <c:order val="14"/>
          <c:tx>
            <c:strRef>
              <c:f>Sheet1!$T$1:$T$5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Sheet1!$T$6:$T$206</c:f>
            </c:numRef>
          </c:val>
        </c:ser>
        <c:ser>
          <c:idx val="15"/>
          <c:order val="15"/>
          <c:tx>
            <c:strRef>
              <c:f>Sheet1!$U$1:$U$5</c:f>
              <c:strCache>
                <c:ptCount val="1"/>
                <c:pt idx="0">
                  <c:v>hours tok sample line sample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Sheet1!$U$6:$U$206</c:f>
              <c:numCache>
                <c:formatCode>0.00000</c:formatCode>
                <c:ptCount val="201"/>
                <c:pt idx="0">
                  <c:v>0</c:v>
                </c:pt>
                <c:pt idx="1">
                  <c:v>0.35954520433333331</c:v>
                </c:pt>
                <c:pt idx="2">
                  <c:v>0.3708471274722222</c:v>
                </c:pt>
                <c:pt idx="3">
                  <c:v>0.37451704866666663</c:v>
                </c:pt>
                <c:pt idx="4">
                  <c:v>0.38235201449999995</c:v>
                </c:pt>
                <c:pt idx="5">
                  <c:v>0.4033791758055556</c:v>
                </c:pt>
                <c:pt idx="6">
                  <c:v>0.41998565075000005</c:v>
                </c:pt>
                <c:pt idx="7">
                  <c:v>0.43727879805555553</c:v>
                </c:pt>
                <c:pt idx="8">
                  <c:v>0.45996248663888889</c:v>
                </c:pt>
                <c:pt idx="9">
                  <c:v>0.47392868033333335</c:v>
                </c:pt>
                <c:pt idx="10">
                  <c:v>0.56559975122222228</c:v>
                </c:pt>
                <c:pt idx="11">
                  <c:v>0.7550507828055556</c:v>
                </c:pt>
                <c:pt idx="12">
                  <c:v>0.93183028980555549</c:v>
                </c:pt>
                <c:pt idx="13">
                  <c:v>1.0421600763055556</c:v>
                </c:pt>
                <c:pt idx="14">
                  <c:v>1.0942936260277776</c:v>
                </c:pt>
                <c:pt idx="15">
                  <c:v>1.3668829899722224</c:v>
                </c:pt>
                <c:pt idx="16">
                  <c:v>1.4093531738888887</c:v>
                </c:pt>
                <c:pt idx="17">
                  <c:v>1.4588923740833333</c:v>
                </c:pt>
                <c:pt idx="18">
                  <c:v>1.481780378638889</c:v>
                </c:pt>
                <c:pt idx="19">
                  <c:v>1.5569553182777778</c:v>
                </c:pt>
                <c:pt idx="20">
                  <c:v>1.6942573894444444</c:v>
                </c:pt>
                <c:pt idx="21">
                  <c:v>1.8169139348055556</c:v>
                </c:pt>
                <c:pt idx="22">
                  <c:v>1.9248296103611109</c:v>
                </c:pt>
                <c:pt idx="23">
                  <c:v>2.0192517764722222</c:v>
                </c:pt>
                <c:pt idx="24">
                  <c:v>2.0484165853888889</c:v>
                </c:pt>
                <c:pt idx="25">
                  <c:v>2.0988119622500006</c:v>
                </c:pt>
                <c:pt idx="26">
                  <c:v>2.1229828847500003</c:v>
                </c:pt>
                <c:pt idx="27">
                  <c:v>3.0687716155555558</c:v>
                </c:pt>
                <c:pt idx="28">
                  <c:v>10.402811202972222</c:v>
                </c:pt>
                <c:pt idx="29">
                  <c:v>10.710828117749999</c:v>
                </c:pt>
                <c:pt idx="30">
                  <c:v>10.797409170111111</c:v>
                </c:pt>
                <c:pt idx="31">
                  <c:v>10.836260025611111</c:v>
                </c:pt>
                <c:pt idx="32">
                  <c:v>14.064737583277779</c:v>
                </c:pt>
                <c:pt idx="33">
                  <c:v>14.196978859555557</c:v>
                </c:pt>
                <c:pt idx="34">
                  <c:v>16.440762731611112</c:v>
                </c:pt>
                <c:pt idx="35">
                  <c:v>17.873713833666667</c:v>
                </c:pt>
                <c:pt idx="36">
                  <c:v>17.95790198572222</c:v>
                </c:pt>
                <c:pt idx="37">
                  <c:v>18.034038486222222</c:v>
                </c:pt>
                <c:pt idx="38">
                  <c:v>18.055382929055558</c:v>
                </c:pt>
                <c:pt idx="39">
                  <c:v>18.085467339499999</c:v>
                </c:pt>
                <c:pt idx="40">
                  <c:v>18.757350827555555</c:v>
                </c:pt>
                <c:pt idx="41">
                  <c:v>19.425692068416666</c:v>
                </c:pt>
                <c:pt idx="42">
                  <c:v>19.972498293999998</c:v>
                </c:pt>
                <c:pt idx="43">
                  <c:v>22.024072409277778</c:v>
                </c:pt>
                <c:pt idx="44">
                  <c:v>37.047404916388885</c:v>
                </c:pt>
                <c:pt idx="45">
                  <c:v>40.674566978138891</c:v>
                </c:pt>
                <c:pt idx="46">
                  <c:v>41.57117038897222</c:v>
                </c:pt>
                <c:pt idx="47">
                  <c:v>57.022957663638884</c:v>
                </c:pt>
                <c:pt idx="48">
                  <c:v>73.778589730777767</c:v>
                </c:pt>
                <c:pt idx="49">
                  <c:v>82.723370164055552</c:v>
                </c:pt>
                <c:pt idx="50">
                  <c:v>84.992420054333337</c:v>
                </c:pt>
                <c:pt idx="51">
                  <c:v>155.36147344808333</c:v>
                </c:pt>
                <c:pt idx="52">
                  <c:v>162.00503489336819</c:v>
                </c:pt>
                <c:pt idx="53">
                  <c:v>166.27156268049808</c:v>
                </c:pt>
                <c:pt idx="54">
                  <c:v>172.70605901613698</c:v>
                </c:pt>
                <c:pt idx="55">
                  <c:v>172.99207530544251</c:v>
                </c:pt>
                <c:pt idx="56">
                  <c:v>174.46761535110917</c:v>
                </c:pt>
                <c:pt idx="57">
                  <c:v>281.15469310974805</c:v>
                </c:pt>
                <c:pt idx="58">
                  <c:v>288.06473013502585</c:v>
                </c:pt>
                <c:pt idx="59">
                  <c:v>288.06483610760841</c:v>
                </c:pt>
                <c:pt idx="60">
                  <c:v>365.24020319396953</c:v>
                </c:pt>
                <c:pt idx="61">
                  <c:v>480.7328716951917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16"/>
          <c:order val="16"/>
          <c:tx>
            <c:strRef>
              <c:f>Sheet1!$V$1:$V$5</c:f>
              <c:strCache>
                <c:ptCount val="1"/>
                <c:pt idx="0">
                  <c:v>approx. tok Europarl.en-de-it.conll 230920 430084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Sheet1!$V$6:$V$206</c:f>
              <c:numCache>
                <c:formatCode>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6561.1424744933547</c:v>
                </c:pt>
                <c:pt idx="4">
                  <c:v>6705.0365975018831</c:v>
                </c:pt>
                <c:pt idx="5">
                  <c:v>6853.2260674658901</c:v>
                </c:pt>
                <c:pt idx="6">
                  <c:v>7143.1619869606866</c:v>
                </c:pt>
                <c:pt idx="7">
                  <c:v>7419.6749472196125</c:v>
                </c:pt>
                <c:pt idx="8">
                  <c:v>7696.724825847974</c:v>
                </c:pt>
                <c:pt idx="9">
                  <c:v>7972.1639493680304</c:v>
                </c:pt>
                <c:pt idx="10">
                  <c:v>9378.3531589177928</c:v>
                </c:pt>
                <c:pt idx="11">
                  <c:v>12340.531803089629</c:v>
                </c:pt>
                <c:pt idx="12">
                  <c:v>15049.284976888235</c:v>
                </c:pt>
                <c:pt idx="13">
                  <c:v>16929.0361882795</c:v>
                </c:pt>
                <c:pt idx="14">
                  <c:v>17805.82388556654</c:v>
                </c:pt>
                <c:pt idx="15">
                  <c:v>22485.067475190892</c:v>
                </c:pt>
                <c:pt idx="16">
                  <c:v>23347.358376503194</c:v>
                </c:pt>
                <c:pt idx="17">
                  <c:v>24518.914258609944</c:v>
                </c:pt>
                <c:pt idx="18">
                  <c:v>24945.227443941185</c:v>
                </c:pt>
                <c:pt idx="19">
                  <c:v>26699.876675254138</c:v>
                </c:pt>
                <c:pt idx="20">
                  <c:v>29618.02801313232</c:v>
                </c:pt>
                <c:pt idx="21">
                  <c:v>32363.291636052491</c:v>
                </c:pt>
                <c:pt idx="22">
                  <c:v>34534.589522046859</c:v>
                </c:pt>
                <c:pt idx="23">
                  <c:v>36145.344630351283</c:v>
                </c:pt>
                <c:pt idx="24">
                  <c:v>36426.689855935118</c:v>
                </c:pt>
                <c:pt idx="25">
                  <c:v>37301.329879744422</c:v>
                </c:pt>
                <c:pt idx="26">
                  <c:v>37595.561146194697</c:v>
                </c:pt>
                <c:pt idx="27">
                  <c:v>51998.933324652855</c:v>
                </c:pt>
                <c:pt idx="28">
                  <c:v>220078.54428437236</c:v>
                </c:pt>
                <c:pt idx="29">
                  <c:v>227180.36355688656</c:v>
                </c:pt>
                <c:pt idx="30">
                  <c:v>229332.86929995072</c:v>
                </c:pt>
                <c:pt idx="31">
                  <c:v>230204.2878135434</c:v>
                </c:pt>
                <c:pt idx="32">
                  <c:v>306711.93394778692</c:v>
                </c:pt>
                <c:pt idx="33">
                  <c:v>309653.70969392027</c:v>
                </c:pt>
                <c:pt idx="34">
                  <c:v>361815.86620288127</c:v>
                </c:pt>
                <c:pt idx="35" formatCode="General">
                  <c:v>372496.78332604794</c:v>
                </c:pt>
                <c:pt idx="36" formatCode="General">
                  <c:v>373899.21410701168</c:v>
                </c:pt>
                <c:pt idx="37" formatCode="General">
                  <c:v>375076.67609118216</c:v>
                </c:pt>
                <c:pt idx="38" formatCode="General">
                  <c:v>375504.06311325228</c:v>
                </c:pt>
                <c:pt idx="39" formatCode="General">
                  <c:v>375961.51756401075</c:v>
                </c:pt>
                <c:pt idx="40" formatCode="General">
                  <c:v>386620.95795239997</c:v>
                </c:pt>
                <c:pt idx="41" formatCode="General">
                  <c:v>400768.22006863775</c:v>
                </c:pt>
                <c:pt idx="42" formatCode="General">
                  <c:v>412276.52839910344</c:v>
                </c:pt>
                <c:pt idx="43" formatCode="General">
                  <c:v>459076.48115251906</c:v>
                </c:pt>
                <c:pt idx="44" formatCode="General">
                  <c:v>793390.85155458003</c:v>
                </c:pt>
                <c:pt idx="45" formatCode="General">
                  <c:v>875695.60532361118</c:v>
                </c:pt>
                <c:pt idx="46" formatCode="General">
                  <c:v>895587.35707443196</c:v>
                </c:pt>
                <c:pt idx="47" formatCode="General">
                  <c:v>1240115.5256182514</c:v>
                </c:pt>
                <c:pt idx="48" formatCode="General">
                  <c:v>1627997.1679020843</c:v>
                </c:pt>
                <c:pt idx="49" formatCode="General">
                  <c:v>1797697.198500758</c:v>
                </c:pt>
                <c:pt idx="50" formatCode="General">
                  <c:v>1842624.3799815851</c:v>
                </c:pt>
                <c:pt idx="51" formatCode="General">
                  <c:v>3159989.0360022695</c:v>
                </c:pt>
                <c:pt idx="52" formatCode="General">
                  <c:v>3296597.713655937</c:v>
                </c:pt>
                <c:pt idx="53" formatCode="General">
                  <c:v>3387236.5143553354</c:v>
                </c:pt>
                <c:pt idx="54" formatCode="General">
                  <c:v>3508180.5985807423</c:v>
                </c:pt>
                <c:pt idx="55" formatCode="General">
                  <c:v>3513408.0358255599</c:v>
                </c:pt>
                <c:pt idx="56" formatCode="General">
                  <c:v>3540704.4288092558</c:v>
                </c:pt>
                <c:pt idx="57" formatCode="General">
                  <c:v>5536785.447959003</c:v>
                </c:pt>
                <c:pt idx="58" formatCode="General">
                  <c:v>5672797.0723858597</c:v>
                </c:pt>
                <c:pt idx="59" formatCode="General">
                  <c:v>5672947.4095293013</c:v>
                </c:pt>
                <c:pt idx="60" formatCode="General">
                  <c:v>6926326.9665460698</c:v>
                </c:pt>
                <c:pt idx="61" formatCode="General">
                  <c:v>8830676.5561146196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</c:numCache>
            </c:numRef>
          </c:val>
        </c:ser>
        <c:ser>
          <c:idx val="17"/>
          <c:order val="17"/>
          <c:tx>
            <c:strRef>
              <c:f>Sheet1!$W$1:$W$5</c:f>
              <c:strCache>
                <c:ptCount val="1"/>
                <c:pt idx="0">
                  <c:v>approx. tok Europarl.en-de-it.dimlexed.conll 226888 439920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Sheet1!$W$6:$W$206</c:f>
              <c:numCache>
                <c:formatCode>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3536.4862156755776</c:v>
                </c:pt>
                <c:pt idx="4">
                  <c:v>3620.0374431714858</c:v>
                </c:pt>
                <c:pt idx="5">
                  <c:v>3910.4037461356611</c:v>
                </c:pt>
                <c:pt idx="6">
                  <c:v>4179.6243680669213</c:v>
                </c:pt>
                <c:pt idx="7">
                  <c:v>4479.7898890707402</c:v>
                </c:pt>
                <c:pt idx="8">
                  <c:v>4837.7192216766689</c:v>
                </c:pt>
                <c:pt idx="9">
                  <c:v>4993.475213675214</c:v>
                </c:pt>
                <c:pt idx="10">
                  <c:v>6439.6334969994541</c:v>
                </c:pt>
                <c:pt idx="11">
                  <c:v>9474.8123476995825</c:v>
                </c:pt>
                <c:pt idx="12">
                  <c:v>12214.467412256774</c:v>
                </c:pt>
                <c:pt idx="13">
                  <c:v>14060.330641934897</c:v>
                </c:pt>
                <c:pt idx="14">
                  <c:v>14970.626422985997</c:v>
                </c:pt>
                <c:pt idx="15">
                  <c:v>19591.731351154755</c:v>
                </c:pt>
                <c:pt idx="16">
                  <c:v>20526.783051463903</c:v>
                </c:pt>
                <c:pt idx="17">
                  <c:v>21639.252173122386</c:v>
                </c:pt>
                <c:pt idx="18">
                  <c:v>22129.72882342244</c:v>
                </c:pt>
                <c:pt idx="19">
                  <c:v>23795.080141843973</c:v>
                </c:pt>
                <c:pt idx="20">
                  <c:v>26799.829841789415</c:v>
                </c:pt>
                <c:pt idx="21">
                  <c:v>29423.95728314239</c:v>
                </c:pt>
                <c:pt idx="22">
                  <c:v>31589.068721585743</c:v>
                </c:pt>
                <c:pt idx="23">
                  <c:v>33182.215275504634</c:v>
                </c:pt>
                <c:pt idx="24">
                  <c:v>33564.384779050735</c:v>
                </c:pt>
                <c:pt idx="25">
                  <c:v>34248.782796872161</c:v>
                </c:pt>
                <c:pt idx="26">
                  <c:v>34692.326350245501</c:v>
                </c:pt>
                <c:pt idx="27">
                  <c:v>49071.905200945628</c:v>
                </c:pt>
                <c:pt idx="28">
                  <c:v>215737.0056192035</c:v>
                </c:pt>
                <c:pt idx="29">
                  <c:v>223067.33646117477</c:v>
                </c:pt>
                <c:pt idx="30">
                  <c:v>225025.11707583198</c:v>
                </c:pt>
                <c:pt idx="31">
                  <c:v>226009.16486633933</c:v>
                </c:pt>
                <c:pt idx="32">
                  <c:v>302256.3646844881</c:v>
                </c:pt>
                <c:pt idx="33">
                  <c:v>305327.64591743954</c:v>
                </c:pt>
                <c:pt idx="34">
                  <c:v>357636.90330969269</c:v>
                </c:pt>
                <c:pt idx="35" formatCode="General">
                  <c:v>368224.70052736864</c:v>
                </c:pt>
                <c:pt idx="36" formatCode="General">
                  <c:v>369673.95330060011</c:v>
                </c:pt>
                <c:pt idx="37" formatCode="General">
                  <c:v>370870.48939807236</c:v>
                </c:pt>
                <c:pt idx="38" formatCode="General">
                  <c:v>371194.89509001636</c:v>
                </c:pt>
                <c:pt idx="39" formatCode="General">
                  <c:v>371704.45442807785</c:v>
                </c:pt>
                <c:pt idx="40" formatCode="General">
                  <c:v>382312.88157846883</c:v>
                </c:pt>
                <c:pt idx="41" formatCode="General">
                  <c:v>396667.18876159302</c:v>
                </c:pt>
                <c:pt idx="42" formatCode="General">
                  <c:v>407897.60838334245</c:v>
                </c:pt>
                <c:pt idx="43" formatCode="General">
                  <c:v>454563.03193307872</c:v>
                </c:pt>
                <c:pt idx="44" formatCode="General">
                  <c:v>786241.29090743768</c:v>
                </c:pt>
                <c:pt idx="45" formatCode="General">
                  <c:v>868033.81663938903</c:v>
                </c:pt>
                <c:pt idx="46" formatCode="General">
                  <c:v>887889.61112929625</c:v>
                </c:pt>
                <c:pt idx="47" formatCode="General">
                  <c:v>1230229.9350791052</c:v>
                </c:pt>
                <c:pt idx="48" formatCode="General">
                  <c:v>1615334.0465539189</c:v>
                </c:pt>
                <c:pt idx="49" formatCode="General">
                  <c:v>1784540.7546826696</c:v>
                </c:pt>
                <c:pt idx="50" formatCode="General">
                  <c:v>1828938.4328787052</c:v>
                </c:pt>
                <c:pt idx="51" formatCode="General">
                  <c:v>3136286.666684852</c:v>
                </c:pt>
                <c:pt idx="52" formatCode="General">
                  <c:v>3271891.3404073468</c:v>
                </c:pt>
                <c:pt idx="53" formatCode="General">
                  <c:v>3361836.8155482817</c:v>
                </c:pt>
                <c:pt idx="54" formatCode="General">
                  <c:v>3482013.3940898343</c:v>
                </c:pt>
                <c:pt idx="55" formatCode="General">
                  <c:v>3487032.6567194033</c:v>
                </c:pt>
                <c:pt idx="56" formatCode="General">
                  <c:v>3514238.3804873615</c:v>
                </c:pt>
                <c:pt idx="57" formatCode="General">
                  <c:v>5495147.7284597196</c:v>
                </c:pt>
                <c:pt idx="58" formatCode="General">
                  <c:v>5630030.354537189</c:v>
                </c:pt>
                <c:pt idx="59" formatCode="General">
                  <c:v>5630202.6144753592</c:v>
                </c:pt>
                <c:pt idx="60" formatCode="General">
                  <c:v>6875426.384651755</c:v>
                </c:pt>
                <c:pt idx="61" formatCode="General">
                  <c:v>8765768.7807601374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</c:numCache>
            </c:numRef>
          </c:val>
        </c:ser>
        <c:ser>
          <c:idx val="18"/>
          <c:order val="18"/>
          <c:tx>
            <c:strRef>
              <c:f>Sheet1!$X$1:$X$5</c:f>
              <c:strCache>
                <c:ptCount val="1"/>
                <c:pt idx="0">
                  <c:v>approx. tok Europarl.en-de-it.dimlexed_disamb.conll 207317 222145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Sheet1!$X$6:$X$206</c:f>
              <c:numCache>
                <c:formatCode>0</c:formatCode>
                <c:ptCount val="201"/>
                <c:pt idx="0">
                  <c:v>0</c:v>
                </c:pt>
                <c:pt idx="1">
                  <c:v>2055.9515226541225</c:v>
                </c:pt>
                <c:pt idx="2">
                  <c:v>4218.2936370388707</c:v>
                </c:pt>
                <c:pt idx="3">
                  <c:v>4218.2936370388707</c:v>
                </c:pt>
                <c:pt idx="4">
                  <c:v>4218.2936370388707</c:v>
                </c:pt>
                <c:pt idx="5">
                  <c:v>4218.2936370388707</c:v>
                </c:pt>
                <c:pt idx="6">
                  <c:v>4218.2936370388707</c:v>
                </c:pt>
                <c:pt idx="7">
                  <c:v>4218.2936370388707</c:v>
                </c:pt>
                <c:pt idx="8">
                  <c:v>4218.2936370388707</c:v>
                </c:pt>
                <c:pt idx="9">
                  <c:v>6413.2995295865312</c:v>
                </c:pt>
                <c:pt idx="10">
                  <c:v>6413.2995295865312</c:v>
                </c:pt>
                <c:pt idx="11">
                  <c:v>10494.405298341173</c:v>
                </c:pt>
                <c:pt idx="12">
                  <c:v>14310.467838573904</c:v>
                </c:pt>
                <c:pt idx="13">
                  <c:v>16250.696261450854</c:v>
                </c:pt>
                <c:pt idx="14">
                  <c:v>18359.843079970291</c:v>
                </c:pt>
                <c:pt idx="15">
                  <c:v>22663.995791037385</c:v>
                </c:pt>
                <c:pt idx="16">
                  <c:v>24920.59623669225</c:v>
                </c:pt>
                <c:pt idx="17">
                  <c:v>24920.59623669225</c:v>
                </c:pt>
                <c:pt idx="18">
                  <c:v>24920.59623669225</c:v>
                </c:pt>
                <c:pt idx="19">
                  <c:v>27299.452537756872</c:v>
                </c:pt>
                <c:pt idx="20">
                  <c:v>29582.184005942065</c:v>
                </c:pt>
                <c:pt idx="21">
                  <c:v>31892.912998266896</c:v>
                </c:pt>
                <c:pt idx="22">
                  <c:v>34222.307006684823</c:v>
                </c:pt>
                <c:pt idx="23">
                  <c:v>34222.307006684823</c:v>
                </c:pt>
                <c:pt idx="24">
                  <c:v>34222.307006684823</c:v>
                </c:pt>
                <c:pt idx="25">
                  <c:v>36559.167021539986</c:v>
                </c:pt>
                <c:pt idx="26">
                  <c:v>36559.167021539986</c:v>
                </c:pt>
                <c:pt idx="27">
                  <c:v>48253.732854666996</c:v>
                </c:pt>
                <c:pt idx="28">
                  <c:v>194083.50358999753</c:v>
                </c:pt>
                <c:pt idx="29">
                  <c:v>201099.68313939095</c:v>
                </c:pt>
                <c:pt idx="30">
                  <c:v>205278.78024263433</c:v>
                </c:pt>
                <c:pt idx="31">
                  <c:v>205278.78024263433</c:v>
                </c:pt>
                <c:pt idx="32">
                  <c:v>289834.10289675661</c:v>
                </c:pt>
                <c:pt idx="33">
                  <c:v>292176.5624164397</c:v>
                </c:pt>
                <c:pt idx="34">
                  <c:v>343494.15766278782</c:v>
                </c:pt>
                <c:pt idx="35" formatCode="General">
                  <c:v>355735.60846744245</c:v>
                </c:pt>
                <c:pt idx="36" formatCode="General">
                  <c:v>357713.1669225056</c:v>
                </c:pt>
                <c:pt idx="37" formatCode="General">
                  <c:v>357713.1669225056</c:v>
                </c:pt>
                <c:pt idx="38" formatCode="General">
                  <c:v>357713.1669225056</c:v>
                </c:pt>
                <c:pt idx="39" formatCode="General">
                  <c:v>359610.4658083684</c:v>
                </c:pt>
                <c:pt idx="40" formatCode="General">
                  <c:v>372081.49631096807</c:v>
                </c:pt>
                <c:pt idx="41" formatCode="General">
                  <c:v>387408.27427581087</c:v>
                </c:pt>
                <c:pt idx="42" formatCode="General">
                  <c:v>398934.8549641</c:v>
                </c:pt>
                <c:pt idx="43" formatCode="General">
                  <c:v>438450.56053478585</c:v>
                </c:pt>
                <c:pt idx="44" formatCode="General">
                  <c:v>734810.88630849216</c:v>
                </c:pt>
                <c:pt idx="45" formatCode="General">
                  <c:v>806889.57895518688</c:v>
                </c:pt>
                <c:pt idx="46" formatCode="General">
                  <c:v>823458.513741025</c:v>
                </c:pt>
                <c:pt idx="47" formatCode="General">
                  <c:v>1129443.4550631344</c:v>
                </c:pt>
                <c:pt idx="48" formatCode="General">
                  <c:v>1464198.6521911365</c:v>
                </c:pt>
                <c:pt idx="49" formatCode="General">
                  <c:v>1611769.8689279524</c:v>
                </c:pt>
                <c:pt idx="50" formatCode="General">
                  <c:v>1651696.2048526863</c:v>
                </c:pt>
                <c:pt idx="51" formatCode="General">
                  <c:v>2794351.6915573161</c:v>
                </c:pt>
                <c:pt idx="52" formatCode="General">
                  <c:v>2914032.7079970292</c:v>
                </c:pt>
                <c:pt idx="53" formatCode="General">
                  <c:v>2990892.4445159691</c:v>
                </c:pt>
                <c:pt idx="54" formatCode="General">
                  <c:v>3095052.5668234713</c:v>
                </c:pt>
                <c:pt idx="55" formatCode="General">
                  <c:v>3099799.0804159446</c:v>
                </c:pt>
                <c:pt idx="56" formatCode="General">
                  <c:v>3123102.3530081701</c:v>
                </c:pt>
                <c:pt idx="57" formatCode="General">
                  <c:v>4843365.4277296364</c:v>
                </c:pt>
                <c:pt idx="58" formatCode="General">
                  <c:v>4957725.048081208</c:v>
                </c:pt>
                <c:pt idx="59" formatCode="General">
                  <c:v>4957725.048081208</c:v>
                </c:pt>
                <c:pt idx="60" formatCode="General">
                  <c:v>6041980.4991829665</c:v>
                </c:pt>
                <c:pt idx="61" formatCode="General">
                  <c:v>7691327.7117603365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</c:numCache>
            </c:numRef>
          </c:val>
        </c:ser>
        <c:ser>
          <c:idx val="19"/>
          <c:order val="19"/>
          <c:tx>
            <c:strRef>
              <c:f>Sheet1!$Y$1:$Y$5</c:f>
              <c:strCache>
                <c:ptCount val="1"/>
                <c:pt idx="0">
                  <c:v>   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Sheet1!$Y$6:$Y$206</c:f>
              <c:numCache>
                <c:formatCode>General</c:formatCode>
                <c:ptCount val="201"/>
                <c:pt idx="35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20"/>
          <c:order val="20"/>
          <c:tx>
            <c:strRef>
              <c:f>Sheet1!$Z$1:$Z$5</c:f>
              <c:strCache>
                <c:ptCount val="1"/>
                <c:pt idx="0">
                  <c:v>steigung tok per hour tok per minute delay (offset), hours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Sheet1!$Z$6:$Z$206</c:f>
              <c:numCache>
                <c:formatCode>General</c:formatCode>
                <c:ptCount val="201"/>
                <c:pt idx="0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230920</c:v>
                </c:pt>
                <c:pt idx="25">
                  <c:v>226888</c:v>
                </c:pt>
                <c:pt idx="26">
                  <c:v>207317</c:v>
                </c:pt>
                <c:pt idx="52">
                  <c:v>6.6435614452848721</c:v>
                </c:pt>
                <c:pt idx="53">
                  <c:v>4.266527787129875</c:v>
                </c:pt>
              </c:numCache>
            </c:numRef>
          </c:val>
        </c:ser>
        <c:ser>
          <c:idx val="21"/>
          <c:order val="21"/>
          <c:tx>
            <c:strRef>
              <c:f>Sheet1!$AA$1:$AA$5</c:f>
              <c:strCache>
                <c:ptCount val="1"/>
                <c:pt idx="0">
                  <c:v>Europarl.en-de-it.conll 20340 339 0,0000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Sheet1!$AA$6:$AA$206</c:f>
              <c:numCache>
                <c:formatCode>General</c:formatCode>
                <c:ptCount val="201"/>
                <c:pt idx="0">
                  <c:v>0</c:v>
                </c:pt>
                <c:pt idx="4">
                  <c:v>0</c:v>
                </c:pt>
                <c:pt idx="5" formatCode="0">
                  <c:v>1000000</c:v>
                </c:pt>
                <c:pt idx="7">
                  <c:v>55.755988201249849</c:v>
                </c:pt>
                <c:pt idx="9">
                  <c:v>2</c:v>
                </c:pt>
                <c:pt idx="10" formatCode="0">
                  <c:v>7</c:v>
                </c:pt>
                <c:pt idx="11">
                  <c:v>45</c:v>
                </c:pt>
                <c:pt idx="23">
                  <c:v>0</c:v>
                </c:pt>
                <c:pt idx="24">
                  <c:v>430084</c:v>
                </c:pt>
                <c:pt idx="25">
                  <c:v>439920</c:v>
                </c:pt>
                <c:pt idx="26">
                  <c:v>222145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22"/>
          <c:order val="22"/>
          <c:tx>
            <c:strRef>
              <c:f>Sheet1!$AB$1:$AB$5</c:f>
              <c:strCache>
                <c:ptCount val="1"/>
                <c:pt idx="0">
                  <c:v>Europarl.en-de-it.dimlexed.conll 20213 337 0,20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Sheet1!$AB$6:$AB$206</c:f>
              <c:numCache>
                <c:formatCode>General</c:formatCode>
                <c:ptCount val="201"/>
                <c:pt idx="0" formatCode="0.00">
                  <c:v>11.973360418854327</c:v>
                </c:pt>
                <c:pt idx="4">
                  <c:v>0</c:v>
                </c:pt>
                <c:pt idx="5" formatCode="0">
                  <c:v>58424011</c:v>
                </c:pt>
                <c:pt idx="7">
                  <c:v>3243.3955726744266</c:v>
                </c:pt>
                <c:pt idx="9">
                  <c:v>135</c:v>
                </c:pt>
                <c:pt idx="10" formatCode="0">
                  <c:v>3</c:v>
                </c:pt>
                <c:pt idx="11">
                  <c:v>24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52" formatCode="0.00000">
                  <c:v>162.00503489336819</c:v>
                </c:pt>
                <c:pt idx="53" formatCode="0.00000">
                  <c:v>166.27156268049808</c:v>
                </c:pt>
              </c:numCache>
            </c:numRef>
          </c:val>
        </c:ser>
        <c:ser>
          <c:idx val="23"/>
          <c:order val="23"/>
          <c:tx>
            <c:strRef>
              <c:f>Sheet1!$AC$1:$AC$5</c:f>
              <c:strCache>
                <c:ptCount val="1"/>
                <c:pt idx="0">
                  <c:v>Europarl.en-de-it.dimlexed_disamb.conll 18015 300 0,25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Sheet1!$AC$6:$AC$206</c:f>
              <c:numCache>
                <c:formatCode>General</c:formatCode>
                <c:ptCount val="201"/>
                <c:pt idx="0" formatCode="0.00">
                  <c:v>14.725089800430005</c:v>
                </c:pt>
                <c:pt idx="53">
                  <c:v>0</c:v>
                </c:pt>
                <c:pt idx="59">
                  <c:v>0</c:v>
                </c:pt>
              </c:numCache>
            </c:numRef>
          </c:val>
        </c:ser>
        <c:ser>
          <c:idx val="24"/>
          <c:order val="24"/>
          <c:tx>
            <c:strRef>
              <c:f>Sheet1!$AD$1:$AD$5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Sheet1!$AD$6:$AD$206</c:f>
              <c:numCache>
                <c:formatCode>General</c:formatCode>
                <c:ptCount val="201"/>
                <c:pt idx="53" formatCode="[$-F400]h:mm:ss\ AM/PM">
                  <c:v>11.676160063251928</c:v>
                </c:pt>
                <c:pt idx="59" formatCode="0.00000">
                  <c:v>1.183888888889669</c:v>
                </c:pt>
              </c:numCache>
            </c:numRef>
          </c:val>
        </c:ser>
        <c:ser>
          <c:idx val="25"/>
          <c:order val="25"/>
          <c:tx>
            <c:strRef>
              <c:f>Sheet1!$AE$1:$AE$5</c:f>
              <c:strCache>
                <c:ptCount val="1"/>
                <c:pt idx="0">
                  <c:v>no merge, Europarl.en-de-it.dimlexed_disamb.conll tok 15098 252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Sheet1!$AE$6:$AE$206</c:f>
              <c:numCache>
                <c:formatCode>General</c:formatCode>
                <c:ptCount val="201"/>
                <c:pt idx="4">
                  <c:v>0</c:v>
                </c:pt>
              </c:numCache>
            </c:numRef>
          </c:val>
        </c:ser>
        <c:ser>
          <c:idx val="26"/>
          <c:order val="26"/>
          <c:tx>
            <c:strRef>
              <c:f>Sheet1!$AF$1:$AF$5</c:f>
              <c:strCache>
                <c:ptCount val="1"/>
                <c:pt idx="0">
                  <c:v>cf.  285573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Sheet1!$AF$6:$AF$206</c:f>
              <c:numCache>
                <c:formatCode>General</c:formatCode>
                <c:ptCount val="201"/>
              </c:numCache>
            </c:numRef>
          </c:val>
        </c:ser>
        <c:ser>
          <c:idx val="27"/>
          <c:order val="27"/>
          <c:tx>
            <c:strRef>
              <c:f>Sheet1!$AG$1:$AG$5</c:f>
              <c:strCache>
                <c:ptCount val="1"/>
                <c:pt idx="0">
                  <c:v>build.sh (2017-12-02) given Europarl.en-de-it.conll with 380471 lines (incl. retok), 285573 tokens, 10143 sentences dimlex and disambiguate, no merge min 1134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Sheet1!$AG$6:$AG$206</c:f>
              <c:numCache>
                <c:formatCode>General</c:formatCode>
                <c:ptCount val="201"/>
                <c:pt idx="0">
                  <c:v>0</c:v>
                </c:pt>
              </c:numCache>
            </c:numRef>
          </c:val>
        </c:ser>
        <c:ser>
          <c:idx val="28"/>
          <c:order val="28"/>
          <c:tx>
            <c:strRef>
              <c:f>Sheet1!$AH$1:$AH$5</c:f>
              <c:strCache>
                <c:ptCount val="1"/>
                <c:pt idx="0">
                  <c:v>build.sh (2017-12-02) given Europarl.en-de-it.conll with 380471 lines (incl. retok), 285573 tokens, 10143 sentences dimlex and disambiguate, no merge s 50,98300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Sheet1!$AH$6:$AH$206</c:f>
              <c:numCache>
                <c:formatCode>General</c:formatCode>
                <c:ptCount val="201"/>
                <c:pt idx="0">
                  <c:v>18.914161944444444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006592"/>
        <c:axId val="317429376"/>
      </c:barChart>
      <c:catAx>
        <c:axId val="31300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317429376"/>
        <c:crosses val="autoZero"/>
        <c:auto val="1"/>
        <c:lblAlgn val="ctr"/>
        <c:lblOffset val="100"/>
        <c:noMultiLvlLbl val="0"/>
      </c:catAx>
      <c:valAx>
        <c:axId val="31742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300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Sheet1!$F$1:$F$5</c:f>
              <c:strCache>
                <c:ptCount val="1"/>
                <c:pt idx="0">
                  <c:v>exact lines Europarl.en-de-it.conll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Sheet1!$F$6:$F$206</c:f>
              <c:numCache>
                <c:formatCode>General</c:formatCode>
                <c:ptCount val="201"/>
                <c:pt idx="0">
                  <c:v>0</c:v>
                </c:pt>
                <c:pt idx="3">
                  <c:v>12220</c:v>
                </c:pt>
                <c:pt idx="4">
                  <c:v>12488</c:v>
                </c:pt>
                <c:pt idx="5">
                  <c:v>12764</c:v>
                </c:pt>
                <c:pt idx="6">
                  <c:v>13304</c:v>
                </c:pt>
                <c:pt idx="7">
                  <c:v>13819</c:v>
                </c:pt>
                <c:pt idx="8">
                  <c:v>14335</c:v>
                </c:pt>
                <c:pt idx="9">
                  <c:v>14848</c:v>
                </c:pt>
                <c:pt idx="10">
                  <c:v>17467</c:v>
                </c:pt>
                <c:pt idx="11">
                  <c:v>22984</c:v>
                </c:pt>
                <c:pt idx="12">
                  <c:v>28029</c:v>
                </c:pt>
                <c:pt idx="13">
                  <c:v>31530</c:v>
                </c:pt>
                <c:pt idx="14">
                  <c:v>33163</c:v>
                </c:pt>
                <c:pt idx="15">
                  <c:v>41878</c:v>
                </c:pt>
                <c:pt idx="16">
                  <c:v>43484</c:v>
                </c:pt>
                <c:pt idx="17">
                  <c:v>45666</c:v>
                </c:pt>
                <c:pt idx="18">
                  <c:v>46460</c:v>
                </c:pt>
                <c:pt idx="19">
                  <c:v>49728</c:v>
                </c:pt>
                <c:pt idx="20">
                  <c:v>55163</c:v>
                </c:pt>
                <c:pt idx="21">
                  <c:v>60276</c:v>
                </c:pt>
                <c:pt idx="22">
                  <c:v>64320</c:v>
                </c:pt>
                <c:pt idx="23">
                  <c:v>67320</c:v>
                </c:pt>
                <c:pt idx="24">
                  <c:v>67844</c:v>
                </c:pt>
                <c:pt idx="25">
                  <c:v>69473</c:v>
                </c:pt>
                <c:pt idx="26">
                  <c:v>70021</c:v>
                </c:pt>
                <c:pt idx="27">
                  <c:v>96847</c:v>
                </c:pt>
                <c:pt idx="28">
                  <c:v>409892</c:v>
                </c:pt>
                <c:pt idx="29">
                  <c:v>423119</c:v>
                </c:pt>
                <c:pt idx="30">
                  <c:v>427128</c:v>
                </c:pt>
                <c:pt idx="31">
                  <c:v>428751</c:v>
                </c:pt>
                <c:pt idx="32">
                  <c:v>571245</c:v>
                </c:pt>
                <c:pt idx="33">
                  <c:v>576724</c:v>
                </c:pt>
                <c:pt idx="34">
                  <c:v>673875</c:v>
                </c:pt>
                <c:pt idx="35">
                  <c:v>693768</c:v>
                </c:pt>
                <c:pt idx="36">
                  <c:v>696380</c:v>
                </c:pt>
                <c:pt idx="37">
                  <c:v>698573</c:v>
                </c:pt>
                <c:pt idx="38">
                  <c:v>699369</c:v>
                </c:pt>
                <c:pt idx="39">
                  <c:v>700221</c:v>
                </c:pt>
                <c:pt idx="40">
                  <c:v>720074</c:v>
                </c:pt>
                <c:pt idx="41">
                  <c:v>746423</c:v>
                </c:pt>
                <c:pt idx="42">
                  <c:v>767857</c:v>
                </c:pt>
                <c:pt idx="43">
                  <c:v>855021</c:v>
                </c:pt>
                <c:pt idx="44">
                  <c:v>1477675</c:v>
                </c:pt>
                <c:pt idx="45">
                  <c:v>1630966</c:v>
                </c:pt>
                <c:pt idx="46">
                  <c:v>1668014</c:v>
                </c:pt>
                <c:pt idx="47">
                  <c:v>2309691</c:v>
                </c:pt>
                <c:pt idx="48">
                  <c:v>3032113</c:v>
                </c:pt>
                <c:pt idx="49">
                  <c:v>3348176</c:v>
                </c:pt>
                <c:pt idx="50">
                  <c:v>3431852</c:v>
                </c:pt>
                <c:pt idx="51">
                  <c:v>5885418</c:v>
                </c:pt>
                <c:pt idx="52">
                  <c:v>6139849</c:v>
                </c:pt>
                <c:pt idx="53">
                  <c:v>6308662</c:v>
                </c:pt>
                <c:pt idx="54">
                  <c:v>6533918</c:v>
                </c:pt>
                <c:pt idx="55">
                  <c:v>6543654</c:v>
                </c:pt>
                <c:pt idx="56">
                  <c:v>6594493</c:v>
                </c:pt>
                <c:pt idx="57">
                  <c:v>10312155</c:v>
                </c:pt>
                <c:pt idx="58">
                  <c:v>10565474</c:v>
                </c:pt>
                <c:pt idx="59">
                  <c:v>10565754</c:v>
                </c:pt>
                <c:pt idx="60">
                  <c:v>12900149</c:v>
                </c:pt>
                <c:pt idx="61">
                  <c:v>16446963</c:v>
                </c:pt>
              </c:numCache>
            </c:numRef>
          </c:val>
        </c:ser>
        <c:ser>
          <c:idx val="1"/>
          <c:order val="1"/>
          <c:tx>
            <c:strRef>
              <c:f>Sheet1!$G$1:$G$5</c:f>
              <c:strCache>
                <c:ptCount val="1"/>
                <c:pt idx="0">
                  <c:v>exact lines Europarl.en-de-it.conll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Sheet1!$G$6:$G$206</c:f>
            </c:numRef>
          </c:val>
        </c:ser>
        <c:ser>
          <c:idx val="2"/>
          <c:order val="2"/>
          <c:tx>
            <c:strRef>
              <c:f>Sheet1!$H$1:$H$5</c:f>
              <c:strCache>
                <c:ptCount val="1"/>
                <c:pt idx="0">
                  <c:v>exact lines Europarl.en-de-it.dimlexed.conll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Sheet1!$H$6:$H$206</c:f>
              <c:numCache>
                <c:formatCode>General</c:formatCode>
                <c:ptCount val="201"/>
                <c:pt idx="0">
                  <c:v>0</c:v>
                </c:pt>
                <c:pt idx="3">
                  <c:v>6857</c:v>
                </c:pt>
                <c:pt idx="4">
                  <c:v>7019</c:v>
                </c:pt>
                <c:pt idx="5">
                  <c:v>7582</c:v>
                </c:pt>
                <c:pt idx="6">
                  <c:v>8104</c:v>
                </c:pt>
                <c:pt idx="7">
                  <c:v>8686</c:v>
                </c:pt>
                <c:pt idx="8">
                  <c:v>9380</c:v>
                </c:pt>
                <c:pt idx="9">
                  <c:v>9682</c:v>
                </c:pt>
                <c:pt idx="10">
                  <c:v>12486</c:v>
                </c:pt>
                <c:pt idx="11">
                  <c:v>18371</c:v>
                </c:pt>
                <c:pt idx="12">
                  <c:v>23683</c:v>
                </c:pt>
                <c:pt idx="13">
                  <c:v>27262</c:v>
                </c:pt>
                <c:pt idx="14">
                  <c:v>29027</c:v>
                </c:pt>
                <c:pt idx="15">
                  <c:v>37987</c:v>
                </c:pt>
                <c:pt idx="16">
                  <c:v>39800</c:v>
                </c:pt>
                <c:pt idx="17">
                  <c:v>41957</c:v>
                </c:pt>
                <c:pt idx="18">
                  <c:v>42908</c:v>
                </c:pt>
                <c:pt idx="19">
                  <c:v>46137</c:v>
                </c:pt>
                <c:pt idx="20">
                  <c:v>51963</c:v>
                </c:pt>
                <c:pt idx="21">
                  <c:v>57051</c:v>
                </c:pt>
                <c:pt idx="22">
                  <c:v>61249</c:v>
                </c:pt>
                <c:pt idx="23">
                  <c:v>64338</c:v>
                </c:pt>
                <c:pt idx="24">
                  <c:v>65079</c:v>
                </c:pt>
                <c:pt idx="25">
                  <c:v>66406</c:v>
                </c:pt>
                <c:pt idx="26">
                  <c:v>67266</c:v>
                </c:pt>
                <c:pt idx="27">
                  <c:v>95147</c:v>
                </c:pt>
                <c:pt idx="28">
                  <c:v>418299</c:v>
                </c:pt>
                <c:pt idx="29">
                  <c:v>432512</c:v>
                </c:pt>
                <c:pt idx="30">
                  <c:v>436308</c:v>
                </c:pt>
                <c:pt idx="31">
                  <c:v>438216</c:v>
                </c:pt>
                <c:pt idx="32">
                  <c:v>586054</c:v>
                </c:pt>
                <c:pt idx="33">
                  <c:v>592009</c:v>
                </c:pt>
                <c:pt idx="34">
                  <c:v>693433</c:v>
                </c:pt>
                <c:pt idx="35">
                  <c:v>713962</c:v>
                </c:pt>
                <c:pt idx="36">
                  <c:v>716772</c:v>
                </c:pt>
                <c:pt idx="37">
                  <c:v>719092</c:v>
                </c:pt>
                <c:pt idx="38">
                  <c:v>719721</c:v>
                </c:pt>
                <c:pt idx="39">
                  <c:v>720709</c:v>
                </c:pt>
                <c:pt idx="40">
                  <c:v>741278</c:v>
                </c:pt>
                <c:pt idx="41">
                  <c:v>769110</c:v>
                </c:pt>
                <c:pt idx="42">
                  <c:v>790885</c:v>
                </c:pt>
                <c:pt idx="43">
                  <c:v>881366</c:v>
                </c:pt>
                <c:pt idx="44">
                  <c:v>1524467</c:v>
                </c:pt>
                <c:pt idx="45">
                  <c:v>1683057</c:v>
                </c:pt>
                <c:pt idx="46">
                  <c:v>1721556</c:v>
                </c:pt>
                <c:pt idx="47">
                  <c:v>2385330</c:v>
                </c:pt>
                <c:pt idx="48">
                  <c:v>3132020</c:v>
                </c:pt>
                <c:pt idx="49">
                  <c:v>3460100</c:v>
                </c:pt>
                <c:pt idx="50">
                  <c:v>3546184</c:v>
                </c:pt>
                <c:pt idx="51">
                  <c:v>6081041</c:v>
                </c:pt>
                <c:pt idx="52">
                  <c:v>6343969</c:v>
                </c:pt>
                <c:pt idx="53">
                  <c:v>6518367</c:v>
                </c:pt>
                <c:pt idx="54">
                  <c:v>6751381</c:v>
                </c:pt>
                <c:pt idx="55">
                  <c:v>6761113</c:v>
                </c:pt>
                <c:pt idx="56">
                  <c:v>6813863</c:v>
                </c:pt>
                <c:pt idx="57">
                  <c:v>10654708</c:v>
                </c:pt>
                <c:pt idx="58">
                  <c:v>10916236</c:v>
                </c:pt>
                <c:pt idx="59">
                  <c:v>10916570</c:v>
                </c:pt>
                <c:pt idx="60">
                  <c:v>13330972</c:v>
                </c:pt>
                <c:pt idx="61">
                  <c:v>16996214</c:v>
                </c:pt>
              </c:numCache>
            </c:numRef>
          </c:val>
        </c:ser>
        <c:ser>
          <c:idx val="3"/>
          <c:order val="3"/>
          <c:tx>
            <c:strRef>
              <c:f>Sheet1!$I$1:$I$5</c:f>
              <c:strCache>
                <c:ptCount val="1"/>
                <c:pt idx="0">
                  <c:v>exact lines Europarl.en-de-it.dimlexed.conll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Sheet1!$I$6:$I$206</c:f>
            </c:numRef>
          </c:val>
        </c:ser>
        <c:ser>
          <c:idx val="4"/>
          <c:order val="4"/>
          <c:tx>
            <c:strRef>
              <c:f>Sheet1!$J$1:$J$5</c:f>
              <c:strCache>
                <c:ptCount val="1"/>
                <c:pt idx="0">
                  <c:v>exact lines Europarl.en-de-it.dimlexed_disamb.conll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Sheet1!$J$6:$J$206</c:f>
              <c:numCache>
                <c:formatCode>General</c:formatCode>
                <c:ptCount val="201"/>
                <c:pt idx="0">
                  <c:v>0</c:v>
                </c:pt>
                <c:pt idx="1">
                  <c:v>2203</c:v>
                </c:pt>
                <c:pt idx="2">
                  <c:v>4520</c:v>
                </c:pt>
                <c:pt idx="3">
                  <c:v>4520</c:v>
                </c:pt>
                <c:pt idx="4">
                  <c:v>4520</c:v>
                </c:pt>
                <c:pt idx="5">
                  <c:v>4520</c:v>
                </c:pt>
                <c:pt idx="6">
                  <c:v>4520</c:v>
                </c:pt>
                <c:pt idx="7">
                  <c:v>4520</c:v>
                </c:pt>
                <c:pt idx="8">
                  <c:v>4520</c:v>
                </c:pt>
                <c:pt idx="9">
                  <c:v>6872</c:v>
                </c:pt>
                <c:pt idx="10">
                  <c:v>6872</c:v>
                </c:pt>
                <c:pt idx="11">
                  <c:v>11245</c:v>
                </c:pt>
                <c:pt idx="12">
                  <c:v>15334</c:v>
                </c:pt>
                <c:pt idx="13">
                  <c:v>17413</c:v>
                </c:pt>
                <c:pt idx="14">
                  <c:v>19673</c:v>
                </c:pt>
                <c:pt idx="15">
                  <c:v>24285</c:v>
                </c:pt>
                <c:pt idx="16">
                  <c:v>26703</c:v>
                </c:pt>
                <c:pt idx="17">
                  <c:v>26703</c:v>
                </c:pt>
                <c:pt idx="18">
                  <c:v>26703</c:v>
                </c:pt>
                <c:pt idx="19">
                  <c:v>29252</c:v>
                </c:pt>
                <c:pt idx="20">
                  <c:v>31698</c:v>
                </c:pt>
                <c:pt idx="21">
                  <c:v>34174</c:v>
                </c:pt>
                <c:pt idx="22">
                  <c:v>36670</c:v>
                </c:pt>
                <c:pt idx="23">
                  <c:v>36670</c:v>
                </c:pt>
                <c:pt idx="24">
                  <c:v>36670</c:v>
                </c:pt>
                <c:pt idx="25">
                  <c:v>39174</c:v>
                </c:pt>
                <c:pt idx="26">
                  <c:v>39174</c:v>
                </c:pt>
                <c:pt idx="27">
                  <c:v>51705</c:v>
                </c:pt>
                <c:pt idx="28">
                  <c:v>207965</c:v>
                </c:pt>
                <c:pt idx="29">
                  <c:v>215483</c:v>
                </c:pt>
                <c:pt idx="30">
                  <c:v>219961</c:v>
                </c:pt>
                <c:pt idx="31">
                  <c:v>219961</c:v>
                </c:pt>
                <c:pt idx="32">
                  <c:v>310564</c:v>
                </c:pt>
                <c:pt idx="33">
                  <c:v>313074</c:v>
                </c:pt>
                <c:pt idx="34">
                  <c:v>368062</c:v>
                </c:pt>
                <c:pt idx="35">
                  <c:v>381179</c:v>
                </c:pt>
                <c:pt idx="36">
                  <c:v>383298</c:v>
                </c:pt>
                <c:pt idx="37">
                  <c:v>383298</c:v>
                </c:pt>
                <c:pt idx="38">
                  <c:v>383298</c:v>
                </c:pt>
                <c:pt idx="39">
                  <c:v>385331</c:v>
                </c:pt>
                <c:pt idx="40">
                  <c:v>398694</c:v>
                </c:pt>
                <c:pt idx="41">
                  <c:v>415117</c:v>
                </c:pt>
                <c:pt idx="42">
                  <c:v>427468</c:v>
                </c:pt>
                <c:pt idx="43">
                  <c:v>469810</c:v>
                </c:pt>
                <c:pt idx="44">
                  <c:v>787367</c:v>
                </c:pt>
                <c:pt idx="45">
                  <c:v>864601</c:v>
                </c:pt>
                <c:pt idx="46">
                  <c:v>882355</c:v>
                </c:pt>
                <c:pt idx="47">
                  <c:v>1210225</c:v>
                </c:pt>
                <c:pt idx="48">
                  <c:v>1568923</c:v>
                </c:pt>
                <c:pt idx="49">
                  <c:v>1727049</c:v>
                </c:pt>
                <c:pt idx="50">
                  <c:v>1769831</c:v>
                </c:pt>
                <c:pt idx="51">
                  <c:v>2994213</c:v>
                </c:pt>
                <c:pt idx="52">
                  <c:v>3122454</c:v>
                </c:pt>
                <c:pt idx="53">
                  <c:v>3204811</c:v>
                </c:pt>
                <c:pt idx="54">
                  <c:v>3316421</c:v>
                </c:pt>
                <c:pt idx="55">
                  <c:v>3321507</c:v>
                </c:pt>
                <c:pt idx="56">
                  <c:v>3346477</c:v>
                </c:pt>
                <c:pt idx="57">
                  <c:v>5189779</c:v>
                </c:pt>
                <c:pt idx="58">
                  <c:v>5312318</c:v>
                </c:pt>
                <c:pt idx="59">
                  <c:v>5312318</c:v>
                </c:pt>
                <c:pt idx="60">
                  <c:v>6474123</c:v>
                </c:pt>
                <c:pt idx="61">
                  <c:v>8241437</c:v>
                </c:pt>
              </c:numCache>
            </c:numRef>
          </c:val>
        </c:ser>
        <c:ser>
          <c:idx val="5"/>
          <c:order val="5"/>
          <c:tx>
            <c:strRef>
              <c:f>Sheet1!$K$1:$K$5</c:f>
              <c:strCache>
                <c:ptCount val="1"/>
                <c:pt idx="0">
                  <c:v>exact lines Europarl.en-de-it.dimlexed_disamb.conll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Sheet1!$K$6:$K$206</c:f>
            </c:numRef>
          </c:val>
        </c:ser>
        <c:ser>
          <c:idx val="6"/>
          <c:order val="6"/>
          <c:tx>
            <c:strRef>
              <c:f>Sheet1!$L$1:$L$5</c:f>
              <c:strCache>
                <c:ptCount val="1"/>
                <c:pt idx="0">
                  <c:v>comment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Sheet1!$L$6:$L$206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2">
                  <c:v>0</c:v>
                </c:pt>
                <c:pt idx="53">
                  <c:v>0</c:v>
                </c:pt>
                <c:pt idx="59">
                  <c:v>0</c:v>
                </c:pt>
              </c:numCache>
            </c:numRef>
          </c:val>
        </c:ser>
        <c:ser>
          <c:idx val="7"/>
          <c:order val="7"/>
          <c:tx>
            <c:strRef>
              <c:f>Sheet1!$M$1:$M$5</c:f>
              <c:strCache>
                <c:ptCount val="1"/>
                <c:pt idx="0">
                  <c:v>day diff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Sheet1!$M$6:$M$206</c:f>
            </c:numRef>
          </c:val>
        </c:ser>
        <c:ser>
          <c:idx val="8"/>
          <c:order val="8"/>
          <c:tx>
            <c:strRef>
              <c:f>Sheet1!$N$1:$N$5</c:f>
              <c:strCache>
                <c:ptCount val="1"/>
                <c:pt idx="0">
                  <c:v>time diff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Sheet1!$N$6:$N$206</c:f>
              <c:numCache>
                <c:formatCode>[$-F400]h:mm:ss\ AM/PM</c:formatCode>
                <c:ptCount val="201"/>
                <c:pt idx="0">
                  <c:v>0</c:v>
                </c:pt>
                <c:pt idx="1">
                  <c:v>1.4988425925925974E-2</c:v>
                </c:pt>
                <c:pt idx="2">
                  <c:v>1.5451388888888862E-2</c:v>
                </c:pt>
                <c:pt idx="3">
                  <c:v>1.561342592592585E-2</c:v>
                </c:pt>
                <c:pt idx="4">
                  <c:v>1.5937500000000049E-2</c:v>
                </c:pt>
                <c:pt idx="5">
                  <c:v>1.6817129629629668E-2</c:v>
                </c:pt>
                <c:pt idx="6">
                  <c:v>1.7500000000000071E-2</c:v>
                </c:pt>
                <c:pt idx="7">
                  <c:v>1.822916666666663E-2</c:v>
                </c:pt>
                <c:pt idx="8">
                  <c:v>1.9166666666666665E-2</c:v>
                </c:pt>
                <c:pt idx="9">
                  <c:v>1.9756944444444535E-2</c:v>
                </c:pt>
                <c:pt idx="10">
                  <c:v>2.3576388888888911E-2</c:v>
                </c:pt>
                <c:pt idx="11">
                  <c:v>3.1469907407407405E-2</c:v>
                </c:pt>
                <c:pt idx="12">
                  <c:v>3.8831018518518445E-2</c:v>
                </c:pt>
                <c:pt idx="13">
                  <c:v>4.3425925925925868E-2</c:v>
                </c:pt>
                <c:pt idx="14">
                  <c:v>4.5601851851851838E-2</c:v>
                </c:pt>
                <c:pt idx="15">
                  <c:v>5.6956018518518614E-2</c:v>
                </c:pt>
                <c:pt idx="16">
                  <c:v>5.8726851851851891E-2</c:v>
                </c:pt>
                <c:pt idx="17">
                  <c:v>6.0787037037037028E-2</c:v>
                </c:pt>
                <c:pt idx="18">
                  <c:v>6.1747685185185142E-2</c:v>
                </c:pt>
                <c:pt idx="19">
                  <c:v>6.4872685185185186E-2</c:v>
                </c:pt>
                <c:pt idx="20">
                  <c:v>7.0601851851851971E-2</c:v>
                </c:pt>
                <c:pt idx="21">
                  <c:v>7.5706018518518547E-2</c:v>
                </c:pt>
                <c:pt idx="22">
                  <c:v>8.0208333333333326E-2</c:v>
                </c:pt>
                <c:pt idx="23">
                  <c:v>8.4143518518518534E-2</c:v>
                </c:pt>
                <c:pt idx="24">
                  <c:v>8.535879629629628E-2</c:v>
                </c:pt>
                <c:pt idx="25">
                  <c:v>8.7453703703703756E-2</c:v>
                </c:pt>
                <c:pt idx="26">
                  <c:v>8.8460648148148135E-2</c:v>
                </c:pt>
                <c:pt idx="27">
                  <c:v>0.12787037037037041</c:v>
                </c:pt>
                <c:pt idx="28">
                  <c:v>23.433460648148149</c:v>
                </c:pt>
                <c:pt idx="29">
                  <c:v>23.446284722222224</c:v>
                </c:pt>
                <c:pt idx="30">
                  <c:v>23.449895833333333</c:v>
                </c:pt>
                <c:pt idx="31">
                  <c:v>23.451516203703704</c:v>
                </c:pt>
                <c:pt idx="32">
                  <c:v>23.586030092592594</c:v>
                </c:pt>
                <c:pt idx="33">
                  <c:v>23.591550925925926</c:v>
                </c:pt>
                <c:pt idx="34">
                  <c:v>23.685034722222223</c:v>
                </c:pt>
                <c:pt idx="35">
                  <c:v>23.744745370370371</c:v>
                </c:pt>
                <c:pt idx="36">
                  <c:v>23.748252314814813</c:v>
                </c:pt>
                <c:pt idx="37">
                  <c:v>23.751423611111111</c:v>
                </c:pt>
                <c:pt idx="38">
                  <c:v>23.752314814814817</c:v>
                </c:pt>
                <c:pt idx="39">
                  <c:v>23.753564814814816</c:v>
                </c:pt>
                <c:pt idx="40">
                  <c:v>23.7815625</c:v>
                </c:pt>
                <c:pt idx="41">
                  <c:v>23.809409722222224</c:v>
                </c:pt>
                <c:pt idx="42">
                  <c:v>23.8321875</c:v>
                </c:pt>
                <c:pt idx="43">
                  <c:v>23.917673611111113</c:v>
                </c:pt>
                <c:pt idx="44">
                  <c:v>47.543645833333336</c:v>
                </c:pt>
                <c:pt idx="45">
                  <c:v>47.694780092592595</c:v>
                </c:pt>
                <c:pt idx="46">
                  <c:v>47.732141203703705</c:v>
                </c:pt>
                <c:pt idx="47">
                  <c:v>71.375960648148151</c:v>
                </c:pt>
                <c:pt idx="48">
                  <c:v>72.074108796296287</c:v>
                </c:pt>
                <c:pt idx="49">
                  <c:v>95.446817129629636</c:v>
                </c:pt>
                <c:pt idx="50">
                  <c:v>95.541354166666679</c:v>
                </c:pt>
                <c:pt idx="51">
                  <c:v>167.47340277777778</c:v>
                </c:pt>
                <c:pt idx="52">
                  <c:v>167.87311342592591</c:v>
                </c:pt>
                <c:pt idx="53">
                  <c:v>191.41449074074075</c:v>
                </c:pt>
                <c:pt idx="54">
                  <c:v>191.68259259259258</c:v>
                </c:pt>
                <c:pt idx="55">
                  <c:v>191.69451388888888</c:v>
                </c:pt>
                <c:pt idx="56">
                  <c:v>191.75599537037036</c:v>
                </c:pt>
                <c:pt idx="57">
                  <c:v>311.20129629629628</c:v>
                </c:pt>
                <c:pt idx="58">
                  <c:v>311.48921296296294</c:v>
                </c:pt>
                <c:pt idx="59">
                  <c:v>311.53854166666667</c:v>
                </c:pt>
                <c:pt idx="60">
                  <c:v>383.75417824074071</c:v>
                </c:pt>
                <c:pt idx="61">
                  <c:v>503.56637731481482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val>
        </c:ser>
        <c:ser>
          <c:idx val="9"/>
          <c:order val="9"/>
          <c:tx>
            <c:strRef>
              <c:f>Sheet1!$O$1:$O$5</c:f>
              <c:strCache>
                <c:ptCount val="1"/>
                <c:pt idx="0">
                  <c:v>hour (no day, no min)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Sheet1!$O$6:$O$206</c:f>
            </c:numRef>
          </c:val>
        </c:ser>
        <c:ser>
          <c:idx val="10"/>
          <c:order val="10"/>
          <c:tx>
            <c:strRef>
              <c:f>Sheet1!$P$1:$P$5</c:f>
              <c:strCache>
                <c:ptCount val="1"/>
                <c:pt idx="0">
                  <c:v>minute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Sheet1!$P$6:$P$206</c:f>
            </c:numRef>
          </c:val>
        </c:ser>
        <c:ser>
          <c:idx val="11"/>
          <c:order val="11"/>
          <c:tx>
            <c:strRef>
              <c:f>Sheet1!$Q$1:$Q$5</c:f>
              <c:strCache>
                <c:ptCount val="1"/>
                <c:pt idx="0">
                  <c:v>second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Sheet1!$Q$6:$Q$206</c:f>
            </c:numRef>
          </c:val>
        </c:ser>
        <c:ser>
          <c:idx val="12"/>
          <c:order val="12"/>
          <c:tx>
            <c:strRef>
              <c:f>Sheet1!$R$1:$R$5</c:f>
              <c:strCache>
                <c:ptCount val="1"/>
                <c:pt idx="0">
                  <c:v>nsec/1000000 diff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Sheet1!$R$6:$R$206</c:f>
            </c:numRef>
          </c:val>
        </c:ser>
        <c:ser>
          <c:idx val="13"/>
          <c:order val="13"/>
          <c:tx>
            <c:strRef>
              <c:f>Sheet1!$S$1:$S$5</c:f>
              <c:strCache>
                <c:ptCount val="1"/>
                <c:pt idx="0">
                  <c:v>hours (compound)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Sheet1!$S$6:$S$206</c:f>
            </c:numRef>
          </c:val>
        </c:ser>
        <c:ser>
          <c:idx val="14"/>
          <c:order val="14"/>
          <c:tx>
            <c:strRef>
              <c:f>Sheet1!$T$1:$T$5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Sheet1!$T$6:$T$206</c:f>
            </c:numRef>
          </c:val>
        </c:ser>
        <c:ser>
          <c:idx val="15"/>
          <c:order val="15"/>
          <c:tx>
            <c:strRef>
              <c:f>Sheet1!$U$1:$U$5</c:f>
              <c:strCache>
                <c:ptCount val="1"/>
                <c:pt idx="0">
                  <c:v>hours tok sample line sample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Sheet1!$U$6:$U$206</c:f>
              <c:numCache>
                <c:formatCode>0.00000</c:formatCode>
                <c:ptCount val="201"/>
                <c:pt idx="0">
                  <c:v>0</c:v>
                </c:pt>
                <c:pt idx="1">
                  <c:v>0.35954520433333331</c:v>
                </c:pt>
                <c:pt idx="2">
                  <c:v>0.3708471274722222</c:v>
                </c:pt>
                <c:pt idx="3">
                  <c:v>0.37451704866666663</c:v>
                </c:pt>
                <c:pt idx="4">
                  <c:v>0.38235201449999995</c:v>
                </c:pt>
                <c:pt idx="5">
                  <c:v>0.4033791758055556</c:v>
                </c:pt>
                <c:pt idx="6">
                  <c:v>0.41998565075000005</c:v>
                </c:pt>
                <c:pt idx="7">
                  <c:v>0.43727879805555553</c:v>
                </c:pt>
                <c:pt idx="8">
                  <c:v>0.45996248663888889</c:v>
                </c:pt>
                <c:pt idx="9">
                  <c:v>0.47392868033333335</c:v>
                </c:pt>
                <c:pt idx="10">
                  <c:v>0.56559975122222228</c:v>
                </c:pt>
                <c:pt idx="11">
                  <c:v>0.7550507828055556</c:v>
                </c:pt>
                <c:pt idx="12">
                  <c:v>0.93183028980555549</c:v>
                </c:pt>
                <c:pt idx="13">
                  <c:v>1.0421600763055556</c:v>
                </c:pt>
                <c:pt idx="14">
                  <c:v>1.0942936260277776</c:v>
                </c:pt>
                <c:pt idx="15">
                  <c:v>1.3668829899722224</c:v>
                </c:pt>
                <c:pt idx="16">
                  <c:v>1.4093531738888887</c:v>
                </c:pt>
                <c:pt idx="17">
                  <c:v>1.4588923740833333</c:v>
                </c:pt>
                <c:pt idx="18">
                  <c:v>1.481780378638889</c:v>
                </c:pt>
                <c:pt idx="19">
                  <c:v>1.5569553182777778</c:v>
                </c:pt>
                <c:pt idx="20">
                  <c:v>1.6942573894444444</c:v>
                </c:pt>
                <c:pt idx="21">
                  <c:v>1.8169139348055556</c:v>
                </c:pt>
                <c:pt idx="22">
                  <c:v>1.9248296103611109</c:v>
                </c:pt>
                <c:pt idx="23">
                  <c:v>2.0192517764722222</c:v>
                </c:pt>
                <c:pt idx="24">
                  <c:v>2.0484165853888889</c:v>
                </c:pt>
                <c:pt idx="25">
                  <c:v>2.0988119622500006</c:v>
                </c:pt>
                <c:pt idx="26">
                  <c:v>2.1229828847500003</c:v>
                </c:pt>
                <c:pt idx="27">
                  <c:v>3.0687716155555558</c:v>
                </c:pt>
                <c:pt idx="28">
                  <c:v>10.402811202972222</c:v>
                </c:pt>
                <c:pt idx="29">
                  <c:v>10.710828117749999</c:v>
                </c:pt>
                <c:pt idx="30">
                  <c:v>10.797409170111111</c:v>
                </c:pt>
                <c:pt idx="31">
                  <c:v>10.836260025611111</c:v>
                </c:pt>
                <c:pt idx="32">
                  <c:v>14.064737583277779</c:v>
                </c:pt>
                <c:pt idx="33">
                  <c:v>14.196978859555557</c:v>
                </c:pt>
                <c:pt idx="34">
                  <c:v>16.440762731611112</c:v>
                </c:pt>
                <c:pt idx="35">
                  <c:v>17.873713833666667</c:v>
                </c:pt>
                <c:pt idx="36">
                  <c:v>17.95790198572222</c:v>
                </c:pt>
                <c:pt idx="37">
                  <c:v>18.034038486222222</c:v>
                </c:pt>
                <c:pt idx="38">
                  <c:v>18.055382929055558</c:v>
                </c:pt>
                <c:pt idx="39">
                  <c:v>18.085467339499999</c:v>
                </c:pt>
                <c:pt idx="40">
                  <c:v>18.757350827555555</c:v>
                </c:pt>
                <c:pt idx="41">
                  <c:v>19.425692068416666</c:v>
                </c:pt>
                <c:pt idx="42">
                  <c:v>19.972498293999998</c:v>
                </c:pt>
                <c:pt idx="43">
                  <c:v>22.024072409277778</c:v>
                </c:pt>
                <c:pt idx="44">
                  <c:v>37.047404916388885</c:v>
                </c:pt>
                <c:pt idx="45">
                  <c:v>40.674566978138891</c:v>
                </c:pt>
                <c:pt idx="46">
                  <c:v>41.57117038897222</c:v>
                </c:pt>
                <c:pt idx="47">
                  <c:v>57.022957663638884</c:v>
                </c:pt>
                <c:pt idx="48">
                  <c:v>73.778589730777767</c:v>
                </c:pt>
                <c:pt idx="49">
                  <c:v>82.723370164055552</c:v>
                </c:pt>
                <c:pt idx="50">
                  <c:v>84.992420054333337</c:v>
                </c:pt>
                <c:pt idx="51">
                  <c:v>155.36147344808333</c:v>
                </c:pt>
                <c:pt idx="52">
                  <c:v>162.00503489336819</c:v>
                </c:pt>
                <c:pt idx="53">
                  <c:v>166.27156268049808</c:v>
                </c:pt>
                <c:pt idx="54">
                  <c:v>172.70605901613698</c:v>
                </c:pt>
                <c:pt idx="55">
                  <c:v>172.99207530544251</c:v>
                </c:pt>
                <c:pt idx="56">
                  <c:v>174.46761535110917</c:v>
                </c:pt>
                <c:pt idx="57">
                  <c:v>281.15469310974805</c:v>
                </c:pt>
                <c:pt idx="58">
                  <c:v>288.06473013502585</c:v>
                </c:pt>
                <c:pt idx="59">
                  <c:v>288.06483610760841</c:v>
                </c:pt>
                <c:pt idx="60">
                  <c:v>365.24020319396953</c:v>
                </c:pt>
                <c:pt idx="61">
                  <c:v>480.7328716951917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16"/>
          <c:order val="16"/>
          <c:tx>
            <c:strRef>
              <c:f>Sheet1!$V$1:$V$5</c:f>
              <c:strCache>
                <c:ptCount val="1"/>
                <c:pt idx="0">
                  <c:v>approx. tok Europarl.en-de-it.conll 230920 430084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Sheet1!$V$6:$V$206</c:f>
              <c:numCache>
                <c:formatCode>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6561.1424744933547</c:v>
                </c:pt>
                <c:pt idx="4">
                  <c:v>6705.0365975018831</c:v>
                </c:pt>
                <c:pt idx="5">
                  <c:v>6853.2260674658901</c:v>
                </c:pt>
                <c:pt idx="6">
                  <c:v>7143.1619869606866</c:v>
                </c:pt>
                <c:pt idx="7">
                  <c:v>7419.6749472196125</c:v>
                </c:pt>
                <c:pt idx="8">
                  <c:v>7696.724825847974</c:v>
                </c:pt>
                <c:pt idx="9">
                  <c:v>7972.1639493680304</c:v>
                </c:pt>
                <c:pt idx="10">
                  <c:v>9378.3531589177928</c:v>
                </c:pt>
                <c:pt idx="11">
                  <c:v>12340.531803089629</c:v>
                </c:pt>
                <c:pt idx="12">
                  <c:v>15049.284976888235</c:v>
                </c:pt>
                <c:pt idx="13">
                  <c:v>16929.0361882795</c:v>
                </c:pt>
                <c:pt idx="14">
                  <c:v>17805.82388556654</c:v>
                </c:pt>
                <c:pt idx="15">
                  <c:v>22485.067475190892</c:v>
                </c:pt>
                <c:pt idx="16">
                  <c:v>23347.358376503194</c:v>
                </c:pt>
                <c:pt idx="17">
                  <c:v>24518.914258609944</c:v>
                </c:pt>
                <c:pt idx="18">
                  <c:v>24945.227443941185</c:v>
                </c:pt>
                <c:pt idx="19">
                  <c:v>26699.876675254138</c:v>
                </c:pt>
                <c:pt idx="20">
                  <c:v>29618.02801313232</c:v>
                </c:pt>
                <c:pt idx="21">
                  <c:v>32363.291636052491</c:v>
                </c:pt>
                <c:pt idx="22">
                  <c:v>34534.589522046859</c:v>
                </c:pt>
                <c:pt idx="23">
                  <c:v>36145.344630351283</c:v>
                </c:pt>
                <c:pt idx="24">
                  <c:v>36426.689855935118</c:v>
                </c:pt>
                <c:pt idx="25">
                  <c:v>37301.329879744422</c:v>
                </c:pt>
                <c:pt idx="26">
                  <c:v>37595.561146194697</c:v>
                </c:pt>
                <c:pt idx="27">
                  <c:v>51998.933324652855</c:v>
                </c:pt>
                <c:pt idx="28">
                  <c:v>220078.54428437236</c:v>
                </c:pt>
                <c:pt idx="29">
                  <c:v>227180.36355688656</c:v>
                </c:pt>
                <c:pt idx="30">
                  <c:v>229332.86929995072</c:v>
                </c:pt>
                <c:pt idx="31">
                  <c:v>230204.2878135434</c:v>
                </c:pt>
                <c:pt idx="32">
                  <c:v>306711.93394778692</c:v>
                </c:pt>
                <c:pt idx="33">
                  <c:v>309653.70969392027</c:v>
                </c:pt>
                <c:pt idx="34">
                  <c:v>361815.86620288127</c:v>
                </c:pt>
                <c:pt idx="35" formatCode="General">
                  <c:v>372496.78332604794</c:v>
                </c:pt>
                <c:pt idx="36" formatCode="General">
                  <c:v>373899.21410701168</c:v>
                </c:pt>
                <c:pt idx="37" formatCode="General">
                  <c:v>375076.67609118216</c:v>
                </c:pt>
                <c:pt idx="38" formatCode="General">
                  <c:v>375504.06311325228</c:v>
                </c:pt>
                <c:pt idx="39" formatCode="General">
                  <c:v>375961.51756401075</c:v>
                </c:pt>
                <c:pt idx="40" formatCode="General">
                  <c:v>386620.95795239997</c:v>
                </c:pt>
                <c:pt idx="41" formatCode="General">
                  <c:v>400768.22006863775</c:v>
                </c:pt>
                <c:pt idx="42" formatCode="General">
                  <c:v>412276.52839910344</c:v>
                </c:pt>
                <c:pt idx="43" formatCode="General">
                  <c:v>459076.48115251906</c:v>
                </c:pt>
                <c:pt idx="44" formatCode="General">
                  <c:v>793390.85155458003</c:v>
                </c:pt>
                <c:pt idx="45" formatCode="General">
                  <c:v>875695.60532361118</c:v>
                </c:pt>
                <c:pt idx="46" formatCode="General">
                  <c:v>895587.35707443196</c:v>
                </c:pt>
                <c:pt idx="47" formatCode="General">
                  <c:v>1240115.5256182514</c:v>
                </c:pt>
                <c:pt idx="48" formatCode="General">
                  <c:v>1627997.1679020843</c:v>
                </c:pt>
                <c:pt idx="49" formatCode="General">
                  <c:v>1797697.198500758</c:v>
                </c:pt>
                <c:pt idx="50" formatCode="General">
                  <c:v>1842624.3799815851</c:v>
                </c:pt>
                <c:pt idx="51" formatCode="General">
                  <c:v>3159989.0360022695</c:v>
                </c:pt>
                <c:pt idx="52" formatCode="General">
                  <c:v>3296597.713655937</c:v>
                </c:pt>
                <c:pt idx="53" formatCode="General">
                  <c:v>3387236.5143553354</c:v>
                </c:pt>
                <c:pt idx="54" formatCode="General">
                  <c:v>3508180.5985807423</c:v>
                </c:pt>
                <c:pt idx="55" formatCode="General">
                  <c:v>3513408.0358255599</c:v>
                </c:pt>
                <c:pt idx="56" formatCode="General">
                  <c:v>3540704.4288092558</c:v>
                </c:pt>
                <c:pt idx="57" formatCode="General">
                  <c:v>5536785.447959003</c:v>
                </c:pt>
                <c:pt idx="58" formatCode="General">
                  <c:v>5672797.0723858597</c:v>
                </c:pt>
                <c:pt idx="59" formatCode="General">
                  <c:v>5672947.4095293013</c:v>
                </c:pt>
                <c:pt idx="60" formatCode="General">
                  <c:v>6926326.9665460698</c:v>
                </c:pt>
                <c:pt idx="61" formatCode="General">
                  <c:v>8830676.5561146196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</c:numCache>
            </c:numRef>
          </c:val>
        </c:ser>
        <c:ser>
          <c:idx val="17"/>
          <c:order val="17"/>
          <c:tx>
            <c:strRef>
              <c:f>Sheet1!$W$1:$W$5</c:f>
              <c:strCache>
                <c:ptCount val="1"/>
                <c:pt idx="0">
                  <c:v>approx. tok Europarl.en-de-it.dimlexed.conll 226888 439920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Sheet1!$W$6:$W$206</c:f>
              <c:numCache>
                <c:formatCode>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3536.4862156755776</c:v>
                </c:pt>
                <c:pt idx="4">
                  <c:v>3620.0374431714858</c:v>
                </c:pt>
                <c:pt idx="5">
                  <c:v>3910.4037461356611</c:v>
                </c:pt>
                <c:pt idx="6">
                  <c:v>4179.6243680669213</c:v>
                </c:pt>
                <c:pt idx="7">
                  <c:v>4479.7898890707402</c:v>
                </c:pt>
                <c:pt idx="8">
                  <c:v>4837.7192216766689</c:v>
                </c:pt>
                <c:pt idx="9">
                  <c:v>4993.475213675214</c:v>
                </c:pt>
                <c:pt idx="10">
                  <c:v>6439.6334969994541</c:v>
                </c:pt>
                <c:pt idx="11">
                  <c:v>9474.8123476995825</c:v>
                </c:pt>
                <c:pt idx="12">
                  <c:v>12214.467412256774</c:v>
                </c:pt>
                <c:pt idx="13">
                  <c:v>14060.330641934897</c:v>
                </c:pt>
                <c:pt idx="14">
                  <c:v>14970.626422985997</c:v>
                </c:pt>
                <c:pt idx="15">
                  <c:v>19591.731351154755</c:v>
                </c:pt>
                <c:pt idx="16">
                  <c:v>20526.783051463903</c:v>
                </c:pt>
                <c:pt idx="17">
                  <c:v>21639.252173122386</c:v>
                </c:pt>
                <c:pt idx="18">
                  <c:v>22129.72882342244</c:v>
                </c:pt>
                <c:pt idx="19">
                  <c:v>23795.080141843973</c:v>
                </c:pt>
                <c:pt idx="20">
                  <c:v>26799.829841789415</c:v>
                </c:pt>
                <c:pt idx="21">
                  <c:v>29423.95728314239</c:v>
                </c:pt>
                <c:pt idx="22">
                  <c:v>31589.068721585743</c:v>
                </c:pt>
                <c:pt idx="23">
                  <c:v>33182.215275504634</c:v>
                </c:pt>
                <c:pt idx="24">
                  <c:v>33564.384779050735</c:v>
                </c:pt>
                <c:pt idx="25">
                  <c:v>34248.782796872161</c:v>
                </c:pt>
                <c:pt idx="26">
                  <c:v>34692.326350245501</c:v>
                </c:pt>
                <c:pt idx="27">
                  <c:v>49071.905200945628</c:v>
                </c:pt>
                <c:pt idx="28">
                  <c:v>215737.0056192035</c:v>
                </c:pt>
                <c:pt idx="29">
                  <c:v>223067.33646117477</c:v>
                </c:pt>
                <c:pt idx="30">
                  <c:v>225025.11707583198</c:v>
                </c:pt>
                <c:pt idx="31">
                  <c:v>226009.16486633933</c:v>
                </c:pt>
                <c:pt idx="32">
                  <c:v>302256.3646844881</c:v>
                </c:pt>
                <c:pt idx="33">
                  <c:v>305327.64591743954</c:v>
                </c:pt>
                <c:pt idx="34">
                  <c:v>357636.90330969269</c:v>
                </c:pt>
                <c:pt idx="35" formatCode="General">
                  <c:v>368224.70052736864</c:v>
                </c:pt>
                <c:pt idx="36" formatCode="General">
                  <c:v>369673.95330060011</c:v>
                </c:pt>
                <c:pt idx="37" formatCode="General">
                  <c:v>370870.48939807236</c:v>
                </c:pt>
                <c:pt idx="38" formatCode="General">
                  <c:v>371194.89509001636</c:v>
                </c:pt>
                <c:pt idx="39" formatCode="General">
                  <c:v>371704.45442807785</c:v>
                </c:pt>
                <c:pt idx="40" formatCode="General">
                  <c:v>382312.88157846883</c:v>
                </c:pt>
                <c:pt idx="41" formatCode="General">
                  <c:v>396667.18876159302</c:v>
                </c:pt>
                <c:pt idx="42" formatCode="General">
                  <c:v>407897.60838334245</c:v>
                </c:pt>
                <c:pt idx="43" formatCode="General">
                  <c:v>454563.03193307872</c:v>
                </c:pt>
                <c:pt idx="44" formatCode="General">
                  <c:v>786241.29090743768</c:v>
                </c:pt>
                <c:pt idx="45" formatCode="General">
                  <c:v>868033.81663938903</c:v>
                </c:pt>
                <c:pt idx="46" formatCode="General">
                  <c:v>887889.61112929625</c:v>
                </c:pt>
                <c:pt idx="47" formatCode="General">
                  <c:v>1230229.9350791052</c:v>
                </c:pt>
                <c:pt idx="48" formatCode="General">
                  <c:v>1615334.0465539189</c:v>
                </c:pt>
                <c:pt idx="49" formatCode="General">
                  <c:v>1784540.7546826696</c:v>
                </c:pt>
                <c:pt idx="50" formatCode="General">
                  <c:v>1828938.4328787052</c:v>
                </c:pt>
                <c:pt idx="51" formatCode="General">
                  <c:v>3136286.666684852</c:v>
                </c:pt>
                <c:pt idx="52" formatCode="General">
                  <c:v>3271891.3404073468</c:v>
                </c:pt>
                <c:pt idx="53" formatCode="General">
                  <c:v>3361836.8155482817</c:v>
                </c:pt>
                <c:pt idx="54" formatCode="General">
                  <c:v>3482013.3940898343</c:v>
                </c:pt>
                <c:pt idx="55" formatCode="General">
                  <c:v>3487032.6567194033</c:v>
                </c:pt>
                <c:pt idx="56" formatCode="General">
                  <c:v>3514238.3804873615</c:v>
                </c:pt>
                <c:pt idx="57" formatCode="General">
                  <c:v>5495147.7284597196</c:v>
                </c:pt>
                <c:pt idx="58" formatCode="General">
                  <c:v>5630030.354537189</c:v>
                </c:pt>
                <c:pt idx="59" formatCode="General">
                  <c:v>5630202.6144753592</c:v>
                </c:pt>
                <c:pt idx="60" formatCode="General">
                  <c:v>6875426.384651755</c:v>
                </c:pt>
                <c:pt idx="61" formatCode="General">
                  <c:v>8765768.7807601374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</c:numCache>
            </c:numRef>
          </c:val>
        </c:ser>
        <c:ser>
          <c:idx val="18"/>
          <c:order val="18"/>
          <c:tx>
            <c:strRef>
              <c:f>Sheet1!$X$1:$X$5</c:f>
              <c:strCache>
                <c:ptCount val="1"/>
                <c:pt idx="0">
                  <c:v>approx. tok Europarl.en-de-it.dimlexed_disamb.conll 207317 222145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Sheet1!$X$6:$X$206</c:f>
              <c:numCache>
                <c:formatCode>0</c:formatCode>
                <c:ptCount val="201"/>
                <c:pt idx="0">
                  <c:v>0</c:v>
                </c:pt>
                <c:pt idx="1">
                  <c:v>2055.9515226541225</c:v>
                </c:pt>
                <c:pt idx="2">
                  <c:v>4218.2936370388707</c:v>
                </c:pt>
                <c:pt idx="3">
                  <c:v>4218.2936370388707</c:v>
                </c:pt>
                <c:pt idx="4">
                  <c:v>4218.2936370388707</c:v>
                </c:pt>
                <c:pt idx="5">
                  <c:v>4218.2936370388707</c:v>
                </c:pt>
                <c:pt idx="6">
                  <c:v>4218.2936370388707</c:v>
                </c:pt>
                <c:pt idx="7">
                  <c:v>4218.2936370388707</c:v>
                </c:pt>
                <c:pt idx="8">
                  <c:v>4218.2936370388707</c:v>
                </c:pt>
                <c:pt idx="9">
                  <c:v>6413.2995295865312</c:v>
                </c:pt>
                <c:pt idx="10">
                  <c:v>6413.2995295865312</c:v>
                </c:pt>
                <c:pt idx="11">
                  <c:v>10494.405298341173</c:v>
                </c:pt>
                <c:pt idx="12">
                  <c:v>14310.467838573904</c:v>
                </c:pt>
                <c:pt idx="13">
                  <c:v>16250.696261450854</c:v>
                </c:pt>
                <c:pt idx="14">
                  <c:v>18359.843079970291</c:v>
                </c:pt>
                <c:pt idx="15">
                  <c:v>22663.995791037385</c:v>
                </c:pt>
                <c:pt idx="16">
                  <c:v>24920.59623669225</c:v>
                </c:pt>
                <c:pt idx="17">
                  <c:v>24920.59623669225</c:v>
                </c:pt>
                <c:pt idx="18">
                  <c:v>24920.59623669225</c:v>
                </c:pt>
                <c:pt idx="19">
                  <c:v>27299.452537756872</c:v>
                </c:pt>
                <c:pt idx="20">
                  <c:v>29582.184005942065</c:v>
                </c:pt>
                <c:pt idx="21">
                  <c:v>31892.912998266896</c:v>
                </c:pt>
                <c:pt idx="22">
                  <c:v>34222.307006684823</c:v>
                </c:pt>
                <c:pt idx="23">
                  <c:v>34222.307006684823</c:v>
                </c:pt>
                <c:pt idx="24">
                  <c:v>34222.307006684823</c:v>
                </c:pt>
                <c:pt idx="25">
                  <c:v>36559.167021539986</c:v>
                </c:pt>
                <c:pt idx="26">
                  <c:v>36559.167021539986</c:v>
                </c:pt>
                <c:pt idx="27">
                  <c:v>48253.732854666996</c:v>
                </c:pt>
                <c:pt idx="28">
                  <c:v>194083.50358999753</c:v>
                </c:pt>
                <c:pt idx="29">
                  <c:v>201099.68313939095</c:v>
                </c:pt>
                <c:pt idx="30">
                  <c:v>205278.78024263433</c:v>
                </c:pt>
                <c:pt idx="31">
                  <c:v>205278.78024263433</c:v>
                </c:pt>
                <c:pt idx="32">
                  <c:v>289834.10289675661</c:v>
                </c:pt>
                <c:pt idx="33">
                  <c:v>292176.5624164397</c:v>
                </c:pt>
                <c:pt idx="34">
                  <c:v>343494.15766278782</c:v>
                </c:pt>
                <c:pt idx="35" formatCode="General">
                  <c:v>355735.60846744245</c:v>
                </c:pt>
                <c:pt idx="36" formatCode="General">
                  <c:v>357713.1669225056</c:v>
                </c:pt>
                <c:pt idx="37" formatCode="General">
                  <c:v>357713.1669225056</c:v>
                </c:pt>
                <c:pt idx="38" formatCode="General">
                  <c:v>357713.1669225056</c:v>
                </c:pt>
                <c:pt idx="39" formatCode="General">
                  <c:v>359610.4658083684</c:v>
                </c:pt>
                <c:pt idx="40" formatCode="General">
                  <c:v>372081.49631096807</c:v>
                </c:pt>
                <c:pt idx="41" formatCode="General">
                  <c:v>387408.27427581087</c:v>
                </c:pt>
                <c:pt idx="42" formatCode="General">
                  <c:v>398934.8549641</c:v>
                </c:pt>
                <c:pt idx="43" formatCode="General">
                  <c:v>438450.56053478585</c:v>
                </c:pt>
                <c:pt idx="44" formatCode="General">
                  <c:v>734810.88630849216</c:v>
                </c:pt>
                <c:pt idx="45" formatCode="General">
                  <c:v>806889.57895518688</c:v>
                </c:pt>
                <c:pt idx="46" formatCode="General">
                  <c:v>823458.513741025</c:v>
                </c:pt>
                <c:pt idx="47" formatCode="General">
                  <c:v>1129443.4550631344</c:v>
                </c:pt>
                <c:pt idx="48" formatCode="General">
                  <c:v>1464198.6521911365</c:v>
                </c:pt>
                <c:pt idx="49" formatCode="General">
                  <c:v>1611769.8689279524</c:v>
                </c:pt>
                <c:pt idx="50" formatCode="General">
                  <c:v>1651696.2048526863</c:v>
                </c:pt>
                <c:pt idx="51" formatCode="General">
                  <c:v>2794351.6915573161</c:v>
                </c:pt>
                <c:pt idx="52" formatCode="General">
                  <c:v>2914032.7079970292</c:v>
                </c:pt>
                <c:pt idx="53" formatCode="General">
                  <c:v>2990892.4445159691</c:v>
                </c:pt>
                <c:pt idx="54" formatCode="General">
                  <c:v>3095052.5668234713</c:v>
                </c:pt>
                <c:pt idx="55" formatCode="General">
                  <c:v>3099799.0804159446</c:v>
                </c:pt>
                <c:pt idx="56" formatCode="General">
                  <c:v>3123102.3530081701</c:v>
                </c:pt>
                <c:pt idx="57" formatCode="General">
                  <c:v>4843365.4277296364</c:v>
                </c:pt>
                <c:pt idx="58" formatCode="General">
                  <c:v>4957725.048081208</c:v>
                </c:pt>
                <c:pt idx="59" formatCode="General">
                  <c:v>4957725.048081208</c:v>
                </c:pt>
                <c:pt idx="60" formatCode="General">
                  <c:v>6041980.4991829665</c:v>
                </c:pt>
                <c:pt idx="61" formatCode="General">
                  <c:v>7691327.7117603365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</c:numCache>
            </c:numRef>
          </c:val>
        </c:ser>
        <c:ser>
          <c:idx val="19"/>
          <c:order val="19"/>
          <c:tx>
            <c:strRef>
              <c:f>Sheet1!$Y$1:$Y$5</c:f>
              <c:strCache>
                <c:ptCount val="1"/>
                <c:pt idx="0">
                  <c:v>   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Sheet1!$Y$6:$Y$206</c:f>
              <c:numCache>
                <c:formatCode>General</c:formatCode>
                <c:ptCount val="201"/>
                <c:pt idx="35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20"/>
          <c:order val="20"/>
          <c:tx>
            <c:strRef>
              <c:f>Sheet1!$Z$1:$Z$5</c:f>
              <c:strCache>
                <c:ptCount val="1"/>
                <c:pt idx="0">
                  <c:v>steigung tok per hour tok per minute delay (offset), hours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Sheet1!$Z$6:$Z$206</c:f>
              <c:numCache>
                <c:formatCode>General</c:formatCode>
                <c:ptCount val="201"/>
                <c:pt idx="0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230920</c:v>
                </c:pt>
                <c:pt idx="25">
                  <c:v>226888</c:v>
                </c:pt>
                <c:pt idx="26">
                  <c:v>207317</c:v>
                </c:pt>
                <c:pt idx="52">
                  <c:v>6.6435614452848721</c:v>
                </c:pt>
                <c:pt idx="53">
                  <c:v>4.266527787129875</c:v>
                </c:pt>
              </c:numCache>
            </c:numRef>
          </c:val>
        </c:ser>
        <c:ser>
          <c:idx val="21"/>
          <c:order val="21"/>
          <c:tx>
            <c:strRef>
              <c:f>Sheet1!$AA$1:$AA$5</c:f>
              <c:strCache>
                <c:ptCount val="1"/>
                <c:pt idx="0">
                  <c:v>Europarl.en-de-it.conll 20340 339 0,0000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Sheet1!$AA$6:$AA$206</c:f>
              <c:numCache>
                <c:formatCode>General</c:formatCode>
                <c:ptCount val="201"/>
                <c:pt idx="0">
                  <c:v>0</c:v>
                </c:pt>
                <c:pt idx="4">
                  <c:v>0</c:v>
                </c:pt>
                <c:pt idx="5" formatCode="0">
                  <c:v>1000000</c:v>
                </c:pt>
                <c:pt idx="7">
                  <c:v>55.755988201249849</c:v>
                </c:pt>
                <c:pt idx="9">
                  <c:v>2</c:v>
                </c:pt>
                <c:pt idx="10" formatCode="0">
                  <c:v>7</c:v>
                </c:pt>
                <c:pt idx="11">
                  <c:v>45</c:v>
                </c:pt>
                <c:pt idx="23">
                  <c:v>0</c:v>
                </c:pt>
                <c:pt idx="24">
                  <c:v>430084</c:v>
                </c:pt>
                <c:pt idx="25">
                  <c:v>439920</c:v>
                </c:pt>
                <c:pt idx="26">
                  <c:v>222145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22"/>
          <c:order val="22"/>
          <c:tx>
            <c:strRef>
              <c:f>Sheet1!$AB$1:$AB$5</c:f>
              <c:strCache>
                <c:ptCount val="1"/>
                <c:pt idx="0">
                  <c:v>Europarl.en-de-it.dimlexed.conll 20213 337 0,20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Sheet1!$AB$6:$AB$206</c:f>
              <c:numCache>
                <c:formatCode>General</c:formatCode>
                <c:ptCount val="201"/>
                <c:pt idx="0" formatCode="0.00">
                  <c:v>11.973360418854327</c:v>
                </c:pt>
                <c:pt idx="4">
                  <c:v>0</c:v>
                </c:pt>
                <c:pt idx="5" formatCode="0">
                  <c:v>58424011</c:v>
                </c:pt>
                <c:pt idx="7">
                  <c:v>3243.3955726744266</c:v>
                </c:pt>
                <c:pt idx="9">
                  <c:v>135</c:v>
                </c:pt>
                <c:pt idx="10" formatCode="0">
                  <c:v>3</c:v>
                </c:pt>
                <c:pt idx="11">
                  <c:v>24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52" formatCode="0.00000">
                  <c:v>162.00503489336819</c:v>
                </c:pt>
                <c:pt idx="53" formatCode="0.00000">
                  <c:v>166.27156268049808</c:v>
                </c:pt>
              </c:numCache>
            </c:numRef>
          </c:val>
        </c:ser>
        <c:ser>
          <c:idx val="23"/>
          <c:order val="23"/>
          <c:tx>
            <c:strRef>
              <c:f>Sheet1!$AC$1:$AC$5</c:f>
              <c:strCache>
                <c:ptCount val="1"/>
                <c:pt idx="0">
                  <c:v>Europarl.en-de-it.dimlexed_disamb.conll 18015 300 0,25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Sheet1!$AC$6:$AC$206</c:f>
              <c:numCache>
                <c:formatCode>General</c:formatCode>
                <c:ptCount val="201"/>
                <c:pt idx="0" formatCode="0.00">
                  <c:v>14.725089800430005</c:v>
                </c:pt>
                <c:pt idx="53">
                  <c:v>0</c:v>
                </c:pt>
                <c:pt idx="59">
                  <c:v>0</c:v>
                </c:pt>
              </c:numCache>
            </c:numRef>
          </c:val>
        </c:ser>
        <c:ser>
          <c:idx val="24"/>
          <c:order val="24"/>
          <c:tx>
            <c:strRef>
              <c:f>Sheet1!$AD$1:$AD$5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Sheet1!$AD$6:$AD$206</c:f>
              <c:numCache>
                <c:formatCode>General</c:formatCode>
                <c:ptCount val="201"/>
                <c:pt idx="53" formatCode="[$-F400]h:mm:ss\ AM/PM">
                  <c:v>11.676160063251928</c:v>
                </c:pt>
                <c:pt idx="59" formatCode="0.00000">
                  <c:v>1.183888888889669</c:v>
                </c:pt>
              </c:numCache>
            </c:numRef>
          </c:val>
        </c:ser>
        <c:ser>
          <c:idx val="25"/>
          <c:order val="25"/>
          <c:tx>
            <c:strRef>
              <c:f>Sheet1!$AE$1:$AE$5</c:f>
              <c:strCache>
                <c:ptCount val="1"/>
                <c:pt idx="0">
                  <c:v>no merge, Europarl.en-de-it.dimlexed_disamb.conll tok 15098 252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Sheet1!$AE$6:$AE$206</c:f>
              <c:numCache>
                <c:formatCode>General</c:formatCode>
                <c:ptCount val="201"/>
                <c:pt idx="4">
                  <c:v>0</c:v>
                </c:pt>
              </c:numCache>
            </c:numRef>
          </c:val>
        </c:ser>
        <c:ser>
          <c:idx val="26"/>
          <c:order val="26"/>
          <c:tx>
            <c:strRef>
              <c:f>Sheet1!$AF$1:$AF$5</c:f>
              <c:strCache>
                <c:ptCount val="1"/>
                <c:pt idx="0">
                  <c:v>cf.  285573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Sheet1!$AF$6:$AF$206</c:f>
              <c:numCache>
                <c:formatCode>General</c:formatCode>
                <c:ptCount val="201"/>
              </c:numCache>
            </c:numRef>
          </c:val>
        </c:ser>
        <c:ser>
          <c:idx val="27"/>
          <c:order val="27"/>
          <c:tx>
            <c:strRef>
              <c:f>Sheet1!$AG$1:$AG$5</c:f>
              <c:strCache>
                <c:ptCount val="1"/>
                <c:pt idx="0">
                  <c:v>build.sh (2017-12-02) given Europarl.en-de-it.conll with 380471 lines (incl. retok), 285573 tokens, 10143 sentences dimlex and disambiguate, no merge min 1134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Sheet1!$AG$6:$AG$206</c:f>
              <c:numCache>
                <c:formatCode>General</c:formatCode>
                <c:ptCount val="201"/>
                <c:pt idx="0">
                  <c:v>0</c:v>
                </c:pt>
              </c:numCache>
            </c:numRef>
          </c:val>
        </c:ser>
        <c:ser>
          <c:idx val="28"/>
          <c:order val="28"/>
          <c:tx>
            <c:strRef>
              <c:f>Sheet1!$AH$1:$AH$5</c:f>
              <c:strCache>
                <c:ptCount val="1"/>
                <c:pt idx="0">
                  <c:v>build.sh (2017-12-02) given Europarl.en-de-it.conll with 380471 lines (incl. retok), 285573 tokens, 10143 sentences dimlex and disambiguate, no merge s 50,98300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Sheet1!$AH$6:$AH$206</c:f>
              <c:numCache>
                <c:formatCode>General</c:formatCode>
                <c:ptCount val="201"/>
                <c:pt idx="0">
                  <c:v>18.914161944444444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292544"/>
        <c:axId val="317427072"/>
      </c:barChart>
      <c:catAx>
        <c:axId val="31729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317427072"/>
        <c:crosses val="autoZero"/>
        <c:auto val="1"/>
        <c:lblAlgn val="ctr"/>
        <c:lblOffset val="100"/>
        <c:noMultiLvlLbl val="0"/>
      </c:catAx>
      <c:valAx>
        <c:axId val="31742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29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Sheet1!$F$1:$F$5</c:f>
              <c:strCache>
                <c:ptCount val="1"/>
                <c:pt idx="0">
                  <c:v>exact lines Europarl.en-de-it.conll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Sheet1!$F$6:$F$206</c:f>
              <c:numCache>
                <c:formatCode>General</c:formatCode>
                <c:ptCount val="201"/>
                <c:pt idx="0">
                  <c:v>0</c:v>
                </c:pt>
                <c:pt idx="3">
                  <c:v>12220</c:v>
                </c:pt>
                <c:pt idx="4">
                  <c:v>12488</c:v>
                </c:pt>
                <c:pt idx="5">
                  <c:v>12764</c:v>
                </c:pt>
                <c:pt idx="6">
                  <c:v>13304</c:v>
                </c:pt>
                <c:pt idx="7">
                  <c:v>13819</c:v>
                </c:pt>
                <c:pt idx="8">
                  <c:v>14335</c:v>
                </c:pt>
                <c:pt idx="9">
                  <c:v>14848</c:v>
                </c:pt>
                <c:pt idx="10">
                  <c:v>17467</c:v>
                </c:pt>
                <c:pt idx="11">
                  <c:v>22984</c:v>
                </c:pt>
                <c:pt idx="12">
                  <c:v>28029</c:v>
                </c:pt>
                <c:pt idx="13">
                  <c:v>31530</c:v>
                </c:pt>
                <c:pt idx="14">
                  <c:v>33163</c:v>
                </c:pt>
                <c:pt idx="15">
                  <c:v>41878</c:v>
                </c:pt>
                <c:pt idx="16">
                  <c:v>43484</c:v>
                </c:pt>
                <c:pt idx="17">
                  <c:v>45666</c:v>
                </c:pt>
                <c:pt idx="18">
                  <c:v>46460</c:v>
                </c:pt>
                <c:pt idx="19">
                  <c:v>49728</c:v>
                </c:pt>
                <c:pt idx="20">
                  <c:v>55163</c:v>
                </c:pt>
                <c:pt idx="21">
                  <c:v>60276</c:v>
                </c:pt>
                <c:pt idx="22">
                  <c:v>64320</c:v>
                </c:pt>
                <c:pt idx="23">
                  <c:v>67320</c:v>
                </c:pt>
                <c:pt idx="24">
                  <c:v>67844</c:v>
                </c:pt>
                <c:pt idx="25">
                  <c:v>69473</c:v>
                </c:pt>
                <c:pt idx="26">
                  <c:v>70021</c:v>
                </c:pt>
                <c:pt idx="27">
                  <c:v>96847</c:v>
                </c:pt>
                <c:pt idx="28">
                  <c:v>409892</c:v>
                </c:pt>
                <c:pt idx="29">
                  <c:v>423119</c:v>
                </c:pt>
                <c:pt idx="30">
                  <c:v>427128</c:v>
                </c:pt>
                <c:pt idx="31">
                  <c:v>428751</c:v>
                </c:pt>
                <c:pt idx="32">
                  <c:v>571245</c:v>
                </c:pt>
                <c:pt idx="33">
                  <c:v>576724</c:v>
                </c:pt>
                <c:pt idx="34">
                  <c:v>673875</c:v>
                </c:pt>
                <c:pt idx="35">
                  <c:v>693768</c:v>
                </c:pt>
                <c:pt idx="36">
                  <c:v>696380</c:v>
                </c:pt>
                <c:pt idx="37">
                  <c:v>698573</c:v>
                </c:pt>
                <c:pt idx="38">
                  <c:v>699369</c:v>
                </c:pt>
                <c:pt idx="39">
                  <c:v>700221</c:v>
                </c:pt>
                <c:pt idx="40">
                  <c:v>720074</c:v>
                </c:pt>
                <c:pt idx="41">
                  <c:v>746423</c:v>
                </c:pt>
                <c:pt idx="42">
                  <c:v>767857</c:v>
                </c:pt>
                <c:pt idx="43">
                  <c:v>855021</c:v>
                </c:pt>
                <c:pt idx="44">
                  <c:v>1477675</c:v>
                </c:pt>
                <c:pt idx="45">
                  <c:v>1630966</c:v>
                </c:pt>
                <c:pt idx="46">
                  <c:v>1668014</c:v>
                </c:pt>
                <c:pt idx="47">
                  <c:v>2309691</c:v>
                </c:pt>
                <c:pt idx="48">
                  <c:v>3032113</c:v>
                </c:pt>
                <c:pt idx="49">
                  <c:v>3348176</c:v>
                </c:pt>
                <c:pt idx="50">
                  <c:v>3431852</c:v>
                </c:pt>
                <c:pt idx="51">
                  <c:v>5885418</c:v>
                </c:pt>
                <c:pt idx="52">
                  <c:v>6139849</c:v>
                </c:pt>
                <c:pt idx="53">
                  <c:v>6308662</c:v>
                </c:pt>
                <c:pt idx="54">
                  <c:v>6533918</c:v>
                </c:pt>
                <c:pt idx="55">
                  <c:v>6543654</c:v>
                </c:pt>
                <c:pt idx="56">
                  <c:v>6594493</c:v>
                </c:pt>
                <c:pt idx="57">
                  <c:v>10312155</c:v>
                </c:pt>
                <c:pt idx="58">
                  <c:v>10565474</c:v>
                </c:pt>
                <c:pt idx="59">
                  <c:v>10565754</c:v>
                </c:pt>
                <c:pt idx="60">
                  <c:v>12900149</c:v>
                </c:pt>
                <c:pt idx="61">
                  <c:v>16446963</c:v>
                </c:pt>
              </c:numCache>
            </c:numRef>
          </c:val>
        </c:ser>
        <c:ser>
          <c:idx val="1"/>
          <c:order val="1"/>
          <c:tx>
            <c:strRef>
              <c:f>Sheet1!$G$1:$G$5</c:f>
              <c:strCache>
                <c:ptCount val="1"/>
                <c:pt idx="0">
                  <c:v>exact lines Europarl.en-de-it.conll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Sheet1!$G$6:$G$206</c:f>
            </c:numRef>
          </c:val>
        </c:ser>
        <c:ser>
          <c:idx val="2"/>
          <c:order val="2"/>
          <c:tx>
            <c:strRef>
              <c:f>Sheet1!$H$1:$H$5</c:f>
              <c:strCache>
                <c:ptCount val="1"/>
                <c:pt idx="0">
                  <c:v>exact lines Europarl.en-de-it.dimlexed.conll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Sheet1!$H$6:$H$206</c:f>
              <c:numCache>
                <c:formatCode>General</c:formatCode>
                <c:ptCount val="201"/>
                <c:pt idx="0">
                  <c:v>0</c:v>
                </c:pt>
                <c:pt idx="3">
                  <c:v>6857</c:v>
                </c:pt>
                <c:pt idx="4">
                  <c:v>7019</c:v>
                </c:pt>
                <c:pt idx="5">
                  <c:v>7582</c:v>
                </c:pt>
                <c:pt idx="6">
                  <c:v>8104</c:v>
                </c:pt>
                <c:pt idx="7">
                  <c:v>8686</c:v>
                </c:pt>
                <c:pt idx="8">
                  <c:v>9380</c:v>
                </c:pt>
                <c:pt idx="9">
                  <c:v>9682</c:v>
                </c:pt>
                <c:pt idx="10">
                  <c:v>12486</c:v>
                </c:pt>
                <c:pt idx="11">
                  <c:v>18371</c:v>
                </c:pt>
                <c:pt idx="12">
                  <c:v>23683</c:v>
                </c:pt>
                <c:pt idx="13">
                  <c:v>27262</c:v>
                </c:pt>
                <c:pt idx="14">
                  <c:v>29027</c:v>
                </c:pt>
                <c:pt idx="15">
                  <c:v>37987</c:v>
                </c:pt>
                <c:pt idx="16">
                  <c:v>39800</c:v>
                </c:pt>
                <c:pt idx="17">
                  <c:v>41957</c:v>
                </c:pt>
                <c:pt idx="18">
                  <c:v>42908</c:v>
                </c:pt>
                <c:pt idx="19">
                  <c:v>46137</c:v>
                </c:pt>
                <c:pt idx="20">
                  <c:v>51963</c:v>
                </c:pt>
                <c:pt idx="21">
                  <c:v>57051</c:v>
                </c:pt>
                <c:pt idx="22">
                  <c:v>61249</c:v>
                </c:pt>
                <c:pt idx="23">
                  <c:v>64338</c:v>
                </c:pt>
                <c:pt idx="24">
                  <c:v>65079</c:v>
                </c:pt>
                <c:pt idx="25">
                  <c:v>66406</c:v>
                </c:pt>
                <c:pt idx="26">
                  <c:v>67266</c:v>
                </c:pt>
                <c:pt idx="27">
                  <c:v>95147</c:v>
                </c:pt>
                <c:pt idx="28">
                  <c:v>418299</c:v>
                </c:pt>
                <c:pt idx="29">
                  <c:v>432512</c:v>
                </c:pt>
                <c:pt idx="30">
                  <c:v>436308</c:v>
                </c:pt>
                <c:pt idx="31">
                  <c:v>438216</c:v>
                </c:pt>
                <c:pt idx="32">
                  <c:v>586054</c:v>
                </c:pt>
                <c:pt idx="33">
                  <c:v>592009</c:v>
                </c:pt>
                <c:pt idx="34">
                  <c:v>693433</c:v>
                </c:pt>
                <c:pt idx="35">
                  <c:v>713962</c:v>
                </c:pt>
                <c:pt idx="36">
                  <c:v>716772</c:v>
                </c:pt>
                <c:pt idx="37">
                  <c:v>719092</c:v>
                </c:pt>
                <c:pt idx="38">
                  <c:v>719721</c:v>
                </c:pt>
                <c:pt idx="39">
                  <c:v>720709</c:v>
                </c:pt>
                <c:pt idx="40">
                  <c:v>741278</c:v>
                </c:pt>
                <c:pt idx="41">
                  <c:v>769110</c:v>
                </c:pt>
                <c:pt idx="42">
                  <c:v>790885</c:v>
                </c:pt>
                <c:pt idx="43">
                  <c:v>881366</c:v>
                </c:pt>
                <c:pt idx="44">
                  <c:v>1524467</c:v>
                </c:pt>
                <c:pt idx="45">
                  <c:v>1683057</c:v>
                </c:pt>
                <c:pt idx="46">
                  <c:v>1721556</c:v>
                </c:pt>
                <c:pt idx="47">
                  <c:v>2385330</c:v>
                </c:pt>
                <c:pt idx="48">
                  <c:v>3132020</c:v>
                </c:pt>
                <c:pt idx="49">
                  <c:v>3460100</c:v>
                </c:pt>
                <c:pt idx="50">
                  <c:v>3546184</c:v>
                </c:pt>
                <c:pt idx="51">
                  <c:v>6081041</c:v>
                </c:pt>
                <c:pt idx="52">
                  <c:v>6343969</c:v>
                </c:pt>
                <c:pt idx="53">
                  <c:v>6518367</c:v>
                </c:pt>
                <c:pt idx="54">
                  <c:v>6751381</c:v>
                </c:pt>
                <c:pt idx="55">
                  <c:v>6761113</c:v>
                </c:pt>
                <c:pt idx="56">
                  <c:v>6813863</c:v>
                </c:pt>
                <c:pt idx="57">
                  <c:v>10654708</c:v>
                </c:pt>
                <c:pt idx="58">
                  <c:v>10916236</c:v>
                </c:pt>
                <c:pt idx="59">
                  <c:v>10916570</c:v>
                </c:pt>
                <c:pt idx="60">
                  <c:v>13330972</c:v>
                </c:pt>
                <c:pt idx="61">
                  <c:v>16996214</c:v>
                </c:pt>
              </c:numCache>
            </c:numRef>
          </c:val>
        </c:ser>
        <c:ser>
          <c:idx val="3"/>
          <c:order val="3"/>
          <c:tx>
            <c:strRef>
              <c:f>Sheet1!$I$1:$I$5</c:f>
              <c:strCache>
                <c:ptCount val="1"/>
                <c:pt idx="0">
                  <c:v>exact lines Europarl.en-de-it.dimlexed.conll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Sheet1!$I$6:$I$206</c:f>
            </c:numRef>
          </c:val>
        </c:ser>
        <c:ser>
          <c:idx val="4"/>
          <c:order val="4"/>
          <c:tx>
            <c:strRef>
              <c:f>Sheet1!$J$1:$J$5</c:f>
              <c:strCache>
                <c:ptCount val="1"/>
                <c:pt idx="0">
                  <c:v>exact lines Europarl.en-de-it.dimlexed_disamb.conll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Sheet1!$J$6:$J$206</c:f>
              <c:numCache>
                <c:formatCode>General</c:formatCode>
                <c:ptCount val="201"/>
                <c:pt idx="0">
                  <c:v>0</c:v>
                </c:pt>
                <c:pt idx="1">
                  <c:v>2203</c:v>
                </c:pt>
                <c:pt idx="2">
                  <c:v>4520</c:v>
                </c:pt>
                <c:pt idx="3">
                  <c:v>4520</c:v>
                </c:pt>
                <c:pt idx="4">
                  <c:v>4520</c:v>
                </c:pt>
                <c:pt idx="5">
                  <c:v>4520</c:v>
                </c:pt>
                <c:pt idx="6">
                  <c:v>4520</c:v>
                </c:pt>
                <c:pt idx="7">
                  <c:v>4520</c:v>
                </c:pt>
                <c:pt idx="8">
                  <c:v>4520</c:v>
                </c:pt>
                <c:pt idx="9">
                  <c:v>6872</c:v>
                </c:pt>
                <c:pt idx="10">
                  <c:v>6872</c:v>
                </c:pt>
                <c:pt idx="11">
                  <c:v>11245</c:v>
                </c:pt>
                <c:pt idx="12">
                  <c:v>15334</c:v>
                </c:pt>
                <c:pt idx="13">
                  <c:v>17413</c:v>
                </c:pt>
                <c:pt idx="14">
                  <c:v>19673</c:v>
                </c:pt>
                <c:pt idx="15">
                  <c:v>24285</c:v>
                </c:pt>
                <c:pt idx="16">
                  <c:v>26703</c:v>
                </c:pt>
                <c:pt idx="17">
                  <c:v>26703</c:v>
                </c:pt>
                <c:pt idx="18">
                  <c:v>26703</c:v>
                </c:pt>
                <c:pt idx="19">
                  <c:v>29252</c:v>
                </c:pt>
                <c:pt idx="20">
                  <c:v>31698</c:v>
                </c:pt>
                <c:pt idx="21">
                  <c:v>34174</c:v>
                </c:pt>
                <c:pt idx="22">
                  <c:v>36670</c:v>
                </c:pt>
                <c:pt idx="23">
                  <c:v>36670</c:v>
                </c:pt>
                <c:pt idx="24">
                  <c:v>36670</c:v>
                </c:pt>
                <c:pt idx="25">
                  <c:v>39174</c:v>
                </c:pt>
                <c:pt idx="26">
                  <c:v>39174</c:v>
                </c:pt>
                <c:pt idx="27">
                  <c:v>51705</c:v>
                </c:pt>
                <c:pt idx="28">
                  <c:v>207965</c:v>
                </c:pt>
                <c:pt idx="29">
                  <c:v>215483</c:v>
                </c:pt>
                <c:pt idx="30">
                  <c:v>219961</c:v>
                </c:pt>
                <c:pt idx="31">
                  <c:v>219961</c:v>
                </c:pt>
                <c:pt idx="32">
                  <c:v>310564</c:v>
                </c:pt>
                <c:pt idx="33">
                  <c:v>313074</c:v>
                </c:pt>
                <c:pt idx="34">
                  <c:v>368062</c:v>
                </c:pt>
                <c:pt idx="35">
                  <c:v>381179</c:v>
                </c:pt>
                <c:pt idx="36">
                  <c:v>383298</c:v>
                </c:pt>
                <c:pt idx="37">
                  <c:v>383298</c:v>
                </c:pt>
                <c:pt idx="38">
                  <c:v>383298</c:v>
                </c:pt>
                <c:pt idx="39">
                  <c:v>385331</c:v>
                </c:pt>
                <c:pt idx="40">
                  <c:v>398694</c:v>
                </c:pt>
                <c:pt idx="41">
                  <c:v>415117</c:v>
                </c:pt>
                <c:pt idx="42">
                  <c:v>427468</c:v>
                </c:pt>
                <c:pt idx="43">
                  <c:v>469810</c:v>
                </c:pt>
                <c:pt idx="44">
                  <c:v>787367</c:v>
                </c:pt>
                <c:pt idx="45">
                  <c:v>864601</c:v>
                </c:pt>
                <c:pt idx="46">
                  <c:v>882355</c:v>
                </c:pt>
                <c:pt idx="47">
                  <c:v>1210225</c:v>
                </c:pt>
                <c:pt idx="48">
                  <c:v>1568923</c:v>
                </c:pt>
                <c:pt idx="49">
                  <c:v>1727049</c:v>
                </c:pt>
                <c:pt idx="50">
                  <c:v>1769831</c:v>
                </c:pt>
                <c:pt idx="51">
                  <c:v>2994213</c:v>
                </c:pt>
                <c:pt idx="52">
                  <c:v>3122454</c:v>
                </c:pt>
                <c:pt idx="53">
                  <c:v>3204811</c:v>
                </c:pt>
                <c:pt idx="54">
                  <c:v>3316421</c:v>
                </c:pt>
                <c:pt idx="55">
                  <c:v>3321507</c:v>
                </c:pt>
                <c:pt idx="56">
                  <c:v>3346477</c:v>
                </c:pt>
                <c:pt idx="57">
                  <c:v>5189779</c:v>
                </c:pt>
                <c:pt idx="58">
                  <c:v>5312318</c:v>
                </c:pt>
                <c:pt idx="59">
                  <c:v>5312318</c:v>
                </c:pt>
                <c:pt idx="60">
                  <c:v>6474123</c:v>
                </c:pt>
                <c:pt idx="61">
                  <c:v>8241437</c:v>
                </c:pt>
              </c:numCache>
            </c:numRef>
          </c:val>
        </c:ser>
        <c:ser>
          <c:idx val="5"/>
          <c:order val="5"/>
          <c:tx>
            <c:strRef>
              <c:f>Sheet1!$K$1:$K$5</c:f>
              <c:strCache>
                <c:ptCount val="1"/>
                <c:pt idx="0">
                  <c:v>exact lines Europarl.en-de-it.dimlexed_disamb.conll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Sheet1!$K$6:$K$206</c:f>
            </c:numRef>
          </c:val>
        </c:ser>
        <c:ser>
          <c:idx val="6"/>
          <c:order val="6"/>
          <c:tx>
            <c:strRef>
              <c:f>Sheet1!$L$1:$L$5</c:f>
              <c:strCache>
                <c:ptCount val="1"/>
                <c:pt idx="0">
                  <c:v>comment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Sheet1!$L$6:$L$206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2">
                  <c:v>0</c:v>
                </c:pt>
                <c:pt idx="53">
                  <c:v>0</c:v>
                </c:pt>
                <c:pt idx="59">
                  <c:v>0</c:v>
                </c:pt>
              </c:numCache>
            </c:numRef>
          </c:val>
        </c:ser>
        <c:ser>
          <c:idx val="7"/>
          <c:order val="7"/>
          <c:tx>
            <c:strRef>
              <c:f>Sheet1!$M$1:$M$5</c:f>
              <c:strCache>
                <c:ptCount val="1"/>
                <c:pt idx="0">
                  <c:v>day diff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Sheet1!$M$6:$M$206</c:f>
            </c:numRef>
          </c:val>
        </c:ser>
        <c:ser>
          <c:idx val="8"/>
          <c:order val="8"/>
          <c:tx>
            <c:strRef>
              <c:f>Sheet1!$N$1:$N$5</c:f>
              <c:strCache>
                <c:ptCount val="1"/>
                <c:pt idx="0">
                  <c:v>time diff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Sheet1!$N$6:$N$206</c:f>
              <c:numCache>
                <c:formatCode>[$-F400]h:mm:ss\ AM/PM</c:formatCode>
                <c:ptCount val="201"/>
                <c:pt idx="0">
                  <c:v>0</c:v>
                </c:pt>
                <c:pt idx="1">
                  <c:v>1.4988425925925974E-2</c:v>
                </c:pt>
                <c:pt idx="2">
                  <c:v>1.5451388888888862E-2</c:v>
                </c:pt>
                <c:pt idx="3">
                  <c:v>1.561342592592585E-2</c:v>
                </c:pt>
                <c:pt idx="4">
                  <c:v>1.5937500000000049E-2</c:v>
                </c:pt>
                <c:pt idx="5">
                  <c:v>1.6817129629629668E-2</c:v>
                </c:pt>
                <c:pt idx="6">
                  <c:v>1.7500000000000071E-2</c:v>
                </c:pt>
                <c:pt idx="7">
                  <c:v>1.822916666666663E-2</c:v>
                </c:pt>
                <c:pt idx="8">
                  <c:v>1.9166666666666665E-2</c:v>
                </c:pt>
                <c:pt idx="9">
                  <c:v>1.9756944444444535E-2</c:v>
                </c:pt>
                <c:pt idx="10">
                  <c:v>2.3576388888888911E-2</c:v>
                </c:pt>
                <c:pt idx="11">
                  <c:v>3.1469907407407405E-2</c:v>
                </c:pt>
                <c:pt idx="12">
                  <c:v>3.8831018518518445E-2</c:v>
                </c:pt>
                <c:pt idx="13">
                  <c:v>4.3425925925925868E-2</c:v>
                </c:pt>
                <c:pt idx="14">
                  <c:v>4.5601851851851838E-2</c:v>
                </c:pt>
                <c:pt idx="15">
                  <c:v>5.6956018518518614E-2</c:v>
                </c:pt>
                <c:pt idx="16">
                  <c:v>5.8726851851851891E-2</c:v>
                </c:pt>
                <c:pt idx="17">
                  <c:v>6.0787037037037028E-2</c:v>
                </c:pt>
                <c:pt idx="18">
                  <c:v>6.1747685185185142E-2</c:v>
                </c:pt>
                <c:pt idx="19">
                  <c:v>6.4872685185185186E-2</c:v>
                </c:pt>
                <c:pt idx="20">
                  <c:v>7.0601851851851971E-2</c:v>
                </c:pt>
                <c:pt idx="21">
                  <c:v>7.5706018518518547E-2</c:v>
                </c:pt>
                <c:pt idx="22">
                  <c:v>8.0208333333333326E-2</c:v>
                </c:pt>
                <c:pt idx="23">
                  <c:v>8.4143518518518534E-2</c:v>
                </c:pt>
                <c:pt idx="24">
                  <c:v>8.535879629629628E-2</c:v>
                </c:pt>
                <c:pt idx="25">
                  <c:v>8.7453703703703756E-2</c:v>
                </c:pt>
                <c:pt idx="26">
                  <c:v>8.8460648148148135E-2</c:v>
                </c:pt>
                <c:pt idx="27">
                  <c:v>0.12787037037037041</c:v>
                </c:pt>
                <c:pt idx="28">
                  <c:v>23.433460648148149</c:v>
                </c:pt>
                <c:pt idx="29">
                  <c:v>23.446284722222224</c:v>
                </c:pt>
                <c:pt idx="30">
                  <c:v>23.449895833333333</c:v>
                </c:pt>
                <c:pt idx="31">
                  <c:v>23.451516203703704</c:v>
                </c:pt>
                <c:pt idx="32">
                  <c:v>23.586030092592594</c:v>
                </c:pt>
                <c:pt idx="33">
                  <c:v>23.591550925925926</c:v>
                </c:pt>
                <c:pt idx="34">
                  <c:v>23.685034722222223</c:v>
                </c:pt>
                <c:pt idx="35">
                  <c:v>23.744745370370371</c:v>
                </c:pt>
                <c:pt idx="36">
                  <c:v>23.748252314814813</c:v>
                </c:pt>
                <c:pt idx="37">
                  <c:v>23.751423611111111</c:v>
                </c:pt>
                <c:pt idx="38">
                  <c:v>23.752314814814817</c:v>
                </c:pt>
                <c:pt idx="39">
                  <c:v>23.753564814814816</c:v>
                </c:pt>
                <c:pt idx="40">
                  <c:v>23.7815625</c:v>
                </c:pt>
                <c:pt idx="41">
                  <c:v>23.809409722222224</c:v>
                </c:pt>
                <c:pt idx="42">
                  <c:v>23.8321875</c:v>
                </c:pt>
                <c:pt idx="43">
                  <c:v>23.917673611111113</c:v>
                </c:pt>
                <c:pt idx="44">
                  <c:v>47.543645833333336</c:v>
                </c:pt>
                <c:pt idx="45">
                  <c:v>47.694780092592595</c:v>
                </c:pt>
                <c:pt idx="46">
                  <c:v>47.732141203703705</c:v>
                </c:pt>
                <c:pt idx="47">
                  <c:v>71.375960648148151</c:v>
                </c:pt>
                <c:pt idx="48">
                  <c:v>72.074108796296287</c:v>
                </c:pt>
                <c:pt idx="49">
                  <c:v>95.446817129629636</c:v>
                </c:pt>
                <c:pt idx="50">
                  <c:v>95.541354166666679</c:v>
                </c:pt>
                <c:pt idx="51">
                  <c:v>167.47340277777778</c:v>
                </c:pt>
                <c:pt idx="52">
                  <c:v>167.87311342592591</c:v>
                </c:pt>
                <c:pt idx="53">
                  <c:v>191.41449074074075</c:v>
                </c:pt>
                <c:pt idx="54">
                  <c:v>191.68259259259258</c:v>
                </c:pt>
                <c:pt idx="55">
                  <c:v>191.69451388888888</c:v>
                </c:pt>
                <c:pt idx="56">
                  <c:v>191.75599537037036</c:v>
                </c:pt>
                <c:pt idx="57">
                  <c:v>311.20129629629628</c:v>
                </c:pt>
                <c:pt idx="58">
                  <c:v>311.48921296296294</c:v>
                </c:pt>
                <c:pt idx="59">
                  <c:v>311.53854166666667</c:v>
                </c:pt>
                <c:pt idx="60">
                  <c:v>383.75417824074071</c:v>
                </c:pt>
                <c:pt idx="61">
                  <c:v>503.56637731481482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val>
        </c:ser>
        <c:ser>
          <c:idx val="9"/>
          <c:order val="9"/>
          <c:tx>
            <c:strRef>
              <c:f>Sheet1!$O$1:$O$5</c:f>
              <c:strCache>
                <c:ptCount val="1"/>
                <c:pt idx="0">
                  <c:v>hour (no day, no min)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Sheet1!$O$6:$O$206</c:f>
            </c:numRef>
          </c:val>
        </c:ser>
        <c:ser>
          <c:idx val="10"/>
          <c:order val="10"/>
          <c:tx>
            <c:strRef>
              <c:f>Sheet1!$P$1:$P$5</c:f>
              <c:strCache>
                <c:ptCount val="1"/>
                <c:pt idx="0">
                  <c:v>minute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Sheet1!$P$6:$P$206</c:f>
            </c:numRef>
          </c:val>
        </c:ser>
        <c:ser>
          <c:idx val="11"/>
          <c:order val="11"/>
          <c:tx>
            <c:strRef>
              <c:f>Sheet1!$Q$1:$Q$5</c:f>
              <c:strCache>
                <c:ptCount val="1"/>
                <c:pt idx="0">
                  <c:v>second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Sheet1!$Q$6:$Q$206</c:f>
            </c:numRef>
          </c:val>
        </c:ser>
        <c:ser>
          <c:idx val="12"/>
          <c:order val="12"/>
          <c:tx>
            <c:strRef>
              <c:f>Sheet1!$R$1:$R$5</c:f>
              <c:strCache>
                <c:ptCount val="1"/>
                <c:pt idx="0">
                  <c:v>nsec/1000000 diff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Sheet1!$R$6:$R$206</c:f>
            </c:numRef>
          </c:val>
        </c:ser>
        <c:ser>
          <c:idx val="13"/>
          <c:order val="13"/>
          <c:tx>
            <c:strRef>
              <c:f>Sheet1!$S$1:$S$5</c:f>
              <c:strCache>
                <c:ptCount val="1"/>
                <c:pt idx="0">
                  <c:v>hours (compound)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Sheet1!$S$6:$S$206</c:f>
            </c:numRef>
          </c:val>
        </c:ser>
        <c:ser>
          <c:idx val="14"/>
          <c:order val="14"/>
          <c:tx>
            <c:strRef>
              <c:f>Sheet1!$T$1:$T$5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Sheet1!$T$6:$T$206</c:f>
            </c:numRef>
          </c:val>
        </c:ser>
        <c:ser>
          <c:idx val="15"/>
          <c:order val="15"/>
          <c:tx>
            <c:strRef>
              <c:f>Sheet1!$U$1:$U$5</c:f>
              <c:strCache>
                <c:ptCount val="1"/>
                <c:pt idx="0">
                  <c:v>hours tok sample line sample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Sheet1!$U$6:$U$206</c:f>
              <c:numCache>
                <c:formatCode>0.00000</c:formatCode>
                <c:ptCount val="201"/>
                <c:pt idx="0">
                  <c:v>0</c:v>
                </c:pt>
                <c:pt idx="1">
                  <c:v>0.35954520433333331</c:v>
                </c:pt>
                <c:pt idx="2">
                  <c:v>0.3708471274722222</c:v>
                </c:pt>
                <c:pt idx="3">
                  <c:v>0.37451704866666663</c:v>
                </c:pt>
                <c:pt idx="4">
                  <c:v>0.38235201449999995</c:v>
                </c:pt>
                <c:pt idx="5">
                  <c:v>0.4033791758055556</c:v>
                </c:pt>
                <c:pt idx="6">
                  <c:v>0.41998565075000005</c:v>
                </c:pt>
                <c:pt idx="7">
                  <c:v>0.43727879805555553</c:v>
                </c:pt>
                <c:pt idx="8">
                  <c:v>0.45996248663888889</c:v>
                </c:pt>
                <c:pt idx="9">
                  <c:v>0.47392868033333335</c:v>
                </c:pt>
                <c:pt idx="10">
                  <c:v>0.56559975122222228</c:v>
                </c:pt>
                <c:pt idx="11">
                  <c:v>0.7550507828055556</c:v>
                </c:pt>
                <c:pt idx="12">
                  <c:v>0.93183028980555549</c:v>
                </c:pt>
                <c:pt idx="13">
                  <c:v>1.0421600763055556</c:v>
                </c:pt>
                <c:pt idx="14">
                  <c:v>1.0942936260277776</c:v>
                </c:pt>
                <c:pt idx="15">
                  <c:v>1.3668829899722224</c:v>
                </c:pt>
                <c:pt idx="16">
                  <c:v>1.4093531738888887</c:v>
                </c:pt>
                <c:pt idx="17">
                  <c:v>1.4588923740833333</c:v>
                </c:pt>
                <c:pt idx="18">
                  <c:v>1.481780378638889</c:v>
                </c:pt>
                <c:pt idx="19">
                  <c:v>1.5569553182777778</c:v>
                </c:pt>
                <c:pt idx="20">
                  <c:v>1.6942573894444444</c:v>
                </c:pt>
                <c:pt idx="21">
                  <c:v>1.8169139348055556</c:v>
                </c:pt>
                <c:pt idx="22">
                  <c:v>1.9248296103611109</c:v>
                </c:pt>
                <c:pt idx="23">
                  <c:v>2.0192517764722222</c:v>
                </c:pt>
                <c:pt idx="24">
                  <c:v>2.0484165853888889</c:v>
                </c:pt>
                <c:pt idx="25">
                  <c:v>2.0988119622500006</c:v>
                </c:pt>
                <c:pt idx="26">
                  <c:v>2.1229828847500003</c:v>
                </c:pt>
                <c:pt idx="27">
                  <c:v>3.0687716155555558</c:v>
                </c:pt>
                <c:pt idx="28">
                  <c:v>10.402811202972222</c:v>
                </c:pt>
                <c:pt idx="29">
                  <c:v>10.710828117749999</c:v>
                </c:pt>
                <c:pt idx="30">
                  <c:v>10.797409170111111</c:v>
                </c:pt>
                <c:pt idx="31">
                  <c:v>10.836260025611111</c:v>
                </c:pt>
                <c:pt idx="32">
                  <c:v>14.064737583277779</c:v>
                </c:pt>
                <c:pt idx="33">
                  <c:v>14.196978859555557</c:v>
                </c:pt>
                <c:pt idx="34">
                  <c:v>16.440762731611112</c:v>
                </c:pt>
                <c:pt idx="35">
                  <c:v>17.873713833666667</c:v>
                </c:pt>
                <c:pt idx="36">
                  <c:v>17.95790198572222</c:v>
                </c:pt>
                <c:pt idx="37">
                  <c:v>18.034038486222222</c:v>
                </c:pt>
                <c:pt idx="38">
                  <c:v>18.055382929055558</c:v>
                </c:pt>
                <c:pt idx="39">
                  <c:v>18.085467339499999</c:v>
                </c:pt>
                <c:pt idx="40">
                  <c:v>18.757350827555555</c:v>
                </c:pt>
                <c:pt idx="41">
                  <c:v>19.425692068416666</c:v>
                </c:pt>
                <c:pt idx="42">
                  <c:v>19.972498293999998</c:v>
                </c:pt>
                <c:pt idx="43">
                  <c:v>22.024072409277778</c:v>
                </c:pt>
                <c:pt idx="44">
                  <c:v>37.047404916388885</c:v>
                </c:pt>
                <c:pt idx="45">
                  <c:v>40.674566978138891</c:v>
                </c:pt>
                <c:pt idx="46">
                  <c:v>41.57117038897222</c:v>
                </c:pt>
                <c:pt idx="47">
                  <c:v>57.022957663638884</c:v>
                </c:pt>
                <c:pt idx="48">
                  <c:v>73.778589730777767</c:v>
                </c:pt>
                <c:pt idx="49">
                  <c:v>82.723370164055552</c:v>
                </c:pt>
                <c:pt idx="50">
                  <c:v>84.992420054333337</c:v>
                </c:pt>
                <c:pt idx="51">
                  <c:v>155.36147344808333</c:v>
                </c:pt>
                <c:pt idx="52">
                  <c:v>162.00503489336819</c:v>
                </c:pt>
                <c:pt idx="53">
                  <c:v>166.27156268049808</c:v>
                </c:pt>
                <c:pt idx="54">
                  <c:v>172.70605901613698</c:v>
                </c:pt>
                <c:pt idx="55">
                  <c:v>172.99207530544251</c:v>
                </c:pt>
                <c:pt idx="56">
                  <c:v>174.46761535110917</c:v>
                </c:pt>
                <c:pt idx="57">
                  <c:v>281.15469310974805</c:v>
                </c:pt>
                <c:pt idx="58">
                  <c:v>288.06473013502585</c:v>
                </c:pt>
                <c:pt idx="59">
                  <c:v>288.06483610760841</c:v>
                </c:pt>
                <c:pt idx="60">
                  <c:v>365.24020319396953</c:v>
                </c:pt>
                <c:pt idx="61">
                  <c:v>480.7328716951917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16"/>
          <c:order val="16"/>
          <c:tx>
            <c:strRef>
              <c:f>Sheet1!$V$1:$V$5</c:f>
              <c:strCache>
                <c:ptCount val="1"/>
                <c:pt idx="0">
                  <c:v>approx. tok Europarl.en-de-it.conll 230920 430084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Sheet1!$V$6:$V$206</c:f>
              <c:numCache>
                <c:formatCode>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6561.1424744933547</c:v>
                </c:pt>
                <c:pt idx="4">
                  <c:v>6705.0365975018831</c:v>
                </c:pt>
                <c:pt idx="5">
                  <c:v>6853.2260674658901</c:v>
                </c:pt>
                <c:pt idx="6">
                  <c:v>7143.1619869606866</c:v>
                </c:pt>
                <c:pt idx="7">
                  <c:v>7419.6749472196125</c:v>
                </c:pt>
                <c:pt idx="8">
                  <c:v>7696.724825847974</c:v>
                </c:pt>
                <c:pt idx="9">
                  <c:v>7972.1639493680304</c:v>
                </c:pt>
                <c:pt idx="10">
                  <c:v>9378.3531589177928</c:v>
                </c:pt>
                <c:pt idx="11">
                  <c:v>12340.531803089629</c:v>
                </c:pt>
                <c:pt idx="12">
                  <c:v>15049.284976888235</c:v>
                </c:pt>
                <c:pt idx="13">
                  <c:v>16929.0361882795</c:v>
                </c:pt>
                <c:pt idx="14">
                  <c:v>17805.82388556654</c:v>
                </c:pt>
                <c:pt idx="15">
                  <c:v>22485.067475190892</c:v>
                </c:pt>
                <c:pt idx="16">
                  <c:v>23347.358376503194</c:v>
                </c:pt>
                <c:pt idx="17">
                  <c:v>24518.914258609944</c:v>
                </c:pt>
                <c:pt idx="18">
                  <c:v>24945.227443941185</c:v>
                </c:pt>
                <c:pt idx="19">
                  <c:v>26699.876675254138</c:v>
                </c:pt>
                <c:pt idx="20">
                  <c:v>29618.02801313232</c:v>
                </c:pt>
                <c:pt idx="21">
                  <c:v>32363.291636052491</c:v>
                </c:pt>
                <c:pt idx="22">
                  <c:v>34534.589522046859</c:v>
                </c:pt>
                <c:pt idx="23">
                  <c:v>36145.344630351283</c:v>
                </c:pt>
                <c:pt idx="24">
                  <c:v>36426.689855935118</c:v>
                </c:pt>
                <c:pt idx="25">
                  <c:v>37301.329879744422</c:v>
                </c:pt>
                <c:pt idx="26">
                  <c:v>37595.561146194697</c:v>
                </c:pt>
                <c:pt idx="27">
                  <c:v>51998.933324652855</c:v>
                </c:pt>
                <c:pt idx="28">
                  <c:v>220078.54428437236</c:v>
                </c:pt>
                <c:pt idx="29">
                  <c:v>227180.36355688656</c:v>
                </c:pt>
                <c:pt idx="30">
                  <c:v>229332.86929995072</c:v>
                </c:pt>
                <c:pt idx="31">
                  <c:v>230204.2878135434</c:v>
                </c:pt>
                <c:pt idx="32">
                  <c:v>306711.93394778692</c:v>
                </c:pt>
                <c:pt idx="33">
                  <c:v>309653.70969392027</c:v>
                </c:pt>
                <c:pt idx="34">
                  <c:v>361815.86620288127</c:v>
                </c:pt>
                <c:pt idx="35" formatCode="General">
                  <c:v>372496.78332604794</c:v>
                </c:pt>
                <c:pt idx="36" formatCode="General">
                  <c:v>373899.21410701168</c:v>
                </c:pt>
                <c:pt idx="37" formatCode="General">
                  <c:v>375076.67609118216</c:v>
                </c:pt>
                <c:pt idx="38" formatCode="General">
                  <c:v>375504.06311325228</c:v>
                </c:pt>
                <c:pt idx="39" formatCode="General">
                  <c:v>375961.51756401075</c:v>
                </c:pt>
                <c:pt idx="40" formatCode="General">
                  <c:v>386620.95795239997</c:v>
                </c:pt>
                <c:pt idx="41" formatCode="General">
                  <c:v>400768.22006863775</c:v>
                </c:pt>
                <c:pt idx="42" formatCode="General">
                  <c:v>412276.52839910344</c:v>
                </c:pt>
                <c:pt idx="43" formatCode="General">
                  <c:v>459076.48115251906</c:v>
                </c:pt>
                <c:pt idx="44" formatCode="General">
                  <c:v>793390.85155458003</c:v>
                </c:pt>
                <c:pt idx="45" formatCode="General">
                  <c:v>875695.60532361118</c:v>
                </c:pt>
                <c:pt idx="46" formatCode="General">
                  <c:v>895587.35707443196</c:v>
                </c:pt>
                <c:pt idx="47" formatCode="General">
                  <c:v>1240115.5256182514</c:v>
                </c:pt>
                <c:pt idx="48" formatCode="General">
                  <c:v>1627997.1679020843</c:v>
                </c:pt>
                <c:pt idx="49" formatCode="General">
                  <c:v>1797697.198500758</c:v>
                </c:pt>
                <c:pt idx="50" formatCode="General">
                  <c:v>1842624.3799815851</c:v>
                </c:pt>
                <c:pt idx="51" formatCode="General">
                  <c:v>3159989.0360022695</c:v>
                </c:pt>
                <c:pt idx="52" formatCode="General">
                  <c:v>3296597.713655937</c:v>
                </c:pt>
                <c:pt idx="53" formatCode="General">
                  <c:v>3387236.5143553354</c:v>
                </c:pt>
                <c:pt idx="54" formatCode="General">
                  <c:v>3508180.5985807423</c:v>
                </c:pt>
                <c:pt idx="55" formatCode="General">
                  <c:v>3513408.0358255599</c:v>
                </c:pt>
                <c:pt idx="56" formatCode="General">
                  <c:v>3540704.4288092558</c:v>
                </c:pt>
                <c:pt idx="57" formatCode="General">
                  <c:v>5536785.447959003</c:v>
                </c:pt>
                <c:pt idx="58" formatCode="General">
                  <c:v>5672797.0723858597</c:v>
                </c:pt>
                <c:pt idx="59" formatCode="General">
                  <c:v>5672947.4095293013</c:v>
                </c:pt>
                <c:pt idx="60" formatCode="General">
                  <c:v>6926326.9665460698</c:v>
                </c:pt>
                <c:pt idx="61" formatCode="General">
                  <c:v>8830676.5561146196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</c:numCache>
            </c:numRef>
          </c:val>
        </c:ser>
        <c:ser>
          <c:idx val="17"/>
          <c:order val="17"/>
          <c:tx>
            <c:strRef>
              <c:f>Sheet1!$W$1:$W$5</c:f>
              <c:strCache>
                <c:ptCount val="1"/>
                <c:pt idx="0">
                  <c:v>approx. tok Europarl.en-de-it.dimlexed.conll 226888 439920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Sheet1!$W$6:$W$206</c:f>
              <c:numCache>
                <c:formatCode>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3536.4862156755776</c:v>
                </c:pt>
                <c:pt idx="4">
                  <c:v>3620.0374431714858</c:v>
                </c:pt>
                <c:pt idx="5">
                  <c:v>3910.4037461356611</c:v>
                </c:pt>
                <c:pt idx="6">
                  <c:v>4179.6243680669213</c:v>
                </c:pt>
                <c:pt idx="7">
                  <c:v>4479.7898890707402</c:v>
                </c:pt>
                <c:pt idx="8">
                  <c:v>4837.7192216766689</c:v>
                </c:pt>
                <c:pt idx="9">
                  <c:v>4993.475213675214</c:v>
                </c:pt>
                <c:pt idx="10">
                  <c:v>6439.6334969994541</c:v>
                </c:pt>
                <c:pt idx="11">
                  <c:v>9474.8123476995825</c:v>
                </c:pt>
                <c:pt idx="12">
                  <c:v>12214.467412256774</c:v>
                </c:pt>
                <c:pt idx="13">
                  <c:v>14060.330641934897</c:v>
                </c:pt>
                <c:pt idx="14">
                  <c:v>14970.626422985997</c:v>
                </c:pt>
                <c:pt idx="15">
                  <c:v>19591.731351154755</c:v>
                </c:pt>
                <c:pt idx="16">
                  <c:v>20526.783051463903</c:v>
                </c:pt>
                <c:pt idx="17">
                  <c:v>21639.252173122386</c:v>
                </c:pt>
                <c:pt idx="18">
                  <c:v>22129.72882342244</c:v>
                </c:pt>
                <c:pt idx="19">
                  <c:v>23795.080141843973</c:v>
                </c:pt>
                <c:pt idx="20">
                  <c:v>26799.829841789415</c:v>
                </c:pt>
                <c:pt idx="21">
                  <c:v>29423.95728314239</c:v>
                </c:pt>
                <c:pt idx="22">
                  <c:v>31589.068721585743</c:v>
                </c:pt>
                <c:pt idx="23">
                  <c:v>33182.215275504634</c:v>
                </c:pt>
                <c:pt idx="24">
                  <c:v>33564.384779050735</c:v>
                </c:pt>
                <c:pt idx="25">
                  <c:v>34248.782796872161</c:v>
                </c:pt>
                <c:pt idx="26">
                  <c:v>34692.326350245501</c:v>
                </c:pt>
                <c:pt idx="27">
                  <c:v>49071.905200945628</c:v>
                </c:pt>
                <c:pt idx="28">
                  <c:v>215737.0056192035</c:v>
                </c:pt>
                <c:pt idx="29">
                  <c:v>223067.33646117477</c:v>
                </c:pt>
                <c:pt idx="30">
                  <c:v>225025.11707583198</c:v>
                </c:pt>
                <c:pt idx="31">
                  <c:v>226009.16486633933</c:v>
                </c:pt>
                <c:pt idx="32">
                  <c:v>302256.3646844881</c:v>
                </c:pt>
                <c:pt idx="33">
                  <c:v>305327.64591743954</c:v>
                </c:pt>
                <c:pt idx="34">
                  <c:v>357636.90330969269</c:v>
                </c:pt>
                <c:pt idx="35" formatCode="General">
                  <c:v>368224.70052736864</c:v>
                </c:pt>
                <c:pt idx="36" formatCode="General">
                  <c:v>369673.95330060011</c:v>
                </c:pt>
                <c:pt idx="37" formatCode="General">
                  <c:v>370870.48939807236</c:v>
                </c:pt>
                <c:pt idx="38" formatCode="General">
                  <c:v>371194.89509001636</c:v>
                </c:pt>
                <c:pt idx="39" formatCode="General">
                  <c:v>371704.45442807785</c:v>
                </c:pt>
                <c:pt idx="40" formatCode="General">
                  <c:v>382312.88157846883</c:v>
                </c:pt>
                <c:pt idx="41" formatCode="General">
                  <c:v>396667.18876159302</c:v>
                </c:pt>
                <c:pt idx="42" formatCode="General">
                  <c:v>407897.60838334245</c:v>
                </c:pt>
                <c:pt idx="43" formatCode="General">
                  <c:v>454563.03193307872</c:v>
                </c:pt>
                <c:pt idx="44" formatCode="General">
                  <c:v>786241.29090743768</c:v>
                </c:pt>
                <c:pt idx="45" formatCode="General">
                  <c:v>868033.81663938903</c:v>
                </c:pt>
                <c:pt idx="46" formatCode="General">
                  <c:v>887889.61112929625</c:v>
                </c:pt>
                <c:pt idx="47" formatCode="General">
                  <c:v>1230229.9350791052</c:v>
                </c:pt>
                <c:pt idx="48" formatCode="General">
                  <c:v>1615334.0465539189</c:v>
                </c:pt>
                <c:pt idx="49" formatCode="General">
                  <c:v>1784540.7546826696</c:v>
                </c:pt>
                <c:pt idx="50" formatCode="General">
                  <c:v>1828938.4328787052</c:v>
                </c:pt>
                <c:pt idx="51" formatCode="General">
                  <c:v>3136286.666684852</c:v>
                </c:pt>
                <c:pt idx="52" formatCode="General">
                  <c:v>3271891.3404073468</c:v>
                </c:pt>
                <c:pt idx="53" formatCode="General">
                  <c:v>3361836.8155482817</c:v>
                </c:pt>
                <c:pt idx="54" formatCode="General">
                  <c:v>3482013.3940898343</c:v>
                </c:pt>
                <c:pt idx="55" formatCode="General">
                  <c:v>3487032.6567194033</c:v>
                </c:pt>
                <c:pt idx="56" formatCode="General">
                  <c:v>3514238.3804873615</c:v>
                </c:pt>
                <c:pt idx="57" formatCode="General">
                  <c:v>5495147.7284597196</c:v>
                </c:pt>
                <c:pt idx="58" formatCode="General">
                  <c:v>5630030.354537189</c:v>
                </c:pt>
                <c:pt idx="59" formatCode="General">
                  <c:v>5630202.6144753592</c:v>
                </c:pt>
                <c:pt idx="60" formatCode="General">
                  <c:v>6875426.384651755</c:v>
                </c:pt>
                <c:pt idx="61" formatCode="General">
                  <c:v>8765768.7807601374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</c:numCache>
            </c:numRef>
          </c:val>
        </c:ser>
        <c:ser>
          <c:idx val="18"/>
          <c:order val="18"/>
          <c:tx>
            <c:strRef>
              <c:f>Sheet1!$X$1:$X$5</c:f>
              <c:strCache>
                <c:ptCount val="1"/>
                <c:pt idx="0">
                  <c:v>approx. tok Europarl.en-de-it.dimlexed_disamb.conll 207317 222145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Sheet1!$X$6:$X$206</c:f>
              <c:numCache>
                <c:formatCode>0</c:formatCode>
                <c:ptCount val="201"/>
                <c:pt idx="0">
                  <c:v>0</c:v>
                </c:pt>
                <c:pt idx="1">
                  <c:v>2055.9515226541225</c:v>
                </c:pt>
                <c:pt idx="2">
                  <c:v>4218.2936370388707</c:v>
                </c:pt>
                <c:pt idx="3">
                  <c:v>4218.2936370388707</c:v>
                </c:pt>
                <c:pt idx="4">
                  <c:v>4218.2936370388707</c:v>
                </c:pt>
                <c:pt idx="5">
                  <c:v>4218.2936370388707</c:v>
                </c:pt>
                <c:pt idx="6">
                  <c:v>4218.2936370388707</c:v>
                </c:pt>
                <c:pt idx="7">
                  <c:v>4218.2936370388707</c:v>
                </c:pt>
                <c:pt idx="8">
                  <c:v>4218.2936370388707</c:v>
                </c:pt>
                <c:pt idx="9">
                  <c:v>6413.2995295865312</c:v>
                </c:pt>
                <c:pt idx="10">
                  <c:v>6413.2995295865312</c:v>
                </c:pt>
                <c:pt idx="11">
                  <c:v>10494.405298341173</c:v>
                </c:pt>
                <c:pt idx="12">
                  <c:v>14310.467838573904</c:v>
                </c:pt>
                <c:pt idx="13">
                  <c:v>16250.696261450854</c:v>
                </c:pt>
                <c:pt idx="14">
                  <c:v>18359.843079970291</c:v>
                </c:pt>
                <c:pt idx="15">
                  <c:v>22663.995791037385</c:v>
                </c:pt>
                <c:pt idx="16">
                  <c:v>24920.59623669225</c:v>
                </c:pt>
                <c:pt idx="17">
                  <c:v>24920.59623669225</c:v>
                </c:pt>
                <c:pt idx="18">
                  <c:v>24920.59623669225</c:v>
                </c:pt>
                <c:pt idx="19">
                  <c:v>27299.452537756872</c:v>
                </c:pt>
                <c:pt idx="20">
                  <c:v>29582.184005942065</c:v>
                </c:pt>
                <c:pt idx="21">
                  <c:v>31892.912998266896</c:v>
                </c:pt>
                <c:pt idx="22">
                  <c:v>34222.307006684823</c:v>
                </c:pt>
                <c:pt idx="23">
                  <c:v>34222.307006684823</c:v>
                </c:pt>
                <c:pt idx="24">
                  <c:v>34222.307006684823</c:v>
                </c:pt>
                <c:pt idx="25">
                  <c:v>36559.167021539986</c:v>
                </c:pt>
                <c:pt idx="26">
                  <c:v>36559.167021539986</c:v>
                </c:pt>
                <c:pt idx="27">
                  <c:v>48253.732854666996</c:v>
                </c:pt>
                <c:pt idx="28">
                  <c:v>194083.50358999753</c:v>
                </c:pt>
                <c:pt idx="29">
                  <c:v>201099.68313939095</c:v>
                </c:pt>
                <c:pt idx="30">
                  <c:v>205278.78024263433</c:v>
                </c:pt>
                <c:pt idx="31">
                  <c:v>205278.78024263433</c:v>
                </c:pt>
                <c:pt idx="32">
                  <c:v>289834.10289675661</c:v>
                </c:pt>
                <c:pt idx="33">
                  <c:v>292176.5624164397</c:v>
                </c:pt>
                <c:pt idx="34">
                  <c:v>343494.15766278782</c:v>
                </c:pt>
                <c:pt idx="35" formatCode="General">
                  <c:v>355735.60846744245</c:v>
                </c:pt>
                <c:pt idx="36" formatCode="General">
                  <c:v>357713.1669225056</c:v>
                </c:pt>
                <c:pt idx="37" formatCode="General">
                  <c:v>357713.1669225056</c:v>
                </c:pt>
                <c:pt idx="38" formatCode="General">
                  <c:v>357713.1669225056</c:v>
                </c:pt>
                <c:pt idx="39" formatCode="General">
                  <c:v>359610.4658083684</c:v>
                </c:pt>
                <c:pt idx="40" formatCode="General">
                  <c:v>372081.49631096807</c:v>
                </c:pt>
                <c:pt idx="41" formatCode="General">
                  <c:v>387408.27427581087</c:v>
                </c:pt>
                <c:pt idx="42" formatCode="General">
                  <c:v>398934.8549641</c:v>
                </c:pt>
                <c:pt idx="43" formatCode="General">
                  <c:v>438450.56053478585</c:v>
                </c:pt>
                <c:pt idx="44" formatCode="General">
                  <c:v>734810.88630849216</c:v>
                </c:pt>
                <c:pt idx="45" formatCode="General">
                  <c:v>806889.57895518688</c:v>
                </c:pt>
                <c:pt idx="46" formatCode="General">
                  <c:v>823458.513741025</c:v>
                </c:pt>
                <c:pt idx="47" formatCode="General">
                  <c:v>1129443.4550631344</c:v>
                </c:pt>
                <c:pt idx="48" formatCode="General">
                  <c:v>1464198.6521911365</c:v>
                </c:pt>
                <c:pt idx="49" formatCode="General">
                  <c:v>1611769.8689279524</c:v>
                </c:pt>
                <c:pt idx="50" formatCode="General">
                  <c:v>1651696.2048526863</c:v>
                </c:pt>
                <c:pt idx="51" formatCode="General">
                  <c:v>2794351.6915573161</c:v>
                </c:pt>
                <c:pt idx="52" formatCode="General">
                  <c:v>2914032.7079970292</c:v>
                </c:pt>
                <c:pt idx="53" formatCode="General">
                  <c:v>2990892.4445159691</c:v>
                </c:pt>
                <c:pt idx="54" formatCode="General">
                  <c:v>3095052.5668234713</c:v>
                </c:pt>
                <c:pt idx="55" formatCode="General">
                  <c:v>3099799.0804159446</c:v>
                </c:pt>
                <c:pt idx="56" formatCode="General">
                  <c:v>3123102.3530081701</c:v>
                </c:pt>
                <c:pt idx="57" formatCode="General">
                  <c:v>4843365.4277296364</c:v>
                </c:pt>
                <c:pt idx="58" formatCode="General">
                  <c:v>4957725.048081208</c:v>
                </c:pt>
                <c:pt idx="59" formatCode="General">
                  <c:v>4957725.048081208</c:v>
                </c:pt>
                <c:pt idx="60" formatCode="General">
                  <c:v>6041980.4991829665</c:v>
                </c:pt>
                <c:pt idx="61" formatCode="General">
                  <c:v>7691327.7117603365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</c:numCache>
            </c:numRef>
          </c:val>
        </c:ser>
        <c:ser>
          <c:idx val="19"/>
          <c:order val="19"/>
          <c:tx>
            <c:strRef>
              <c:f>Sheet1!$Y$1:$Y$5</c:f>
              <c:strCache>
                <c:ptCount val="1"/>
                <c:pt idx="0">
                  <c:v>   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Sheet1!$Y$6:$Y$206</c:f>
              <c:numCache>
                <c:formatCode>General</c:formatCode>
                <c:ptCount val="201"/>
                <c:pt idx="35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20"/>
          <c:order val="20"/>
          <c:tx>
            <c:strRef>
              <c:f>Sheet1!$Z$1:$Z$5</c:f>
              <c:strCache>
                <c:ptCount val="1"/>
                <c:pt idx="0">
                  <c:v>steigung tok per hour tok per minute delay (offset), hours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Sheet1!$Z$6:$Z$206</c:f>
              <c:numCache>
                <c:formatCode>General</c:formatCode>
                <c:ptCount val="201"/>
                <c:pt idx="0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230920</c:v>
                </c:pt>
                <c:pt idx="25">
                  <c:v>226888</c:v>
                </c:pt>
                <c:pt idx="26">
                  <c:v>207317</c:v>
                </c:pt>
                <c:pt idx="52">
                  <c:v>6.6435614452848721</c:v>
                </c:pt>
                <c:pt idx="53">
                  <c:v>4.266527787129875</c:v>
                </c:pt>
              </c:numCache>
            </c:numRef>
          </c:val>
        </c:ser>
        <c:ser>
          <c:idx val="21"/>
          <c:order val="21"/>
          <c:tx>
            <c:strRef>
              <c:f>Sheet1!$AA$1:$AA$5</c:f>
              <c:strCache>
                <c:ptCount val="1"/>
                <c:pt idx="0">
                  <c:v>Europarl.en-de-it.conll 20340 339 0,0000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Sheet1!$AA$6:$AA$206</c:f>
              <c:numCache>
                <c:formatCode>General</c:formatCode>
                <c:ptCount val="201"/>
                <c:pt idx="0">
                  <c:v>0</c:v>
                </c:pt>
                <c:pt idx="4">
                  <c:v>0</c:v>
                </c:pt>
                <c:pt idx="5" formatCode="0">
                  <c:v>1000000</c:v>
                </c:pt>
                <c:pt idx="7">
                  <c:v>55.755988201249849</c:v>
                </c:pt>
                <c:pt idx="9">
                  <c:v>2</c:v>
                </c:pt>
                <c:pt idx="10" formatCode="0">
                  <c:v>7</c:v>
                </c:pt>
                <c:pt idx="11">
                  <c:v>45</c:v>
                </c:pt>
                <c:pt idx="23">
                  <c:v>0</c:v>
                </c:pt>
                <c:pt idx="24">
                  <c:v>430084</c:v>
                </c:pt>
                <c:pt idx="25">
                  <c:v>439920</c:v>
                </c:pt>
                <c:pt idx="26">
                  <c:v>222145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22"/>
          <c:order val="22"/>
          <c:tx>
            <c:strRef>
              <c:f>Sheet1!$AB$1:$AB$5</c:f>
              <c:strCache>
                <c:ptCount val="1"/>
                <c:pt idx="0">
                  <c:v>Europarl.en-de-it.dimlexed.conll 20213 337 0,20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Sheet1!$AB$6:$AB$206</c:f>
              <c:numCache>
                <c:formatCode>General</c:formatCode>
                <c:ptCount val="201"/>
                <c:pt idx="0" formatCode="0.00">
                  <c:v>11.973360418854327</c:v>
                </c:pt>
                <c:pt idx="4">
                  <c:v>0</c:v>
                </c:pt>
                <c:pt idx="5" formatCode="0">
                  <c:v>58424011</c:v>
                </c:pt>
                <c:pt idx="7">
                  <c:v>3243.3955726744266</c:v>
                </c:pt>
                <c:pt idx="9">
                  <c:v>135</c:v>
                </c:pt>
                <c:pt idx="10" formatCode="0">
                  <c:v>3</c:v>
                </c:pt>
                <c:pt idx="11">
                  <c:v>24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52" formatCode="0.00000">
                  <c:v>162.00503489336819</c:v>
                </c:pt>
                <c:pt idx="53" formatCode="0.00000">
                  <c:v>166.27156268049808</c:v>
                </c:pt>
              </c:numCache>
            </c:numRef>
          </c:val>
        </c:ser>
        <c:ser>
          <c:idx val="23"/>
          <c:order val="23"/>
          <c:tx>
            <c:strRef>
              <c:f>Sheet1!$AC$1:$AC$5</c:f>
              <c:strCache>
                <c:ptCount val="1"/>
                <c:pt idx="0">
                  <c:v>Europarl.en-de-it.dimlexed_disamb.conll 18015 300 0,25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Sheet1!$AC$6:$AC$206</c:f>
              <c:numCache>
                <c:formatCode>General</c:formatCode>
                <c:ptCount val="201"/>
                <c:pt idx="0" formatCode="0.00">
                  <c:v>14.725089800430005</c:v>
                </c:pt>
                <c:pt idx="53">
                  <c:v>0</c:v>
                </c:pt>
                <c:pt idx="59">
                  <c:v>0</c:v>
                </c:pt>
              </c:numCache>
            </c:numRef>
          </c:val>
        </c:ser>
        <c:ser>
          <c:idx val="24"/>
          <c:order val="24"/>
          <c:tx>
            <c:strRef>
              <c:f>Sheet1!$AD$1:$AD$5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Sheet1!$AD$6:$AD$206</c:f>
              <c:numCache>
                <c:formatCode>General</c:formatCode>
                <c:ptCount val="201"/>
                <c:pt idx="53" formatCode="[$-F400]h:mm:ss\ AM/PM">
                  <c:v>11.676160063251928</c:v>
                </c:pt>
                <c:pt idx="59" formatCode="0.00000">
                  <c:v>1.183888888889669</c:v>
                </c:pt>
              </c:numCache>
            </c:numRef>
          </c:val>
        </c:ser>
        <c:ser>
          <c:idx val="25"/>
          <c:order val="25"/>
          <c:tx>
            <c:strRef>
              <c:f>Sheet1!$AE$1:$AE$5</c:f>
              <c:strCache>
                <c:ptCount val="1"/>
                <c:pt idx="0">
                  <c:v>no merge, Europarl.en-de-it.dimlexed_disamb.conll tok 15098 252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Sheet1!$AE$6:$AE$206</c:f>
              <c:numCache>
                <c:formatCode>General</c:formatCode>
                <c:ptCount val="201"/>
                <c:pt idx="4">
                  <c:v>0</c:v>
                </c:pt>
              </c:numCache>
            </c:numRef>
          </c:val>
        </c:ser>
        <c:ser>
          <c:idx val="26"/>
          <c:order val="26"/>
          <c:tx>
            <c:strRef>
              <c:f>Sheet1!$AF$1:$AF$5</c:f>
              <c:strCache>
                <c:ptCount val="1"/>
                <c:pt idx="0">
                  <c:v>cf.  285573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Sheet1!$AF$6:$AF$206</c:f>
              <c:numCache>
                <c:formatCode>General</c:formatCode>
                <c:ptCount val="201"/>
              </c:numCache>
            </c:numRef>
          </c:val>
        </c:ser>
        <c:ser>
          <c:idx val="27"/>
          <c:order val="27"/>
          <c:tx>
            <c:strRef>
              <c:f>Sheet1!$AG$1:$AG$5</c:f>
              <c:strCache>
                <c:ptCount val="1"/>
                <c:pt idx="0">
                  <c:v>build.sh (2017-12-02) given Europarl.en-de-it.conll with 380471 lines (incl. retok), 285573 tokens, 10143 sentences dimlex and disambiguate, no merge min 1134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Sheet1!$AG$6:$AG$206</c:f>
              <c:numCache>
                <c:formatCode>General</c:formatCode>
                <c:ptCount val="201"/>
                <c:pt idx="0">
                  <c:v>0</c:v>
                </c:pt>
              </c:numCache>
            </c:numRef>
          </c:val>
        </c:ser>
        <c:ser>
          <c:idx val="28"/>
          <c:order val="28"/>
          <c:tx>
            <c:strRef>
              <c:f>Sheet1!$AH$1:$AH$5</c:f>
              <c:strCache>
                <c:ptCount val="1"/>
                <c:pt idx="0">
                  <c:v>build.sh (2017-12-02) given Europarl.en-de-it.conll with 380471 lines (incl. retok), 285573 tokens, 10143 sentences dimlex and disambiguate, no merge s 50,98300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Sheet1!$AH$6:$AH$206</c:f>
              <c:numCache>
                <c:formatCode>General</c:formatCode>
                <c:ptCount val="201"/>
                <c:pt idx="0">
                  <c:v>18.914161944444444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007104"/>
        <c:axId val="268959040"/>
      </c:barChart>
      <c:catAx>
        <c:axId val="31300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68959040"/>
        <c:crosses val="autoZero"/>
        <c:auto val="1"/>
        <c:lblAlgn val="ctr"/>
        <c:lblOffset val="100"/>
        <c:noMultiLvlLbl val="0"/>
      </c:catAx>
      <c:valAx>
        <c:axId val="26895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300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Sheet1!$F$1:$F$5</c:f>
              <c:strCache>
                <c:ptCount val="1"/>
                <c:pt idx="0">
                  <c:v>exact lines Europarl.en-de-it.conll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Sheet1!$F$6:$F$206</c:f>
              <c:numCache>
                <c:formatCode>General</c:formatCode>
                <c:ptCount val="201"/>
                <c:pt idx="0">
                  <c:v>0</c:v>
                </c:pt>
                <c:pt idx="3">
                  <c:v>12220</c:v>
                </c:pt>
                <c:pt idx="4">
                  <c:v>12488</c:v>
                </c:pt>
                <c:pt idx="5">
                  <c:v>12764</c:v>
                </c:pt>
                <c:pt idx="6">
                  <c:v>13304</c:v>
                </c:pt>
                <c:pt idx="7">
                  <c:v>13819</c:v>
                </c:pt>
                <c:pt idx="8">
                  <c:v>14335</c:v>
                </c:pt>
                <c:pt idx="9">
                  <c:v>14848</c:v>
                </c:pt>
                <c:pt idx="10">
                  <c:v>17467</c:v>
                </c:pt>
                <c:pt idx="11">
                  <c:v>22984</c:v>
                </c:pt>
                <c:pt idx="12">
                  <c:v>28029</c:v>
                </c:pt>
                <c:pt idx="13">
                  <c:v>31530</c:v>
                </c:pt>
                <c:pt idx="14">
                  <c:v>33163</c:v>
                </c:pt>
                <c:pt idx="15">
                  <c:v>41878</c:v>
                </c:pt>
                <c:pt idx="16">
                  <c:v>43484</c:v>
                </c:pt>
                <c:pt idx="17">
                  <c:v>45666</c:v>
                </c:pt>
                <c:pt idx="18">
                  <c:v>46460</c:v>
                </c:pt>
                <c:pt idx="19">
                  <c:v>49728</c:v>
                </c:pt>
                <c:pt idx="20">
                  <c:v>55163</c:v>
                </c:pt>
                <c:pt idx="21">
                  <c:v>60276</c:v>
                </c:pt>
                <c:pt idx="22">
                  <c:v>64320</c:v>
                </c:pt>
                <c:pt idx="23">
                  <c:v>67320</c:v>
                </c:pt>
                <c:pt idx="24">
                  <c:v>67844</c:v>
                </c:pt>
                <c:pt idx="25">
                  <c:v>69473</c:v>
                </c:pt>
                <c:pt idx="26">
                  <c:v>70021</c:v>
                </c:pt>
                <c:pt idx="27">
                  <c:v>96847</c:v>
                </c:pt>
                <c:pt idx="28">
                  <c:v>409892</c:v>
                </c:pt>
                <c:pt idx="29">
                  <c:v>423119</c:v>
                </c:pt>
                <c:pt idx="30">
                  <c:v>427128</c:v>
                </c:pt>
                <c:pt idx="31">
                  <c:v>428751</c:v>
                </c:pt>
                <c:pt idx="32">
                  <c:v>571245</c:v>
                </c:pt>
                <c:pt idx="33">
                  <c:v>576724</c:v>
                </c:pt>
                <c:pt idx="34">
                  <c:v>673875</c:v>
                </c:pt>
                <c:pt idx="35">
                  <c:v>693768</c:v>
                </c:pt>
                <c:pt idx="36">
                  <c:v>696380</c:v>
                </c:pt>
                <c:pt idx="37">
                  <c:v>698573</c:v>
                </c:pt>
                <c:pt idx="38">
                  <c:v>699369</c:v>
                </c:pt>
                <c:pt idx="39">
                  <c:v>700221</c:v>
                </c:pt>
                <c:pt idx="40">
                  <c:v>720074</c:v>
                </c:pt>
                <c:pt idx="41">
                  <c:v>746423</c:v>
                </c:pt>
                <c:pt idx="42">
                  <c:v>767857</c:v>
                </c:pt>
                <c:pt idx="43">
                  <c:v>855021</c:v>
                </c:pt>
                <c:pt idx="44">
                  <c:v>1477675</c:v>
                </c:pt>
                <c:pt idx="45">
                  <c:v>1630966</c:v>
                </c:pt>
                <c:pt idx="46">
                  <c:v>1668014</c:v>
                </c:pt>
                <c:pt idx="47">
                  <c:v>2309691</c:v>
                </c:pt>
                <c:pt idx="48">
                  <c:v>3032113</c:v>
                </c:pt>
                <c:pt idx="49">
                  <c:v>3348176</c:v>
                </c:pt>
                <c:pt idx="50">
                  <c:v>3431852</c:v>
                </c:pt>
                <c:pt idx="51">
                  <c:v>5885418</c:v>
                </c:pt>
                <c:pt idx="52">
                  <c:v>6139849</c:v>
                </c:pt>
                <c:pt idx="53">
                  <c:v>6308662</c:v>
                </c:pt>
                <c:pt idx="54">
                  <c:v>6533918</c:v>
                </c:pt>
                <c:pt idx="55">
                  <c:v>6543654</c:v>
                </c:pt>
                <c:pt idx="56">
                  <c:v>6594493</c:v>
                </c:pt>
                <c:pt idx="57">
                  <c:v>10312155</c:v>
                </c:pt>
                <c:pt idx="58">
                  <c:v>10565474</c:v>
                </c:pt>
                <c:pt idx="59">
                  <c:v>10565754</c:v>
                </c:pt>
                <c:pt idx="60">
                  <c:v>12900149</c:v>
                </c:pt>
                <c:pt idx="61">
                  <c:v>16446963</c:v>
                </c:pt>
              </c:numCache>
            </c:numRef>
          </c:val>
        </c:ser>
        <c:ser>
          <c:idx val="1"/>
          <c:order val="1"/>
          <c:tx>
            <c:strRef>
              <c:f>Sheet1!$G$1:$G$5</c:f>
              <c:strCache>
                <c:ptCount val="1"/>
                <c:pt idx="0">
                  <c:v>exact lines Europarl.en-de-it.conll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Sheet1!$G$6:$G$206</c:f>
            </c:numRef>
          </c:val>
        </c:ser>
        <c:ser>
          <c:idx val="2"/>
          <c:order val="2"/>
          <c:tx>
            <c:strRef>
              <c:f>Sheet1!$H$1:$H$5</c:f>
              <c:strCache>
                <c:ptCount val="1"/>
                <c:pt idx="0">
                  <c:v>exact lines Europarl.en-de-it.dimlexed.conll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Sheet1!$H$6:$H$206</c:f>
              <c:numCache>
                <c:formatCode>General</c:formatCode>
                <c:ptCount val="201"/>
                <c:pt idx="0">
                  <c:v>0</c:v>
                </c:pt>
                <c:pt idx="3">
                  <c:v>6857</c:v>
                </c:pt>
                <c:pt idx="4">
                  <c:v>7019</c:v>
                </c:pt>
                <c:pt idx="5">
                  <c:v>7582</c:v>
                </c:pt>
                <c:pt idx="6">
                  <c:v>8104</c:v>
                </c:pt>
                <c:pt idx="7">
                  <c:v>8686</c:v>
                </c:pt>
                <c:pt idx="8">
                  <c:v>9380</c:v>
                </c:pt>
                <c:pt idx="9">
                  <c:v>9682</c:v>
                </c:pt>
                <c:pt idx="10">
                  <c:v>12486</c:v>
                </c:pt>
                <c:pt idx="11">
                  <c:v>18371</c:v>
                </c:pt>
                <c:pt idx="12">
                  <c:v>23683</c:v>
                </c:pt>
                <c:pt idx="13">
                  <c:v>27262</c:v>
                </c:pt>
                <c:pt idx="14">
                  <c:v>29027</c:v>
                </c:pt>
                <c:pt idx="15">
                  <c:v>37987</c:v>
                </c:pt>
                <c:pt idx="16">
                  <c:v>39800</c:v>
                </c:pt>
                <c:pt idx="17">
                  <c:v>41957</c:v>
                </c:pt>
                <c:pt idx="18">
                  <c:v>42908</c:v>
                </c:pt>
                <c:pt idx="19">
                  <c:v>46137</c:v>
                </c:pt>
                <c:pt idx="20">
                  <c:v>51963</c:v>
                </c:pt>
                <c:pt idx="21">
                  <c:v>57051</c:v>
                </c:pt>
                <c:pt idx="22">
                  <c:v>61249</c:v>
                </c:pt>
                <c:pt idx="23">
                  <c:v>64338</c:v>
                </c:pt>
                <c:pt idx="24">
                  <c:v>65079</c:v>
                </c:pt>
                <c:pt idx="25">
                  <c:v>66406</c:v>
                </c:pt>
                <c:pt idx="26">
                  <c:v>67266</c:v>
                </c:pt>
                <c:pt idx="27">
                  <c:v>95147</c:v>
                </c:pt>
                <c:pt idx="28">
                  <c:v>418299</c:v>
                </c:pt>
                <c:pt idx="29">
                  <c:v>432512</c:v>
                </c:pt>
                <c:pt idx="30">
                  <c:v>436308</c:v>
                </c:pt>
                <c:pt idx="31">
                  <c:v>438216</c:v>
                </c:pt>
                <c:pt idx="32">
                  <c:v>586054</c:v>
                </c:pt>
                <c:pt idx="33">
                  <c:v>592009</c:v>
                </c:pt>
                <c:pt idx="34">
                  <c:v>693433</c:v>
                </c:pt>
                <c:pt idx="35">
                  <c:v>713962</c:v>
                </c:pt>
                <c:pt idx="36">
                  <c:v>716772</c:v>
                </c:pt>
                <c:pt idx="37">
                  <c:v>719092</c:v>
                </c:pt>
                <c:pt idx="38">
                  <c:v>719721</c:v>
                </c:pt>
                <c:pt idx="39">
                  <c:v>720709</c:v>
                </c:pt>
                <c:pt idx="40">
                  <c:v>741278</c:v>
                </c:pt>
                <c:pt idx="41">
                  <c:v>769110</c:v>
                </c:pt>
                <c:pt idx="42">
                  <c:v>790885</c:v>
                </c:pt>
                <c:pt idx="43">
                  <c:v>881366</c:v>
                </c:pt>
                <c:pt idx="44">
                  <c:v>1524467</c:v>
                </c:pt>
                <c:pt idx="45">
                  <c:v>1683057</c:v>
                </c:pt>
                <c:pt idx="46">
                  <c:v>1721556</c:v>
                </c:pt>
                <c:pt idx="47">
                  <c:v>2385330</c:v>
                </c:pt>
                <c:pt idx="48">
                  <c:v>3132020</c:v>
                </c:pt>
                <c:pt idx="49">
                  <c:v>3460100</c:v>
                </c:pt>
                <c:pt idx="50">
                  <c:v>3546184</c:v>
                </c:pt>
                <c:pt idx="51">
                  <c:v>6081041</c:v>
                </c:pt>
                <c:pt idx="52">
                  <c:v>6343969</c:v>
                </c:pt>
                <c:pt idx="53">
                  <c:v>6518367</c:v>
                </c:pt>
                <c:pt idx="54">
                  <c:v>6751381</c:v>
                </c:pt>
                <c:pt idx="55">
                  <c:v>6761113</c:v>
                </c:pt>
                <c:pt idx="56">
                  <c:v>6813863</c:v>
                </c:pt>
                <c:pt idx="57">
                  <c:v>10654708</c:v>
                </c:pt>
                <c:pt idx="58">
                  <c:v>10916236</c:v>
                </c:pt>
                <c:pt idx="59">
                  <c:v>10916570</c:v>
                </c:pt>
                <c:pt idx="60">
                  <c:v>13330972</c:v>
                </c:pt>
                <c:pt idx="61">
                  <c:v>16996214</c:v>
                </c:pt>
              </c:numCache>
            </c:numRef>
          </c:val>
        </c:ser>
        <c:ser>
          <c:idx val="3"/>
          <c:order val="3"/>
          <c:tx>
            <c:strRef>
              <c:f>Sheet1!$I$1:$I$5</c:f>
              <c:strCache>
                <c:ptCount val="1"/>
                <c:pt idx="0">
                  <c:v>exact lines Europarl.en-de-it.dimlexed.conll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Sheet1!$I$6:$I$206</c:f>
            </c:numRef>
          </c:val>
        </c:ser>
        <c:ser>
          <c:idx val="4"/>
          <c:order val="4"/>
          <c:tx>
            <c:strRef>
              <c:f>Sheet1!$J$1:$J$5</c:f>
              <c:strCache>
                <c:ptCount val="1"/>
                <c:pt idx="0">
                  <c:v>exact lines Europarl.en-de-it.dimlexed_disamb.conll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Sheet1!$J$6:$J$206</c:f>
              <c:numCache>
                <c:formatCode>General</c:formatCode>
                <c:ptCount val="201"/>
                <c:pt idx="0">
                  <c:v>0</c:v>
                </c:pt>
                <c:pt idx="1">
                  <c:v>2203</c:v>
                </c:pt>
                <c:pt idx="2">
                  <c:v>4520</c:v>
                </c:pt>
                <c:pt idx="3">
                  <c:v>4520</c:v>
                </c:pt>
                <c:pt idx="4">
                  <c:v>4520</c:v>
                </c:pt>
                <c:pt idx="5">
                  <c:v>4520</c:v>
                </c:pt>
                <c:pt idx="6">
                  <c:v>4520</c:v>
                </c:pt>
                <c:pt idx="7">
                  <c:v>4520</c:v>
                </c:pt>
                <c:pt idx="8">
                  <c:v>4520</c:v>
                </c:pt>
                <c:pt idx="9">
                  <c:v>6872</c:v>
                </c:pt>
                <c:pt idx="10">
                  <c:v>6872</c:v>
                </c:pt>
                <c:pt idx="11">
                  <c:v>11245</c:v>
                </c:pt>
                <c:pt idx="12">
                  <c:v>15334</c:v>
                </c:pt>
                <c:pt idx="13">
                  <c:v>17413</c:v>
                </c:pt>
                <c:pt idx="14">
                  <c:v>19673</c:v>
                </c:pt>
                <c:pt idx="15">
                  <c:v>24285</c:v>
                </c:pt>
                <c:pt idx="16">
                  <c:v>26703</c:v>
                </c:pt>
                <c:pt idx="17">
                  <c:v>26703</c:v>
                </c:pt>
                <c:pt idx="18">
                  <c:v>26703</c:v>
                </c:pt>
                <c:pt idx="19">
                  <c:v>29252</c:v>
                </c:pt>
                <c:pt idx="20">
                  <c:v>31698</c:v>
                </c:pt>
                <c:pt idx="21">
                  <c:v>34174</c:v>
                </c:pt>
                <c:pt idx="22">
                  <c:v>36670</c:v>
                </c:pt>
                <c:pt idx="23">
                  <c:v>36670</c:v>
                </c:pt>
                <c:pt idx="24">
                  <c:v>36670</c:v>
                </c:pt>
                <c:pt idx="25">
                  <c:v>39174</c:v>
                </c:pt>
                <c:pt idx="26">
                  <c:v>39174</c:v>
                </c:pt>
                <c:pt idx="27">
                  <c:v>51705</c:v>
                </c:pt>
                <c:pt idx="28">
                  <c:v>207965</c:v>
                </c:pt>
                <c:pt idx="29">
                  <c:v>215483</c:v>
                </c:pt>
                <c:pt idx="30">
                  <c:v>219961</c:v>
                </c:pt>
                <c:pt idx="31">
                  <c:v>219961</c:v>
                </c:pt>
                <c:pt idx="32">
                  <c:v>310564</c:v>
                </c:pt>
                <c:pt idx="33">
                  <c:v>313074</c:v>
                </c:pt>
                <c:pt idx="34">
                  <c:v>368062</c:v>
                </c:pt>
                <c:pt idx="35">
                  <c:v>381179</c:v>
                </c:pt>
                <c:pt idx="36">
                  <c:v>383298</c:v>
                </c:pt>
                <c:pt idx="37">
                  <c:v>383298</c:v>
                </c:pt>
                <c:pt idx="38">
                  <c:v>383298</c:v>
                </c:pt>
                <c:pt idx="39">
                  <c:v>385331</c:v>
                </c:pt>
                <c:pt idx="40">
                  <c:v>398694</c:v>
                </c:pt>
                <c:pt idx="41">
                  <c:v>415117</c:v>
                </c:pt>
                <c:pt idx="42">
                  <c:v>427468</c:v>
                </c:pt>
                <c:pt idx="43">
                  <c:v>469810</c:v>
                </c:pt>
                <c:pt idx="44">
                  <c:v>787367</c:v>
                </c:pt>
                <c:pt idx="45">
                  <c:v>864601</c:v>
                </c:pt>
                <c:pt idx="46">
                  <c:v>882355</c:v>
                </c:pt>
                <c:pt idx="47">
                  <c:v>1210225</c:v>
                </c:pt>
                <c:pt idx="48">
                  <c:v>1568923</c:v>
                </c:pt>
                <c:pt idx="49">
                  <c:v>1727049</c:v>
                </c:pt>
                <c:pt idx="50">
                  <c:v>1769831</c:v>
                </c:pt>
                <c:pt idx="51">
                  <c:v>2994213</c:v>
                </c:pt>
                <c:pt idx="52">
                  <c:v>3122454</c:v>
                </c:pt>
                <c:pt idx="53">
                  <c:v>3204811</c:v>
                </c:pt>
                <c:pt idx="54">
                  <c:v>3316421</c:v>
                </c:pt>
                <c:pt idx="55">
                  <c:v>3321507</c:v>
                </c:pt>
                <c:pt idx="56">
                  <c:v>3346477</c:v>
                </c:pt>
                <c:pt idx="57">
                  <c:v>5189779</c:v>
                </c:pt>
                <c:pt idx="58">
                  <c:v>5312318</c:v>
                </c:pt>
                <c:pt idx="59">
                  <c:v>5312318</c:v>
                </c:pt>
                <c:pt idx="60">
                  <c:v>6474123</c:v>
                </c:pt>
                <c:pt idx="61">
                  <c:v>8241437</c:v>
                </c:pt>
              </c:numCache>
            </c:numRef>
          </c:val>
        </c:ser>
        <c:ser>
          <c:idx val="5"/>
          <c:order val="5"/>
          <c:tx>
            <c:strRef>
              <c:f>Sheet1!$K$1:$K$5</c:f>
              <c:strCache>
                <c:ptCount val="1"/>
                <c:pt idx="0">
                  <c:v>exact lines Europarl.en-de-it.dimlexed_disamb.conll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Sheet1!$K$6:$K$206</c:f>
            </c:numRef>
          </c:val>
        </c:ser>
        <c:ser>
          <c:idx val="6"/>
          <c:order val="6"/>
          <c:tx>
            <c:strRef>
              <c:f>Sheet1!$L$1:$L$5</c:f>
              <c:strCache>
                <c:ptCount val="1"/>
                <c:pt idx="0">
                  <c:v>comment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Sheet1!$L$6:$L$206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2">
                  <c:v>0</c:v>
                </c:pt>
                <c:pt idx="53">
                  <c:v>0</c:v>
                </c:pt>
                <c:pt idx="59">
                  <c:v>0</c:v>
                </c:pt>
              </c:numCache>
            </c:numRef>
          </c:val>
        </c:ser>
        <c:ser>
          <c:idx val="7"/>
          <c:order val="7"/>
          <c:tx>
            <c:strRef>
              <c:f>Sheet1!$M$1:$M$5</c:f>
              <c:strCache>
                <c:ptCount val="1"/>
                <c:pt idx="0">
                  <c:v>day diff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Sheet1!$M$6:$M$206</c:f>
            </c:numRef>
          </c:val>
        </c:ser>
        <c:ser>
          <c:idx val="8"/>
          <c:order val="8"/>
          <c:tx>
            <c:strRef>
              <c:f>Sheet1!$N$1:$N$5</c:f>
              <c:strCache>
                <c:ptCount val="1"/>
                <c:pt idx="0">
                  <c:v>time diff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Sheet1!$N$6:$N$206</c:f>
              <c:numCache>
                <c:formatCode>[$-F400]h:mm:ss\ AM/PM</c:formatCode>
                <c:ptCount val="201"/>
                <c:pt idx="0">
                  <c:v>0</c:v>
                </c:pt>
                <c:pt idx="1">
                  <c:v>1.4988425925925974E-2</c:v>
                </c:pt>
                <c:pt idx="2">
                  <c:v>1.5451388888888862E-2</c:v>
                </c:pt>
                <c:pt idx="3">
                  <c:v>1.561342592592585E-2</c:v>
                </c:pt>
                <c:pt idx="4">
                  <c:v>1.5937500000000049E-2</c:v>
                </c:pt>
                <c:pt idx="5">
                  <c:v>1.6817129629629668E-2</c:v>
                </c:pt>
                <c:pt idx="6">
                  <c:v>1.7500000000000071E-2</c:v>
                </c:pt>
                <c:pt idx="7">
                  <c:v>1.822916666666663E-2</c:v>
                </c:pt>
                <c:pt idx="8">
                  <c:v>1.9166666666666665E-2</c:v>
                </c:pt>
                <c:pt idx="9">
                  <c:v>1.9756944444444535E-2</c:v>
                </c:pt>
                <c:pt idx="10">
                  <c:v>2.3576388888888911E-2</c:v>
                </c:pt>
                <c:pt idx="11">
                  <c:v>3.1469907407407405E-2</c:v>
                </c:pt>
                <c:pt idx="12">
                  <c:v>3.8831018518518445E-2</c:v>
                </c:pt>
                <c:pt idx="13">
                  <c:v>4.3425925925925868E-2</c:v>
                </c:pt>
                <c:pt idx="14">
                  <c:v>4.5601851851851838E-2</c:v>
                </c:pt>
                <c:pt idx="15">
                  <c:v>5.6956018518518614E-2</c:v>
                </c:pt>
                <c:pt idx="16">
                  <c:v>5.8726851851851891E-2</c:v>
                </c:pt>
                <c:pt idx="17">
                  <c:v>6.0787037037037028E-2</c:v>
                </c:pt>
                <c:pt idx="18">
                  <c:v>6.1747685185185142E-2</c:v>
                </c:pt>
                <c:pt idx="19">
                  <c:v>6.4872685185185186E-2</c:v>
                </c:pt>
                <c:pt idx="20">
                  <c:v>7.0601851851851971E-2</c:v>
                </c:pt>
                <c:pt idx="21">
                  <c:v>7.5706018518518547E-2</c:v>
                </c:pt>
                <c:pt idx="22">
                  <c:v>8.0208333333333326E-2</c:v>
                </c:pt>
                <c:pt idx="23">
                  <c:v>8.4143518518518534E-2</c:v>
                </c:pt>
                <c:pt idx="24">
                  <c:v>8.535879629629628E-2</c:v>
                </c:pt>
                <c:pt idx="25">
                  <c:v>8.7453703703703756E-2</c:v>
                </c:pt>
                <c:pt idx="26">
                  <c:v>8.8460648148148135E-2</c:v>
                </c:pt>
                <c:pt idx="27">
                  <c:v>0.12787037037037041</c:v>
                </c:pt>
                <c:pt idx="28">
                  <c:v>23.433460648148149</c:v>
                </c:pt>
                <c:pt idx="29">
                  <c:v>23.446284722222224</c:v>
                </c:pt>
                <c:pt idx="30">
                  <c:v>23.449895833333333</c:v>
                </c:pt>
                <c:pt idx="31">
                  <c:v>23.451516203703704</c:v>
                </c:pt>
                <c:pt idx="32">
                  <c:v>23.586030092592594</c:v>
                </c:pt>
                <c:pt idx="33">
                  <c:v>23.591550925925926</c:v>
                </c:pt>
                <c:pt idx="34">
                  <c:v>23.685034722222223</c:v>
                </c:pt>
                <c:pt idx="35">
                  <c:v>23.744745370370371</c:v>
                </c:pt>
                <c:pt idx="36">
                  <c:v>23.748252314814813</c:v>
                </c:pt>
                <c:pt idx="37">
                  <c:v>23.751423611111111</c:v>
                </c:pt>
                <c:pt idx="38">
                  <c:v>23.752314814814817</c:v>
                </c:pt>
                <c:pt idx="39">
                  <c:v>23.753564814814816</c:v>
                </c:pt>
                <c:pt idx="40">
                  <c:v>23.7815625</c:v>
                </c:pt>
                <c:pt idx="41">
                  <c:v>23.809409722222224</c:v>
                </c:pt>
                <c:pt idx="42">
                  <c:v>23.8321875</c:v>
                </c:pt>
                <c:pt idx="43">
                  <c:v>23.917673611111113</c:v>
                </c:pt>
                <c:pt idx="44">
                  <c:v>47.543645833333336</c:v>
                </c:pt>
                <c:pt idx="45">
                  <c:v>47.694780092592595</c:v>
                </c:pt>
                <c:pt idx="46">
                  <c:v>47.732141203703705</c:v>
                </c:pt>
                <c:pt idx="47">
                  <c:v>71.375960648148151</c:v>
                </c:pt>
                <c:pt idx="48">
                  <c:v>72.074108796296287</c:v>
                </c:pt>
                <c:pt idx="49">
                  <c:v>95.446817129629636</c:v>
                </c:pt>
                <c:pt idx="50">
                  <c:v>95.541354166666679</c:v>
                </c:pt>
                <c:pt idx="51">
                  <c:v>167.47340277777778</c:v>
                </c:pt>
                <c:pt idx="52">
                  <c:v>167.87311342592591</c:v>
                </c:pt>
                <c:pt idx="53">
                  <c:v>191.41449074074075</c:v>
                </c:pt>
                <c:pt idx="54">
                  <c:v>191.68259259259258</c:v>
                </c:pt>
                <c:pt idx="55">
                  <c:v>191.69451388888888</c:v>
                </c:pt>
                <c:pt idx="56">
                  <c:v>191.75599537037036</c:v>
                </c:pt>
                <c:pt idx="57">
                  <c:v>311.20129629629628</c:v>
                </c:pt>
                <c:pt idx="58">
                  <c:v>311.48921296296294</c:v>
                </c:pt>
                <c:pt idx="59">
                  <c:v>311.53854166666667</c:v>
                </c:pt>
                <c:pt idx="60">
                  <c:v>383.75417824074071</c:v>
                </c:pt>
                <c:pt idx="61">
                  <c:v>503.56637731481482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val>
        </c:ser>
        <c:ser>
          <c:idx val="9"/>
          <c:order val="9"/>
          <c:tx>
            <c:strRef>
              <c:f>Sheet1!$O$1:$O$5</c:f>
              <c:strCache>
                <c:ptCount val="1"/>
                <c:pt idx="0">
                  <c:v>hour (no day, no min)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Sheet1!$O$6:$O$206</c:f>
            </c:numRef>
          </c:val>
        </c:ser>
        <c:ser>
          <c:idx val="10"/>
          <c:order val="10"/>
          <c:tx>
            <c:strRef>
              <c:f>Sheet1!$P$1:$P$5</c:f>
              <c:strCache>
                <c:ptCount val="1"/>
                <c:pt idx="0">
                  <c:v>minute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Sheet1!$P$6:$P$206</c:f>
            </c:numRef>
          </c:val>
        </c:ser>
        <c:ser>
          <c:idx val="11"/>
          <c:order val="11"/>
          <c:tx>
            <c:strRef>
              <c:f>Sheet1!$Q$1:$Q$5</c:f>
              <c:strCache>
                <c:ptCount val="1"/>
                <c:pt idx="0">
                  <c:v>second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Sheet1!$Q$6:$Q$206</c:f>
            </c:numRef>
          </c:val>
        </c:ser>
        <c:ser>
          <c:idx val="12"/>
          <c:order val="12"/>
          <c:tx>
            <c:strRef>
              <c:f>Sheet1!$R$1:$R$5</c:f>
              <c:strCache>
                <c:ptCount val="1"/>
                <c:pt idx="0">
                  <c:v>nsec/1000000 diff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Sheet1!$R$6:$R$206</c:f>
            </c:numRef>
          </c:val>
        </c:ser>
        <c:ser>
          <c:idx val="13"/>
          <c:order val="13"/>
          <c:tx>
            <c:strRef>
              <c:f>Sheet1!$S$1:$S$5</c:f>
              <c:strCache>
                <c:ptCount val="1"/>
                <c:pt idx="0">
                  <c:v>hours (compound)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Sheet1!$S$6:$S$206</c:f>
            </c:numRef>
          </c:val>
        </c:ser>
        <c:ser>
          <c:idx val="14"/>
          <c:order val="14"/>
          <c:tx>
            <c:strRef>
              <c:f>Sheet1!$T$1:$T$5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Sheet1!$T$6:$T$206</c:f>
            </c:numRef>
          </c:val>
        </c:ser>
        <c:ser>
          <c:idx val="15"/>
          <c:order val="15"/>
          <c:tx>
            <c:strRef>
              <c:f>Sheet1!$U$1:$U$5</c:f>
              <c:strCache>
                <c:ptCount val="1"/>
                <c:pt idx="0">
                  <c:v>hours tok sample line sample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Sheet1!$U$6:$U$206</c:f>
              <c:numCache>
                <c:formatCode>0.00000</c:formatCode>
                <c:ptCount val="201"/>
                <c:pt idx="0">
                  <c:v>0</c:v>
                </c:pt>
                <c:pt idx="1">
                  <c:v>0.35954520433333331</c:v>
                </c:pt>
                <c:pt idx="2">
                  <c:v>0.3708471274722222</c:v>
                </c:pt>
                <c:pt idx="3">
                  <c:v>0.37451704866666663</c:v>
                </c:pt>
                <c:pt idx="4">
                  <c:v>0.38235201449999995</c:v>
                </c:pt>
                <c:pt idx="5">
                  <c:v>0.4033791758055556</c:v>
                </c:pt>
                <c:pt idx="6">
                  <c:v>0.41998565075000005</c:v>
                </c:pt>
                <c:pt idx="7">
                  <c:v>0.43727879805555553</c:v>
                </c:pt>
                <c:pt idx="8">
                  <c:v>0.45996248663888889</c:v>
                </c:pt>
                <c:pt idx="9">
                  <c:v>0.47392868033333335</c:v>
                </c:pt>
                <c:pt idx="10">
                  <c:v>0.56559975122222228</c:v>
                </c:pt>
                <c:pt idx="11">
                  <c:v>0.7550507828055556</c:v>
                </c:pt>
                <c:pt idx="12">
                  <c:v>0.93183028980555549</c:v>
                </c:pt>
                <c:pt idx="13">
                  <c:v>1.0421600763055556</c:v>
                </c:pt>
                <c:pt idx="14">
                  <c:v>1.0942936260277776</c:v>
                </c:pt>
                <c:pt idx="15">
                  <c:v>1.3668829899722224</c:v>
                </c:pt>
                <c:pt idx="16">
                  <c:v>1.4093531738888887</c:v>
                </c:pt>
                <c:pt idx="17">
                  <c:v>1.4588923740833333</c:v>
                </c:pt>
                <c:pt idx="18">
                  <c:v>1.481780378638889</c:v>
                </c:pt>
                <c:pt idx="19">
                  <c:v>1.5569553182777778</c:v>
                </c:pt>
                <c:pt idx="20">
                  <c:v>1.6942573894444444</c:v>
                </c:pt>
                <c:pt idx="21">
                  <c:v>1.8169139348055556</c:v>
                </c:pt>
                <c:pt idx="22">
                  <c:v>1.9248296103611109</c:v>
                </c:pt>
                <c:pt idx="23">
                  <c:v>2.0192517764722222</c:v>
                </c:pt>
                <c:pt idx="24">
                  <c:v>2.0484165853888889</c:v>
                </c:pt>
                <c:pt idx="25">
                  <c:v>2.0988119622500006</c:v>
                </c:pt>
                <c:pt idx="26">
                  <c:v>2.1229828847500003</c:v>
                </c:pt>
                <c:pt idx="27">
                  <c:v>3.0687716155555558</c:v>
                </c:pt>
                <c:pt idx="28">
                  <c:v>10.402811202972222</c:v>
                </c:pt>
                <c:pt idx="29">
                  <c:v>10.710828117749999</c:v>
                </c:pt>
                <c:pt idx="30">
                  <c:v>10.797409170111111</c:v>
                </c:pt>
                <c:pt idx="31">
                  <c:v>10.836260025611111</c:v>
                </c:pt>
                <c:pt idx="32">
                  <c:v>14.064737583277779</c:v>
                </c:pt>
                <c:pt idx="33">
                  <c:v>14.196978859555557</c:v>
                </c:pt>
                <c:pt idx="34">
                  <c:v>16.440762731611112</c:v>
                </c:pt>
                <c:pt idx="35">
                  <c:v>17.873713833666667</c:v>
                </c:pt>
                <c:pt idx="36">
                  <c:v>17.95790198572222</c:v>
                </c:pt>
                <c:pt idx="37">
                  <c:v>18.034038486222222</c:v>
                </c:pt>
                <c:pt idx="38">
                  <c:v>18.055382929055558</c:v>
                </c:pt>
                <c:pt idx="39">
                  <c:v>18.085467339499999</c:v>
                </c:pt>
                <c:pt idx="40">
                  <c:v>18.757350827555555</c:v>
                </c:pt>
                <c:pt idx="41">
                  <c:v>19.425692068416666</c:v>
                </c:pt>
                <c:pt idx="42">
                  <c:v>19.972498293999998</c:v>
                </c:pt>
                <c:pt idx="43">
                  <c:v>22.024072409277778</c:v>
                </c:pt>
                <c:pt idx="44">
                  <c:v>37.047404916388885</c:v>
                </c:pt>
                <c:pt idx="45">
                  <c:v>40.674566978138891</c:v>
                </c:pt>
                <c:pt idx="46">
                  <c:v>41.57117038897222</c:v>
                </c:pt>
                <c:pt idx="47">
                  <c:v>57.022957663638884</c:v>
                </c:pt>
                <c:pt idx="48">
                  <c:v>73.778589730777767</c:v>
                </c:pt>
                <c:pt idx="49">
                  <c:v>82.723370164055552</c:v>
                </c:pt>
                <c:pt idx="50">
                  <c:v>84.992420054333337</c:v>
                </c:pt>
                <c:pt idx="51">
                  <c:v>155.36147344808333</c:v>
                </c:pt>
                <c:pt idx="52">
                  <c:v>162.00503489336819</c:v>
                </c:pt>
                <c:pt idx="53">
                  <c:v>166.27156268049808</c:v>
                </c:pt>
                <c:pt idx="54">
                  <c:v>172.70605901613698</c:v>
                </c:pt>
                <c:pt idx="55">
                  <c:v>172.99207530544251</c:v>
                </c:pt>
                <c:pt idx="56">
                  <c:v>174.46761535110917</c:v>
                </c:pt>
                <c:pt idx="57">
                  <c:v>281.15469310974805</c:v>
                </c:pt>
                <c:pt idx="58">
                  <c:v>288.06473013502585</c:v>
                </c:pt>
                <c:pt idx="59">
                  <c:v>288.06483610760841</c:v>
                </c:pt>
                <c:pt idx="60">
                  <c:v>365.24020319396953</c:v>
                </c:pt>
                <c:pt idx="61">
                  <c:v>480.7328716951917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16"/>
          <c:order val="16"/>
          <c:tx>
            <c:strRef>
              <c:f>Sheet1!$V$1:$V$5</c:f>
              <c:strCache>
                <c:ptCount val="1"/>
                <c:pt idx="0">
                  <c:v>approx. tok Europarl.en-de-it.conll 230920 430084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Sheet1!$V$6:$V$206</c:f>
              <c:numCache>
                <c:formatCode>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6561.1424744933547</c:v>
                </c:pt>
                <c:pt idx="4">
                  <c:v>6705.0365975018831</c:v>
                </c:pt>
                <c:pt idx="5">
                  <c:v>6853.2260674658901</c:v>
                </c:pt>
                <c:pt idx="6">
                  <c:v>7143.1619869606866</c:v>
                </c:pt>
                <c:pt idx="7">
                  <c:v>7419.6749472196125</c:v>
                </c:pt>
                <c:pt idx="8">
                  <c:v>7696.724825847974</c:v>
                </c:pt>
                <c:pt idx="9">
                  <c:v>7972.1639493680304</c:v>
                </c:pt>
                <c:pt idx="10">
                  <c:v>9378.3531589177928</c:v>
                </c:pt>
                <c:pt idx="11">
                  <c:v>12340.531803089629</c:v>
                </c:pt>
                <c:pt idx="12">
                  <c:v>15049.284976888235</c:v>
                </c:pt>
                <c:pt idx="13">
                  <c:v>16929.0361882795</c:v>
                </c:pt>
                <c:pt idx="14">
                  <c:v>17805.82388556654</c:v>
                </c:pt>
                <c:pt idx="15">
                  <c:v>22485.067475190892</c:v>
                </c:pt>
                <c:pt idx="16">
                  <c:v>23347.358376503194</c:v>
                </c:pt>
                <c:pt idx="17">
                  <c:v>24518.914258609944</c:v>
                </c:pt>
                <c:pt idx="18">
                  <c:v>24945.227443941185</c:v>
                </c:pt>
                <c:pt idx="19">
                  <c:v>26699.876675254138</c:v>
                </c:pt>
                <c:pt idx="20">
                  <c:v>29618.02801313232</c:v>
                </c:pt>
                <c:pt idx="21">
                  <c:v>32363.291636052491</c:v>
                </c:pt>
                <c:pt idx="22">
                  <c:v>34534.589522046859</c:v>
                </c:pt>
                <c:pt idx="23">
                  <c:v>36145.344630351283</c:v>
                </c:pt>
                <c:pt idx="24">
                  <c:v>36426.689855935118</c:v>
                </c:pt>
                <c:pt idx="25">
                  <c:v>37301.329879744422</c:v>
                </c:pt>
                <c:pt idx="26">
                  <c:v>37595.561146194697</c:v>
                </c:pt>
                <c:pt idx="27">
                  <c:v>51998.933324652855</c:v>
                </c:pt>
                <c:pt idx="28">
                  <c:v>220078.54428437236</c:v>
                </c:pt>
                <c:pt idx="29">
                  <c:v>227180.36355688656</c:v>
                </c:pt>
                <c:pt idx="30">
                  <c:v>229332.86929995072</c:v>
                </c:pt>
                <c:pt idx="31">
                  <c:v>230204.2878135434</c:v>
                </c:pt>
                <c:pt idx="32">
                  <c:v>306711.93394778692</c:v>
                </c:pt>
                <c:pt idx="33">
                  <c:v>309653.70969392027</c:v>
                </c:pt>
                <c:pt idx="34">
                  <c:v>361815.86620288127</c:v>
                </c:pt>
                <c:pt idx="35" formatCode="General">
                  <c:v>372496.78332604794</c:v>
                </c:pt>
                <c:pt idx="36" formatCode="General">
                  <c:v>373899.21410701168</c:v>
                </c:pt>
                <c:pt idx="37" formatCode="General">
                  <c:v>375076.67609118216</c:v>
                </c:pt>
                <c:pt idx="38" formatCode="General">
                  <c:v>375504.06311325228</c:v>
                </c:pt>
                <c:pt idx="39" formatCode="General">
                  <c:v>375961.51756401075</c:v>
                </c:pt>
                <c:pt idx="40" formatCode="General">
                  <c:v>386620.95795239997</c:v>
                </c:pt>
                <c:pt idx="41" formatCode="General">
                  <c:v>400768.22006863775</c:v>
                </c:pt>
                <c:pt idx="42" formatCode="General">
                  <c:v>412276.52839910344</c:v>
                </c:pt>
                <c:pt idx="43" formatCode="General">
                  <c:v>459076.48115251906</c:v>
                </c:pt>
                <c:pt idx="44" formatCode="General">
                  <c:v>793390.85155458003</c:v>
                </c:pt>
                <c:pt idx="45" formatCode="General">
                  <c:v>875695.60532361118</c:v>
                </c:pt>
                <c:pt idx="46" formatCode="General">
                  <c:v>895587.35707443196</c:v>
                </c:pt>
                <c:pt idx="47" formatCode="General">
                  <c:v>1240115.5256182514</c:v>
                </c:pt>
                <c:pt idx="48" formatCode="General">
                  <c:v>1627997.1679020843</c:v>
                </c:pt>
                <c:pt idx="49" formatCode="General">
                  <c:v>1797697.198500758</c:v>
                </c:pt>
                <c:pt idx="50" formatCode="General">
                  <c:v>1842624.3799815851</c:v>
                </c:pt>
                <c:pt idx="51" formatCode="General">
                  <c:v>3159989.0360022695</c:v>
                </c:pt>
                <c:pt idx="52" formatCode="General">
                  <c:v>3296597.713655937</c:v>
                </c:pt>
                <c:pt idx="53" formatCode="General">
                  <c:v>3387236.5143553354</c:v>
                </c:pt>
                <c:pt idx="54" formatCode="General">
                  <c:v>3508180.5985807423</c:v>
                </c:pt>
                <c:pt idx="55" formatCode="General">
                  <c:v>3513408.0358255599</c:v>
                </c:pt>
                <c:pt idx="56" formatCode="General">
                  <c:v>3540704.4288092558</c:v>
                </c:pt>
                <c:pt idx="57" formatCode="General">
                  <c:v>5536785.447959003</c:v>
                </c:pt>
                <c:pt idx="58" formatCode="General">
                  <c:v>5672797.0723858597</c:v>
                </c:pt>
                <c:pt idx="59" formatCode="General">
                  <c:v>5672947.4095293013</c:v>
                </c:pt>
                <c:pt idx="60" formatCode="General">
                  <c:v>6926326.9665460698</c:v>
                </c:pt>
                <c:pt idx="61" formatCode="General">
                  <c:v>8830676.5561146196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</c:numCache>
            </c:numRef>
          </c:val>
        </c:ser>
        <c:ser>
          <c:idx val="17"/>
          <c:order val="17"/>
          <c:tx>
            <c:strRef>
              <c:f>Sheet1!$W$1:$W$5</c:f>
              <c:strCache>
                <c:ptCount val="1"/>
                <c:pt idx="0">
                  <c:v>approx. tok Europarl.en-de-it.dimlexed.conll 226888 439920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Sheet1!$W$6:$W$206</c:f>
              <c:numCache>
                <c:formatCode>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3536.4862156755776</c:v>
                </c:pt>
                <c:pt idx="4">
                  <c:v>3620.0374431714858</c:v>
                </c:pt>
                <c:pt idx="5">
                  <c:v>3910.4037461356611</c:v>
                </c:pt>
                <c:pt idx="6">
                  <c:v>4179.6243680669213</c:v>
                </c:pt>
                <c:pt idx="7">
                  <c:v>4479.7898890707402</c:v>
                </c:pt>
                <c:pt idx="8">
                  <c:v>4837.7192216766689</c:v>
                </c:pt>
                <c:pt idx="9">
                  <c:v>4993.475213675214</c:v>
                </c:pt>
                <c:pt idx="10">
                  <c:v>6439.6334969994541</c:v>
                </c:pt>
                <c:pt idx="11">
                  <c:v>9474.8123476995825</c:v>
                </c:pt>
                <c:pt idx="12">
                  <c:v>12214.467412256774</c:v>
                </c:pt>
                <c:pt idx="13">
                  <c:v>14060.330641934897</c:v>
                </c:pt>
                <c:pt idx="14">
                  <c:v>14970.626422985997</c:v>
                </c:pt>
                <c:pt idx="15">
                  <c:v>19591.731351154755</c:v>
                </c:pt>
                <c:pt idx="16">
                  <c:v>20526.783051463903</c:v>
                </c:pt>
                <c:pt idx="17">
                  <c:v>21639.252173122386</c:v>
                </c:pt>
                <c:pt idx="18">
                  <c:v>22129.72882342244</c:v>
                </c:pt>
                <c:pt idx="19">
                  <c:v>23795.080141843973</c:v>
                </c:pt>
                <c:pt idx="20">
                  <c:v>26799.829841789415</c:v>
                </c:pt>
                <c:pt idx="21">
                  <c:v>29423.95728314239</c:v>
                </c:pt>
                <c:pt idx="22">
                  <c:v>31589.068721585743</c:v>
                </c:pt>
                <c:pt idx="23">
                  <c:v>33182.215275504634</c:v>
                </c:pt>
                <c:pt idx="24">
                  <c:v>33564.384779050735</c:v>
                </c:pt>
                <c:pt idx="25">
                  <c:v>34248.782796872161</c:v>
                </c:pt>
                <c:pt idx="26">
                  <c:v>34692.326350245501</c:v>
                </c:pt>
                <c:pt idx="27">
                  <c:v>49071.905200945628</c:v>
                </c:pt>
                <c:pt idx="28">
                  <c:v>215737.0056192035</c:v>
                </c:pt>
                <c:pt idx="29">
                  <c:v>223067.33646117477</c:v>
                </c:pt>
                <c:pt idx="30">
                  <c:v>225025.11707583198</c:v>
                </c:pt>
                <c:pt idx="31">
                  <c:v>226009.16486633933</c:v>
                </c:pt>
                <c:pt idx="32">
                  <c:v>302256.3646844881</c:v>
                </c:pt>
                <c:pt idx="33">
                  <c:v>305327.64591743954</c:v>
                </c:pt>
                <c:pt idx="34">
                  <c:v>357636.90330969269</c:v>
                </c:pt>
                <c:pt idx="35" formatCode="General">
                  <c:v>368224.70052736864</c:v>
                </c:pt>
                <c:pt idx="36" formatCode="General">
                  <c:v>369673.95330060011</c:v>
                </c:pt>
                <c:pt idx="37" formatCode="General">
                  <c:v>370870.48939807236</c:v>
                </c:pt>
                <c:pt idx="38" formatCode="General">
                  <c:v>371194.89509001636</c:v>
                </c:pt>
                <c:pt idx="39" formatCode="General">
                  <c:v>371704.45442807785</c:v>
                </c:pt>
                <c:pt idx="40" formatCode="General">
                  <c:v>382312.88157846883</c:v>
                </c:pt>
                <c:pt idx="41" formatCode="General">
                  <c:v>396667.18876159302</c:v>
                </c:pt>
                <c:pt idx="42" formatCode="General">
                  <c:v>407897.60838334245</c:v>
                </c:pt>
                <c:pt idx="43" formatCode="General">
                  <c:v>454563.03193307872</c:v>
                </c:pt>
                <c:pt idx="44" formatCode="General">
                  <c:v>786241.29090743768</c:v>
                </c:pt>
                <c:pt idx="45" formatCode="General">
                  <c:v>868033.81663938903</c:v>
                </c:pt>
                <c:pt idx="46" formatCode="General">
                  <c:v>887889.61112929625</c:v>
                </c:pt>
                <c:pt idx="47" formatCode="General">
                  <c:v>1230229.9350791052</c:v>
                </c:pt>
                <c:pt idx="48" formatCode="General">
                  <c:v>1615334.0465539189</c:v>
                </c:pt>
                <c:pt idx="49" formatCode="General">
                  <c:v>1784540.7546826696</c:v>
                </c:pt>
                <c:pt idx="50" formatCode="General">
                  <c:v>1828938.4328787052</c:v>
                </c:pt>
                <c:pt idx="51" formatCode="General">
                  <c:v>3136286.666684852</c:v>
                </c:pt>
                <c:pt idx="52" formatCode="General">
                  <c:v>3271891.3404073468</c:v>
                </c:pt>
                <c:pt idx="53" formatCode="General">
                  <c:v>3361836.8155482817</c:v>
                </c:pt>
                <c:pt idx="54" formatCode="General">
                  <c:v>3482013.3940898343</c:v>
                </c:pt>
                <c:pt idx="55" formatCode="General">
                  <c:v>3487032.6567194033</c:v>
                </c:pt>
                <c:pt idx="56" formatCode="General">
                  <c:v>3514238.3804873615</c:v>
                </c:pt>
                <c:pt idx="57" formatCode="General">
                  <c:v>5495147.7284597196</c:v>
                </c:pt>
                <c:pt idx="58" formatCode="General">
                  <c:v>5630030.354537189</c:v>
                </c:pt>
                <c:pt idx="59" formatCode="General">
                  <c:v>5630202.6144753592</c:v>
                </c:pt>
                <c:pt idx="60" formatCode="General">
                  <c:v>6875426.384651755</c:v>
                </c:pt>
                <c:pt idx="61" formatCode="General">
                  <c:v>8765768.7807601374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</c:numCache>
            </c:numRef>
          </c:val>
        </c:ser>
        <c:ser>
          <c:idx val="18"/>
          <c:order val="18"/>
          <c:tx>
            <c:strRef>
              <c:f>Sheet1!$X$1:$X$5</c:f>
              <c:strCache>
                <c:ptCount val="1"/>
                <c:pt idx="0">
                  <c:v>approx. tok Europarl.en-de-it.dimlexed_disamb.conll 207317 222145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Sheet1!$X$6:$X$206</c:f>
              <c:numCache>
                <c:formatCode>0</c:formatCode>
                <c:ptCount val="201"/>
                <c:pt idx="0">
                  <c:v>0</c:v>
                </c:pt>
                <c:pt idx="1">
                  <c:v>2055.9515226541225</c:v>
                </c:pt>
                <c:pt idx="2">
                  <c:v>4218.2936370388707</c:v>
                </c:pt>
                <c:pt idx="3">
                  <c:v>4218.2936370388707</c:v>
                </c:pt>
                <c:pt idx="4">
                  <c:v>4218.2936370388707</c:v>
                </c:pt>
                <c:pt idx="5">
                  <c:v>4218.2936370388707</c:v>
                </c:pt>
                <c:pt idx="6">
                  <c:v>4218.2936370388707</c:v>
                </c:pt>
                <c:pt idx="7">
                  <c:v>4218.2936370388707</c:v>
                </c:pt>
                <c:pt idx="8">
                  <c:v>4218.2936370388707</c:v>
                </c:pt>
                <c:pt idx="9">
                  <c:v>6413.2995295865312</c:v>
                </c:pt>
                <c:pt idx="10">
                  <c:v>6413.2995295865312</c:v>
                </c:pt>
                <c:pt idx="11">
                  <c:v>10494.405298341173</c:v>
                </c:pt>
                <c:pt idx="12">
                  <c:v>14310.467838573904</c:v>
                </c:pt>
                <c:pt idx="13">
                  <c:v>16250.696261450854</c:v>
                </c:pt>
                <c:pt idx="14">
                  <c:v>18359.843079970291</c:v>
                </c:pt>
                <c:pt idx="15">
                  <c:v>22663.995791037385</c:v>
                </c:pt>
                <c:pt idx="16">
                  <c:v>24920.59623669225</c:v>
                </c:pt>
                <c:pt idx="17">
                  <c:v>24920.59623669225</c:v>
                </c:pt>
                <c:pt idx="18">
                  <c:v>24920.59623669225</c:v>
                </c:pt>
                <c:pt idx="19">
                  <c:v>27299.452537756872</c:v>
                </c:pt>
                <c:pt idx="20">
                  <c:v>29582.184005942065</c:v>
                </c:pt>
                <c:pt idx="21">
                  <c:v>31892.912998266896</c:v>
                </c:pt>
                <c:pt idx="22">
                  <c:v>34222.307006684823</c:v>
                </c:pt>
                <c:pt idx="23">
                  <c:v>34222.307006684823</c:v>
                </c:pt>
                <c:pt idx="24">
                  <c:v>34222.307006684823</c:v>
                </c:pt>
                <c:pt idx="25">
                  <c:v>36559.167021539986</c:v>
                </c:pt>
                <c:pt idx="26">
                  <c:v>36559.167021539986</c:v>
                </c:pt>
                <c:pt idx="27">
                  <c:v>48253.732854666996</c:v>
                </c:pt>
                <c:pt idx="28">
                  <c:v>194083.50358999753</c:v>
                </c:pt>
                <c:pt idx="29">
                  <c:v>201099.68313939095</c:v>
                </c:pt>
                <c:pt idx="30">
                  <c:v>205278.78024263433</c:v>
                </c:pt>
                <c:pt idx="31">
                  <c:v>205278.78024263433</c:v>
                </c:pt>
                <c:pt idx="32">
                  <c:v>289834.10289675661</c:v>
                </c:pt>
                <c:pt idx="33">
                  <c:v>292176.5624164397</c:v>
                </c:pt>
                <c:pt idx="34">
                  <c:v>343494.15766278782</c:v>
                </c:pt>
                <c:pt idx="35" formatCode="General">
                  <c:v>355735.60846744245</c:v>
                </c:pt>
                <c:pt idx="36" formatCode="General">
                  <c:v>357713.1669225056</c:v>
                </c:pt>
                <c:pt idx="37" formatCode="General">
                  <c:v>357713.1669225056</c:v>
                </c:pt>
                <c:pt idx="38" formatCode="General">
                  <c:v>357713.1669225056</c:v>
                </c:pt>
                <c:pt idx="39" formatCode="General">
                  <c:v>359610.4658083684</c:v>
                </c:pt>
                <c:pt idx="40" formatCode="General">
                  <c:v>372081.49631096807</c:v>
                </c:pt>
                <c:pt idx="41" formatCode="General">
                  <c:v>387408.27427581087</c:v>
                </c:pt>
                <c:pt idx="42" formatCode="General">
                  <c:v>398934.8549641</c:v>
                </c:pt>
                <c:pt idx="43" formatCode="General">
                  <c:v>438450.56053478585</c:v>
                </c:pt>
                <c:pt idx="44" formatCode="General">
                  <c:v>734810.88630849216</c:v>
                </c:pt>
                <c:pt idx="45" formatCode="General">
                  <c:v>806889.57895518688</c:v>
                </c:pt>
                <c:pt idx="46" formatCode="General">
                  <c:v>823458.513741025</c:v>
                </c:pt>
                <c:pt idx="47" formatCode="General">
                  <c:v>1129443.4550631344</c:v>
                </c:pt>
                <c:pt idx="48" formatCode="General">
                  <c:v>1464198.6521911365</c:v>
                </c:pt>
                <c:pt idx="49" formatCode="General">
                  <c:v>1611769.8689279524</c:v>
                </c:pt>
                <c:pt idx="50" formatCode="General">
                  <c:v>1651696.2048526863</c:v>
                </c:pt>
                <c:pt idx="51" formatCode="General">
                  <c:v>2794351.6915573161</c:v>
                </c:pt>
                <c:pt idx="52" formatCode="General">
                  <c:v>2914032.7079970292</c:v>
                </c:pt>
                <c:pt idx="53" formatCode="General">
                  <c:v>2990892.4445159691</c:v>
                </c:pt>
                <c:pt idx="54" formatCode="General">
                  <c:v>3095052.5668234713</c:v>
                </c:pt>
                <c:pt idx="55" formatCode="General">
                  <c:v>3099799.0804159446</c:v>
                </c:pt>
                <c:pt idx="56" formatCode="General">
                  <c:v>3123102.3530081701</c:v>
                </c:pt>
                <c:pt idx="57" formatCode="General">
                  <c:v>4843365.4277296364</c:v>
                </c:pt>
                <c:pt idx="58" formatCode="General">
                  <c:v>4957725.048081208</c:v>
                </c:pt>
                <c:pt idx="59" formatCode="General">
                  <c:v>4957725.048081208</c:v>
                </c:pt>
                <c:pt idx="60" formatCode="General">
                  <c:v>6041980.4991829665</c:v>
                </c:pt>
                <c:pt idx="61" formatCode="General">
                  <c:v>7691327.7117603365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</c:numCache>
            </c:numRef>
          </c:val>
        </c:ser>
        <c:ser>
          <c:idx val="19"/>
          <c:order val="19"/>
          <c:tx>
            <c:strRef>
              <c:f>Sheet1!$Y$1:$Y$5</c:f>
              <c:strCache>
                <c:ptCount val="1"/>
                <c:pt idx="0">
                  <c:v>   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Sheet1!$Y$6:$Y$206</c:f>
              <c:numCache>
                <c:formatCode>General</c:formatCode>
                <c:ptCount val="201"/>
                <c:pt idx="35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20"/>
          <c:order val="20"/>
          <c:tx>
            <c:strRef>
              <c:f>Sheet1!$Z$1:$Z$5</c:f>
              <c:strCache>
                <c:ptCount val="1"/>
                <c:pt idx="0">
                  <c:v>steigung tok per hour tok per minute delay (offset), hours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Sheet1!$Z$6:$Z$206</c:f>
              <c:numCache>
                <c:formatCode>General</c:formatCode>
                <c:ptCount val="201"/>
                <c:pt idx="0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230920</c:v>
                </c:pt>
                <c:pt idx="25">
                  <c:v>226888</c:v>
                </c:pt>
                <c:pt idx="26">
                  <c:v>207317</c:v>
                </c:pt>
                <c:pt idx="52">
                  <c:v>6.6435614452848721</c:v>
                </c:pt>
                <c:pt idx="53">
                  <c:v>4.266527787129875</c:v>
                </c:pt>
              </c:numCache>
            </c:numRef>
          </c:val>
        </c:ser>
        <c:ser>
          <c:idx val="21"/>
          <c:order val="21"/>
          <c:tx>
            <c:strRef>
              <c:f>Sheet1!$AA$1:$AA$5</c:f>
              <c:strCache>
                <c:ptCount val="1"/>
                <c:pt idx="0">
                  <c:v>Europarl.en-de-it.conll 20340 339 0,0000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Sheet1!$AA$6:$AA$206</c:f>
              <c:numCache>
                <c:formatCode>General</c:formatCode>
                <c:ptCount val="201"/>
                <c:pt idx="0">
                  <c:v>0</c:v>
                </c:pt>
                <c:pt idx="4">
                  <c:v>0</c:v>
                </c:pt>
                <c:pt idx="5" formatCode="0">
                  <c:v>1000000</c:v>
                </c:pt>
                <c:pt idx="7">
                  <c:v>55.755988201249849</c:v>
                </c:pt>
                <c:pt idx="9">
                  <c:v>2</c:v>
                </c:pt>
                <c:pt idx="10" formatCode="0">
                  <c:v>7</c:v>
                </c:pt>
                <c:pt idx="11">
                  <c:v>45</c:v>
                </c:pt>
                <c:pt idx="23">
                  <c:v>0</c:v>
                </c:pt>
                <c:pt idx="24">
                  <c:v>430084</c:v>
                </c:pt>
                <c:pt idx="25">
                  <c:v>439920</c:v>
                </c:pt>
                <c:pt idx="26">
                  <c:v>222145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22"/>
          <c:order val="22"/>
          <c:tx>
            <c:strRef>
              <c:f>Sheet1!$AB$1:$AB$5</c:f>
              <c:strCache>
                <c:ptCount val="1"/>
                <c:pt idx="0">
                  <c:v>Europarl.en-de-it.dimlexed.conll 20213 337 0,20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Sheet1!$AB$6:$AB$206</c:f>
              <c:numCache>
                <c:formatCode>General</c:formatCode>
                <c:ptCount val="201"/>
                <c:pt idx="0" formatCode="0.00">
                  <c:v>11.973360418854327</c:v>
                </c:pt>
                <c:pt idx="4">
                  <c:v>0</c:v>
                </c:pt>
                <c:pt idx="5" formatCode="0">
                  <c:v>58424011</c:v>
                </c:pt>
                <c:pt idx="7">
                  <c:v>3243.3955726744266</c:v>
                </c:pt>
                <c:pt idx="9">
                  <c:v>135</c:v>
                </c:pt>
                <c:pt idx="10" formatCode="0">
                  <c:v>3</c:v>
                </c:pt>
                <c:pt idx="11">
                  <c:v>24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52" formatCode="0.00000">
                  <c:v>162.00503489336819</c:v>
                </c:pt>
                <c:pt idx="53" formatCode="0.00000">
                  <c:v>166.27156268049808</c:v>
                </c:pt>
              </c:numCache>
            </c:numRef>
          </c:val>
        </c:ser>
        <c:ser>
          <c:idx val="23"/>
          <c:order val="23"/>
          <c:tx>
            <c:strRef>
              <c:f>Sheet1!$AC$1:$AC$5</c:f>
              <c:strCache>
                <c:ptCount val="1"/>
                <c:pt idx="0">
                  <c:v>Europarl.en-de-it.dimlexed_disamb.conll 18015 300 0,25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Sheet1!$AC$6:$AC$206</c:f>
              <c:numCache>
                <c:formatCode>General</c:formatCode>
                <c:ptCount val="201"/>
                <c:pt idx="0" formatCode="0.00">
                  <c:v>14.725089800430005</c:v>
                </c:pt>
                <c:pt idx="53">
                  <c:v>0</c:v>
                </c:pt>
                <c:pt idx="59">
                  <c:v>0</c:v>
                </c:pt>
              </c:numCache>
            </c:numRef>
          </c:val>
        </c:ser>
        <c:ser>
          <c:idx val="24"/>
          <c:order val="24"/>
          <c:tx>
            <c:strRef>
              <c:f>Sheet1!$AD$1:$AD$5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Sheet1!$AD$6:$AD$206</c:f>
              <c:numCache>
                <c:formatCode>General</c:formatCode>
                <c:ptCount val="201"/>
                <c:pt idx="53" formatCode="[$-F400]h:mm:ss\ AM/PM">
                  <c:v>11.676160063251928</c:v>
                </c:pt>
                <c:pt idx="59" formatCode="0.00000">
                  <c:v>1.183888888889669</c:v>
                </c:pt>
              </c:numCache>
            </c:numRef>
          </c:val>
        </c:ser>
        <c:ser>
          <c:idx val="25"/>
          <c:order val="25"/>
          <c:tx>
            <c:strRef>
              <c:f>Sheet1!$AE$1:$AE$5</c:f>
              <c:strCache>
                <c:ptCount val="1"/>
                <c:pt idx="0">
                  <c:v>no merge, Europarl.en-de-it.dimlexed_disamb.conll tok 15098 252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Sheet1!$AE$6:$AE$206</c:f>
              <c:numCache>
                <c:formatCode>General</c:formatCode>
                <c:ptCount val="201"/>
                <c:pt idx="4">
                  <c:v>0</c:v>
                </c:pt>
              </c:numCache>
            </c:numRef>
          </c:val>
        </c:ser>
        <c:ser>
          <c:idx val="26"/>
          <c:order val="26"/>
          <c:tx>
            <c:strRef>
              <c:f>Sheet1!$AF$1:$AF$5</c:f>
              <c:strCache>
                <c:ptCount val="1"/>
                <c:pt idx="0">
                  <c:v>cf.  285573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Sheet1!$AF$6:$AF$206</c:f>
              <c:numCache>
                <c:formatCode>General</c:formatCode>
                <c:ptCount val="201"/>
              </c:numCache>
            </c:numRef>
          </c:val>
        </c:ser>
        <c:ser>
          <c:idx val="27"/>
          <c:order val="27"/>
          <c:tx>
            <c:strRef>
              <c:f>Sheet1!$AG$1:$AG$5</c:f>
              <c:strCache>
                <c:ptCount val="1"/>
                <c:pt idx="0">
                  <c:v>build.sh (2017-12-02) given Europarl.en-de-it.conll with 380471 lines (incl. retok), 285573 tokens, 10143 sentences dimlex and disambiguate, no merge min 1134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Sheet1!$AG$6:$AG$206</c:f>
              <c:numCache>
                <c:formatCode>General</c:formatCode>
                <c:ptCount val="201"/>
                <c:pt idx="0">
                  <c:v>0</c:v>
                </c:pt>
              </c:numCache>
            </c:numRef>
          </c:val>
        </c:ser>
        <c:ser>
          <c:idx val="28"/>
          <c:order val="28"/>
          <c:tx>
            <c:strRef>
              <c:f>Sheet1!$AH$1:$AH$5</c:f>
              <c:strCache>
                <c:ptCount val="1"/>
                <c:pt idx="0">
                  <c:v>build.sh (2017-12-02) given Europarl.en-de-it.conll with 380471 lines (incl. retok), 285573 tokens, 10143 sentences dimlex and disambiguate, no merge s 50,98300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Sheet1!$AH$6:$AH$206</c:f>
              <c:numCache>
                <c:formatCode>General</c:formatCode>
                <c:ptCount val="201"/>
                <c:pt idx="0">
                  <c:v>18.914161944444444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275968"/>
        <c:axId val="268955008"/>
      </c:barChart>
      <c:catAx>
        <c:axId val="27227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68955008"/>
        <c:crosses val="autoZero"/>
        <c:auto val="1"/>
        <c:lblAlgn val="ctr"/>
        <c:lblOffset val="100"/>
        <c:noMultiLvlLbl val="0"/>
      </c:catAx>
      <c:valAx>
        <c:axId val="26895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275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Sheet1!$F$1:$F$5</c:f>
              <c:strCache>
                <c:ptCount val="1"/>
                <c:pt idx="0">
                  <c:v>exact lines Europarl.en-de-it.conll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Sheet1!$F$6:$F$206</c:f>
              <c:numCache>
                <c:formatCode>General</c:formatCode>
                <c:ptCount val="201"/>
                <c:pt idx="0">
                  <c:v>0</c:v>
                </c:pt>
                <c:pt idx="3">
                  <c:v>12220</c:v>
                </c:pt>
                <c:pt idx="4">
                  <c:v>12488</c:v>
                </c:pt>
                <c:pt idx="5">
                  <c:v>12764</c:v>
                </c:pt>
                <c:pt idx="6">
                  <c:v>13304</c:v>
                </c:pt>
                <c:pt idx="7">
                  <c:v>13819</c:v>
                </c:pt>
                <c:pt idx="8">
                  <c:v>14335</c:v>
                </c:pt>
                <c:pt idx="9">
                  <c:v>14848</c:v>
                </c:pt>
                <c:pt idx="10">
                  <c:v>17467</c:v>
                </c:pt>
                <c:pt idx="11">
                  <c:v>22984</c:v>
                </c:pt>
                <c:pt idx="12">
                  <c:v>28029</c:v>
                </c:pt>
                <c:pt idx="13">
                  <c:v>31530</c:v>
                </c:pt>
                <c:pt idx="14">
                  <c:v>33163</c:v>
                </c:pt>
                <c:pt idx="15">
                  <c:v>41878</c:v>
                </c:pt>
                <c:pt idx="16">
                  <c:v>43484</c:v>
                </c:pt>
                <c:pt idx="17">
                  <c:v>45666</c:v>
                </c:pt>
                <c:pt idx="18">
                  <c:v>46460</c:v>
                </c:pt>
                <c:pt idx="19">
                  <c:v>49728</c:v>
                </c:pt>
                <c:pt idx="20">
                  <c:v>55163</c:v>
                </c:pt>
                <c:pt idx="21">
                  <c:v>60276</c:v>
                </c:pt>
                <c:pt idx="22">
                  <c:v>64320</c:v>
                </c:pt>
                <c:pt idx="23">
                  <c:v>67320</c:v>
                </c:pt>
                <c:pt idx="24">
                  <c:v>67844</c:v>
                </c:pt>
                <c:pt idx="25">
                  <c:v>69473</c:v>
                </c:pt>
                <c:pt idx="26">
                  <c:v>70021</c:v>
                </c:pt>
                <c:pt idx="27">
                  <c:v>96847</c:v>
                </c:pt>
                <c:pt idx="28">
                  <c:v>409892</c:v>
                </c:pt>
                <c:pt idx="29">
                  <c:v>423119</c:v>
                </c:pt>
                <c:pt idx="30">
                  <c:v>427128</c:v>
                </c:pt>
                <c:pt idx="31">
                  <c:v>428751</c:v>
                </c:pt>
                <c:pt idx="32">
                  <c:v>571245</c:v>
                </c:pt>
                <c:pt idx="33">
                  <c:v>576724</c:v>
                </c:pt>
                <c:pt idx="34">
                  <c:v>673875</c:v>
                </c:pt>
                <c:pt idx="35">
                  <c:v>693768</c:v>
                </c:pt>
                <c:pt idx="36">
                  <c:v>696380</c:v>
                </c:pt>
                <c:pt idx="37">
                  <c:v>698573</c:v>
                </c:pt>
                <c:pt idx="38">
                  <c:v>699369</c:v>
                </c:pt>
                <c:pt idx="39">
                  <c:v>700221</c:v>
                </c:pt>
                <c:pt idx="40">
                  <c:v>720074</c:v>
                </c:pt>
                <c:pt idx="41">
                  <c:v>746423</c:v>
                </c:pt>
                <c:pt idx="42">
                  <c:v>767857</c:v>
                </c:pt>
                <c:pt idx="43">
                  <c:v>855021</c:v>
                </c:pt>
                <c:pt idx="44">
                  <c:v>1477675</c:v>
                </c:pt>
                <c:pt idx="45">
                  <c:v>1630966</c:v>
                </c:pt>
                <c:pt idx="46">
                  <c:v>1668014</c:v>
                </c:pt>
                <c:pt idx="47">
                  <c:v>2309691</c:v>
                </c:pt>
                <c:pt idx="48">
                  <c:v>3032113</c:v>
                </c:pt>
                <c:pt idx="49">
                  <c:v>3348176</c:v>
                </c:pt>
                <c:pt idx="50">
                  <c:v>3431852</c:v>
                </c:pt>
                <c:pt idx="51">
                  <c:v>5885418</c:v>
                </c:pt>
                <c:pt idx="52">
                  <c:v>6139849</c:v>
                </c:pt>
                <c:pt idx="53">
                  <c:v>6308662</c:v>
                </c:pt>
                <c:pt idx="54">
                  <c:v>6533918</c:v>
                </c:pt>
                <c:pt idx="55">
                  <c:v>6543654</c:v>
                </c:pt>
                <c:pt idx="56">
                  <c:v>6594493</c:v>
                </c:pt>
                <c:pt idx="57">
                  <c:v>10312155</c:v>
                </c:pt>
                <c:pt idx="58">
                  <c:v>10565474</c:v>
                </c:pt>
                <c:pt idx="59">
                  <c:v>10565754</c:v>
                </c:pt>
                <c:pt idx="60">
                  <c:v>12900149</c:v>
                </c:pt>
                <c:pt idx="61">
                  <c:v>16446963</c:v>
                </c:pt>
              </c:numCache>
            </c:numRef>
          </c:val>
        </c:ser>
        <c:ser>
          <c:idx val="1"/>
          <c:order val="1"/>
          <c:tx>
            <c:strRef>
              <c:f>Sheet1!$G$1:$G$5</c:f>
              <c:strCache>
                <c:ptCount val="1"/>
                <c:pt idx="0">
                  <c:v>exact lines Europarl.en-de-it.conll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Sheet1!$G$6:$G$206</c:f>
            </c:numRef>
          </c:val>
        </c:ser>
        <c:ser>
          <c:idx val="2"/>
          <c:order val="2"/>
          <c:tx>
            <c:strRef>
              <c:f>Sheet1!$H$1:$H$5</c:f>
              <c:strCache>
                <c:ptCount val="1"/>
                <c:pt idx="0">
                  <c:v>exact lines Europarl.en-de-it.dimlexed.conll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Sheet1!$H$6:$H$206</c:f>
              <c:numCache>
                <c:formatCode>General</c:formatCode>
                <c:ptCount val="201"/>
                <c:pt idx="0">
                  <c:v>0</c:v>
                </c:pt>
                <c:pt idx="3">
                  <c:v>6857</c:v>
                </c:pt>
                <c:pt idx="4">
                  <c:v>7019</c:v>
                </c:pt>
                <c:pt idx="5">
                  <c:v>7582</c:v>
                </c:pt>
                <c:pt idx="6">
                  <c:v>8104</c:v>
                </c:pt>
                <c:pt idx="7">
                  <c:v>8686</c:v>
                </c:pt>
                <c:pt idx="8">
                  <c:v>9380</c:v>
                </c:pt>
                <c:pt idx="9">
                  <c:v>9682</c:v>
                </c:pt>
                <c:pt idx="10">
                  <c:v>12486</c:v>
                </c:pt>
                <c:pt idx="11">
                  <c:v>18371</c:v>
                </c:pt>
                <c:pt idx="12">
                  <c:v>23683</c:v>
                </c:pt>
                <c:pt idx="13">
                  <c:v>27262</c:v>
                </c:pt>
                <c:pt idx="14">
                  <c:v>29027</c:v>
                </c:pt>
                <c:pt idx="15">
                  <c:v>37987</c:v>
                </c:pt>
                <c:pt idx="16">
                  <c:v>39800</c:v>
                </c:pt>
                <c:pt idx="17">
                  <c:v>41957</c:v>
                </c:pt>
                <c:pt idx="18">
                  <c:v>42908</c:v>
                </c:pt>
                <c:pt idx="19">
                  <c:v>46137</c:v>
                </c:pt>
                <c:pt idx="20">
                  <c:v>51963</c:v>
                </c:pt>
                <c:pt idx="21">
                  <c:v>57051</c:v>
                </c:pt>
                <c:pt idx="22">
                  <c:v>61249</c:v>
                </c:pt>
                <c:pt idx="23">
                  <c:v>64338</c:v>
                </c:pt>
                <c:pt idx="24">
                  <c:v>65079</c:v>
                </c:pt>
                <c:pt idx="25">
                  <c:v>66406</c:v>
                </c:pt>
                <c:pt idx="26">
                  <c:v>67266</c:v>
                </c:pt>
                <c:pt idx="27">
                  <c:v>95147</c:v>
                </c:pt>
                <c:pt idx="28">
                  <c:v>418299</c:v>
                </c:pt>
                <c:pt idx="29">
                  <c:v>432512</c:v>
                </c:pt>
                <c:pt idx="30">
                  <c:v>436308</c:v>
                </c:pt>
                <c:pt idx="31">
                  <c:v>438216</c:v>
                </c:pt>
                <c:pt idx="32">
                  <c:v>586054</c:v>
                </c:pt>
                <c:pt idx="33">
                  <c:v>592009</c:v>
                </c:pt>
                <c:pt idx="34">
                  <c:v>693433</c:v>
                </c:pt>
                <c:pt idx="35">
                  <c:v>713962</c:v>
                </c:pt>
                <c:pt idx="36">
                  <c:v>716772</c:v>
                </c:pt>
                <c:pt idx="37">
                  <c:v>719092</c:v>
                </c:pt>
                <c:pt idx="38">
                  <c:v>719721</c:v>
                </c:pt>
                <c:pt idx="39">
                  <c:v>720709</c:v>
                </c:pt>
                <c:pt idx="40">
                  <c:v>741278</c:v>
                </c:pt>
                <c:pt idx="41">
                  <c:v>769110</c:v>
                </c:pt>
                <c:pt idx="42">
                  <c:v>790885</c:v>
                </c:pt>
                <c:pt idx="43">
                  <c:v>881366</c:v>
                </c:pt>
                <c:pt idx="44">
                  <c:v>1524467</c:v>
                </c:pt>
                <c:pt idx="45">
                  <c:v>1683057</c:v>
                </c:pt>
                <c:pt idx="46">
                  <c:v>1721556</c:v>
                </c:pt>
                <c:pt idx="47">
                  <c:v>2385330</c:v>
                </c:pt>
                <c:pt idx="48">
                  <c:v>3132020</c:v>
                </c:pt>
                <c:pt idx="49">
                  <c:v>3460100</c:v>
                </c:pt>
                <c:pt idx="50">
                  <c:v>3546184</c:v>
                </c:pt>
                <c:pt idx="51">
                  <c:v>6081041</c:v>
                </c:pt>
                <c:pt idx="52">
                  <c:v>6343969</c:v>
                </c:pt>
                <c:pt idx="53">
                  <c:v>6518367</c:v>
                </c:pt>
                <c:pt idx="54">
                  <c:v>6751381</c:v>
                </c:pt>
                <c:pt idx="55">
                  <c:v>6761113</c:v>
                </c:pt>
                <c:pt idx="56">
                  <c:v>6813863</c:v>
                </c:pt>
                <c:pt idx="57">
                  <c:v>10654708</c:v>
                </c:pt>
                <c:pt idx="58">
                  <c:v>10916236</c:v>
                </c:pt>
                <c:pt idx="59">
                  <c:v>10916570</c:v>
                </c:pt>
                <c:pt idx="60">
                  <c:v>13330972</c:v>
                </c:pt>
                <c:pt idx="61">
                  <c:v>16996214</c:v>
                </c:pt>
              </c:numCache>
            </c:numRef>
          </c:val>
        </c:ser>
        <c:ser>
          <c:idx val="3"/>
          <c:order val="3"/>
          <c:tx>
            <c:strRef>
              <c:f>Sheet1!$I$1:$I$5</c:f>
              <c:strCache>
                <c:ptCount val="1"/>
                <c:pt idx="0">
                  <c:v>exact lines Europarl.en-de-it.dimlexed.conll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Sheet1!$I$6:$I$206</c:f>
            </c:numRef>
          </c:val>
        </c:ser>
        <c:ser>
          <c:idx val="4"/>
          <c:order val="4"/>
          <c:tx>
            <c:strRef>
              <c:f>Sheet1!$J$1:$J$5</c:f>
              <c:strCache>
                <c:ptCount val="1"/>
                <c:pt idx="0">
                  <c:v>exact lines Europarl.en-de-it.dimlexed_disamb.conll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Sheet1!$J$6:$J$206</c:f>
              <c:numCache>
                <c:formatCode>General</c:formatCode>
                <c:ptCount val="201"/>
                <c:pt idx="0">
                  <c:v>0</c:v>
                </c:pt>
                <c:pt idx="1">
                  <c:v>2203</c:v>
                </c:pt>
                <c:pt idx="2">
                  <c:v>4520</c:v>
                </c:pt>
                <c:pt idx="3">
                  <c:v>4520</c:v>
                </c:pt>
                <c:pt idx="4">
                  <c:v>4520</c:v>
                </c:pt>
                <c:pt idx="5">
                  <c:v>4520</c:v>
                </c:pt>
                <c:pt idx="6">
                  <c:v>4520</c:v>
                </c:pt>
                <c:pt idx="7">
                  <c:v>4520</c:v>
                </c:pt>
                <c:pt idx="8">
                  <c:v>4520</c:v>
                </c:pt>
                <c:pt idx="9">
                  <c:v>6872</c:v>
                </c:pt>
                <c:pt idx="10">
                  <c:v>6872</c:v>
                </c:pt>
                <c:pt idx="11">
                  <c:v>11245</c:v>
                </c:pt>
                <c:pt idx="12">
                  <c:v>15334</c:v>
                </c:pt>
                <c:pt idx="13">
                  <c:v>17413</c:v>
                </c:pt>
                <c:pt idx="14">
                  <c:v>19673</c:v>
                </c:pt>
                <c:pt idx="15">
                  <c:v>24285</c:v>
                </c:pt>
                <c:pt idx="16">
                  <c:v>26703</c:v>
                </c:pt>
                <c:pt idx="17">
                  <c:v>26703</c:v>
                </c:pt>
                <c:pt idx="18">
                  <c:v>26703</c:v>
                </c:pt>
                <c:pt idx="19">
                  <c:v>29252</c:v>
                </c:pt>
                <c:pt idx="20">
                  <c:v>31698</c:v>
                </c:pt>
                <c:pt idx="21">
                  <c:v>34174</c:v>
                </c:pt>
                <c:pt idx="22">
                  <c:v>36670</c:v>
                </c:pt>
                <c:pt idx="23">
                  <c:v>36670</c:v>
                </c:pt>
                <c:pt idx="24">
                  <c:v>36670</c:v>
                </c:pt>
                <c:pt idx="25">
                  <c:v>39174</c:v>
                </c:pt>
                <c:pt idx="26">
                  <c:v>39174</c:v>
                </c:pt>
                <c:pt idx="27">
                  <c:v>51705</c:v>
                </c:pt>
                <c:pt idx="28">
                  <c:v>207965</c:v>
                </c:pt>
                <c:pt idx="29">
                  <c:v>215483</c:v>
                </c:pt>
                <c:pt idx="30">
                  <c:v>219961</c:v>
                </c:pt>
                <c:pt idx="31">
                  <c:v>219961</c:v>
                </c:pt>
                <c:pt idx="32">
                  <c:v>310564</c:v>
                </c:pt>
                <c:pt idx="33">
                  <c:v>313074</c:v>
                </c:pt>
                <c:pt idx="34">
                  <c:v>368062</c:v>
                </c:pt>
                <c:pt idx="35">
                  <c:v>381179</c:v>
                </c:pt>
                <c:pt idx="36">
                  <c:v>383298</c:v>
                </c:pt>
                <c:pt idx="37">
                  <c:v>383298</c:v>
                </c:pt>
                <c:pt idx="38">
                  <c:v>383298</c:v>
                </c:pt>
                <c:pt idx="39">
                  <c:v>385331</c:v>
                </c:pt>
                <c:pt idx="40">
                  <c:v>398694</c:v>
                </c:pt>
                <c:pt idx="41">
                  <c:v>415117</c:v>
                </c:pt>
                <c:pt idx="42">
                  <c:v>427468</c:v>
                </c:pt>
                <c:pt idx="43">
                  <c:v>469810</c:v>
                </c:pt>
                <c:pt idx="44">
                  <c:v>787367</c:v>
                </c:pt>
                <c:pt idx="45">
                  <c:v>864601</c:v>
                </c:pt>
                <c:pt idx="46">
                  <c:v>882355</c:v>
                </c:pt>
                <c:pt idx="47">
                  <c:v>1210225</c:v>
                </c:pt>
                <c:pt idx="48">
                  <c:v>1568923</c:v>
                </c:pt>
                <c:pt idx="49">
                  <c:v>1727049</c:v>
                </c:pt>
                <c:pt idx="50">
                  <c:v>1769831</c:v>
                </c:pt>
                <c:pt idx="51">
                  <c:v>2994213</c:v>
                </c:pt>
                <c:pt idx="52">
                  <c:v>3122454</c:v>
                </c:pt>
                <c:pt idx="53">
                  <c:v>3204811</c:v>
                </c:pt>
                <c:pt idx="54">
                  <c:v>3316421</c:v>
                </c:pt>
                <c:pt idx="55">
                  <c:v>3321507</c:v>
                </c:pt>
                <c:pt idx="56">
                  <c:v>3346477</c:v>
                </c:pt>
                <c:pt idx="57">
                  <c:v>5189779</c:v>
                </c:pt>
                <c:pt idx="58">
                  <c:v>5312318</c:v>
                </c:pt>
                <c:pt idx="59">
                  <c:v>5312318</c:v>
                </c:pt>
                <c:pt idx="60">
                  <c:v>6474123</c:v>
                </c:pt>
                <c:pt idx="61">
                  <c:v>8241437</c:v>
                </c:pt>
              </c:numCache>
            </c:numRef>
          </c:val>
        </c:ser>
        <c:ser>
          <c:idx val="5"/>
          <c:order val="5"/>
          <c:tx>
            <c:strRef>
              <c:f>Sheet1!$K$1:$K$5</c:f>
              <c:strCache>
                <c:ptCount val="1"/>
                <c:pt idx="0">
                  <c:v>exact lines Europarl.en-de-it.dimlexed_disamb.conll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Sheet1!$K$6:$K$206</c:f>
            </c:numRef>
          </c:val>
        </c:ser>
        <c:ser>
          <c:idx val="6"/>
          <c:order val="6"/>
          <c:tx>
            <c:strRef>
              <c:f>Sheet1!$L$1:$L$5</c:f>
              <c:strCache>
                <c:ptCount val="1"/>
                <c:pt idx="0">
                  <c:v>comment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Sheet1!$L$6:$L$206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2">
                  <c:v>0</c:v>
                </c:pt>
                <c:pt idx="53">
                  <c:v>0</c:v>
                </c:pt>
                <c:pt idx="59">
                  <c:v>0</c:v>
                </c:pt>
              </c:numCache>
            </c:numRef>
          </c:val>
        </c:ser>
        <c:ser>
          <c:idx val="7"/>
          <c:order val="7"/>
          <c:tx>
            <c:strRef>
              <c:f>Sheet1!$M$1:$M$5</c:f>
              <c:strCache>
                <c:ptCount val="1"/>
                <c:pt idx="0">
                  <c:v>day diff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Sheet1!$M$6:$M$206</c:f>
            </c:numRef>
          </c:val>
        </c:ser>
        <c:ser>
          <c:idx val="8"/>
          <c:order val="8"/>
          <c:tx>
            <c:strRef>
              <c:f>Sheet1!$N$1:$N$5</c:f>
              <c:strCache>
                <c:ptCount val="1"/>
                <c:pt idx="0">
                  <c:v>time diff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Sheet1!$N$6:$N$206</c:f>
              <c:numCache>
                <c:formatCode>[$-F400]h:mm:ss\ AM/PM</c:formatCode>
                <c:ptCount val="201"/>
                <c:pt idx="0">
                  <c:v>0</c:v>
                </c:pt>
                <c:pt idx="1">
                  <c:v>1.4988425925925974E-2</c:v>
                </c:pt>
                <c:pt idx="2">
                  <c:v>1.5451388888888862E-2</c:v>
                </c:pt>
                <c:pt idx="3">
                  <c:v>1.561342592592585E-2</c:v>
                </c:pt>
                <c:pt idx="4">
                  <c:v>1.5937500000000049E-2</c:v>
                </c:pt>
                <c:pt idx="5">
                  <c:v>1.6817129629629668E-2</c:v>
                </c:pt>
                <c:pt idx="6">
                  <c:v>1.7500000000000071E-2</c:v>
                </c:pt>
                <c:pt idx="7">
                  <c:v>1.822916666666663E-2</c:v>
                </c:pt>
                <c:pt idx="8">
                  <c:v>1.9166666666666665E-2</c:v>
                </c:pt>
                <c:pt idx="9">
                  <c:v>1.9756944444444535E-2</c:v>
                </c:pt>
                <c:pt idx="10">
                  <c:v>2.3576388888888911E-2</c:v>
                </c:pt>
                <c:pt idx="11">
                  <c:v>3.1469907407407405E-2</c:v>
                </c:pt>
                <c:pt idx="12">
                  <c:v>3.8831018518518445E-2</c:v>
                </c:pt>
                <c:pt idx="13">
                  <c:v>4.3425925925925868E-2</c:v>
                </c:pt>
                <c:pt idx="14">
                  <c:v>4.5601851851851838E-2</c:v>
                </c:pt>
                <c:pt idx="15">
                  <c:v>5.6956018518518614E-2</c:v>
                </c:pt>
                <c:pt idx="16">
                  <c:v>5.8726851851851891E-2</c:v>
                </c:pt>
                <c:pt idx="17">
                  <c:v>6.0787037037037028E-2</c:v>
                </c:pt>
                <c:pt idx="18">
                  <c:v>6.1747685185185142E-2</c:v>
                </c:pt>
                <c:pt idx="19">
                  <c:v>6.4872685185185186E-2</c:v>
                </c:pt>
                <c:pt idx="20">
                  <c:v>7.0601851851851971E-2</c:v>
                </c:pt>
                <c:pt idx="21">
                  <c:v>7.5706018518518547E-2</c:v>
                </c:pt>
                <c:pt idx="22">
                  <c:v>8.0208333333333326E-2</c:v>
                </c:pt>
                <c:pt idx="23">
                  <c:v>8.4143518518518534E-2</c:v>
                </c:pt>
                <c:pt idx="24">
                  <c:v>8.535879629629628E-2</c:v>
                </c:pt>
                <c:pt idx="25">
                  <c:v>8.7453703703703756E-2</c:v>
                </c:pt>
                <c:pt idx="26">
                  <c:v>8.8460648148148135E-2</c:v>
                </c:pt>
                <c:pt idx="27">
                  <c:v>0.12787037037037041</c:v>
                </c:pt>
                <c:pt idx="28">
                  <c:v>23.433460648148149</c:v>
                </c:pt>
                <c:pt idx="29">
                  <c:v>23.446284722222224</c:v>
                </c:pt>
                <c:pt idx="30">
                  <c:v>23.449895833333333</c:v>
                </c:pt>
                <c:pt idx="31">
                  <c:v>23.451516203703704</c:v>
                </c:pt>
                <c:pt idx="32">
                  <c:v>23.586030092592594</c:v>
                </c:pt>
                <c:pt idx="33">
                  <c:v>23.591550925925926</c:v>
                </c:pt>
                <c:pt idx="34">
                  <c:v>23.685034722222223</c:v>
                </c:pt>
                <c:pt idx="35">
                  <c:v>23.744745370370371</c:v>
                </c:pt>
                <c:pt idx="36">
                  <c:v>23.748252314814813</c:v>
                </c:pt>
                <c:pt idx="37">
                  <c:v>23.751423611111111</c:v>
                </c:pt>
                <c:pt idx="38">
                  <c:v>23.752314814814817</c:v>
                </c:pt>
                <c:pt idx="39">
                  <c:v>23.753564814814816</c:v>
                </c:pt>
                <c:pt idx="40">
                  <c:v>23.7815625</c:v>
                </c:pt>
                <c:pt idx="41">
                  <c:v>23.809409722222224</c:v>
                </c:pt>
                <c:pt idx="42">
                  <c:v>23.8321875</c:v>
                </c:pt>
                <c:pt idx="43">
                  <c:v>23.917673611111113</c:v>
                </c:pt>
                <c:pt idx="44">
                  <c:v>47.543645833333336</c:v>
                </c:pt>
                <c:pt idx="45">
                  <c:v>47.694780092592595</c:v>
                </c:pt>
                <c:pt idx="46">
                  <c:v>47.732141203703705</c:v>
                </c:pt>
                <c:pt idx="47">
                  <c:v>71.375960648148151</c:v>
                </c:pt>
                <c:pt idx="48">
                  <c:v>72.074108796296287</c:v>
                </c:pt>
                <c:pt idx="49">
                  <c:v>95.446817129629636</c:v>
                </c:pt>
                <c:pt idx="50">
                  <c:v>95.541354166666679</c:v>
                </c:pt>
                <c:pt idx="51">
                  <c:v>167.47340277777778</c:v>
                </c:pt>
                <c:pt idx="52">
                  <c:v>167.87311342592591</c:v>
                </c:pt>
                <c:pt idx="53">
                  <c:v>191.41449074074075</c:v>
                </c:pt>
                <c:pt idx="54">
                  <c:v>191.68259259259258</c:v>
                </c:pt>
                <c:pt idx="55">
                  <c:v>191.69451388888888</c:v>
                </c:pt>
                <c:pt idx="56">
                  <c:v>191.75599537037036</c:v>
                </c:pt>
                <c:pt idx="57">
                  <c:v>311.20129629629628</c:v>
                </c:pt>
                <c:pt idx="58">
                  <c:v>311.48921296296294</c:v>
                </c:pt>
                <c:pt idx="59">
                  <c:v>311.53854166666667</c:v>
                </c:pt>
                <c:pt idx="60">
                  <c:v>383.75417824074071</c:v>
                </c:pt>
                <c:pt idx="61">
                  <c:v>503.56637731481482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val>
        </c:ser>
        <c:ser>
          <c:idx val="9"/>
          <c:order val="9"/>
          <c:tx>
            <c:strRef>
              <c:f>Sheet1!$O$1:$O$5</c:f>
              <c:strCache>
                <c:ptCount val="1"/>
                <c:pt idx="0">
                  <c:v>hour (no day, no min)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Sheet1!$O$6:$O$206</c:f>
            </c:numRef>
          </c:val>
        </c:ser>
        <c:ser>
          <c:idx val="10"/>
          <c:order val="10"/>
          <c:tx>
            <c:strRef>
              <c:f>Sheet1!$P$1:$P$5</c:f>
              <c:strCache>
                <c:ptCount val="1"/>
                <c:pt idx="0">
                  <c:v>minute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Sheet1!$P$6:$P$206</c:f>
            </c:numRef>
          </c:val>
        </c:ser>
        <c:ser>
          <c:idx val="11"/>
          <c:order val="11"/>
          <c:tx>
            <c:strRef>
              <c:f>Sheet1!$Q$1:$Q$5</c:f>
              <c:strCache>
                <c:ptCount val="1"/>
                <c:pt idx="0">
                  <c:v>second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Sheet1!$Q$6:$Q$206</c:f>
            </c:numRef>
          </c:val>
        </c:ser>
        <c:ser>
          <c:idx val="12"/>
          <c:order val="12"/>
          <c:tx>
            <c:strRef>
              <c:f>Sheet1!$R$1:$R$5</c:f>
              <c:strCache>
                <c:ptCount val="1"/>
                <c:pt idx="0">
                  <c:v>nsec/1000000 diff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Sheet1!$R$6:$R$206</c:f>
            </c:numRef>
          </c:val>
        </c:ser>
        <c:ser>
          <c:idx val="13"/>
          <c:order val="13"/>
          <c:tx>
            <c:strRef>
              <c:f>Sheet1!$S$1:$S$5</c:f>
              <c:strCache>
                <c:ptCount val="1"/>
                <c:pt idx="0">
                  <c:v>hours (compound)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Sheet1!$S$6:$S$206</c:f>
            </c:numRef>
          </c:val>
        </c:ser>
        <c:ser>
          <c:idx val="14"/>
          <c:order val="14"/>
          <c:tx>
            <c:strRef>
              <c:f>Sheet1!$T$1:$T$5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Sheet1!$T$6:$T$206</c:f>
            </c:numRef>
          </c:val>
        </c:ser>
        <c:ser>
          <c:idx val="15"/>
          <c:order val="15"/>
          <c:tx>
            <c:strRef>
              <c:f>Sheet1!$U$1:$U$5</c:f>
              <c:strCache>
                <c:ptCount val="1"/>
                <c:pt idx="0">
                  <c:v>hours tok sample line sample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Sheet1!$U$6:$U$206</c:f>
              <c:numCache>
                <c:formatCode>0.00000</c:formatCode>
                <c:ptCount val="201"/>
                <c:pt idx="0">
                  <c:v>0</c:v>
                </c:pt>
                <c:pt idx="1">
                  <c:v>0.35954520433333331</c:v>
                </c:pt>
                <c:pt idx="2">
                  <c:v>0.3708471274722222</c:v>
                </c:pt>
                <c:pt idx="3">
                  <c:v>0.37451704866666663</c:v>
                </c:pt>
                <c:pt idx="4">
                  <c:v>0.38235201449999995</c:v>
                </c:pt>
                <c:pt idx="5">
                  <c:v>0.4033791758055556</c:v>
                </c:pt>
                <c:pt idx="6">
                  <c:v>0.41998565075000005</c:v>
                </c:pt>
                <c:pt idx="7">
                  <c:v>0.43727879805555553</c:v>
                </c:pt>
                <c:pt idx="8">
                  <c:v>0.45996248663888889</c:v>
                </c:pt>
                <c:pt idx="9">
                  <c:v>0.47392868033333335</c:v>
                </c:pt>
                <c:pt idx="10">
                  <c:v>0.56559975122222228</c:v>
                </c:pt>
                <c:pt idx="11">
                  <c:v>0.7550507828055556</c:v>
                </c:pt>
                <c:pt idx="12">
                  <c:v>0.93183028980555549</c:v>
                </c:pt>
                <c:pt idx="13">
                  <c:v>1.0421600763055556</c:v>
                </c:pt>
                <c:pt idx="14">
                  <c:v>1.0942936260277776</c:v>
                </c:pt>
                <c:pt idx="15">
                  <c:v>1.3668829899722224</c:v>
                </c:pt>
                <c:pt idx="16">
                  <c:v>1.4093531738888887</c:v>
                </c:pt>
                <c:pt idx="17">
                  <c:v>1.4588923740833333</c:v>
                </c:pt>
                <c:pt idx="18">
                  <c:v>1.481780378638889</c:v>
                </c:pt>
                <c:pt idx="19">
                  <c:v>1.5569553182777778</c:v>
                </c:pt>
                <c:pt idx="20">
                  <c:v>1.6942573894444444</c:v>
                </c:pt>
                <c:pt idx="21">
                  <c:v>1.8169139348055556</c:v>
                </c:pt>
                <c:pt idx="22">
                  <c:v>1.9248296103611109</c:v>
                </c:pt>
                <c:pt idx="23">
                  <c:v>2.0192517764722222</c:v>
                </c:pt>
                <c:pt idx="24">
                  <c:v>2.0484165853888889</c:v>
                </c:pt>
                <c:pt idx="25">
                  <c:v>2.0988119622500006</c:v>
                </c:pt>
                <c:pt idx="26">
                  <c:v>2.1229828847500003</c:v>
                </c:pt>
                <c:pt idx="27">
                  <c:v>3.0687716155555558</c:v>
                </c:pt>
                <c:pt idx="28">
                  <c:v>10.402811202972222</c:v>
                </c:pt>
                <c:pt idx="29">
                  <c:v>10.710828117749999</c:v>
                </c:pt>
                <c:pt idx="30">
                  <c:v>10.797409170111111</c:v>
                </c:pt>
                <c:pt idx="31">
                  <c:v>10.836260025611111</c:v>
                </c:pt>
                <c:pt idx="32">
                  <c:v>14.064737583277779</c:v>
                </c:pt>
                <c:pt idx="33">
                  <c:v>14.196978859555557</c:v>
                </c:pt>
                <c:pt idx="34">
                  <c:v>16.440762731611112</c:v>
                </c:pt>
                <c:pt idx="35">
                  <c:v>17.873713833666667</c:v>
                </c:pt>
                <c:pt idx="36">
                  <c:v>17.95790198572222</c:v>
                </c:pt>
                <c:pt idx="37">
                  <c:v>18.034038486222222</c:v>
                </c:pt>
                <c:pt idx="38">
                  <c:v>18.055382929055558</c:v>
                </c:pt>
                <c:pt idx="39">
                  <c:v>18.085467339499999</c:v>
                </c:pt>
                <c:pt idx="40">
                  <c:v>18.757350827555555</c:v>
                </c:pt>
                <c:pt idx="41">
                  <c:v>19.425692068416666</c:v>
                </c:pt>
                <c:pt idx="42">
                  <c:v>19.972498293999998</c:v>
                </c:pt>
                <c:pt idx="43">
                  <c:v>22.024072409277778</c:v>
                </c:pt>
                <c:pt idx="44">
                  <c:v>37.047404916388885</c:v>
                </c:pt>
                <c:pt idx="45">
                  <c:v>40.674566978138891</c:v>
                </c:pt>
                <c:pt idx="46">
                  <c:v>41.57117038897222</c:v>
                </c:pt>
                <c:pt idx="47">
                  <c:v>57.022957663638884</c:v>
                </c:pt>
                <c:pt idx="48">
                  <c:v>73.778589730777767</c:v>
                </c:pt>
                <c:pt idx="49">
                  <c:v>82.723370164055552</c:v>
                </c:pt>
                <c:pt idx="50">
                  <c:v>84.992420054333337</c:v>
                </c:pt>
                <c:pt idx="51">
                  <c:v>155.36147344808333</c:v>
                </c:pt>
                <c:pt idx="52">
                  <c:v>162.00503489336819</c:v>
                </c:pt>
                <c:pt idx="53">
                  <c:v>166.27156268049808</c:v>
                </c:pt>
                <c:pt idx="54">
                  <c:v>172.70605901613698</c:v>
                </c:pt>
                <c:pt idx="55">
                  <c:v>172.99207530544251</c:v>
                </c:pt>
                <c:pt idx="56">
                  <c:v>174.46761535110917</c:v>
                </c:pt>
                <c:pt idx="57">
                  <c:v>281.15469310974805</c:v>
                </c:pt>
                <c:pt idx="58">
                  <c:v>288.06473013502585</c:v>
                </c:pt>
                <c:pt idx="59">
                  <c:v>288.06483610760841</c:v>
                </c:pt>
                <c:pt idx="60">
                  <c:v>365.24020319396953</c:v>
                </c:pt>
                <c:pt idx="61">
                  <c:v>480.7328716951917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16"/>
          <c:order val="16"/>
          <c:tx>
            <c:strRef>
              <c:f>Sheet1!$V$1:$V$5</c:f>
              <c:strCache>
                <c:ptCount val="1"/>
                <c:pt idx="0">
                  <c:v>approx. tok Europarl.en-de-it.conll 230920 430084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Sheet1!$V$6:$V$206</c:f>
              <c:numCache>
                <c:formatCode>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6561.1424744933547</c:v>
                </c:pt>
                <c:pt idx="4">
                  <c:v>6705.0365975018831</c:v>
                </c:pt>
                <c:pt idx="5">
                  <c:v>6853.2260674658901</c:v>
                </c:pt>
                <c:pt idx="6">
                  <c:v>7143.1619869606866</c:v>
                </c:pt>
                <c:pt idx="7">
                  <c:v>7419.6749472196125</c:v>
                </c:pt>
                <c:pt idx="8">
                  <c:v>7696.724825847974</c:v>
                </c:pt>
                <c:pt idx="9">
                  <c:v>7972.1639493680304</c:v>
                </c:pt>
                <c:pt idx="10">
                  <c:v>9378.3531589177928</c:v>
                </c:pt>
                <c:pt idx="11">
                  <c:v>12340.531803089629</c:v>
                </c:pt>
                <c:pt idx="12">
                  <c:v>15049.284976888235</c:v>
                </c:pt>
                <c:pt idx="13">
                  <c:v>16929.0361882795</c:v>
                </c:pt>
                <c:pt idx="14">
                  <c:v>17805.82388556654</c:v>
                </c:pt>
                <c:pt idx="15">
                  <c:v>22485.067475190892</c:v>
                </c:pt>
                <c:pt idx="16">
                  <c:v>23347.358376503194</c:v>
                </c:pt>
                <c:pt idx="17">
                  <c:v>24518.914258609944</c:v>
                </c:pt>
                <c:pt idx="18">
                  <c:v>24945.227443941185</c:v>
                </c:pt>
                <c:pt idx="19">
                  <c:v>26699.876675254138</c:v>
                </c:pt>
                <c:pt idx="20">
                  <c:v>29618.02801313232</c:v>
                </c:pt>
                <c:pt idx="21">
                  <c:v>32363.291636052491</c:v>
                </c:pt>
                <c:pt idx="22">
                  <c:v>34534.589522046859</c:v>
                </c:pt>
                <c:pt idx="23">
                  <c:v>36145.344630351283</c:v>
                </c:pt>
                <c:pt idx="24">
                  <c:v>36426.689855935118</c:v>
                </c:pt>
                <c:pt idx="25">
                  <c:v>37301.329879744422</c:v>
                </c:pt>
                <c:pt idx="26">
                  <c:v>37595.561146194697</c:v>
                </c:pt>
                <c:pt idx="27">
                  <c:v>51998.933324652855</c:v>
                </c:pt>
                <c:pt idx="28">
                  <c:v>220078.54428437236</c:v>
                </c:pt>
                <c:pt idx="29">
                  <c:v>227180.36355688656</c:v>
                </c:pt>
                <c:pt idx="30">
                  <c:v>229332.86929995072</c:v>
                </c:pt>
                <c:pt idx="31">
                  <c:v>230204.2878135434</c:v>
                </c:pt>
                <c:pt idx="32">
                  <c:v>306711.93394778692</c:v>
                </c:pt>
                <c:pt idx="33">
                  <c:v>309653.70969392027</c:v>
                </c:pt>
                <c:pt idx="34">
                  <c:v>361815.86620288127</c:v>
                </c:pt>
                <c:pt idx="35" formatCode="General">
                  <c:v>372496.78332604794</c:v>
                </c:pt>
                <c:pt idx="36" formatCode="General">
                  <c:v>373899.21410701168</c:v>
                </c:pt>
                <c:pt idx="37" formatCode="General">
                  <c:v>375076.67609118216</c:v>
                </c:pt>
                <c:pt idx="38" formatCode="General">
                  <c:v>375504.06311325228</c:v>
                </c:pt>
                <c:pt idx="39" formatCode="General">
                  <c:v>375961.51756401075</c:v>
                </c:pt>
                <c:pt idx="40" formatCode="General">
                  <c:v>386620.95795239997</c:v>
                </c:pt>
                <c:pt idx="41" formatCode="General">
                  <c:v>400768.22006863775</c:v>
                </c:pt>
                <c:pt idx="42" formatCode="General">
                  <c:v>412276.52839910344</c:v>
                </c:pt>
                <c:pt idx="43" formatCode="General">
                  <c:v>459076.48115251906</c:v>
                </c:pt>
                <c:pt idx="44" formatCode="General">
                  <c:v>793390.85155458003</c:v>
                </c:pt>
                <c:pt idx="45" formatCode="General">
                  <c:v>875695.60532361118</c:v>
                </c:pt>
                <c:pt idx="46" formatCode="General">
                  <c:v>895587.35707443196</c:v>
                </c:pt>
                <c:pt idx="47" formatCode="General">
                  <c:v>1240115.5256182514</c:v>
                </c:pt>
                <c:pt idx="48" formatCode="General">
                  <c:v>1627997.1679020843</c:v>
                </c:pt>
                <c:pt idx="49" formatCode="General">
                  <c:v>1797697.198500758</c:v>
                </c:pt>
                <c:pt idx="50" formatCode="General">
                  <c:v>1842624.3799815851</c:v>
                </c:pt>
                <c:pt idx="51" formatCode="General">
                  <c:v>3159989.0360022695</c:v>
                </c:pt>
                <c:pt idx="52" formatCode="General">
                  <c:v>3296597.713655937</c:v>
                </c:pt>
                <c:pt idx="53" formatCode="General">
                  <c:v>3387236.5143553354</c:v>
                </c:pt>
                <c:pt idx="54" formatCode="General">
                  <c:v>3508180.5985807423</c:v>
                </c:pt>
                <c:pt idx="55" formatCode="General">
                  <c:v>3513408.0358255599</c:v>
                </c:pt>
                <c:pt idx="56" formatCode="General">
                  <c:v>3540704.4288092558</c:v>
                </c:pt>
                <c:pt idx="57" formatCode="General">
                  <c:v>5536785.447959003</c:v>
                </c:pt>
                <c:pt idx="58" formatCode="General">
                  <c:v>5672797.0723858597</c:v>
                </c:pt>
                <c:pt idx="59" formatCode="General">
                  <c:v>5672947.4095293013</c:v>
                </c:pt>
                <c:pt idx="60" formatCode="General">
                  <c:v>6926326.9665460698</c:v>
                </c:pt>
                <c:pt idx="61" formatCode="General">
                  <c:v>8830676.5561146196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</c:numCache>
            </c:numRef>
          </c:val>
        </c:ser>
        <c:ser>
          <c:idx val="17"/>
          <c:order val="17"/>
          <c:tx>
            <c:strRef>
              <c:f>Sheet1!$W$1:$W$5</c:f>
              <c:strCache>
                <c:ptCount val="1"/>
                <c:pt idx="0">
                  <c:v>approx. tok Europarl.en-de-it.dimlexed.conll 226888 439920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Sheet1!$W$6:$W$206</c:f>
              <c:numCache>
                <c:formatCode>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3536.4862156755776</c:v>
                </c:pt>
                <c:pt idx="4">
                  <c:v>3620.0374431714858</c:v>
                </c:pt>
                <c:pt idx="5">
                  <c:v>3910.4037461356611</c:v>
                </c:pt>
                <c:pt idx="6">
                  <c:v>4179.6243680669213</c:v>
                </c:pt>
                <c:pt idx="7">
                  <c:v>4479.7898890707402</c:v>
                </c:pt>
                <c:pt idx="8">
                  <c:v>4837.7192216766689</c:v>
                </c:pt>
                <c:pt idx="9">
                  <c:v>4993.475213675214</c:v>
                </c:pt>
                <c:pt idx="10">
                  <c:v>6439.6334969994541</c:v>
                </c:pt>
                <c:pt idx="11">
                  <c:v>9474.8123476995825</c:v>
                </c:pt>
                <c:pt idx="12">
                  <c:v>12214.467412256774</c:v>
                </c:pt>
                <c:pt idx="13">
                  <c:v>14060.330641934897</c:v>
                </c:pt>
                <c:pt idx="14">
                  <c:v>14970.626422985997</c:v>
                </c:pt>
                <c:pt idx="15">
                  <c:v>19591.731351154755</c:v>
                </c:pt>
                <c:pt idx="16">
                  <c:v>20526.783051463903</c:v>
                </c:pt>
                <c:pt idx="17">
                  <c:v>21639.252173122386</c:v>
                </c:pt>
                <c:pt idx="18">
                  <c:v>22129.72882342244</c:v>
                </c:pt>
                <c:pt idx="19">
                  <c:v>23795.080141843973</c:v>
                </c:pt>
                <c:pt idx="20">
                  <c:v>26799.829841789415</c:v>
                </c:pt>
                <c:pt idx="21">
                  <c:v>29423.95728314239</c:v>
                </c:pt>
                <c:pt idx="22">
                  <c:v>31589.068721585743</c:v>
                </c:pt>
                <c:pt idx="23">
                  <c:v>33182.215275504634</c:v>
                </c:pt>
                <c:pt idx="24">
                  <c:v>33564.384779050735</c:v>
                </c:pt>
                <c:pt idx="25">
                  <c:v>34248.782796872161</c:v>
                </c:pt>
                <c:pt idx="26">
                  <c:v>34692.326350245501</c:v>
                </c:pt>
                <c:pt idx="27">
                  <c:v>49071.905200945628</c:v>
                </c:pt>
                <c:pt idx="28">
                  <c:v>215737.0056192035</c:v>
                </c:pt>
                <c:pt idx="29">
                  <c:v>223067.33646117477</c:v>
                </c:pt>
                <c:pt idx="30">
                  <c:v>225025.11707583198</c:v>
                </c:pt>
                <c:pt idx="31">
                  <c:v>226009.16486633933</c:v>
                </c:pt>
                <c:pt idx="32">
                  <c:v>302256.3646844881</c:v>
                </c:pt>
                <c:pt idx="33">
                  <c:v>305327.64591743954</c:v>
                </c:pt>
                <c:pt idx="34">
                  <c:v>357636.90330969269</c:v>
                </c:pt>
                <c:pt idx="35" formatCode="General">
                  <c:v>368224.70052736864</c:v>
                </c:pt>
                <c:pt idx="36" formatCode="General">
                  <c:v>369673.95330060011</c:v>
                </c:pt>
                <c:pt idx="37" formatCode="General">
                  <c:v>370870.48939807236</c:v>
                </c:pt>
                <c:pt idx="38" formatCode="General">
                  <c:v>371194.89509001636</c:v>
                </c:pt>
                <c:pt idx="39" formatCode="General">
                  <c:v>371704.45442807785</c:v>
                </c:pt>
                <c:pt idx="40" formatCode="General">
                  <c:v>382312.88157846883</c:v>
                </c:pt>
                <c:pt idx="41" formatCode="General">
                  <c:v>396667.18876159302</c:v>
                </c:pt>
                <c:pt idx="42" formatCode="General">
                  <c:v>407897.60838334245</c:v>
                </c:pt>
                <c:pt idx="43" formatCode="General">
                  <c:v>454563.03193307872</c:v>
                </c:pt>
                <c:pt idx="44" formatCode="General">
                  <c:v>786241.29090743768</c:v>
                </c:pt>
                <c:pt idx="45" formatCode="General">
                  <c:v>868033.81663938903</c:v>
                </c:pt>
                <c:pt idx="46" formatCode="General">
                  <c:v>887889.61112929625</c:v>
                </c:pt>
                <c:pt idx="47" formatCode="General">
                  <c:v>1230229.9350791052</c:v>
                </c:pt>
                <c:pt idx="48" formatCode="General">
                  <c:v>1615334.0465539189</c:v>
                </c:pt>
                <c:pt idx="49" formatCode="General">
                  <c:v>1784540.7546826696</c:v>
                </c:pt>
                <c:pt idx="50" formatCode="General">
                  <c:v>1828938.4328787052</c:v>
                </c:pt>
                <c:pt idx="51" formatCode="General">
                  <c:v>3136286.666684852</c:v>
                </c:pt>
                <c:pt idx="52" formatCode="General">
                  <c:v>3271891.3404073468</c:v>
                </c:pt>
                <c:pt idx="53" formatCode="General">
                  <c:v>3361836.8155482817</c:v>
                </c:pt>
                <c:pt idx="54" formatCode="General">
                  <c:v>3482013.3940898343</c:v>
                </c:pt>
                <c:pt idx="55" formatCode="General">
                  <c:v>3487032.6567194033</c:v>
                </c:pt>
                <c:pt idx="56" formatCode="General">
                  <c:v>3514238.3804873615</c:v>
                </c:pt>
                <c:pt idx="57" formatCode="General">
                  <c:v>5495147.7284597196</c:v>
                </c:pt>
                <c:pt idx="58" formatCode="General">
                  <c:v>5630030.354537189</c:v>
                </c:pt>
                <c:pt idx="59" formatCode="General">
                  <c:v>5630202.6144753592</c:v>
                </c:pt>
                <c:pt idx="60" formatCode="General">
                  <c:v>6875426.384651755</c:v>
                </c:pt>
                <c:pt idx="61" formatCode="General">
                  <c:v>8765768.7807601374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</c:numCache>
            </c:numRef>
          </c:val>
        </c:ser>
        <c:ser>
          <c:idx val="18"/>
          <c:order val="18"/>
          <c:tx>
            <c:strRef>
              <c:f>Sheet1!$X$1:$X$5</c:f>
              <c:strCache>
                <c:ptCount val="1"/>
                <c:pt idx="0">
                  <c:v>approx. tok Europarl.en-de-it.dimlexed_disamb.conll 207317 222145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Sheet1!$X$6:$X$206</c:f>
              <c:numCache>
                <c:formatCode>0</c:formatCode>
                <c:ptCount val="201"/>
                <c:pt idx="0">
                  <c:v>0</c:v>
                </c:pt>
                <c:pt idx="1">
                  <c:v>2055.9515226541225</c:v>
                </c:pt>
                <c:pt idx="2">
                  <c:v>4218.2936370388707</c:v>
                </c:pt>
                <c:pt idx="3">
                  <c:v>4218.2936370388707</c:v>
                </c:pt>
                <c:pt idx="4">
                  <c:v>4218.2936370388707</c:v>
                </c:pt>
                <c:pt idx="5">
                  <c:v>4218.2936370388707</c:v>
                </c:pt>
                <c:pt idx="6">
                  <c:v>4218.2936370388707</c:v>
                </c:pt>
                <c:pt idx="7">
                  <c:v>4218.2936370388707</c:v>
                </c:pt>
                <c:pt idx="8">
                  <c:v>4218.2936370388707</c:v>
                </c:pt>
                <c:pt idx="9">
                  <c:v>6413.2995295865312</c:v>
                </c:pt>
                <c:pt idx="10">
                  <c:v>6413.2995295865312</c:v>
                </c:pt>
                <c:pt idx="11">
                  <c:v>10494.405298341173</c:v>
                </c:pt>
                <c:pt idx="12">
                  <c:v>14310.467838573904</c:v>
                </c:pt>
                <c:pt idx="13">
                  <c:v>16250.696261450854</c:v>
                </c:pt>
                <c:pt idx="14">
                  <c:v>18359.843079970291</c:v>
                </c:pt>
                <c:pt idx="15">
                  <c:v>22663.995791037385</c:v>
                </c:pt>
                <c:pt idx="16">
                  <c:v>24920.59623669225</c:v>
                </c:pt>
                <c:pt idx="17">
                  <c:v>24920.59623669225</c:v>
                </c:pt>
                <c:pt idx="18">
                  <c:v>24920.59623669225</c:v>
                </c:pt>
                <c:pt idx="19">
                  <c:v>27299.452537756872</c:v>
                </c:pt>
                <c:pt idx="20">
                  <c:v>29582.184005942065</c:v>
                </c:pt>
                <c:pt idx="21">
                  <c:v>31892.912998266896</c:v>
                </c:pt>
                <c:pt idx="22">
                  <c:v>34222.307006684823</c:v>
                </c:pt>
                <c:pt idx="23">
                  <c:v>34222.307006684823</c:v>
                </c:pt>
                <c:pt idx="24">
                  <c:v>34222.307006684823</c:v>
                </c:pt>
                <c:pt idx="25">
                  <c:v>36559.167021539986</c:v>
                </c:pt>
                <c:pt idx="26">
                  <c:v>36559.167021539986</c:v>
                </c:pt>
                <c:pt idx="27">
                  <c:v>48253.732854666996</c:v>
                </c:pt>
                <c:pt idx="28">
                  <c:v>194083.50358999753</c:v>
                </c:pt>
                <c:pt idx="29">
                  <c:v>201099.68313939095</c:v>
                </c:pt>
                <c:pt idx="30">
                  <c:v>205278.78024263433</c:v>
                </c:pt>
                <c:pt idx="31">
                  <c:v>205278.78024263433</c:v>
                </c:pt>
                <c:pt idx="32">
                  <c:v>289834.10289675661</c:v>
                </c:pt>
                <c:pt idx="33">
                  <c:v>292176.5624164397</c:v>
                </c:pt>
                <c:pt idx="34">
                  <c:v>343494.15766278782</c:v>
                </c:pt>
                <c:pt idx="35" formatCode="General">
                  <c:v>355735.60846744245</c:v>
                </c:pt>
                <c:pt idx="36" formatCode="General">
                  <c:v>357713.1669225056</c:v>
                </c:pt>
                <c:pt idx="37" formatCode="General">
                  <c:v>357713.1669225056</c:v>
                </c:pt>
                <c:pt idx="38" formatCode="General">
                  <c:v>357713.1669225056</c:v>
                </c:pt>
                <c:pt idx="39" formatCode="General">
                  <c:v>359610.4658083684</c:v>
                </c:pt>
                <c:pt idx="40" formatCode="General">
                  <c:v>372081.49631096807</c:v>
                </c:pt>
                <c:pt idx="41" formatCode="General">
                  <c:v>387408.27427581087</c:v>
                </c:pt>
                <c:pt idx="42" formatCode="General">
                  <c:v>398934.8549641</c:v>
                </c:pt>
                <c:pt idx="43" formatCode="General">
                  <c:v>438450.56053478585</c:v>
                </c:pt>
                <c:pt idx="44" formatCode="General">
                  <c:v>734810.88630849216</c:v>
                </c:pt>
                <c:pt idx="45" formatCode="General">
                  <c:v>806889.57895518688</c:v>
                </c:pt>
                <c:pt idx="46" formatCode="General">
                  <c:v>823458.513741025</c:v>
                </c:pt>
                <c:pt idx="47" formatCode="General">
                  <c:v>1129443.4550631344</c:v>
                </c:pt>
                <c:pt idx="48" formatCode="General">
                  <c:v>1464198.6521911365</c:v>
                </c:pt>
                <c:pt idx="49" formatCode="General">
                  <c:v>1611769.8689279524</c:v>
                </c:pt>
                <c:pt idx="50" formatCode="General">
                  <c:v>1651696.2048526863</c:v>
                </c:pt>
                <c:pt idx="51" formatCode="General">
                  <c:v>2794351.6915573161</c:v>
                </c:pt>
                <c:pt idx="52" formatCode="General">
                  <c:v>2914032.7079970292</c:v>
                </c:pt>
                <c:pt idx="53" formatCode="General">
                  <c:v>2990892.4445159691</c:v>
                </c:pt>
                <c:pt idx="54" formatCode="General">
                  <c:v>3095052.5668234713</c:v>
                </c:pt>
                <c:pt idx="55" formatCode="General">
                  <c:v>3099799.0804159446</c:v>
                </c:pt>
                <c:pt idx="56" formatCode="General">
                  <c:v>3123102.3530081701</c:v>
                </c:pt>
                <c:pt idx="57" formatCode="General">
                  <c:v>4843365.4277296364</c:v>
                </c:pt>
                <c:pt idx="58" formatCode="General">
                  <c:v>4957725.048081208</c:v>
                </c:pt>
                <c:pt idx="59" formatCode="General">
                  <c:v>4957725.048081208</c:v>
                </c:pt>
                <c:pt idx="60" formatCode="General">
                  <c:v>6041980.4991829665</c:v>
                </c:pt>
                <c:pt idx="61" formatCode="General">
                  <c:v>7691327.7117603365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</c:numCache>
            </c:numRef>
          </c:val>
        </c:ser>
        <c:ser>
          <c:idx val="19"/>
          <c:order val="19"/>
          <c:tx>
            <c:strRef>
              <c:f>Sheet1!$Y$1:$Y$5</c:f>
              <c:strCache>
                <c:ptCount val="1"/>
                <c:pt idx="0">
                  <c:v>   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Sheet1!$Y$6:$Y$206</c:f>
              <c:numCache>
                <c:formatCode>General</c:formatCode>
                <c:ptCount val="201"/>
                <c:pt idx="35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20"/>
          <c:order val="20"/>
          <c:tx>
            <c:strRef>
              <c:f>Sheet1!$Z$1:$Z$5</c:f>
              <c:strCache>
                <c:ptCount val="1"/>
                <c:pt idx="0">
                  <c:v>steigung tok per hour tok per minute delay (offset), hours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Sheet1!$Z$6:$Z$206</c:f>
              <c:numCache>
                <c:formatCode>General</c:formatCode>
                <c:ptCount val="201"/>
                <c:pt idx="0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230920</c:v>
                </c:pt>
                <c:pt idx="25">
                  <c:v>226888</c:v>
                </c:pt>
                <c:pt idx="26">
                  <c:v>207317</c:v>
                </c:pt>
                <c:pt idx="52">
                  <c:v>6.6435614452848721</c:v>
                </c:pt>
                <c:pt idx="53">
                  <c:v>4.266527787129875</c:v>
                </c:pt>
              </c:numCache>
            </c:numRef>
          </c:val>
        </c:ser>
        <c:ser>
          <c:idx val="21"/>
          <c:order val="21"/>
          <c:tx>
            <c:strRef>
              <c:f>Sheet1!$AA$1:$AA$5</c:f>
              <c:strCache>
                <c:ptCount val="1"/>
                <c:pt idx="0">
                  <c:v>Europarl.en-de-it.conll 20340 339 0,0000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Sheet1!$AA$6:$AA$206</c:f>
              <c:numCache>
                <c:formatCode>General</c:formatCode>
                <c:ptCount val="201"/>
                <c:pt idx="0">
                  <c:v>0</c:v>
                </c:pt>
                <c:pt idx="4">
                  <c:v>0</c:v>
                </c:pt>
                <c:pt idx="5" formatCode="0">
                  <c:v>1000000</c:v>
                </c:pt>
                <c:pt idx="7">
                  <c:v>55.755988201249849</c:v>
                </c:pt>
                <c:pt idx="9">
                  <c:v>2</c:v>
                </c:pt>
                <c:pt idx="10" formatCode="0">
                  <c:v>7</c:v>
                </c:pt>
                <c:pt idx="11">
                  <c:v>45</c:v>
                </c:pt>
                <c:pt idx="23">
                  <c:v>0</c:v>
                </c:pt>
                <c:pt idx="24">
                  <c:v>430084</c:v>
                </c:pt>
                <c:pt idx="25">
                  <c:v>439920</c:v>
                </c:pt>
                <c:pt idx="26">
                  <c:v>222145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22"/>
          <c:order val="22"/>
          <c:tx>
            <c:strRef>
              <c:f>Sheet1!$AB$1:$AB$5</c:f>
              <c:strCache>
                <c:ptCount val="1"/>
                <c:pt idx="0">
                  <c:v>Europarl.en-de-it.dimlexed.conll 20213 337 0,20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Sheet1!$AB$6:$AB$206</c:f>
              <c:numCache>
                <c:formatCode>General</c:formatCode>
                <c:ptCount val="201"/>
                <c:pt idx="0" formatCode="0.00">
                  <c:v>11.973360418854327</c:v>
                </c:pt>
                <c:pt idx="4">
                  <c:v>0</c:v>
                </c:pt>
                <c:pt idx="5" formatCode="0">
                  <c:v>58424011</c:v>
                </c:pt>
                <c:pt idx="7">
                  <c:v>3243.3955726744266</c:v>
                </c:pt>
                <c:pt idx="9">
                  <c:v>135</c:v>
                </c:pt>
                <c:pt idx="10" formatCode="0">
                  <c:v>3</c:v>
                </c:pt>
                <c:pt idx="11">
                  <c:v>24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52" formatCode="0.00000">
                  <c:v>162.00503489336819</c:v>
                </c:pt>
                <c:pt idx="53" formatCode="0.00000">
                  <c:v>166.27156268049808</c:v>
                </c:pt>
              </c:numCache>
            </c:numRef>
          </c:val>
        </c:ser>
        <c:ser>
          <c:idx val="23"/>
          <c:order val="23"/>
          <c:tx>
            <c:strRef>
              <c:f>Sheet1!$AC$1:$AC$5</c:f>
              <c:strCache>
                <c:ptCount val="1"/>
                <c:pt idx="0">
                  <c:v>Europarl.en-de-it.dimlexed_disamb.conll 18015 300 0,25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Sheet1!$AC$6:$AC$206</c:f>
              <c:numCache>
                <c:formatCode>General</c:formatCode>
                <c:ptCount val="201"/>
                <c:pt idx="0" formatCode="0.00">
                  <c:v>14.725089800430005</c:v>
                </c:pt>
                <c:pt idx="53">
                  <c:v>0</c:v>
                </c:pt>
                <c:pt idx="59">
                  <c:v>0</c:v>
                </c:pt>
              </c:numCache>
            </c:numRef>
          </c:val>
        </c:ser>
        <c:ser>
          <c:idx val="24"/>
          <c:order val="24"/>
          <c:tx>
            <c:strRef>
              <c:f>Sheet1!$AD$1:$AD$5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Sheet1!$AD$6:$AD$206</c:f>
              <c:numCache>
                <c:formatCode>General</c:formatCode>
                <c:ptCount val="201"/>
                <c:pt idx="53" formatCode="[$-F400]h:mm:ss\ AM/PM">
                  <c:v>11.676160063251928</c:v>
                </c:pt>
                <c:pt idx="59" formatCode="0.00000">
                  <c:v>1.183888888889669</c:v>
                </c:pt>
              </c:numCache>
            </c:numRef>
          </c:val>
        </c:ser>
        <c:ser>
          <c:idx val="25"/>
          <c:order val="25"/>
          <c:tx>
            <c:strRef>
              <c:f>Sheet1!$AE$1:$AE$5</c:f>
              <c:strCache>
                <c:ptCount val="1"/>
                <c:pt idx="0">
                  <c:v>no merge, Europarl.en-de-it.dimlexed_disamb.conll tok 15098 252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Sheet1!$AE$6:$AE$206</c:f>
              <c:numCache>
                <c:formatCode>General</c:formatCode>
                <c:ptCount val="201"/>
                <c:pt idx="4">
                  <c:v>0</c:v>
                </c:pt>
              </c:numCache>
            </c:numRef>
          </c:val>
        </c:ser>
        <c:ser>
          <c:idx val="26"/>
          <c:order val="26"/>
          <c:tx>
            <c:strRef>
              <c:f>Sheet1!$AF$1:$AF$5</c:f>
              <c:strCache>
                <c:ptCount val="1"/>
                <c:pt idx="0">
                  <c:v>cf.  285573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Sheet1!$AF$6:$AF$206</c:f>
              <c:numCache>
                <c:formatCode>General</c:formatCode>
                <c:ptCount val="201"/>
              </c:numCache>
            </c:numRef>
          </c:val>
        </c:ser>
        <c:ser>
          <c:idx val="27"/>
          <c:order val="27"/>
          <c:tx>
            <c:strRef>
              <c:f>Sheet1!$AG$1:$AG$5</c:f>
              <c:strCache>
                <c:ptCount val="1"/>
                <c:pt idx="0">
                  <c:v>build.sh (2017-12-02) given Europarl.en-de-it.conll with 380471 lines (incl. retok), 285573 tokens, 10143 sentences dimlex and disambiguate, no merge min 1134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Sheet1!$AG$6:$AG$206</c:f>
              <c:numCache>
                <c:formatCode>General</c:formatCode>
                <c:ptCount val="201"/>
                <c:pt idx="0">
                  <c:v>0</c:v>
                </c:pt>
              </c:numCache>
            </c:numRef>
          </c:val>
        </c:ser>
        <c:ser>
          <c:idx val="28"/>
          <c:order val="28"/>
          <c:tx>
            <c:strRef>
              <c:f>Sheet1!$AH$1:$AH$5</c:f>
              <c:strCache>
                <c:ptCount val="1"/>
                <c:pt idx="0">
                  <c:v>build.sh (2017-12-02) given Europarl.en-de-it.conll with 380471 lines (incl. retok), 285573 tokens, 10143 sentences dimlex and disambiguate, no merge s 50,98300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Sheet1!$AH$6:$AH$206</c:f>
              <c:numCache>
                <c:formatCode>General</c:formatCode>
                <c:ptCount val="201"/>
                <c:pt idx="0">
                  <c:v>18.914161944444444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83456"/>
        <c:axId val="268953856"/>
      </c:barChart>
      <c:catAx>
        <c:axId val="46483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68953856"/>
        <c:crosses val="autoZero"/>
        <c:auto val="1"/>
        <c:lblAlgn val="ctr"/>
        <c:lblOffset val="100"/>
        <c:noMultiLvlLbl val="0"/>
      </c:catAx>
      <c:valAx>
        <c:axId val="26895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483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Sheet1!$F$1:$F$5</c:f>
              <c:strCache>
                <c:ptCount val="1"/>
                <c:pt idx="0">
                  <c:v>exact lines Europarl.en-de-it.conll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Sheet1!$F$6:$F$206</c:f>
              <c:numCache>
                <c:formatCode>General</c:formatCode>
                <c:ptCount val="201"/>
                <c:pt idx="0">
                  <c:v>0</c:v>
                </c:pt>
                <c:pt idx="3">
                  <c:v>12220</c:v>
                </c:pt>
                <c:pt idx="4">
                  <c:v>12488</c:v>
                </c:pt>
                <c:pt idx="5">
                  <c:v>12764</c:v>
                </c:pt>
                <c:pt idx="6">
                  <c:v>13304</c:v>
                </c:pt>
                <c:pt idx="7">
                  <c:v>13819</c:v>
                </c:pt>
                <c:pt idx="8">
                  <c:v>14335</c:v>
                </c:pt>
                <c:pt idx="9">
                  <c:v>14848</c:v>
                </c:pt>
                <c:pt idx="10">
                  <c:v>17467</c:v>
                </c:pt>
                <c:pt idx="11">
                  <c:v>22984</c:v>
                </c:pt>
                <c:pt idx="12">
                  <c:v>28029</c:v>
                </c:pt>
                <c:pt idx="13">
                  <c:v>31530</c:v>
                </c:pt>
                <c:pt idx="14">
                  <c:v>33163</c:v>
                </c:pt>
                <c:pt idx="15">
                  <c:v>41878</c:v>
                </c:pt>
                <c:pt idx="16">
                  <c:v>43484</c:v>
                </c:pt>
                <c:pt idx="17">
                  <c:v>45666</c:v>
                </c:pt>
                <c:pt idx="18">
                  <c:v>46460</c:v>
                </c:pt>
                <c:pt idx="19">
                  <c:v>49728</c:v>
                </c:pt>
                <c:pt idx="20">
                  <c:v>55163</c:v>
                </c:pt>
                <c:pt idx="21">
                  <c:v>60276</c:v>
                </c:pt>
                <c:pt idx="22">
                  <c:v>64320</c:v>
                </c:pt>
                <c:pt idx="23">
                  <c:v>67320</c:v>
                </c:pt>
                <c:pt idx="24">
                  <c:v>67844</c:v>
                </c:pt>
                <c:pt idx="25">
                  <c:v>69473</c:v>
                </c:pt>
                <c:pt idx="26">
                  <c:v>70021</c:v>
                </c:pt>
                <c:pt idx="27">
                  <c:v>96847</c:v>
                </c:pt>
                <c:pt idx="28">
                  <c:v>409892</c:v>
                </c:pt>
                <c:pt idx="29">
                  <c:v>423119</c:v>
                </c:pt>
                <c:pt idx="30">
                  <c:v>427128</c:v>
                </c:pt>
                <c:pt idx="31">
                  <c:v>428751</c:v>
                </c:pt>
                <c:pt idx="32">
                  <c:v>571245</c:v>
                </c:pt>
                <c:pt idx="33">
                  <c:v>576724</c:v>
                </c:pt>
                <c:pt idx="34">
                  <c:v>673875</c:v>
                </c:pt>
                <c:pt idx="35">
                  <c:v>693768</c:v>
                </c:pt>
                <c:pt idx="36">
                  <c:v>696380</c:v>
                </c:pt>
                <c:pt idx="37">
                  <c:v>698573</c:v>
                </c:pt>
                <c:pt idx="38">
                  <c:v>699369</c:v>
                </c:pt>
                <c:pt idx="39">
                  <c:v>700221</c:v>
                </c:pt>
                <c:pt idx="40">
                  <c:v>720074</c:v>
                </c:pt>
                <c:pt idx="41">
                  <c:v>746423</c:v>
                </c:pt>
                <c:pt idx="42">
                  <c:v>767857</c:v>
                </c:pt>
                <c:pt idx="43">
                  <c:v>855021</c:v>
                </c:pt>
                <c:pt idx="44">
                  <c:v>1477675</c:v>
                </c:pt>
                <c:pt idx="45">
                  <c:v>1630966</c:v>
                </c:pt>
                <c:pt idx="46">
                  <c:v>1668014</c:v>
                </c:pt>
                <c:pt idx="47">
                  <c:v>2309691</c:v>
                </c:pt>
                <c:pt idx="48">
                  <c:v>3032113</c:v>
                </c:pt>
                <c:pt idx="49">
                  <c:v>3348176</c:v>
                </c:pt>
                <c:pt idx="50">
                  <c:v>3431852</c:v>
                </c:pt>
                <c:pt idx="51">
                  <c:v>5885418</c:v>
                </c:pt>
                <c:pt idx="52">
                  <c:v>6139849</c:v>
                </c:pt>
                <c:pt idx="53">
                  <c:v>6308662</c:v>
                </c:pt>
                <c:pt idx="54">
                  <c:v>6533918</c:v>
                </c:pt>
                <c:pt idx="55">
                  <c:v>6543654</c:v>
                </c:pt>
                <c:pt idx="56">
                  <c:v>6594493</c:v>
                </c:pt>
                <c:pt idx="57">
                  <c:v>10312155</c:v>
                </c:pt>
                <c:pt idx="58">
                  <c:v>10565474</c:v>
                </c:pt>
                <c:pt idx="59">
                  <c:v>10565754</c:v>
                </c:pt>
                <c:pt idx="60">
                  <c:v>12900149</c:v>
                </c:pt>
                <c:pt idx="61">
                  <c:v>16446963</c:v>
                </c:pt>
              </c:numCache>
            </c:numRef>
          </c:val>
        </c:ser>
        <c:ser>
          <c:idx val="1"/>
          <c:order val="1"/>
          <c:tx>
            <c:strRef>
              <c:f>Sheet1!$G$1:$G$5</c:f>
              <c:strCache>
                <c:ptCount val="1"/>
                <c:pt idx="0">
                  <c:v>exact lines Europarl.en-de-it.conll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Sheet1!$G$6:$G$206</c:f>
            </c:numRef>
          </c:val>
        </c:ser>
        <c:ser>
          <c:idx val="2"/>
          <c:order val="2"/>
          <c:tx>
            <c:strRef>
              <c:f>Sheet1!$H$1:$H$5</c:f>
              <c:strCache>
                <c:ptCount val="1"/>
                <c:pt idx="0">
                  <c:v>exact lines Europarl.en-de-it.dimlexed.conll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Sheet1!$H$6:$H$206</c:f>
              <c:numCache>
                <c:formatCode>General</c:formatCode>
                <c:ptCount val="201"/>
                <c:pt idx="0">
                  <c:v>0</c:v>
                </c:pt>
                <c:pt idx="3">
                  <c:v>6857</c:v>
                </c:pt>
                <c:pt idx="4">
                  <c:v>7019</c:v>
                </c:pt>
                <c:pt idx="5">
                  <c:v>7582</c:v>
                </c:pt>
                <c:pt idx="6">
                  <c:v>8104</c:v>
                </c:pt>
                <c:pt idx="7">
                  <c:v>8686</c:v>
                </c:pt>
                <c:pt idx="8">
                  <c:v>9380</c:v>
                </c:pt>
                <c:pt idx="9">
                  <c:v>9682</c:v>
                </c:pt>
                <c:pt idx="10">
                  <c:v>12486</c:v>
                </c:pt>
                <c:pt idx="11">
                  <c:v>18371</c:v>
                </c:pt>
                <c:pt idx="12">
                  <c:v>23683</c:v>
                </c:pt>
                <c:pt idx="13">
                  <c:v>27262</c:v>
                </c:pt>
                <c:pt idx="14">
                  <c:v>29027</c:v>
                </c:pt>
                <c:pt idx="15">
                  <c:v>37987</c:v>
                </c:pt>
                <c:pt idx="16">
                  <c:v>39800</c:v>
                </c:pt>
                <c:pt idx="17">
                  <c:v>41957</c:v>
                </c:pt>
                <c:pt idx="18">
                  <c:v>42908</c:v>
                </c:pt>
                <c:pt idx="19">
                  <c:v>46137</c:v>
                </c:pt>
                <c:pt idx="20">
                  <c:v>51963</c:v>
                </c:pt>
                <c:pt idx="21">
                  <c:v>57051</c:v>
                </c:pt>
                <c:pt idx="22">
                  <c:v>61249</c:v>
                </c:pt>
                <c:pt idx="23">
                  <c:v>64338</c:v>
                </c:pt>
                <c:pt idx="24">
                  <c:v>65079</c:v>
                </c:pt>
                <c:pt idx="25">
                  <c:v>66406</c:v>
                </c:pt>
                <c:pt idx="26">
                  <c:v>67266</c:v>
                </c:pt>
                <c:pt idx="27">
                  <c:v>95147</c:v>
                </c:pt>
                <c:pt idx="28">
                  <c:v>418299</c:v>
                </c:pt>
                <c:pt idx="29">
                  <c:v>432512</c:v>
                </c:pt>
                <c:pt idx="30">
                  <c:v>436308</c:v>
                </c:pt>
                <c:pt idx="31">
                  <c:v>438216</c:v>
                </c:pt>
                <c:pt idx="32">
                  <c:v>586054</c:v>
                </c:pt>
                <c:pt idx="33">
                  <c:v>592009</c:v>
                </c:pt>
                <c:pt idx="34">
                  <c:v>693433</c:v>
                </c:pt>
                <c:pt idx="35">
                  <c:v>713962</c:v>
                </c:pt>
                <c:pt idx="36">
                  <c:v>716772</c:v>
                </c:pt>
                <c:pt idx="37">
                  <c:v>719092</c:v>
                </c:pt>
                <c:pt idx="38">
                  <c:v>719721</c:v>
                </c:pt>
                <c:pt idx="39">
                  <c:v>720709</c:v>
                </c:pt>
                <c:pt idx="40">
                  <c:v>741278</c:v>
                </c:pt>
                <c:pt idx="41">
                  <c:v>769110</c:v>
                </c:pt>
                <c:pt idx="42">
                  <c:v>790885</c:v>
                </c:pt>
                <c:pt idx="43">
                  <c:v>881366</c:v>
                </c:pt>
                <c:pt idx="44">
                  <c:v>1524467</c:v>
                </c:pt>
                <c:pt idx="45">
                  <c:v>1683057</c:v>
                </c:pt>
                <c:pt idx="46">
                  <c:v>1721556</c:v>
                </c:pt>
                <c:pt idx="47">
                  <c:v>2385330</c:v>
                </c:pt>
                <c:pt idx="48">
                  <c:v>3132020</c:v>
                </c:pt>
                <c:pt idx="49">
                  <c:v>3460100</c:v>
                </c:pt>
                <c:pt idx="50">
                  <c:v>3546184</c:v>
                </c:pt>
                <c:pt idx="51">
                  <c:v>6081041</c:v>
                </c:pt>
                <c:pt idx="52">
                  <c:v>6343969</c:v>
                </c:pt>
                <c:pt idx="53">
                  <c:v>6518367</c:v>
                </c:pt>
                <c:pt idx="54">
                  <c:v>6751381</c:v>
                </c:pt>
                <c:pt idx="55">
                  <c:v>6761113</c:v>
                </c:pt>
                <c:pt idx="56">
                  <c:v>6813863</c:v>
                </c:pt>
                <c:pt idx="57">
                  <c:v>10654708</c:v>
                </c:pt>
                <c:pt idx="58">
                  <c:v>10916236</c:v>
                </c:pt>
                <c:pt idx="59">
                  <c:v>10916570</c:v>
                </c:pt>
                <c:pt idx="60">
                  <c:v>13330972</c:v>
                </c:pt>
                <c:pt idx="61">
                  <c:v>16996214</c:v>
                </c:pt>
              </c:numCache>
            </c:numRef>
          </c:val>
        </c:ser>
        <c:ser>
          <c:idx val="3"/>
          <c:order val="3"/>
          <c:tx>
            <c:strRef>
              <c:f>Sheet1!$I$1:$I$5</c:f>
              <c:strCache>
                <c:ptCount val="1"/>
                <c:pt idx="0">
                  <c:v>exact lines Europarl.en-de-it.dimlexed.conll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Sheet1!$I$6:$I$206</c:f>
            </c:numRef>
          </c:val>
        </c:ser>
        <c:ser>
          <c:idx val="4"/>
          <c:order val="4"/>
          <c:tx>
            <c:strRef>
              <c:f>Sheet1!$J$1:$J$5</c:f>
              <c:strCache>
                <c:ptCount val="1"/>
                <c:pt idx="0">
                  <c:v>exact lines Europarl.en-de-it.dimlexed_disamb.conll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Sheet1!$J$6:$J$206</c:f>
              <c:numCache>
                <c:formatCode>General</c:formatCode>
                <c:ptCount val="201"/>
                <c:pt idx="0">
                  <c:v>0</c:v>
                </c:pt>
                <c:pt idx="1">
                  <c:v>2203</c:v>
                </c:pt>
                <c:pt idx="2">
                  <c:v>4520</c:v>
                </c:pt>
                <c:pt idx="3">
                  <c:v>4520</c:v>
                </c:pt>
                <c:pt idx="4">
                  <c:v>4520</c:v>
                </c:pt>
                <c:pt idx="5">
                  <c:v>4520</c:v>
                </c:pt>
                <c:pt idx="6">
                  <c:v>4520</c:v>
                </c:pt>
                <c:pt idx="7">
                  <c:v>4520</c:v>
                </c:pt>
                <c:pt idx="8">
                  <c:v>4520</c:v>
                </c:pt>
                <c:pt idx="9">
                  <c:v>6872</c:v>
                </c:pt>
                <c:pt idx="10">
                  <c:v>6872</c:v>
                </c:pt>
                <c:pt idx="11">
                  <c:v>11245</c:v>
                </c:pt>
                <c:pt idx="12">
                  <c:v>15334</c:v>
                </c:pt>
                <c:pt idx="13">
                  <c:v>17413</c:v>
                </c:pt>
                <c:pt idx="14">
                  <c:v>19673</c:v>
                </c:pt>
                <c:pt idx="15">
                  <c:v>24285</c:v>
                </c:pt>
                <c:pt idx="16">
                  <c:v>26703</c:v>
                </c:pt>
                <c:pt idx="17">
                  <c:v>26703</c:v>
                </c:pt>
                <c:pt idx="18">
                  <c:v>26703</c:v>
                </c:pt>
                <c:pt idx="19">
                  <c:v>29252</c:v>
                </c:pt>
                <c:pt idx="20">
                  <c:v>31698</c:v>
                </c:pt>
                <c:pt idx="21">
                  <c:v>34174</c:v>
                </c:pt>
                <c:pt idx="22">
                  <c:v>36670</c:v>
                </c:pt>
                <c:pt idx="23">
                  <c:v>36670</c:v>
                </c:pt>
                <c:pt idx="24">
                  <c:v>36670</c:v>
                </c:pt>
                <c:pt idx="25">
                  <c:v>39174</c:v>
                </c:pt>
                <c:pt idx="26">
                  <c:v>39174</c:v>
                </c:pt>
                <c:pt idx="27">
                  <c:v>51705</c:v>
                </c:pt>
                <c:pt idx="28">
                  <c:v>207965</c:v>
                </c:pt>
                <c:pt idx="29">
                  <c:v>215483</c:v>
                </c:pt>
                <c:pt idx="30">
                  <c:v>219961</c:v>
                </c:pt>
                <c:pt idx="31">
                  <c:v>219961</c:v>
                </c:pt>
                <c:pt idx="32">
                  <c:v>310564</c:v>
                </c:pt>
                <c:pt idx="33">
                  <c:v>313074</c:v>
                </c:pt>
                <c:pt idx="34">
                  <c:v>368062</c:v>
                </c:pt>
                <c:pt idx="35">
                  <c:v>381179</c:v>
                </c:pt>
                <c:pt idx="36">
                  <c:v>383298</c:v>
                </c:pt>
                <c:pt idx="37">
                  <c:v>383298</c:v>
                </c:pt>
                <c:pt idx="38">
                  <c:v>383298</c:v>
                </c:pt>
                <c:pt idx="39">
                  <c:v>385331</c:v>
                </c:pt>
                <c:pt idx="40">
                  <c:v>398694</c:v>
                </c:pt>
                <c:pt idx="41">
                  <c:v>415117</c:v>
                </c:pt>
                <c:pt idx="42">
                  <c:v>427468</c:v>
                </c:pt>
                <c:pt idx="43">
                  <c:v>469810</c:v>
                </c:pt>
                <c:pt idx="44">
                  <c:v>787367</c:v>
                </c:pt>
                <c:pt idx="45">
                  <c:v>864601</c:v>
                </c:pt>
                <c:pt idx="46">
                  <c:v>882355</c:v>
                </c:pt>
                <c:pt idx="47">
                  <c:v>1210225</c:v>
                </c:pt>
                <c:pt idx="48">
                  <c:v>1568923</c:v>
                </c:pt>
                <c:pt idx="49">
                  <c:v>1727049</c:v>
                </c:pt>
                <c:pt idx="50">
                  <c:v>1769831</c:v>
                </c:pt>
                <c:pt idx="51">
                  <c:v>2994213</c:v>
                </c:pt>
                <c:pt idx="52">
                  <c:v>3122454</c:v>
                </c:pt>
                <c:pt idx="53">
                  <c:v>3204811</c:v>
                </c:pt>
                <c:pt idx="54">
                  <c:v>3316421</c:v>
                </c:pt>
                <c:pt idx="55">
                  <c:v>3321507</c:v>
                </c:pt>
                <c:pt idx="56">
                  <c:v>3346477</c:v>
                </c:pt>
                <c:pt idx="57">
                  <c:v>5189779</c:v>
                </c:pt>
                <c:pt idx="58">
                  <c:v>5312318</c:v>
                </c:pt>
                <c:pt idx="59">
                  <c:v>5312318</c:v>
                </c:pt>
                <c:pt idx="60">
                  <c:v>6474123</c:v>
                </c:pt>
                <c:pt idx="61">
                  <c:v>8241437</c:v>
                </c:pt>
              </c:numCache>
            </c:numRef>
          </c:val>
        </c:ser>
        <c:ser>
          <c:idx val="5"/>
          <c:order val="5"/>
          <c:tx>
            <c:strRef>
              <c:f>Sheet1!$K$1:$K$5</c:f>
              <c:strCache>
                <c:ptCount val="1"/>
                <c:pt idx="0">
                  <c:v>exact lines Europarl.en-de-it.dimlexed_disamb.conll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Sheet1!$K$6:$K$206</c:f>
            </c:numRef>
          </c:val>
        </c:ser>
        <c:ser>
          <c:idx val="6"/>
          <c:order val="6"/>
          <c:tx>
            <c:strRef>
              <c:f>Sheet1!$L$1:$L$5</c:f>
              <c:strCache>
                <c:ptCount val="1"/>
                <c:pt idx="0">
                  <c:v>comment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Sheet1!$L$6:$L$206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2">
                  <c:v>0</c:v>
                </c:pt>
                <c:pt idx="53">
                  <c:v>0</c:v>
                </c:pt>
                <c:pt idx="59">
                  <c:v>0</c:v>
                </c:pt>
              </c:numCache>
            </c:numRef>
          </c:val>
        </c:ser>
        <c:ser>
          <c:idx val="7"/>
          <c:order val="7"/>
          <c:tx>
            <c:strRef>
              <c:f>Sheet1!$M$1:$M$5</c:f>
              <c:strCache>
                <c:ptCount val="1"/>
                <c:pt idx="0">
                  <c:v>day diff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Sheet1!$M$6:$M$206</c:f>
            </c:numRef>
          </c:val>
        </c:ser>
        <c:ser>
          <c:idx val="8"/>
          <c:order val="8"/>
          <c:tx>
            <c:strRef>
              <c:f>Sheet1!$N$1:$N$5</c:f>
              <c:strCache>
                <c:ptCount val="1"/>
                <c:pt idx="0">
                  <c:v>time diff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Sheet1!$N$6:$N$206</c:f>
              <c:numCache>
                <c:formatCode>[$-F400]h:mm:ss\ AM/PM</c:formatCode>
                <c:ptCount val="201"/>
                <c:pt idx="0">
                  <c:v>0</c:v>
                </c:pt>
                <c:pt idx="1">
                  <c:v>1.4988425925925974E-2</c:v>
                </c:pt>
                <c:pt idx="2">
                  <c:v>1.5451388888888862E-2</c:v>
                </c:pt>
                <c:pt idx="3">
                  <c:v>1.561342592592585E-2</c:v>
                </c:pt>
                <c:pt idx="4">
                  <c:v>1.5937500000000049E-2</c:v>
                </c:pt>
                <c:pt idx="5">
                  <c:v>1.6817129629629668E-2</c:v>
                </c:pt>
                <c:pt idx="6">
                  <c:v>1.7500000000000071E-2</c:v>
                </c:pt>
                <c:pt idx="7">
                  <c:v>1.822916666666663E-2</c:v>
                </c:pt>
                <c:pt idx="8">
                  <c:v>1.9166666666666665E-2</c:v>
                </c:pt>
                <c:pt idx="9">
                  <c:v>1.9756944444444535E-2</c:v>
                </c:pt>
                <c:pt idx="10">
                  <c:v>2.3576388888888911E-2</c:v>
                </c:pt>
                <c:pt idx="11">
                  <c:v>3.1469907407407405E-2</c:v>
                </c:pt>
                <c:pt idx="12">
                  <c:v>3.8831018518518445E-2</c:v>
                </c:pt>
                <c:pt idx="13">
                  <c:v>4.3425925925925868E-2</c:v>
                </c:pt>
                <c:pt idx="14">
                  <c:v>4.5601851851851838E-2</c:v>
                </c:pt>
                <c:pt idx="15">
                  <c:v>5.6956018518518614E-2</c:v>
                </c:pt>
                <c:pt idx="16">
                  <c:v>5.8726851851851891E-2</c:v>
                </c:pt>
                <c:pt idx="17">
                  <c:v>6.0787037037037028E-2</c:v>
                </c:pt>
                <c:pt idx="18">
                  <c:v>6.1747685185185142E-2</c:v>
                </c:pt>
                <c:pt idx="19">
                  <c:v>6.4872685185185186E-2</c:v>
                </c:pt>
                <c:pt idx="20">
                  <c:v>7.0601851851851971E-2</c:v>
                </c:pt>
                <c:pt idx="21">
                  <c:v>7.5706018518518547E-2</c:v>
                </c:pt>
                <c:pt idx="22">
                  <c:v>8.0208333333333326E-2</c:v>
                </c:pt>
                <c:pt idx="23">
                  <c:v>8.4143518518518534E-2</c:v>
                </c:pt>
                <c:pt idx="24">
                  <c:v>8.535879629629628E-2</c:v>
                </c:pt>
                <c:pt idx="25">
                  <c:v>8.7453703703703756E-2</c:v>
                </c:pt>
                <c:pt idx="26">
                  <c:v>8.8460648148148135E-2</c:v>
                </c:pt>
                <c:pt idx="27">
                  <c:v>0.12787037037037041</c:v>
                </c:pt>
                <c:pt idx="28">
                  <c:v>23.433460648148149</c:v>
                </c:pt>
                <c:pt idx="29">
                  <c:v>23.446284722222224</c:v>
                </c:pt>
                <c:pt idx="30">
                  <c:v>23.449895833333333</c:v>
                </c:pt>
                <c:pt idx="31">
                  <c:v>23.451516203703704</c:v>
                </c:pt>
                <c:pt idx="32">
                  <c:v>23.586030092592594</c:v>
                </c:pt>
                <c:pt idx="33">
                  <c:v>23.591550925925926</c:v>
                </c:pt>
                <c:pt idx="34">
                  <c:v>23.685034722222223</c:v>
                </c:pt>
                <c:pt idx="35">
                  <c:v>23.744745370370371</c:v>
                </c:pt>
                <c:pt idx="36">
                  <c:v>23.748252314814813</c:v>
                </c:pt>
                <c:pt idx="37">
                  <c:v>23.751423611111111</c:v>
                </c:pt>
                <c:pt idx="38">
                  <c:v>23.752314814814817</c:v>
                </c:pt>
                <c:pt idx="39">
                  <c:v>23.753564814814816</c:v>
                </c:pt>
                <c:pt idx="40">
                  <c:v>23.7815625</c:v>
                </c:pt>
                <c:pt idx="41">
                  <c:v>23.809409722222224</c:v>
                </c:pt>
                <c:pt idx="42">
                  <c:v>23.8321875</c:v>
                </c:pt>
                <c:pt idx="43">
                  <c:v>23.917673611111113</c:v>
                </c:pt>
                <c:pt idx="44">
                  <c:v>47.543645833333336</c:v>
                </c:pt>
                <c:pt idx="45">
                  <c:v>47.694780092592595</c:v>
                </c:pt>
                <c:pt idx="46">
                  <c:v>47.732141203703705</c:v>
                </c:pt>
                <c:pt idx="47">
                  <c:v>71.375960648148151</c:v>
                </c:pt>
                <c:pt idx="48">
                  <c:v>72.074108796296287</c:v>
                </c:pt>
                <c:pt idx="49">
                  <c:v>95.446817129629636</c:v>
                </c:pt>
                <c:pt idx="50">
                  <c:v>95.541354166666679</c:v>
                </c:pt>
                <c:pt idx="51">
                  <c:v>167.47340277777778</c:v>
                </c:pt>
                <c:pt idx="52">
                  <c:v>167.87311342592591</c:v>
                </c:pt>
                <c:pt idx="53">
                  <c:v>191.41449074074075</c:v>
                </c:pt>
                <c:pt idx="54">
                  <c:v>191.68259259259258</c:v>
                </c:pt>
                <c:pt idx="55">
                  <c:v>191.69451388888888</c:v>
                </c:pt>
                <c:pt idx="56">
                  <c:v>191.75599537037036</c:v>
                </c:pt>
                <c:pt idx="57">
                  <c:v>311.20129629629628</c:v>
                </c:pt>
                <c:pt idx="58">
                  <c:v>311.48921296296294</c:v>
                </c:pt>
                <c:pt idx="59">
                  <c:v>311.53854166666667</c:v>
                </c:pt>
                <c:pt idx="60">
                  <c:v>383.75417824074071</c:v>
                </c:pt>
                <c:pt idx="61">
                  <c:v>503.56637731481482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val>
        </c:ser>
        <c:ser>
          <c:idx val="9"/>
          <c:order val="9"/>
          <c:tx>
            <c:strRef>
              <c:f>Sheet1!$O$1:$O$5</c:f>
              <c:strCache>
                <c:ptCount val="1"/>
                <c:pt idx="0">
                  <c:v>hour (no day, no min)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Sheet1!$O$6:$O$206</c:f>
            </c:numRef>
          </c:val>
        </c:ser>
        <c:ser>
          <c:idx val="10"/>
          <c:order val="10"/>
          <c:tx>
            <c:strRef>
              <c:f>Sheet1!$P$1:$P$5</c:f>
              <c:strCache>
                <c:ptCount val="1"/>
                <c:pt idx="0">
                  <c:v>minute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Sheet1!$P$6:$P$206</c:f>
            </c:numRef>
          </c:val>
        </c:ser>
        <c:ser>
          <c:idx val="11"/>
          <c:order val="11"/>
          <c:tx>
            <c:strRef>
              <c:f>Sheet1!$Q$1:$Q$5</c:f>
              <c:strCache>
                <c:ptCount val="1"/>
                <c:pt idx="0">
                  <c:v>second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Sheet1!$Q$6:$Q$206</c:f>
            </c:numRef>
          </c:val>
        </c:ser>
        <c:ser>
          <c:idx val="12"/>
          <c:order val="12"/>
          <c:tx>
            <c:strRef>
              <c:f>Sheet1!$R$1:$R$5</c:f>
              <c:strCache>
                <c:ptCount val="1"/>
                <c:pt idx="0">
                  <c:v>nsec/1000000 diff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Sheet1!$R$6:$R$206</c:f>
            </c:numRef>
          </c:val>
        </c:ser>
        <c:ser>
          <c:idx val="13"/>
          <c:order val="13"/>
          <c:tx>
            <c:strRef>
              <c:f>Sheet1!$S$1:$S$5</c:f>
              <c:strCache>
                <c:ptCount val="1"/>
                <c:pt idx="0">
                  <c:v>hours (compound)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Sheet1!$S$6:$S$206</c:f>
            </c:numRef>
          </c:val>
        </c:ser>
        <c:ser>
          <c:idx val="14"/>
          <c:order val="14"/>
          <c:tx>
            <c:strRef>
              <c:f>Sheet1!$T$1:$T$5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Sheet1!$T$6:$T$206</c:f>
            </c:numRef>
          </c:val>
        </c:ser>
        <c:ser>
          <c:idx val="15"/>
          <c:order val="15"/>
          <c:tx>
            <c:strRef>
              <c:f>Sheet1!$U$1:$U$5</c:f>
              <c:strCache>
                <c:ptCount val="1"/>
                <c:pt idx="0">
                  <c:v>hours tok sample line sample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Sheet1!$U$6:$U$206</c:f>
              <c:numCache>
                <c:formatCode>0.00000</c:formatCode>
                <c:ptCount val="201"/>
                <c:pt idx="0">
                  <c:v>0</c:v>
                </c:pt>
                <c:pt idx="1">
                  <c:v>0.35954520433333331</c:v>
                </c:pt>
                <c:pt idx="2">
                  <c:v>0.3708471274722222</c:v>
                </c:pt>
                <c:pt idx="3">
                  <c:v>0.37451704866666663</c:v>
                </c:pt>
                <c:pt idx="4">
                  <c:v>0.38235201449999995</c:v>
                </c:pt>
                <c:pt idx="5">
                  <c:v>0.4033791758055556</c:v>
                </c:pt>
                <c:pt idx="6">
                  <c:v>0.41998565075000005</c:v>
                </c:pt>
                <c:pt idx="7">
                  <c:v>0.43727879805555553</c:v>
                </c:pt>
                <c:pt idx="8">
                  <c:v>0.45996248663888889</c:v>
                </c:pt>
                <c:pt idx="9">
                  <c:v>0.47392868033333335</c:v>
                </c:pt>
                <c:pt idx="10">
                  <c:v>0.56559975122222228</c:v>
                </c:pt>
                <c:pt idx="11">
                  <c:v>0.7550507828055556</c:v>
                </c:pt>
                <c:pt idx="12">
                  <c:v>0.93183028980555549</c:v>
                </c:pt>
                <c:pt idx="13">
                  <c:v>1.0421600763055556</c:v>
                </c:pt>
                <c:pt idx="14">
                  <c:v>1.0942936260277776</c:v>
                </c:pt>
                <c:pt idx="15">
                  <c:v>1.3668829899722224</c:v>
                </c:pt>
                <c:pt idx="16">
                  <c:v>1.4093531738888887</c:v>
                </c:pt>
                <c:pt idx="17">
                  <c:v>1.4588923740833333</c:v>
                </c:pt>
                <c:pt idx="18">
                  <c:v>1.481780378638889</c:v>
                </c:pt>
                <c:pt idx="19">
                  <c:v>1.5569553182777778</c:v>
                </c:pt>
                <c:pt idx="20">
                  <c:v>1.6942573894444444</c:v>
                </c:pt>
                <c:pt idx="21">
                  <c:v>1.8169139348055556</c:v>
                </c:pt>
                <c:pt idx="22">
                  <c:v>1.9248296103611109</c:v>
                </c:pt>
                <c:pt idx="23">
                  <c:v>2.0192517764722222</c:v>
                </c:pt>
                <c:pt idx="24">
                  <c:v>2.0484165853888889</c:v>
                </c:pt>
                <c:pt idx="25">
                  <c:v>2.0988119622500006</c:v>
                </c:pt>
                <c:pt idx="26">
                  <c:v>2.1229828847500003</c:v>
                </c:pt>
                <c:pt idx="27">
                  <c:v>3.0687716155555558</c:v>
                </c:pt>
                <c:pt idx="28">
                  <c:v>10.402811202972222</c:v>
                </c:pt>
                <c:pt idx="29">
                  <c:v>10.710828117749999</c:v>
                </c:pt>
                <c:pt idx="30">
                  <c:v>10.797409170111111</c:v>
                </c:pt>
                <c:pt idx="31">
                  <c:v>10.836260025611111</c:v>
                </c:pt>
                <c:pt idx="32">
                  <c:v>14.064737583277779</c:v>
                </c:pt>
                <c:pt idx="33">
                  <c:v>14.196978859555557</c:v>
                </c:pt>
                <c:pt idx="34">
                  <c:v>16.440762731611112</c:v>
                </c:pt>
                <c:pt idx="35">
                  <c:v>17.873713833666667</c:v>
                </c:pt>
                <c:pt idx="36">
                  <c:v>17.95790198572222</c:v>
                </c:pt>
                <c:pt idx="37">
                  <c:v>18.034038486222222</c:v>
                </c:pt>
                <c:pt idx="38">
                  <c:v>18.055382929055558</c:v>
                </c:pt>
                <c:pt idx="39">
                  <c:v>18.085467339499999</c:v>
                </c:pt>
                <c:pt idx="40">
                  <c:v>18.757350827555555</c:v>
                </c:pt>
                <c:pt idx="41">
                  <c:v>19.425692068416666</c:v>
                </c:pt>
                <c:pt idx="42">
                  <c:v>19.972498293999998</c:v>
                </c:pt>
                <c:pt idx="43">
                  <c:v>22.024072409277778</c:v>
                </c:pt>
                <c:pt idx="44">
                  <c:v>37.047404916388885</c:v>
                </c:pt>
                <c:pt idx="45">
                  <c:v>40.674566978138891</c:v>
                </c:pt>
                <c:pt idx="46">
                  <c:v>41.57117038897222</c:v>
                </c:pt>
                <c:pt idx="47">
                  <c:v>57.022957663638884</c:v>
                </c:pt>
                <c:pt idx="48">
                  <c:v>73.778589730777767</c:v>
                </c:pt>
                <c:pt idx="49">
                  <c:v>82.723370164055552</c:v>
                </c:pt>
                <c:pt idx="50">
                  <c:v>84.992420054333337</c:v>
                </c:pt>
                <c:pt idx="51">
                  <c:v>155.36147344808333</c:v>
                </c:pt>
                <c:pt idx="52">
                  <c:v>162.00503489336819</c:v>
                </c:pt>
                <c:pt idx="53">
                  <c:v>166.27156268049808</c:v>
                </c:pt>
                <c:pt idx="54">
                  <c:v>172.70605901613698</c:v>
                </c:pt>
                <c:pt idx="55">
                  <c:v>172.99207530544251</c:v>
                </c:pt>
                <c:pt idx="56">
                  <c:v>174.46761535110917</c:v>
                </c:pt>
                <c:pt idx="57">
                  <c:v>281.15469310974805</c:v>
                </c:pt>
                <c:pt idx="58">
                  <c:v>288.06473013502585</c:v>
                </c:pt>
                <c:pt idx="59">
                  <c:v>288.06483610760841</c:v>
                </c:pt>
                <c:pt idx="60">
                  <c:v>365.24020319396953</c:v>
                </c:pt>
                <c:pt idx="61">
                  <c:v>480.7328716951917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16"/>
          <c:order val="16"/>
          <c:tx>
            <c:strRef>
              <c:f>Sheet1!$V$1:$V$5</c:f>
              <c:strCache>
                <c:ptCount val="1"/>
                <c:pt idx="0">
                  <c:v>approx. tok Europarl.en-de-it.conll 230920 430084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Sheet1!$V$6:$V$206</c:f>
              <c:numCache>
                <c:formatCode>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6561.1424744933547</c:v>
                </c:pt>
                <c:pt idx="4">
                  <c:v>6705.0365975018831</c:v>
                </c:pt>
                <c:pt idx="5">
                  <c:v>6853.2260674658901</c:v>
                </c:pt>
                <c:pt idx="6">
                  <c:v>7143.1619869606866</c:v>
                </c:pt>
                <c:pt idx="7">
                  <c:v>7419.6749472196125</c:v>
                </c:pt>
                <c:pt idx="8">
                  <c:v>7696.724825847974</c:v>
                </c:pt>
                <c:pt idx="9">
                  <c:v>7972.1639493680304</c:v>
                </c:pt>
                <c:pt idx="10">
                  <c:v>9378.3531589177928</c:v>
                </c:pt>
                <c:pt idx="11">
                  <c:v>12340.531803089629</c:v>
                </c:pt>
                <c:pt idx="12">
                  <c:v>15049.284976888235</c:v>
                </c:pt>
                <c:pt idx="13">
                  <c:v>16929.0361882795</c:v>
                </c:pt>
                <c:pt idx="14">
                  <c:v>17805.82388556654</c:v>
                </c:pt>
                <c:pt idx="15">
                  <c:v>22485.067475190892</c:v>
                </c:pt>
                <c:pt idx="16">
                  <c:v>23347.358376503194</c:v>
                </c:pt>
                <c:pt idx="17">
                  <c:v>24518.914258609944</c:v>
                </c:pt>
                <c:pt idx="18">
                  <c:v>24945.227443941185</c:v>
                </c:pt>
                <c:pt idx="19">
                  <c:v>26699.876675254138</c:v>
                </c:pt>
                <c:pt idx="20">
                  <c:v>29618.02801313232</c:v>
                </c:pt>
                <c:pt idx="21">
                  <c:v>32363.291636052491</c:v>
                </c:pt>
                <c:pt idx="22">
                  <c:v>34534.589522046859</c:v>
                </c:pt>
                <c:pt idx="23">
                  <c:v>36145.344630351283</c:v>
                </c:pt>
                <c:pt idx="24">
                  <c:v>36426.689855935118</c:v>
                </c:pt>
                <c:pt idx="25">
                  <c:v>37301.329879744422</c:v>
                </c:pt>
                <c:pt idx="26">
                  <c:v>37595.561146194697</c:v>
                </c:pt>
                <c:pt idx="27">
                  <c:v>51998.933324652855</c:v>
                </c:pt>
                <c:pt idx="28">
                  <c:v>220078.54428437236</c:v>
                </c:pt>
                <c:pt idx="29">
                  <c:v>227180.36355688656</c:v>
                </c:pt>
                <c:pt idx="30">
                  <c:v>229332.86929995072</c:v>
                </c:pt>
                <c:pt idx="31">
                  <c:v>230204.2878135434</c:v>
                </c:pt>
                <c:pt idx="32">
                  <c:v>306711.93394778692</c:v>
                </c:pt>
                <c:pt idx="33">
                  <c:v>309653.70969392027</c:v>
                </c:pt>
                <c:pt idx="34">
                  <c:v>361815.86620288127</c:v>
                </c:pt>
                <c:pt idx="35" formatCode="General">
                  <c:v>372496.78332604794</c:v>
                </c:pt>
                <c:pt idx="36" formatCode="General">
                  <c:v>373899.21410701168</c:v>
                </c:pt>
                <c:pt idx="37" formatCode="General">
                  <c:v>375076.67609118216</c:v>
                </c:pt>
                <c:pt idx="38" formatCode="General">
                  <c:v>375504.06311325228</c:v>
                </c:pt>
                <c:pt idx="39" formatCode="General">
                  <c:v>375961.51756401075</c:v>
                </c:pt>
                <c:pt idx="40" formatCode="General">
                  <c:v>386620.95795239997</c:v>
                </c:pt>
                <c:pt idx="41" formatCode="General">
                  <c:v>400768.22006863775</c:v>
                </c:pt>
                <c:pt idx="42" formatCode="General">
                  <c:v>412276.52839910344</c:v>
                </c:pt>
                <c:pt idx="43" formatCode="General">
                  <c:v>459076.48115251906</c:v>
                </c:pt>
                <c:pt idx="44" formatCode="General">
                  <c:v>793390.85155458003</c:v>
                </c:pt>
                <c:pt idx="45" formatCode="General">
                  <c:v>875695.60532361118</c:v>
                </c:pt>
                <c:pt idx="46" formatCode="General">
                  <c:v>895587.35707443196</c:v>
                </c:pt>
                <c:pt idx="47" formatCode="General">
                  <c:v>1240115.5256182514</c:v>
                </c:pt>
                <c:pt idx="48" formatCode="General">
                  <c:v>1627997.1679020843</c:v>
                </c:pt>
                <c:pt idx="49" formatCode="General">
                  <c:v>1797697.198500758</c:v>
                </c:pt>
                <c:pt idx="50" formatCode="General">
                  <c:v>1842624.3799815851</c:v>
                </c:pt>
                <c:pt idx="51" formatCode="General">
                  <c:v>3159989.0360022695</c:v>
                </c:pt>
                <c:pt idx="52" formatCode="General">
                  <c:v>3296597.713655937</c:v>
                </c:pt>
                <c:pt idx="53" formatCode="General">
                  <c:v>3387236.5143553354</c:v>
                </c:pt>
                <c:pt idx="54" formatCode="General">
                  <c:v>3508180.5985807423</c:v>
                </c:pt>
                <c:pt idx="55" formatCode="General">
                  <c:v>3513408.0358255599</c:v>
                </c:pt>
                <c:pt idx="56" formatCode="General">
                  <c:v>3540704.4288092558</c:v>
                </c:pt>
                <c:pt idx="57" formatCode="General">
                  <c:v>5536785.447959003</c:v>
                </c:pt>
                <c:pt idx="58" formatCode="General">
                  <c:v>5672797.0723858597</c:v>
                </c:pt>
                <c:pt idx="59" formatCode="General">
                  <c:v>5672947.4095293013</c:v>
                </c:pt>
                <c:pt idx="60" formatCode="General">
                  <c:v>6926326.9665460698</c:v>
                </c:pt>
                <c:pt idx="61" formatCode="General">
                  <c:v>8830676.5561146196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</c:numCache>
            </c:numRef>
          </c:val>
        </c:ser>
        <c:ser>
          <c:idx val="17"/>
          <c:order val="17"/>
          <c:tx>
            <c:strRef>
              <c:f>Sheet1!$W$1:$W$5</c:f>
              <c:strCache>
                <c:ptCount val="1"/>
                <c:pt idx="0">
                  <c:v>approx. tok Europarl.en-de-it.dimlexed.conll 226888 439920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Sheet1!$W$6:$W$206</c:f>
              <c:numCache>
                <c:formatCode>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3536.4862156755776</c:v>
                </c:pt>
                <c:pt idx="4">
                  <c:v>3620.0374431714858</c:v>
                </c:pt>
                <c:pt idx="5">
                  <c:v>3910.4037461356611</c:v>
                </c:pt>
                <c:pt idx="6">
                  <c:v>4179.6243680669213</c:v>
                </c:pt>
                <c:pt idx="7">
                  <c:v>4479.7898890707402</c:v>
                </c:pt>
                <c:pt idx="8">
                  <c:v>4837.7192216766689</c:v>
                </c:pt>
                <c:pt idx="9">
                  <c:v>4993.475213675214</c:v>
                </c:pt>
                <c:pt idx="10">
                  <c:v>6439.6334969994541</c:v>
                </c:pt>
                <c:pt idx="11">
                  <c:v>9474.8123476995825</c:v>
                </c:pt>
                <c:pt idx="12">
                  <c:v>12214.467412256774</c:v>
                </c:pt>
                <c:pt idx="13">
                  <c:v>14060.330641934897</c:v>
                </c:pt>
                <c:pt idx="14">
                  <c:v>14970.626422985997</c:v>
                </c:pt>
                <c:pt idx="15">
                  <c:v>19591.731351154755</c:v>
                </c:pt>
                <c:pt idx="16">
                  <c:v>20526.783051463903</c:v>
                </c:pt>
                <c:pt idx="17">
                  <c:v>21639.252173122386</c:v>
                </c:pt>
                <c:pt idx="18">
                  <c:v>22129.72882342244</c:v>
                </c:pt>
                <c:pt idx="19">
                  <c:v>23795.080141843973</c:v>
                </c:pt>
                <c:pt idx="20">
                  <c:v>26799.829841789415</c:v>
                </c:pt>
                <c:pt idx="21">
                  <c:v>29423.95728314239</c:v>
                </c:pt>
                <c:pt idx="22">
                  <c:v>31589.068721585743</c:v>
                </c:pt>
                <c:pt idx="23">
                  <c:v>33182.215275504634</c:v>
                </c:pt>
                <c:pt idx="24">
                  <c:v>33564.384779050735</c:v>
                </c:pt>
                <c:pt idx="25">
                  <c:v>34248.782796872161</c:v>
                </c:pt>
                <c:pt idx="26">
                  <c:v>34692.326350245501</c:v>
                </c:pt>
                <c:pt idx="27">
                  <c:v>49071.905200945628</c:v>
                </c:pt>
                <c:pt idx="28">
                  <c:v>215737.0056192035</c:v>
                </c:pt>
                <c:pt idx="29">
                  <c:v>223067.33646117477</c:v>
                </c:pt>
                <c:pt idx="30">
                  <c:v>225025.11707583198</c:v>
                </c:pt>
                <c:pt idx="31">
                  <c:v>226009.16486633933</c:v>
                </c:pt>
                <c:pt idx="32">
                  <c:v>302256.3646844881</c:v>
                </c:pt>
                <c:pt idx="33">
                  <c:v>305327.64591743954</c:v>
                </c:pt>
                <c:pt idx="34">
                  <c:v>357636.90330969269</c:v>
                </c:pt>
                <c:pt idx="35" formatCode="General">
                  <c:v>368224.70052736864</c:v>
                </c:pt>
                <c:pt idx="36" formatCode="General">
                  <c:v>369673.95330060011</c:v>
                </c:pt>
                <c:pt idx="37" formatCode="General">
                  <c:v>370870.48939807236</c:v>
                </c:pt>
                <c:pt idx="38" formatCode="General">
                  <c:v>371194.89509001636</c:v>
                </c:pt>
                <c:pt idx="39" formatCode="General">
                  <c:v>371704.45442807785</c:v>
                </c:pt>
                <c:pt idx="40" formatCode="General">
                  <c:v>382312.88157846883</c:v>
                </c:pt>
                <c:pt idx="41" formatCode="General">
                  <c:v>396667.18876159302</c:v>
                </c:pt>
                <c:pt idx="42" formatCode="General">
                  <c:v>407897.60838334245</c:v>
                </c:pt>
                <c:pt idx="43" formatCode="General">
                  <c:v>454563.03193307872</c:v>
                </c:pt>
                <c:pt idx="44" formatCode="General">
                  <c:v>786241.29090743768</c:v>
                </c:pt>
                <c:pt idx="45" formatCode="General">
                  <c:v>868033.81663938903</c:v>
                </c:pt>
                <c:pt idx="46" formatCode="General">
                  <c:v>887889.61112929625</c:v>
                </c:pt>
                <c:pt idx="47" formatCode="General">
                  <c:v>1230229.9350791052</c:v>
                </c:pt>
                <c:pt idx="48" formatCode="General">
                  <c:v>1615334.0465539189</c:v>
                </c:pt>
                <c:pt idx="49" formatCode="General">
                  <c:v>1784540.7546826696</c:v>
                </c:pt>
                <c:pt idx="50" formatCode="General">
                  <c:v>1828938.4328787052</c:v>
                </c:pt>
                <c:pt idx="51" formatCode="General">
                  <c:v>3136286.666684852</c:v>
                </c:pt>
                <c:pt idx="52" formatCode="General">
                  <c:v>3271891.3404073468</c:v>
                </c:pt>
                <c:pt idx="53" formatCode="General">
                  <c:v>3361836.8155482817</c:v>
                </c:pt>
                <c:pt idx="54" formatCode="General">
                  <c:v>3482013.3940898343</c:v>
                </c:pt>
                <c:pt idx="55" formatCode="General">
                  <c:v>3487032.6567194033</c:v>
                </c:pt>
                <c:pt idx="56" formatCode="General">
                  <c:v>3514238.3804873615</c:v>
                </c:pt>
                <c:pt idx="57" formatCode="General">
                  <c:v>5495147.7284597196</c:v>
                </c:pt>
                <c:pt idx="58" formatCode="General">
                  <c:v>5630030.354537189</c:v>
                </c:pt>
                <c:pt idx="59" formatCode="General">
                  <c:v>5630202.6144753592</c:v>
                </c:pt>
                <c:pt idx="60" formatCode="General">
                  <c:v>6875426.384651755</c:v>
                </c:pt>
                <c:pt idx="61" formatCode="General">
                  <c:v>8765768.7807601374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</c:numCache>
            </c:numRef>
          </c:val>
        </c:ser>
        <c:ser>
          <c:idx val="18"/>
          <c:order val="18"/>
          <c:tx>
            <c:strRef>
              <c:f>Sheet1!$X$1:$X$5</c:f>
              <c:strCache>
                <c:ptCount val="1"/>
                <c:pt idx="0">
                  <c:v>approx. tok Europarl.en-de-it.dimlexed_disamb.conll 207317 222145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Sheet1!$X$6:$X$206</c:f>
              <c:numCache>
                <c:formatCode>0</c:formatCode>
                <c:ptCount val="201"/>
                <c:pt idx="0">
                  <c:v>0</c:v>
                </c:pt>
                <c:pt idx="1">
                  <c:v>2055.9515226541225</c:v>
                </c:pt>
                <c:pt idx="2">
                  <c:v>4218.2936370388707</c:v>
                </c:pt>
                <c:pt idx="3">
                  <c:v>4218.2936370388707</c:v>
                </c:pt>
                <c:pt idx="4">
                  <c:v>4218.2936370388707</c:v>
                </c:pt>
                <c:pt idx="5">
                  <c:v>4218.2936370388707</c:v>
                </c:pt>
                <c:pt idx="6">
                  <c:v>4218.2936370388707</c:v>
                </c:pt>
                <c:pt idx="7">
                  <c:v>4218.2936370388707</c:v>
                </c:pt>
                <c:pt idx="8">
                  <c:v>4218.2936370388707</c:v>
                </c:pt>
                <c:pt idx="9">
                  <c:v>6413.2995295865312</c:v>
                </c:pt>
                <c:pt idx="10">
                  <c:v>6413.2995295865312</c:v>
                </c:pt>
                <c:pt idx="11">
                  <c:v>10494.405298341173</c:v>
                </c:pt>
                <c:pt idx="12">
                  <c:v>14310.467838573904</c:v>
                </c:pt>
                <c:pt idx="13">
                  <c:v>16250.696261450854</c:v>
                </c:pt>
                <c:pt idx="14">
                  <c:v>18359.843079970291</c:v>
                </c:pt>
                <c:pt idx="15">
                  <c:v>22663.995791037385</c:v>
                </c:pt>
                <c:pt idx="16">
                  <c:v>24920.59623669225</c:v>
                </c:pt>
                <c:pt idx="17">
                  <c:v>24920.59623669225</c:v>
                </c:pt>
                <c:pt idx="18">
                  <c:v>24920.59623669225</c:v>
                </c:pt>
                <c:pt idx="19">
                  <c:v>27299.452537756872</c:v>
                </c:pt>
                <c:pt idx="20">
                  <c:v>29582.184005942065</c:v>
                </c:pt>
                <c:pt idx="21">
                  <c:v>31892.912998266896</c:v>
                </c:pt>
                <c:pt idx="22">
                  <c:v>34222.307006684823</c:v>
                </c:pt>
                <c:pt idx="23">
                  <c:v>34222.307006684823</c:v>
                </c:pt>
                <c:pt idx="24">
                  <c:v>34222.307006684823</c:v>
                </c:pt>
                <c:pt idx="25">
                  <c:v>36559.167021539986</c:v>
                </c:pt>
                <c:pt idx="26">
                  <c:v>36559.167021539986</c:v>
                </c:pt>
                <c:pt idx="27">
                  <c:v>48253.732854666996</c:v>
                </c:pt>
                <c:pt idx="28">
                  <c:v>194083.50358999753</c:v>
                </c:pt>
                <c:pt idx="29">
                  <c:v>201099.68313939095</c:v>
                </c:pt>
                <c:pt idx="30">
                  <c:v>205278.78024263433</c:v>
                </c:pt>
                <c:pt idx="31">
                  <c:v>205278.78024263433</c:v>
                </c:pt>
                <c:pt idx="32">
                  <c:v>289834.10289675661</c:v>
                </c:pt>
                <c:pt idx="33">
                  <c:v>292176.5624164397</c:v>
                </c:pt>
                <c:pt idx="34">
                  <c:v>343494.15766278782</c:v>
                </c:pt>
                <c:pt idx="35" formatCode="General">
                  <c:v>355735.60846744245</c:v>
                </c:pt>
                <c:pt idx="36" formatCode="General">
                  <c:v>357713.1669225056</c:v>
                </c:pt>
                <c:pt idx="37" formatCode="General">
                  <c:v>357713.1669225056</c:v>
                </c:pt>
                <c:pt idx="38" formatCode="General">
                  <c:v>357713.1669225056</c:v>
                </c:pt>
                <c:pt idx="39" formatCode="General">
                  <c:v>359610.4658083684</c:v>
                </c:pt>
                <c:pt idx="40" formatCode="General">
                  <c:v>372081.49631096807</c:v>
                </c:pt>
                <c:pt idx="41" formatCode="General">
                  <c:v>387408.27427581087</c:v>
                </c:pt>
                <c:pt idx="42" formatCode="General">
                  <c:v>398934.8549641</c:v>
                </c:pt>
                <c:pt idx="43" formatCode="General">
                  <c:v>438450.56053478585</c:v>
                </c:pt>
                <c:pt idx="44" formatCode="General">
                  <c:v>734810.88630849216</c:v>
                </c:pt>
                <c:pt idx="45" formatCode="General">
                  <c:v>806889.57895518688</c:v>
                </c:pt>
                <c:pt idx="46" formatCode="General">
                  <c:v>823458.513741025</c:v>
                </c:pt>
                <c:pt idx="47" formatCode="General">
                  <c:v>1129443.4550631344</c:v>
                </c:pt>
                <c:pt idx="48" formatCode="General">
                  <c:v>1464198.6521911365</c:v>
                </c:pt>
                <c:pt idx="49" formatCode="General">
                  <c:v>1611769.8689279524</c:v>
                </c:pt>
                <c:pt idx="50" formatCode="General">
                  <c:v>1651696.2048526863</c:v>
                </c:pt>
                <c:pt idx="51" formatCode="General">
                  <c:v>2794351.6915573161</c:v>
                </c:pt>
                <c:pt idx="52" formatCode="General">
                  <c:v>2914032.7079970292</c:v>
                </c:pt>
                <c:pt idx="53" formatCode="General">
                  <c:v>2990892.4445159691</c:v>
                </c:pt>
                <c:pt idx="54" formatCode="General">
                  <c:v>3095052.5668234713</c:v>
                </c:pt>
                <c:pt idx="55" formatCode="General">
                  <c:v>3099799.0804159446</c:v>
                </c:pt>
                <c:pt idx="56" formatCode="General">
                  <c:v>3123102.3530081701</c:v>
                </c:pt>
                <c:pt idx="57" formatCode="General">
                  <c:v>4843365.4277296364</c:v>
                </c:pt>
                <c:pt idx="58" formatCode="General">
                  <c:v>4957725.048081208</c:v>
                </c:pt>
                <c:pt idx="59" formatCode="General">
                  <c:v>4957725.048081208</c:v>
                </c:pt>
                <c:pt idx="60" formatCode="General">
                  <c:v>6041980.4991829665</c:v>
                </c:pt>
                <c:pt idx="61" formatCode="General">
                  <c:v>7691327.7117603365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</c:numCache>
            </c:numRef>
          </c:val>
        </c:ser>
        <c:ser>
          <c:idx val="19"/>
          <c:order val="19"/>
          <c:tx>
            <c:strRef>
              <c:f>Sheet1!$Y$1:$Y$5</c:f>
              <c:strCache>
                <c:ptCount val="1"/>
                <c:pt idx="0">
                  <c:v>   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Sheet1!$Y$6:$Y$206</c:f>
              <c:numCache>
                <c:formatCode>General</c:formatCode>
                <c:ptCount val="201"/>
                <c:pt idx="35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20"/>
          <c:order val="20"/>
          <c:tx>
            <c:strRef>
              <c:f>Sheet1!$Z$1:$Z$5</c:f>
              <c:strCache>
                <c:ptCount val="1"/>
                <c:pt idx="0">
                  <c:v>steigung tok per hour tok per minute delay (offset), hours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Sheet1!$Z$6:$Z$206</c:f>
              <c:numCache>
                <c:formatCode>General</c:formatCode>
                <c:ptCount val="201"/>
                <c:pt idx="0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230920</c:v>
                </c:pt>
                <c:pt idx="25">
                  <c:v>226888</c:v>
                </c:pt>
                <c:pt idx="26">
                  <c:v>207317</c:v>
                </c:pt>
                <c:pt idx="52">
                  <c:v>6.6435614452848721</c:v>
                </c:pt>
                <c:pt idx="53">
                  <c:v>4.266527787129875</c:v>
                </c:pt>
              </c:numCache>
            </c:numRef>
          </c:val>
        </c:ser>
        <c:ser>
          <c:idx val="21"/>
          <c:order val="21"/>
          <c:tx>
            <c:strRef>
              <c:f>Sheet1!$AA$1:$AA$5</c:f>
              <c:strCache>
                <c:ptCount val="1"/>
                <c:pt idx="0">
                  <c:v>Europarl.en-de-it.conll 20340 339 0,0000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Sheet1!$AA$6:$AA$206</c:f>
              <c:numCache>
                <c:formatCode>General</c:formatCode>
                <c:ptCount val="201"/>
                <c:pt idx="0">
                  <c:v>0</c:v>
                </c:pt>
                <c:pt idx="4">
                  <c:v>0</c:v>
                </c:pt>
                <c:pt idx="5" formatCode="0">
                  <c:v>1000000</c:v>
                </c:pt>
                <c:pt idx="7">
                  <c:v>55.755988201249849</c:v>
                </c:pt>
                <c:pt idx="9">
                  <c:v>2</c:v>
                </c:pt>
                <c:pt idx="10" formatCode="0">
                  <c:v>7</c:v>
                </c:pt>
                <c:pt idx="11">
                  <c:v>45</c:v>
                </c:pt>
                <c:pt idx="23">
                  <c:v>0</c:v>
                </c:pt>
                <c:pt idx="24">
                  <c:v>430084</c:v>
                </c:pt>
                <c:pt idx="25">
                  <c:v>439920</c:v>
                </c:pt>
                <c:pt idx="26">
                  <c:v>222145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22"/>
          <c:order val="22"/>
          <c:tx>
            <c:strRef>
              <c:f>Sheet1!$AB$1:$AB$5</c:f>
              <c:strCache>
                <c:ptCount val="1"/>
                <c:pt idx="0">
                  <c:v>Europarl.en-de-it.dimlexed.conll 20213 337 0,20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Sheet1!$AB$6:$AB$206</c:f>
              <c:numCache>
                <c:formatCode>General</c:formatCode>
                <c:ptCount val="201"/>
                <c:pt idx="0" formatCode="0.00">
                  <c:v>11.973360418854327</c:v>
                </c:pt>
                <c:pt idx="4">
                  <c:v>0</c:v>
                </c:pt>
                <c:pt idx="5" formatCode="0">
                  <c:v>58424011</c:v>
                </c:pt>
                <c:pt idx="7">
                  <c:v>3243.3955726744266</c:v>
                </c:pt>
                <c:pt idx="9">
                  <c:v>135</c:v>
                </c:pt>
                <c:pt idx="10" formatCode="0">
                  <c:v>3</c:v>
                </c:pt>
                <c:pt idx="11">
                  <c:v>24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52" formatCode="0.00000">
                  <c:v>162.00503489336819</c:v>
                </c:pt>
                <c:pt idx="53" formatCode="0.00000">
                  <c:v>166.27156268049808</c:v>
                </c:pt>
              </c:numCache>
            </c:numRef>
          </c:val>
        </c:ser>
        <c:ser>
          <c:idx val="23"/>
          <c:order val="23"/>
          <c:tx>
            <c:strRef>
              <c:f>Sheet1!$AC$1:$AC$5</c:f>
              <c:strCache>
                <c:ptCount val="1"/>
                <c:pt idx="0">
                  <c:v>Europarl.en-de-it.dimlexed_disamb.conll 18015 300 0,25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Sheet1!$AC$6:$AC$206</c:f>
              <c:numCache>
                <c:formatCode>General</c:formatCode>
                <c:ptCount val="201"/>
                <c:pt idx="0" formatCode="0.00">
                  <c:v>14.725089800430005</c:v>
                </c:pt>
                <c:pt idx="53">
                  <c:v>0</c:v>
                </c:pt>
                <c:pt idx="59">
                  <c:v>0</c:v>
                </c:pt>
              </c:numCache>
            </c:numRef>
          </c:val>
        </c:ser>
        <c:ser>
          <c:idx val="24"/>
          <c:order val="24"/>
          <c:tx>
            <c:strRef>
              <c:f>Sheet1!$AD$1:$AD$5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Sheet1!$AD$6:$AD$206</c:f>
              <c:numCache>
                <c:formatCode>General</c:formatCode>
                <c:ptCount val="201"/>
                <c:pt idx="53" formatCode="[$-F400]h:mm:ss\ AM/PM">
                  <c:v>11.676160063251928</c:v>
                </c:pt>
                <c:pt idx="59" formatCode="0.00000">
                  <c:v>1.183888888889669</c:v>
                </c:pt>
              </c:numCache>
            </c:numRef>
          </c:val>
        </c:ser>
        <c:ser>
          <c:idx val="25"/>
          <c:order val="25"/>
          <c:tx>
            <c:strRef>
              <c:f>Sheet1!$AE$1:$AE$5</c:f>
              <c:strCache>
                <c:ptCount val="1"/>
                <c:pt idx="0">
                  <c:v>no merge, Europarl.en-de-it.dimlexed_disamb.conll tok 15098 252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Sheet1!$AE$6:$AE$206</c:f>
              <c:numCache>
                <c:formatCode>General</c:formatCode>
                <c:ptCount val="201"/>
                <c:pt idx="4">
                  <c:v>0</c:v>
                </c:pt>
              </c:numCache>
            </c:numRef>
          </c:val>
        </c:ser>
        <c:ser>
          <c:idx val="26"/>
          <c:order val="26"/>
          <c:tx>
            <c:strRef>
              <c:f>Sheet1!$AF$1:$AF$5</c:f>
              <c:strCache>
                <c:ptCount val="1"/>
                <c:pt idx="0">
                  <c:v>cf.  285573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Sheet1!$AF$6:$AF$206</c:f>
              <c:numCache>
                <c:formatCode>General</c:formatCode>
                <c:ptCount val="201"/>
              </c:numCache>
            </c:numRef>
          </c:val>
        </c:ser>
        <c:ser>
          <c:idx val="27"/>
          <c:order val="27"/>
          <c:tx>
            <c:strRef>
              <c:f>Sheet1!$AG$1:$AG$5</c:f>
              <c:strCache>
                <c:ptCount val="1"/>
                <c:pt idx="0">
                  <c:v>build.sh (2017-12-02) given Europarl.en-de-it.conll with 380471 lines (incl. retok), 285573 tokens, 10143 sentences dimlex and disambiguate, no merge min 1134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Sheet1!$AG$6:$AG$206</c:f>
              <c:numCache>
                <c:formatCode>General</c:formatCode>
                <c:ptCount val="201"/>
                <c:pt idx="0">
                  <c:v>0</c:v>
                </c:pt>
              </c:numCache>
            </c:numRef>
          </c:val>
        </c:ser>
        <c:ser>
          <c:idx val="28"/>
          <c:order val="28"/>
          <c:tx>
            <c:strRef>
              <c:f>Sheet1!$AH$1:$AH$5</c:f>
              <c:strCache>
                <c:ptCount val="1"/>
                <c:pt idx="0">
                  <c:v>build.sh (2017-12-02) given Europarl.en-de-it.conll with 380471 lines (incl. retok), 285573 tokens, 10143 sentences dimlex and disambiguate, no merge s 50,98300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Sheet1!$AH$6:$AH$206</c:f>
              <c:numCache>
                <c:formatCode>General</c:formatCode>
                <c:ptCount val="201"/>
                <c:pt idx="0">
                  <c:v>18.914161944444444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82432"/>
        <c:axId val="260012224"/>
      </c:barChart>
      <c:catAx>
        <c:axId val="4648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60012224"/>
        <c:crosses val="autoZero"/>
        <c:auto val="1"/>
        <c:lblAlgn val="ctr"/>
        <c:lblOffset val="100"/>
        <c:noMultiLvlLbl val="0"/>
      </c:catAx>
      <c:valAx>
        <c:axId val="26001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48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Sheet1!$F$1:$F$5</c:f>
              <c:strCache>
                <c:ptCount val="1"/>
                <c:pt idx="0">
                  <c:v>exact lines Europarl.en-de-it.conll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Sheet1!$F$6:$F$206</c:f>
              <c:numCache>
                <c:formatCode>General</c:formatCode>
                <c:ptCount val="201"/>
                <c:pt idx="0">
                  <c:v>0</c:v>
                </c:pt>
                <c:pt idx="3">
                  <c:v>12220</c:v>
                </c:pt>
                <c:pt idx="4">
                  <c:v>12488</c:v>
                </c:pt>
                <c:pt idx="5">
                  <c:v>12764</c:v>
                </c:pt>
                <c:pt idx="6">
                  <c:v>13304</c:v>
                </c:pt>
                <c:pt idx="7">
                  <c:v>13819</c:v>
                </c:pt>
                <c:pt idx="8">
                  <c:v>14335</c:v>
                </c:pt>
                <c:pt idx="9">
                  <c:v>14848</c:v>
                </c:pt>
                <c:pt idx="10">
                  <c:v>17467</c:v>
                </c:pt>
                <c:pt idx="11">
                  <c:v>22984</c:v>
                </c:pt>
                <c:pt idx="12">
                  <c:v>28029</c:v>
                </c:pt>
                <c:pt idx="13">
                  <c:v>31530</c:v>
                </c:pt>
                <c:pt idx="14">
                  <c:v>33163</c:v>
                </c:pt>
                <c:pt idx="15">
                  <c:v>41878</c:v>
                </c:pt>
                <c:pt idx="16">
                  <c:v>43484</c:v>
                </c:pt>
                <c:pt idx="17">
                  <c:v>45666</c:v>
                </c:pt>
                <c:pt idx="18">
                  <c:v>46460</c:v>
                </c:pt>
                <c:pt idx="19">
                  <c:v>49728</c:v>
                </c:pt>
                <c:pt idx="20">
                  <c:v>55163</c:v>
                </c:pt>
                <c:pt idx="21">
                  <c:v>60276</c:v>
                </c:pt>
                <c:pt idx="22">
                  <c:v>64320</c:v>
                </c:pt>
                <c:pt idx="23">
                  <c:v>67320</c:v>
                </c:pt>
                <c:pt idx="24">
                  <c:v>67844</c:v>
                </c:pt>
                <c:pt idx="25">
                  <c:v>69473</c:v>
                </c:pt>
                <c:pt idx="26">
                  <c:v>70021</c:v>
                </c:pt>
                <c:pt idx="27">
                  <c:v>96847</c:v>
                </c:pt>
                <c:pt idx="28">
                  <c:v>409892</c:v>
                </c:pt>
                <c:pt idx="29">
                  <c:v>423119</c:v>
                </c:pt>
                <c:pt idx="30">
                  <c:v>427128</c:v>
                </c:pt>
                <c:pt idx="31">
                  <c:v>428751</c:v>
                </c:pt>
                <c:pt idx="32">
                  <c:v>571245</c:v>
                </c:pt>
                <c:pt idx="33">
                  <c:v>576724</c:v>
                </c:pt>
                <c:pt idx="34">
                  <c:v>673875</c:v>
                </c:pt>
                <c:pt idx="35">
                  <c:v>693768</c:v>
                </c:pt>
                <c:pt idx="36">
                  <c:v>696380</c:v>
                </c:pt>
                <c:pt idx="37">
                  <c:v>698573</c:v>
                </c:pt>
                <c:pt idx="38">
                  <c:v>699369</c:v>
                </c:pt>
                <c:pt idx="39">
                  <c:v>700221</c:v>
                </c:pt>
                <c:pt idx="40">
                  <c:v>720074</c:v>
                </c:pt>
                <c:pt idx="41">
                  <c:v>746423</c:v>
                </c:pt>
                <c:pt idx="42">
                  <c:v>767857</c:v>
                </c:pt>
                <c:pt idx="43">
                  <c:v>855021</c:v>
                </c:pt>
                <c:pt idx="44">
                  <c:v>1477675</c:v>
                </c:pt>
                <c:pt idx="45">
                  <c:v>1630966</c:v>
                </c:pt>
                <c:pt idx="46">
                  <c:v>1668014</c:v>
                </c:pt>
                <c:pt idx="47">
                  <c:v>2309691</c:v>
                </c:pt>
                <c:pt idx="48">
                  <c:v>3032113</c:v>
                </c:pt>
                <c:pt idx="49">
                  <c:v>3348176</c:v>
                </c:pt>
                <c:pt idx="50">
                  <c:v>3431852</c:v>
                </c:pt>
                <c:pt idx="51">
                  <c:v>5885418</c:v>
                </c:pt>
                <c:pt idx="52">
                  <c:v>6139849</c:v>
                </c:pt>
                <c:pt idx="53">
                  <c:v>6308662</c:v>
                </c:pt>
                <c:pt idx="54">
                  <c:v>6533918</c:v>
                </c:pt>
                <c:pt idx="55">
                  <c:v>6543654</c:v>
                </c:pt>
                <c:pt idx="56">
                  <c:v>6594493</c:v>
                </c:pt>
                <c:pt idx="57">
                  <c:v>10312155</c:v>
                </c:pt>
                <c:pt idx="58">
                  <c:v>10565474</c:v>
                </c:pt>
                <c:pt idx="59">
                  <c:v>10565754</c:v>
                </c:pt>
                <c:pt idx="60">
                  <c:v>12900149</c:v>
                </c:pt>
                <c:pt idx="61">
                  <c:v>16446963</c:v>
                </c:pt>
              </c:numCache>
            </c:numRef>
          </c:val>
        </c:ser>
        <c:ser>
          <c:idx val="1"/>
          <c:order val="1"/>
          <c:tx>
            <c:strRef>
              <c:f>Sheet1!$G$1:$G$5</c:f>
              <c:strCache>
                <c:ptCount val="1"/>
                <c:pt idx="0">
                  <c:v>exact lines Europarl.en-de-it.conll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Sheet1!$G$6:$G$206</c:f>
            </c:numRef>
          </c:val>
        </c:ser>
        <c:ser>
          <c:idx val="2"/>
          <c:order val="2"/>
          <c:tx>
            <c:strRef>
              <c:f>Sheet1!$H$1:$H$5</c:f>
              <c:strCache>
                <c:ptCount val="1"/>
                <c:pt idx="0">
                  <c:v>exact lines Europarl.en-de-it.dimlexed.conll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Sheet1!$H$6:$H$206</c:f>
              <c:numCache>
                <c:formatCode>General</c:formatCode>
                <c:ptCount val="201"/>
                <c:pt idx="0">
                  <c:v>0</c:v>
                </c:pt>
                <c:pt idx="3">
                  <c:v>6857</c:v>
                </c:pt>
                <c:pt idx="4">
                  <c:v>7019</c:v>
                </c:pt>
                <c:pt idx="5">
                  <c:v>7582</c:v>
                </c:pt>
                <c:pt idx="6">
                  <c:v>8104</c:v>
                </c:pt>
                <c:pt idx="7">
                  <c:v>8686</c:v>
                </c:pt>
                <c:pt idx="8">
                  <c:v>9380</c:v>
                </c:pt>
                <c:pt idx="9">
                  <c:v>9682</c:v>
                </c:pt>
                <c:pt idx="10">
                  <c:v>12486</c:v>
                </c:pt>
                <c:pt idx="11">
                  <c:v>18371</c:v>
                </c:pt>
                <c:pt idx="12">
                  <c:v>23683</c:v>
                </c:pt>
                <c:pt idx="13">
                  <c:v>27262</c:v>
                </c:pt>
                <c:pt idx="14">
                  <c:v>29027</c:v>
                </c:pt>
                <c:pt idx="15">
                  <c:v>37987</c:v>
                </c:pt>
                <c:pt idx="16">
                  <c:v>39800</c:v>
                </c:pt>
                <c:pt idx="17">
                  <c:v>41957</c:v>
                </c:pt>
                <c:pt idx="18">
                  <c:v>42908</c:v>
                </c:pt>
                <c:pt idx="19">
                  <c:v>46137</c:v>
                </c:pt>
                <c:pt idx="20">
                  <c:v>51963</c:v>
                </c:pt>
                <c:pt idx="21">
                  <c:v>57051</c:v>
                </c:pt>
                <c:pt idx="22">
                  <c:v>61249</c:v>
                </c:pt>
                <c:pt idx="23">
                  <c:v>64338</c:v>
                </c:pt>
                <c:pt idx="24">
                  <c:v>65079</c:v>
                </c:pt>
                <c:pt idx="25">
                  <c:v>66406</c:v>
                </c:pt>
                <c:pt idx="26">
                  <c:v>67266</c:v>
                </c:pt>
                <c:pt idx="27">
                  <c:v>95147</c:v>
                </c:pt>
                <c:pt idx="28">
                  <c:v>418299</c:v>
                </c:pt>
                <c:pt idx="29">
                  <c:v>432512</c:v>
                </c:pt>
                <c:pt idx="30">
                  <c:v>436308</c:v>
                </c:pt>
                <c:pt idx="31">
                  <c:v>438216</c:v>
                </c:pt>
                <c:pt idx="32">
                  <c:v>586054</c:v>
                </c:pt>
                <c:pt idx="33">
                  <c:v>592009</c:v>
                </c:pt>
                <c:pt idx="34">
                  <c:v>693433</c:v>
                </c:pt>
                <c:pt idx="35">
                  <c:v>713962</c:v>
                </c:pt>
                <c:pt idx="36">
                  <c:v>716772</c:v>
                </c:pt>
                <c:pt idx="37">
                  <c:v>719092</c:v>
                </c:pt>
                <c:pt idx="38">
                  <c:v>719721</c:v>
                </c:pt>
                <c:pt idx="39">
                  <c:v>720709</c:v>
                </c:pt>
                <c:pt idx="40">
                  <c:v>741278</c:v>
                </c:pt>
                <c:pt idx="41">
                  <c:v>769110</c:v>
                </c:pt>
                <c:pt idx="42">
                  <c:v>790885</c:v>
                </c:pt>
                <c:pt idx="43">
                  <c:v>881366</c:v>
                </c:pt>
                <c:pt idx="44">
                  <c:v>1524467</c:v>
                </c:pt>
                <c:pt idx="45">
                  <c:v>1683057</c:v>
                </c:pt>
                <c:pt idx="46">
                  <c:v>1721556</c:v>
                </c:pt>
                <c:pt idx="47">
                  <c:v>2385330</c:v>
                </c:pt>
                <c:pt idx="48">
                  <c:v>3132020</c:v>
                </c:pt>
                <c:pt idx="49">
                  <c:v>3460100</c:v>
                </c:pt>
                <c:pt idx="50">
                  <c:v>3546184</c:v>
                </c:pt>
                <c:pt idx="51">
                  <c:v>6081041</c:v>
                </c:pt>
                <c:pt idx="52">
                  <c:v>6343969</c:v>
                </c:pt>
                <c:pt idx="53">
                  <c:v>6518367</c:v>
                </c:pt>
                <c:pt idx="54">
                  <c:v>6751381</c:v>
                </c:pt>
                <c:pt idx="55">
                  <c:v>6761113</c:v>
                </c:pt>
                <c:pt idx="56">
                  <c:v>6813863</c:v>
                </c:pt>
                <c:pt idx="57">
                  <c:v>10654708</c:v>
                </c:pt>
                <c:pt idx="58">
                  <c:v>10916236</c:v>
                </c:pt>
                <c:pt idx="59">
                  <c:v>10916570</c:v>
                </c:pt>
                <c:pt idx="60">
                  <c:v>13330972</c:v>
                </c:pt>
                <c:pt idx="61">
                  <c:v>16996214</c:v>
                </c:pt>
              </c:numCache>
            </c:numRef>
          </c:val>
        </c:ser>
        <c:ser>
          <c:idx val="3"/>
          <c:order val="3"/>
          <c:tx>
            <c:strRef>
              <c:f>Sheet1!$I$1:$I$5</c:f>
              <c:strCache>
                <c:ptCount val="1"/>
                <c:pt idx="0">
                  <c:v>exact lines Europarl.en-de-it.dimlexed.conll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Sheet1!$I$6:$I$206</c:f>
            </c:numRef>
          </c:val>
        </c:ser>
        <c:ser>
          <c:idx val="4"/>
          <c:order val="4"/>
          <c:tx>
            <c:strRef>
              <c:f>Sheet1!$J$1:$J$5</c:f>
              <c:strCache>
                <c:ptCount val="1"/>
                <c:pt idx="0">
                  <c:v>exact lines Europarl.en-de-it.dimlexed_disamb.conll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Sheet1!$J$6:$J$206</c:f>
              <c:numCache>
                <c:formatCode>General</c:formatCode>
                <c:ptCount val="201"/>
                <c:pt idx="0">
                  <c:v>0</c:v>
                </c:pt>
                <c:pt idx="1">
                  <c:v>2203</c:v>
                </c:pt>
                <c:pt idx="2">
                  <c:v>4520</c:v>
                </c:pt>
                <c:pt idx="3">
                  <c:v>4520</c:v>
                </c:pt>
                <c:pt idx="4">
                  <c:v>4520</c:v>
                </c:pt>
                <c:pt idx="5">
                  <c:v>4520</c:v>
                </c:pt>
                <c:pt idx="6">
                  <c:v>4520</c:v>
                </c:pt>
                <c:pt idx="7">
                  <c:v>4520</c:v>
                </c:pt>
                <c:pt idx="8">
                  <c:v>4520</c:v>
                </c:pt>
                <c:pt idx="9">
                  <c:v>6872</c:v>
                </c:pt>
                <c:pt idx="10">
                  <c:v>6872</c:v>
                </c:pt>
                <c:pt idx="11">
                  <c:v>11245</c:v>
                </c:pt>
                <c:pt idx="12">
                  <c:v>15334</c:v>
                </c:pt>
                <c:pt idx="13">
                  <c:v>17413</c:v>
                </c:pt>
                <c:pt idx="14">
                  <c:v>19673</c:v>
                </c:pt>
                <c:pt idx="15">
                  <c:v>24285</c:v>
                </c:pt>
                <c:pt idx="16">
                  <c:v>26703</c:v>
                </c:pt>
                <c:pt idx="17">
                  <c:v>26703</c:v>
                </c:pt>
                <c:pt idx="18">
                  <c:v>26703</c:v>
                </c:pt>
                <c:pt idx="19">
                  <c:v>29252</c:v>
                </c:pt>
                <c:pt idx="20">
                  <c:v>31698</c:v>
                </c:pt>
                <c:pt idx="21">
                  <c:v>34174</c:v>
                </c:pt>
                <c:pt idx="22">
                  <c:v>36670</c:v>
                </c:pt>
                <c:pt idx="23">
                  <c:v>36670</c:v>
                </c:pt>
                <c:pt idx="24">
                  <c:v>36670</c:v>
                </c:pt>
                <c:pt idx="25">
                  <c:v>39174</c:v>
                </c:pt>
                <c:pt idx="26">
                  <c:v>39174</c:v>
                </c:pt>
                <c:pt idx="27">
                  <c:v>51705</c:v>
                </c:pt>
                <c:pt idx="28">
                  <c:v>207965</c:v>
                </c:pt>
                <c:pt idx="29">
                  <c:v>215483</c:v>
                </c:pt>
                <c:pt idx="30">
                  <c:v>219961</c:v>
                </c:pt>
                <c:pt idx="31">
                  <c:v>219961</c:v>
                </c:pt>
                <c:pt idx="32">
                  <c:v>310564</c:v>
                </c:pt>
                <c:pt idx="33">
                  <c:v>313074</c:v>
                </c:pt>
                <c:pt idx="34">
                  <c:v>368062</c:v>
                </c:pt>
                <c:pt idx="35">
                  <c:v>381179</c:v>
                </c:pt>
                <c:pt idx="36">
                  <c:v>383298</c:v>
                </c:pt>
                <c:pt idx="37">
                  <c:v>383298</c:v>
                </c:pt>
                <c:pt idx="38">
                  <c:v>383298</c:v>
                </c:pt>
                <c:pt idx="39">
                  <c:v>385331</c:v>
                </c:pt>
                <c:pt idx="40">
                  <c:v>398694</c:v>
                </c:pt>
                <c:pt idx="41">
                  <c:v>415117</c:v>
                </c:pt>
                <c:pt idx="42">
                  <c:v>427468</c:v>
                </c:pt>
                <c:pt idx="43">
                  <c:v>469810</c:v>
                </c:pt>
                <c:pt idx="44">
                  <c:v>787367</c:v>
                </c:pt>
                <c:pt idx="45">
                  <c:v>864601</c:v>
                </c:pt>
                <c:pt idx="46">
                  <c:v>882355</c:v>
                </c:pt>
                <c:pt idx="47">
                  <c:v>1210225</c:v>
                </c:pt>
                <c:pt idx="48">
                  <c:v>1568923</c:v>
                </c:pt>
                <c:pt idx="49">
                  <c:v>1727049</c:v>
                </c:pt>
                <c:pt idx="50">
                  <c:v>1769831</c:v>
                </c:pt>
                <c:pt idx="51">
                  <c:v>2994213</c:v>
                </c:pt>
                <c:pt idx="52">
                  <c:v>3122454</c:v>
                </c:pt>
                <c:pt idx="53">
                  <c:v>3204811</c:v>
                </c:pt>
                <c:pt idx="54">
                  <c:v>3316421</c:v>
                </c:pt>
                <c:pt idx="55">
                  <c:v>3321507</c:v>
                </c:pt>
                <c:pt idx="56">
                  <c:v>3346477</c:v>
                </c:pt>
                <c:pt idx="57">
                  <c:v>5189779</c:v>
                </c:pt>
                <c:pt idx="58">
                  <c:v>5312318</c:v>
                </c:pt>
                <c:pt idx="59">
                  <c:v>5312318</c:v>
                </c:pt>
                <c:pt idx="60">
                  <c:v>6474123</c:v>
                </c:pt>
                <c:pt idx="61">
                  <c:v>8241437</c:v>
                </c:pt>
              </c:numCache>
            </c:numRef>
          </c:val>
        </c:ser>
        <c:ser>
          <c:idx val="5"/>
          <c:order val="5"/>
          <c:tx>
            <c:strRef>
              <c:f>Sheet1!$K$1:$K$5</c:f>
              <c:strCache>
                <c:ptCount val="1"/>
                <c:pt idx="0">
                  <c:v>exact lines Europarl.en-de-it.dimlexed_disamb.conll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Sheet1!$K$6:$K$206</c:f>
            </c:numRef>
          </c:val>
        </c:ser>
        <c:ser>
          <c:idx val="6"/>
          <c:order val="6"/>
          <c:tx>
            <c:strRef>
              <c:f>Sheet1!$L$1:$L$5</c:f>
              <c:strCache>
                <c:ptCount val="1"/>
                <c:pt idx="0">
                  <c:v>comment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Sheet1!$L$6:$L$206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2">
                  <c:v>0</c:v>
                </c:pt>
                <c:pt idx="53">
                  <c:v>0</c:v>
                </c:pt>
                <c:pt idx="59">
                  <c:v>0</c:v>
                </c:pt>
              </c:numCache>
            </c:numRef>
          </c:val>
        </c:ser>
        <c:ser>
          <c:idx val="7"/>
          <c:order val="7"/>
          <c:tx>
            <c:strRef>
              <c:f>Sheet1!$M$1:$M$5</c:f>
              <c:strCache>
                <c:ptCount val="1"/>
                <c:pt idx="0">
                  <c:v>day diff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Sheet1!$M$6:$M$206</c:f>
            </c:numRef>
          </c:val>
        </c:ser>
        <c:ser>
          <c:idx val="8"/>
          <c:order val="8"/>
          <c:tx>
            <c:strRef>
              <c:f>Sheet1!$N$1:$N$5</c:f>
              <c:strCache>
                <c:ptCount val="1"/>
                <c:pt idx="0">
                  <c:v>time diff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Sheet1!$N$6:$N$206</c:f>
              <c:numCache>
                <c:formatCode>[$-F400]h:mm:ss\ AM/PM</c:formatCode>
                <c:ptCount val="201"/>
                <c:pt idx="0">
                  <c:v>0</c:v>
                </c:pt>
                <c:pt idx="1">
                  <c:v>1.4988425925925974E-2</c:v>
                </c:pt>
                <c:pt idx="2">
                  <c:v>1.5451388888888862E-2</c:v>
                </c:pt>
                <c:pt idx="3">
                  <c:v>1.561342592592585E-2</c:v>
                </c:pt>
                <c:pt idx="4">
                  <c:v>1.5937500000000049E-2</c:v>
                </c:pt>
                <c:pt idx="5">
                  <c:v>1.6817129629629668E-2</c:v>
                </c:pt>
                <c:pt idx="6">
                  <c:v>1.7500000000000071E-2</c:v>
                </c:pt>
                <c:pt idx="7">
                  <c:v>1.822916666666663E-2</c:v>
                </c:pt>
                <c:pt idx="8">
                  <c:v>1.9166666666666665E-2</c:v>
                </c:pt>
                <c:pt idx="9">
                  <c:v>1.9756944444444535E-2</c:v>
                </c:pt>
                <c:pt idx="10">
                  <c:v>2.3576388888888911E-2</c:v>
                </c:pt>
                <c:pt idx="11">
                  <c:v>3.1469907407407405E-2</c:v>
                </c:pt>
                <c:pt idx="12">
                  <c:v>3.8831018518518445E-2</c:v>
                </c:pt>
                <c:pt idx="13">
                  <c:v>4.3425925925925868E-2</c:v>
                </c:pt>
                <c:pt idx="14">
                  <c:v>4.5601851851851838E-2</c:v>
                </c:pt>
                <c:pt idx="15">
                  <c:v>5.6956018518518614E-2</c:v>
                </c:pt>
                <c:pt idx="16">
                  <c:v>5.8726851851851891E-2</c:v>
                </c:pt>
                <c:pt idx="17">
                  <c:v>6.0787037037037028E-2</c:v>
                </c:pt>
                <c:pt idx="18">
                  <c:v>6.1747685185185142E-2</c:v>
                </c:pt>
                <c:pt idx="19">
                  <c:v>6.4872685185185186E-2</c:v>
                </c:pt>
                <c:pt idx="20">
                  <c:v>7.0601851851851971E-2</c:v>
                </c:pt>
                <c:pt idx="21">
                  <c:v>7.5706018518518547E-2</c:v>
                </c:pt>
                <c:pt idx="22">
                  <c:v>8.0208333333333326E-2</c:v>
                </c:pt>
                <c:pt idx="23">
                  <c:v>8.4143518518518534E-2</c:v>
                </c:pt>
                <c:pt idx="24">
                  <c:v>8.535879629629628E-2</c:v>
                </c:pt>
                <c:pt idx="25">
                  <c:v>8.7453703703703756E-2</c:v>
                </c:pt>
                <c:pt idx="26">
                  <c:v>8.8460648148148135E-2</c:v>
                </c:pt>
                <c:pt idx="27">
                  <c:v>0.12787037037037041</c:v>
                </c:pt>
                <c:pt idx="28">
                  <c:v>23.433460648148149</c:v>
                </c:pt>
                <c:pt idx="29">
                  <c:v>23.446284722222224</c:v>
                </c:pt>
                <c:pt idx="30">
                  <c:v>23.449895833333333</c:v>
                </c:pt>
                <c:pt idx="31">
                  <c:v>23.451516203703704</c:v>
                </c:pt>
                <c:pt idx="32">
                  <c:v>23.586030092592594</c:v>
                </c:pt>
                <c:pt idx="33">
                  <c:v>23.591550925925926</c:v>
                </c:pt>
                <c:pt idx="34">
                  <c:v>23.685034722222223</c:v>
                </c:pt>
                <c:pt idx="35">
                  <c:v>23.744745370370371</c:v>
                </c:pt>
                <c:pt idx="36">
                  <c:v>23.748252314814813</c:v>
                </c:pt>
                <c:pt idx="37">
                  <c:v>23.751423611111111</c:v>
                </c:pt>
                <c:pt idx="38">
                  <c:v>23.752314814814817</c:v>
                </c:pt>
                <c:pt idx="39">
                  <c:v>23.753564814814816</c:v>
                </c:pt>
                <c:pt idx="40">
                  <c:v>23.7815625</c:v>
                </c:pt>
                <c:pt idx="41">
                  <c:v>23.809409722222224</c:v>
                </c:pt>
                <c:pt idx="42">
                  <c:v>23.8321875</c:v>
                </c:pt>
                <c:pt idx="43">
                  <c:v>23.917673611111113</c:v>
                </c:pt>
                <c:pt idx="44">
                  <c:v>47.543645833333336</c:v>
                </c:pt>
                <c:pt idx="45">
                  <c:v>47.694780092592595</c:v>
                </c:pt>
                <c:pt idx="46">
                  <c:v>47.732141203703705</c:v>
                </c:pt>
                <c:pt idx="47">
                  <c:v>71.375960648148151</c:v>
                </c:pt>
                <c:pt idx="48">
                  <c:v>72.074108796296287</c:v>
                </c:pt>
                <c:pt idx="49">
                  <c:v>95.446817129629636</c:v>
                </c:pt>
                <c:pt idx="50">
                  <c:v>95.541354166666679</c:v>
                </c:pt>
                <c:pt idx="51">
                  <c:v>167.47340277777778</c:v>
                </c:pt>
                <c:pt idx="52">
                  <c:v>167.87311342592591</c:v>
                </c:pt>
                <c:pt idx="53">
                  <c:v>191.41449074074075</c:v>
                </c:pt>
                <c:pt idx="54">
                  <c:v>191.68259259259258</c:v>
                </c:pt>
                <c:pt idx="55">
                  <c:v>191.69451388888888</c:v>
                </c:pt>
                <c:pt idx="56">
                  <c:v>191.75599537037036</c:v>
                </c:pt>
                <c:pt idx="57">
                  <c:v>311.20129629629628</c:v>
                </c:pt>
                <c:pt idx="58">
                  <c:v>311.48921296296294</c:v>
                </c:pt>
                <c:pt idx="59">
                  <c:v>311.53854166666667</c:v>
                </c:pt>
                <c:pt idx="60">
                  <c:v>383.75417824074071</c:v>
                </c:pt>
                <c:pt idx="61">
                  <c:v>503.56637731481482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val>
        </c:ser>
        <c:ser>
          <c:idx val="9"/>
          <c:order val="9"/>
          <c:tx>
            <c:strRef>
              <c:f>Sheet1!$O$1:$O$5</c:f>
              <c:strCache>
                <c:ptCount val="1"/>
                <c:pt idx="0">
                  <c:v>hour (no day, no min)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Sheet1!$O$6:$O$206</c:f>
            </c:numRef>
          </c:val>
        </c:ser>
        <c:ser>
          <c:idx val="10"/>
          <c:order val="10"/>
          <c:tx>
            <c:strRef>
              <c:f>Sheet1!$P$1:$P$5</c:f>
              <c:strCache>
                <c:ptCount val="1"/>
                <c:pt idx="0">
                  <c:v>minute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Sheet1!$P$6:$P$206</c:f>
            </c:numRef>
          </c:val>
        </c:ser>
        <c:ser>
          <c:idx val="11"/>
          <c:order val="11"/>
          <c:tx>
            <c:strRef>
              <c:f>Sheet1!$Q$1:$Q$5</c:f>
              <c:strCache>
                <c:ptCount val="1"/>
                <c:pt idx="0">
                  <c:v>second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Sheet1!$Q$6:$Q$206</c:f>
            </c:numRef>
          </c:val>
        </c:ser>
        <c:ser>
          <c:idx val="12"/>
          <c:order val="12"/>
          <c:tx>
            <c:strRef>
              <c:f>Sheet1!$R$1:$R$5</c:f>
              <c:strCache>
                <c:ptCount val="1"/>
                <c:pt idx="0">
                  <c:v>nsec/1000000 diff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Sheet1!$R$6:$R$206</c:f>
            </c:numRef>
          </c:val>
        </c:ser>
        <c:ser>
          <c:idx val="13"/>
          <c:order val="13"/>
          <c:tx>
            <c:strRef>
              <c:f>Sheet1!$S$1:$S$5</c:f>
              <c:strCache>
                <c:ptCount val="1"/>
                <c:pt idx="0">
                  <c:v>hours (compound)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Sheet1!$S$6:$S$206</c:f>
            </c:numRef>
          </c:val>
        </c:ser>
        <c:ser>
          <c:idx val="14"/>
          <c:order val="14"/>
          <c:tx>
            <c:strRef>
              <c:f>Sheet1!$T$1:$T$5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Sheet1!$T$6:$T$206</c:f>
            </c:numRef>
          </c:val>
        </c:ser>
        <c:ser>
          <c:idx val="15"/>
          <c:order val="15"/>
          <c:tx>
            <c:strRef>
              <c:f>Sheet1!$U$1:$U$5</c:f>
              <c:strCache>
                <c:ptCount val="1"/>
                <c:pt idx="0">
                  <c:v>hours tok sample line sample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Sheet1!$U$6:$U$206</c:f>
              <c:numCache>
                <c:formatCode>0.00000</c:formatCode>
                <c:ptCount val="201"/>
                <c:pt idx="0">
                  <c:v>0</c:v>
                </c:pt>
                <c:pt idx="1">
                  <c:v>0.35954520433333331</c:v>
                </c:pt>
                <c:pt idx="2">
                  <c:v>0.3708471274722222</c:v>
                </c:pt>
                <c:pt idx="3">
                  <c:v>0.37451704866666663</c:v>
                </c:pt>
                <c:pt idx="4">
                  <c:v>0.38235201449999995</c:v>
                </c:pt>
                <c:pt idx="5">
                  <c:v>0.4033791758055556</c:v>
                </c:pt>
                <c:pt idx="6">
                  <c:v>0.41998565075000005</c:v>
                </c:pt>
                <c:pt idx="7">
                  <c:v>0.43727879805555553</c:v>
                </c:pt>
                <c:pt idx="8">
                  <c:v>0.45996248663888889</c:v>
                </c:pt>
                <c:pt idx="9">
                  <c:v>0.47392868033333335</c:v>
                </c:pt>
                <c:pt idx="10">
                  <c:v>0.56559975122222228</c:v>
                </c:pt>
                <c:pt idx="11">
                  <c:v>0.7550507828055556</c:v>
                </c:pt>
                <c:pt idx="12">
                  <c:v>0.93183028980555549</c:v>
                </c:pt>
                <c:pt idx="13">
                  <c:v>1.0421600763055556</c:v>
                </c:pt>
                <c:pt idx="14">
                  <c:v>1.0942936260277776</c:v>
                </c:pt>
                <c:pt idx="15">
                  <c:v>1.3668829899722224</c:v>
                </c:pt>
                <c:pt idx="16">
                  <c:v>1.4093531738888887</c:v>
                </c:pt>
                <c:pt idx="17">
                  <c:v>1.4588923740833333</c:v>
                </c:pt>
                <c:pt idx="18">
                  <c:v>1.481780378638889</c:v>
                </c:pt>
                <c:pt idx="19">
                  <c:v>1.5569553182777778</c:v>
                </c:pt>
                <c:pt idx="20">
                  <c:v>1.6942573894444444</c:v>
                </c:pt>
                <c:pt idx="21">
                  <c:v>1.8169139348055556</c:v>
                </c:pt>
                <c:pt idx="22">
                  <c:v>1.9248296103611109</c:v>
                </c:pt>
                <c:pt idx="23">
                  <c:v>2.0192517764722222</c:v>
                </c:pt>
                <c:pt idx="24">
                  <c:v>2.0484165853888889</c:v>
                </c:pt>
                <c:pt idx="25">
                  <c:v>2.0988119622500006</c:v>
                </c:pt>
                <c:pt idx="26">
                  <c:v>2.1229828847500003</c:v>
                </c:pt>
                <c:pt idx="27">
                  <c:v>3.0687716155555558</c:v>
                </c:pt>
                <c:pt idx="28">
                  <c:v>10.402811202972222</c:v>
                </c:pt>
                <c:pt idx="29">
                  <c:v>10.710828117749999</c:v>
                </c:pt>
                <c:pt idx="30">
                  <c:v>10.797409170111111</c:v>
                </c:pt>
                <c:pt idx="31">
                  <c:v>10.836260025611111</c:v>
                </c:pt>
                <c:pt idx="32">
                  <c:v>14.064737583277779</c:v>
                </c:pt>
                <c:pt idx="33">
                  <c:v>14.196978859555557</c:v>
                </c:pt>
                <c:pt idx="34">
                  <c:v>16.440762731611112</c:v>
                </c:pt>
                <c:pt idx="35">
                  <c:v>17.873713833666667</c:v>
                </c:pt>
                <c:pt idx="36">
                  <c:v>17.95790198572222</c:v>
                </c:pt>
                <c:pt idx="37">
                  <c:v>18.034038486222222</c:v>
                </c:pt>
                <c:pt idx="38">
                  <c:v>18.055382929055558</c:v>
                </c:pt>
                <c:pt idx="39">
                  <c:v>18.085467339499999</c:v>
                </c:pt>
                <c:pt idx="40">
                  <c:v>18.757350827555555</c:v>
                </c:pt>
                <c:pt idx="41">
                  <c:v>19.425692068416666</c:v>
                </c:pt>
                <c:pt idx="42">
                  <c:v>19.972498293999998</c:v>
                </c:pt>
                <c:pt idx="43">
                  <c:v>22.024072409277778</c:v>
                </c:pt>
                <c:pt idx="44">
                  <c:v>37.047404916388885</c:v>
                </c:pt>
                <c:pt idx="45">
                  <c:v>40.674566978138891</c:v>
                </c:pt>
                <c:pt idx="46">
                  <c:v>41.57117038897222</c:v>
                </c:pt>
                <c:pt idx="47">
                  <c:v>57.022957663638884</c:v>
                </c:pt>
                <c:pt idx="48">
                  <c:v>73.778589730777767</c:v>
                </c:pt>
                <c:pt idx="49">
                  <c:v>82.723370164055552</c:v>
                </c:pt>
                <c:pt idx="50">
                  <c:v>84.992420054333337</c:v>
                </c:pt>
                <c:pt idx="51">
                  <c:v>155.36147344808333</c:v>
                </c:pt>
                <c:pt idx="52">
                  <c:v>162.00503489336819</c:v>
                </c:pt>
                <c:pt idx="53">
                  <c:v>166.27156268049808</c:v>
                </c:pt>
                <c:pt idx="54">
                  <c:v>172.70605901613698</c:v>
                </c:pt>
                <c:pt idx="55">
                  <c:v>172.99207530544251</c:v>
                </c:pt>
                <c:pt idx="56">
                  <c:v>174.46761535110917</c:v>
                </c:pt>
                <c:pt idx="57">
                  <c:v>281.15469310974805</c:v>
                </c:pt>
                <c:pt idx="58">
                  <c:v>288.06473013502585</c:v>
                </c:pt>
                <c:pt idx="59">
                  <c:v>288.06483610760841</c:v>
                </c:pt>
                <c:pt idx="60">
                  <c:v>365.24020319396953</c:v>
                </c:pt>
                <c:pt idx="61">
                  <c:v>480.7328716951917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16"/>
          <c:order val="16"/>
          <c:tx>
            <c:strRef>
              <c:f>Sheet1!$V$1:$V$5</c:f>
              <c:strCache>
                <c:ptCount val="1"/>
                <c:pt idx="0">
                  <c:v>approx. tok Europarl.en-de-it.conll 230920 430084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Sheet1!$V$6:$V$206</c:f>
              <c:numCache>
                <c:formatCode>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6561.1424744933547</c:v>
                </c:pt>
                <c:pt idx="4">
                  <c:v>6705.0365975018831</c:v>
                </c:pt>
                <c:pt idx="5">
                  <c:v>6853.2260674658901</c:v>
                </c:pt>
                <c:pt idx="6">
                  <c:v>7143.1619869606866</c:v>
                </c:pt>
                <c:pt idx="7">
                  <c:v>7419.6749472196125</c:v>
                </c:pt>
                <c:pt idx="8">
                  <c:v>7696.724825847974</c:v>
                </c:pt>
                <c:pt idx="9">
                  <c:v>7972.1639493680304</c:v>
                </c:pt>
                <c:pt idx="10">
                  <c:v>9378.3531589177928</c:v>
                </c:pt>
                <c:pt idx="11">
                  <c:v>12340.531803089629</c:v>
                </c:pt>
                <c:pt idx="12">
                  <c:v>15049.284976888235</c:v>
                </c:pt>
                <c:pt idx="13">
                  <c:v>16929.0361882795</c:v>
                </c:pt>
                <c:pt idx="14">
                  <c:v>17805.82388556654</c:v>
                </c:pt>
                <c:pt idx="15">
                  <c:v>22485.067475190892</c:v>
                </c:pt>
                <c:pt idx="16">
                  <c:v>23347.358376503194</c:v>
                </c:pt>
                <c:pt idx="17">
                  <c:v>24518.914258609944</c:v>
                </c:pt>
                <c:pt idx="18">
                  <c:v>24945.227443941185</c:v>
                </c:pt>
                <c:pt idx="19">
                  <c:v>26699.876675254138</c:v>
                </c:pt>
                <c:pt idx="20">
                  <c:v>29618.02801313232</c:v>
                </c:pt>
                <c:pt idx="21">
                  <c:v>32363.291636052491</c:v>
                </c:pt>
                <c:pt idx="22">
                  <c:v>34534.589522046859</c:v>
                </c:pt>
                <c:pt idx="23">
                  <c:v>36145.344630351283</c:v>
                </c:pt>
                <c:pt idx="24">
                  <c:v>36426.689855935118</c:v>
                </c:pt>
                <c:pt idx="25">
                  <c:v>37301.329879744422</c:v>
                </c:pt>
                <c:pt idx="26">
                  <c:v>37595.561146194697</c:v>
                </c:pt>
                <c:pt idx="27">
                  <c:v>51998.933324652855</c:v>
                </c:pt>
                <c:pt idx="28">
                  <c:v>220078.54428437236</c:v>
                </c:pt>
                <c:pt idx="29">
                  <c:v>227180.36355688656</c:v>
                </c:pt>
                <c:pt idx="30">
                  <c:v>229332.86929995072</c:v>
                </c:pt>
                <c:pt idx="31">
                  <c:v>230204.2878135434</c:v>
                </c:pt>
                <c:pt idx="32">
                  <c:v>306711.93394778692</c:v>
                </c:pt>
                <c:pt idx="33">
                  <c:v>309653.70969392027</c:v>
                </c:pt>
                <c:pt idx="34">
                  <c:v>361815.86620288127</c:v>
                </c:pt>
                <c:pt idx="35" formatCode="General">
                  <c:v>372496.78332604794</c:v>
                </c:pt>
                <c:pt idx="36" formatCode="General">
                  <c:v>373899.21410701168</c:v>
                </c:pt>
                <c:pt idx="37" formatCode="General">
                  <c:v>375076.67609118216</c:v>
                </c:pt>
                <c:pt idx="38" formatCode="General">
                  <c:v>375504.06311325228</c:v>
                </c:pt>
                <c:pt idx="39" formatCode="General">
                  <c:v>375961.51756401075</c:v>
                </c:pt>
                <c:pt idx="40" formatCode="General">
                  <c:v>386620.95795239997</c:v>
                </c:pt>
                <c:pt idx="41" formatCode="General">
                  <c:v>400768.22006863775</c:v>
                </c:pt>
                <c:pt idx="42" formatCode="General">
                  <c:v>412276.52839910344</c:v>
                </c:pt>
                <c:pt idx="43" formatCode="General">
                  <c:v>459076.48115251906</c:v>
                </c:pt>
                <c:pt idx="44" formatCode="General">
                  <c:v>793390.85155458003</c:v>
                </c:pt>
                <c:pt idx="45" formatCode="General">
                  <c:v>875695.60532361118</c:v>
                </c:pt>
                <c:pt idx="46" formatCode="General">
                  <c:v>895587.35707443196</c:v>
                </c:pt>
                <c:pt idx="47" formatCode="General">
                  <c:v>1240115.5256182514</c:v>
                </c:pt>
                <c:pt idx="48" formatCode="General">
                  <c:v>1627997.1679020843</c:v>
                </c:pt>
                <c:pt idx="49" formatCode="General">
                  <c:v>1797697.198500758</c:v>
                </c:pt>
                <c:pt idx="50" formatCode="General">
                  <c:v>1842624.3799815851</c:v>
                </c:pt>
                <c:pt idx="51" formatCode="General">
                  <c:v>3159989.0360022695</c:v>
                </c:pt>
                <c:pt idx="52" formatCode="General">
                  <c:v>3296597.713655937</c:v>
                </c:pt>
                <c:pt idx="53" formatCode="General">
                  <c:v>3387236.5143553354</c:v>
                </c:pt>
                <c:pt idx="54" formatCode="General">
                  <c:v>3508180.5985807423</c:v>
                </c:pt>
                <c:pt idx="55" formatCode="General">
                  <c:v>3513408.0358255599</c:v>
                </c:pt>
                <c:pt idx="56" formatCode="General">
                  <c:v>3540704.4288092558</c:v>
                </c:pt>
                <c:pt idx="57" formatCode="General">
                  <c:v>5536785.447959003</c:v>
                </c:pt>
                <c:pt idx="58" formatCode="General">
                  <c:v>5672797.0723858597</c:v>
                </c:pt>
                <c:pt idx="59" formatCode="General">
                  <c:v>5672947.4095293013</c:v>
                </c:pt>
                <c:pt idx="60" formatCode="General">
                  <c:v>6926326.9665460698</c:v>
                </c:pt>
                <c:pt idx="61" formatCode="General">
                  <c:v>8830676.5561146196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</c:numCache>
            </c:numRef>
          </c:val>
        </c:ser>
        <c:ser>
          <c:idx val="17"/>
          <c:order val="17"/>
          <c:tx>
            <c:strRef>
              <c:f>Sheet1!$W$1:$W$5</c:f>
              <c:strCache>
                <c:ptCount val="1"/>
                <c:pt idx="0">
                  <c:v>approx. tok Europarl.en-de-it.dimlexed.conll 226888 439920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Sheet1!$W$6:$W$206</c:f>
              <c:numCache>
                <c:formatCode>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3536.4862156755776</c:v>
                </c:pt>
                <c:pt idx="4">
                  <c:v>3620.0374431714858</c:v>
                </c:pt>
                <c:pt idx="5">
                  <c:v>3910.4037461356611</c:v>
                </c:pt>
                <c:pt idx="6">
                  <c:v>4179.6243680669213</c:v>
                </c:pt>
                <c:pt idx="7">
                  <c:v>4479.7898890707402</c:v>
                </c:pt>
                <c:pt idx="8">
                  <c:v>4837.7192216766689</c:v>
                </c:pt>
                <c:pt idx="9">
                  <c:v>4993.475213675214</c:v>
                </c:pt>
                <c:pt idx="10">
                  <c:v>6439.6334969994541</c:v>
                </c:pt>
                <c:pt idx="11">
                  <c:v>9474.8123476995825</c:v>
                </c:pt>
                <c:pt idx="12">
                  <c:v>12214.467412256774</c:v>
                </c:pt>
                <c:pt idx="13">
                  <c:v>14060.330641934897</c:v>
                </c:pt>
                <c:pt idx="14">
                  <c:v>14970.626422985997</c:v>
                </c:pt>
                <c:pt idx="15">
                  <c:v>19591.731351154755</c:v>
                </c:pt>
                <c:pt idx="16">
                  <c:v>20526.783051463903</c:v>
                </c:pt>
                <c:pt idx="17">
                  <c:v>21639.252173122386</c:v>
                </c:pt>
                <c:pt idx="18">
                  <c:v>22129.72882342244</c:v>
                </c:pt>
                <c:pt idx="19">
                  <c:v>23795.080141843973</c:v>
                </c:pt>
                <c:pt idx="20">
                  <c:v>26799.829841789415</c:v>
                </c:pt>
                <c:pt idx="21">
                  <c:v>29423.95728314239</c:v>
                </c:pt>
                <c:pt idx="22">
                  <c:v>31589.068721585743</c:v>
                </c:pt>
                <c:pt idx="23">
                  <c:v>33182.215275504634</c:v>
                </c:pt>
                <c:pt idx="24">
                  <c:v>33564.384779050735</c:v>
                </c:pt>
                <c:pt idx="25">
                  <c:v>34248.782796872161</c:v>
                </c:pt>
                <c:pt idx="26">
                  <c:v>34692.326350245501</c:v>
                </c:pt>
                <c:pt idx="27">
                  <c:v>49071.905200945628</c:v>
                </c:pt>
                <c:pt idx="28">
                  <c:v>215737.0056192035</c:v>
                </c:pt>
                <c:pt idx="29">
                  <c:v>223067.33646117477</c:v>
                </c:pt>
                <c:pt idx="30">
                  <c:v>225025.11707583198</c:v>
                </c:pt>
                <c:pt idx="31">
                  <c:v>226009.16486633933</c:v>
                </c:pt>
                <c:pt idx="32">
                  <c:v>302256.3646844881</c:v>
                </c:pt>
                <c:pt idx="33">
                  <c:v>305327.64591743954</c:v>
                </c:pt>
                <c:pt idx="34">
                  <c:v>357636.90330969269</c:v>
                </c:pt>
                <c:pt idx="35" formatCode="General">
                  <c:v>368224.70052736864</c:v>
                </c:pt>
                <c:pt idx="36" formatCode="General">
                  <c:v>369673.95330060011</c:v>
                </c:pt>
                <c:pt idx="37" formatCode="General">
                  <c:v>370870.48939807236</c:v>
                </c:pt>
                <c:pt idx="38" formatCode="General">
                  <c:v>371194.89509001636</c:v>
                </c:pt>
                <c:pt idx="39" formatCode="General">
                  <c:v>371704.45442807785</c:v>
                </c:pt>
                <c:pt idx="40" formatCode="General">
                  <c:v>382312.88157846883</c:v>
                </c:pt>
                <c:pt idx="41" formatCode="General">
                  <c:v>396667.18876159302</c:v>
                </c:pt>
                <c:pt idx="42" formatCode="General">
                  <c:v>407897.60838334245</c:v>
                </c:pt>
                <c:pt idx="43" formatCode="General">
                  <c:v>454563.03193307872</c:v>
                </c:pt>
                <c:pt idx="44" formatCode="General">
                  <c:v>786241.29090743768</c:v>
                </c:pt>
                <c:pt idx="45" formatCode="General">
                  <c:v>868033.81663938903</c:v>
                </c:pt>
                <c:pt idx="46" formatCode="General">
                  <c:v>887889.61112929625</c:v>
                </c:pt>
                <c:pt idx="47" formatCode="General">
                  <c:v>1230229.9350791052</c:v>
                </c:pt>
                <c:pt idx="48" formatCode="General">
                  <c:v>1615334.0465539189</c:v>
                </c:pt>
                <c:pt idx="49" formatCode="General">
                  <c:v>1784540.7546826696</c:v>
                </c:pt>
                <c:pt idx="50" formatCode="General">
                  <c:v>1828938.4328787052</c:v>
                </c:pt>
                <c:pt idx="51" formatCode="General">
                  <c:v>3136286.666684852</c:v>
                </c:pt>
                <c:pt idx="52" formatCode="General">
                  <c:v>3271891.3404073468</c:v>
                </c:pt>
                <c:pt idx="53" formatCode="General">
                  <c:v>3361836.8155482817</c:v>
                </c:pt>
                <c:pt idx="54" formatCode="General">
                  <c:v>3482013.3940898343</c:v>
                </c:pt>
                <c:pt idx="55" formatCode="General">
                  <c:v>3487032.6567194033</c:v>
                </c:pt>
                <c:pt idx="56" formatCode="General">
                  <c:v>3514238.3804873615</c:v>
                </c:pt>
                <c:pt idx="57" formatCode="General">
                  <c:v>5495147.7284597196</c:v>
                </c:pt>
                <c:pt idx="58" formatCode="General">
                  <c:v>5630030.354537189</c:v>
                </c:pt>
                <c:pt idx="59" formatCode="General">
                  <c:v>5630202.6144753592</c:v>
                </c:pt>
                <c:pt idx="60" formatCode="General">
                  <c:v>6875426.384651755</c:v>
                </c:pt>
                <c:pt idx="61" formatCode="General">
                  <c:v>8765768.7807601374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</c:numCache>
            </c:numRef>
          </c:val>
        </c:ser>
        <c:ser>
          <c:idx val="18"/>
          <c:order val="18"/>
          <c:tx>
            <c:strRef>
              <c:f>Sheet1!$X$1:$X$5</c:f>
              <c:strCache>
                <c:ptCount val="1"/>
                <c:pt idx="0">
                  <c:v>approx. tok Europarl.en-de-it.dimlexed_disamb.conll 207317 222145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Sheet1!$X$6:$X$206</c:f>
              <c:numCache>
                <c:formatCode>0</c:formatCode>
                <c:ptCount val="201"/>
                <c:pt idx="0">
                  <c:v>0</c:v>
                </c:pt>
                <c:pt idx="1">
                  <c:v>2055.9515226541225</c:v>
                </c:pt>
                <c:pt idx="2">
                  <c:v>4218.2936370388707</c:v>
                </c:pt>
                <c:pt idx="3">
                  <c:v>4218.2936370388707</c:v>
                </c:pt>
                <c:pt idx="4">
                  <c:v>4218.2936370388707</c:v>
                </c:pt>
                <c:pt idx="5">
                  <c:v>4218.2936370388707</c:v>
                </c:pt>
                <c:pt idx="6">
                  <c:v>4218.2936370388707</c:v>
                </c:pt>
                <c:pt idx="7">
                  <c:v>4218.2936370388707</c:v>
                </c:pt>
                <c:pt idx="8">
                  <c:v>4218.2936370388707</c:v>
                </c:pt>
                <c:pt idx="9">
                  <c:v>6413.2995295865312</c:v>
                </c:pt>
                <c:pt idx="10">
                  <c:v>6413.2995295865312</c:v>
                </c:pt>
                <c:pt idx="11">
                  <c:v>10494.405298341173</c:v>
                </c:pt>
                <c:pt idx="12">
                  <c:v>14310.467838573904</c:v>
                </c:pt>
                <c:pt idx="13">
                  <c:v>16250.696261450854</c:v>
                </c:pt>
                <c:pt idx="14">
                  <c:v>18359.843079970291</c:v>
                </c:pt>
                <c:pt idx="15">
                  <c:v>22663.995791037385</c:v>
                </c:pt>
                <c:pt idx="16">
                  <c:v>24920.59623669225</c:v>
                </c:pt>
                <c:pt idx="17">
                  <c:v>24920.59623669225</c:v>
                </c:pt>
                <c:pt idx="18">
                  <c:v>24920.59623669225</c:v>
                </c:pt>
                <c:pt idx="19">
                  <c:v>27299.452537756872</c:v>
                </c:pt>
                <c:pt idx="20">
                  <c:v>29582.184005942065</c:v>
                </c:pt>
                <c:pt idx="21">
                  <c:v>31892.912998266896</c:v>
                </c:pt>
                <c:pt idx="22">
                  <c:v>34222.307006684823</c:v>
                </c:pt>
                <c:pt idx="23">
                  <c:v>34222.307006684823</c:v>
                </c:pt>
                <c:pt idx="24">
                  <c:v>34222.307006684823</c:v>
                </c:pt>
                <c:pt idx="25">
                  <c:v>36559.167021539986</c:v>
                </c:pt>
                <c:pt idx="26">
                  <c:v>36559.167021539986</c:v>
                </c:pt>
                <c:pt idx="27">
                  <c:v>48253.732854666996</c:v>
                </c:pt>
                <c:pt idx="28">
                  <c:v>194083.50358999753</c:v>
                </c:pt>
                <c:pt idx="29">
                  <c:v>201099.68313939095</c:v>
                </c:pt>
                <c:pt idx="30">
                  <c:v>205278.78024263433</c:v>
                </c:pt>
                <c:pt idx="31">
                  <c:v>205278.78024263433</c:v>
                </c:pt>
                <c:pt idx="32">
                  <c:v>289834.10289675661</c:v>
                </c:pt>
                <c:pt idx="33">
                  <c:v>292176.5624164397</c:v>
                </c:pt>
                <c:pt idx="34">
                  <c:v>343494.15766278782</c:v>
                </c:pt>
                <c:pt idx="35" formatCode="General">
                  <c:v>355735.60846744245</c:v>
                </c:pt>
                <c:pt idx="36" formatCode="General">
                  <c:v>357713.1669225056</c:v>
                </c:pt>
                <c:pt idx="37" formatCode="General">
                  <c:v>357713.1669225056</c:v>
                </c:pt>
                <c:pt idx="38" formatCode="General">
                  <c:v>357713.1669225056</c:v>
                </c:pt>
                <c:pt idx="39" formatCode="General">
                  <c:v>359610.4658083684</c:v>
                </c:pt>
                <c:pt idx="40" formatCode="General">
                  <c:v>372081.49631096807</c:v>
                </c:pt>
                <c:pt idx="41" formatCode="General">
                  <c:v>387408.27427581087</c:v>
                </c:pt>
                <c:pt idx="42" formatCode="General">
                  <c:v>398934.8549641</c:v>
                </c:pt>
                <c:pt idx="43" formatCode="General">
                  <c:v>438450.56053478585</c:v>
                </c:pt>
                <c:pt idx="44" formatCode="General">
                  <c:v>734810.88630849216</c:v>
                </c:pt>
                <c:pt idx="45" formatCode="General">
                  <c:v>806889.57895518688</c:v>
                </c:pt>
                <c:pt idx="46" formatCode="General">
                  <c:v>823458.513741025</c:v>
                </c:pt>
                <c:pt idx="47" formatCode="General">
                  <c:v>1129443.4550631344</c:v>
                </c:pt>
                <c:pt idx="48" formatCode="General">
                  <c:v>1464198.6521911365</c:v>
                </c:pt>
                <c:pt idx="49" formatCode="General">
                  <c:v>1611769.8689279524</c:v>
                </c:pt>
                <c:pt idx="50" formatCode="General">
                  <c:v>1651696.2048526863</c:v>
                </c:pt>
                <c:pt idx="51" formatCode="General">
                  <c:v>2794351.6915573161</c:v>
                </c:pt>
                <c:pt idx="52" formatCode="General">
                  <c:v>2914032.7079970292</c:v>
                </c:pt>
                <c:pt idx="53" formatCode="General">
                  <c:v>2990892.4445159691</c:v>
                </c:pt>
                <c:pt idx="54" formatCode="General">
                  <c:v>3095052.5668234713</c:v>
                </c:pt>
                <c:pt idx="55" formatCode="General">
                  <c:v>3099799.0804159446</c:v>
                </c:pt>
                <c:pt idx="56" formatCode="General">
                  <c:v>3123102.3530081701</c:v>
                </c:pt>
                <c:pt idx="57" formatCode="General">
                  <c:v>4843365.4277296364</c:v>
                </c:pt>
                <c:pt idx="58" formatCode="General">
                  <c:v>4957725.048081208</c:v>
                </c:pt>
                <c:pt idx="59" formatCode="General">
                  <c:v>4957725.048081208</c:v>
                </c:pt>
                <c:pt idx="60" formatCode="General">
                  <c:v>6041980.4991829665</c:v>
                </c:pt>
                <c:pt idx="61" formatCode="General">
                  <c:v>7691327.7117603365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</c:numCache>
            </c:numRef>
          </c:val>
        </c:ser>
        <c:ser>
          <c:idx val="19"/>
          <c:order val="19"/>
          <c:tx>
            <c:strRef>
              <c:f>Sheet1!$Y$1:$Y$5</c:f>
              <c:strCache>
                <c:ptCount val="1"/>
                <c:pt idx="0">
                  <c:v>   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Sheet1!$Y$6:$Y$206</c:f>
              <c:numCache>
                <c:formatCode>General</c:formatCode>
                <c:ptCount val="201"/>
                <c:pt idx="35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20"/>
          <c:order val="20"/>
          <c:tx>
            <c:strRef>
              <c:f>Sheet1!$Z$1:$Z$5</c:f>
              <c:strCache>
                <c:ptCount val="1"/>
                <c:pt idx="0">
                  <c:v>steigung tok per hour tok per minute delay (offset), hours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Sheet1!$Z$6:$Z$206</c:f>
              <c:numCache>
                <c:formatCode>General</c:formatCode>
                <c:ptCount val="201"/>
                <c:pt idx="0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230920</c:v>
                </c:pt>
                <c:pt idx="25">
                  <c:v>226888</c:v>
                </c:pt>
                <c:pt idx="26">
                  <c:v>207317</c:v>
                </c:pt>
                <c:pt idx="52">
                  <c:v>6.6435614452848721</c:v>
                </c:pt>
                <c:pt idx="53">
                  <c:v>4.266527787129875</c:v>
                </c:pt>
              </c:numCache>
            </c:numRef>
          </c:val>
        </c:ser>
        <c:ser>
          <c:idx val="21"/>
          <c:order val="21"/>
          <c:tx>
            <c:strRef>
              <c:f>Sheet1!$AA$1:$AA$5</c:f>
              <c:strCache>
                <c:ptCount val="1"/>
                <c:pt idx="0">
                  <c:v>Europarl.en-de-it.conll 20340 339 0,0000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Sheet1!$AA$6:$AA$206</c:f>
              <c:numCache>
                <c:formatCode>General</c:formatCode>
                <c:ptCount val="201"/>
                <c:pt idx="0">
                  <c:v>0</c:v>
                </c:pt>
                <c:pt idx="4">
                  <c:v>0</c:v>
                </c:pt>
                <c:pt idx="5" formatCode="0">
                  <c:v>1000000</c:v>
                </c:pt>
                <c:pt idx="7">
                  <c:v>55.755988201249849</c:v>
                </c:pt>
                <c:pt idx="9">
                  <c:v>2</c:v>
                </c:pt>
                <c:pt idx="10" formatCode="0">
                  <c:v>7</c:v>
                </c:pt>
                <c:pt idx="11">
                  <c:v>45</c:v>
                </c:pt>
                <c:pt idx="23">
                  <c:v>0</c:v>
                </c:pt>
                <c:pt idx="24">
                  <c:v>430084</c:v>
                </c:pt>
                <c:pt idx="25">
                  <c:v>439920</c:v>
                </c:pt>
                <c:pt idx="26">
                  <c:v>222145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22"/>
          <c:order val="22"/>
          <c:tx>
            <c:strRef>
              <c:f>Sheet1!$AB$1:$AB$5</c:f>
              <c:strCache>
                <c:ptCount val="1"/>
                <c:pt idx="0">
                  <c:v>Europarl.en-de-it.dimlexed.conll 20213 337 0,20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Sheet1!$AB$6:$AB$206</c:f>
              <c:numCache>
                <c:formatCode>General</c:formatCode>
                <c:ptCount val="201"/>
                <c:pt idx="0" formatCode="0.00">
                  <c:v>11.973360418854327</c:v>
                </c:pt>
                <c:pt idx="4">
                  <c:v>0</c:v>
                </c:pt>
                <c:pt idx="5" formatCode="0">
                  <c:v>58424011</c:v>
                </c:pt>
                <c:pt idx="7">
                  <c:v>3243.3955726744266</c:v>
                </c:pt>
                <c:pt idx="9">
                  <c:v>135</c:v>
                </c:pt>
                <c:pt idx="10" formatCode="0">
                  <c:v>3</c:v>
                </c:pt>
                <c:pt idx="11">
                  <c:v>24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52" formatCode="0.00000">
                  <c:v>162.00503489336819</c:v>
                </c:pt>
                <c:pt idx="53" formatCode="0.00000">
                  <c:v>166.27156268049808</c:v>
                </c:pt>
              </c:numCache>
            </c:numRef>
          </c:val>
        </c:ser>
        <c:ser>
          <c:idx val="23"/>
          <c:order val="23"/>
          <c:tx>
            <c:strRef>
              <c:f>Sheet1!$AC$1:$AC$5</c:f>
              <c:strCache>
                <c:ptCount val="1"/>
                <c:pt idx="0">
                  <c:v>Europarl.en-de-it.dimlexed_disamb.conll 18015 300 0,25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Sheet1!$AC$6:$AC$206</c:f>
              <c:numCache>
                <c:formatCode>General</c:formatCode>
                <c:ptCount val="201"/>
                <c:pt idx="0" formatCode="0.00">
                  <c:v>14.725089800430005</c:v>
                </c:pt>
                <c:pt idx="53">
                  <c:v>0</c:v>
                </c:pt>
                <c:pt idx="59">
                  <c:v>0</c:v>
                </c:pt>
              </c:numCache>
            </c:numRef>
          </c:val>
        </c:ser>
        <c:ser>
          <c:idx val="24"/>
          <c:order val="24"/>
          <c:tx>
            <c:strRef>
              <c:f>Sheet1!$AD$1:$AD$5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Sheet1!$AD$6:$AD$206</c:f>
              <c:numCache>
                <c:formatCode>General</c:formatCode>
                <c:ptCount val="201"/>
                <c:pt idx="53" formatCode="[$-F400]h:mm:ss\ AM/PM">
                  <c:v>11.676160063251928</c:v>
                </c:pt>
                <c:pt idx="59" formatCode="0.00000">
                  <c:v>1.183888888889669</c:v>
                </c:pt>
              </c:numCache>
            </c:numRef>
          </c:val>
        </c:ser>
        <c:ser>
          <c:idx val="25"/>
          <c:order val="25"/>
          <c:tx>
            <c:strRef>
              <c:f>Sheet1!$AE$1:$AE$5</c:f>
              <c:strCache>
                <c:ptCount val="1"/>
                <c:pt idx="0">
                  <c:v>no merge, Europarl.en-de-it.dimlexed_disamb.conll tok 15098 252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Sheet1!$AE$6:$AE$206</c:f>
              <c:numCache>
                <c:formatCode>General</c:formatCode>
                <c:ptCount val="201"/>
                <c:pt idx="4">
                  <c:v>0</c:v>
                </c:pt>
              </c:numCache>
            </c:numRef>
          </c:val>
        </c:ser>
        <c:ser>
          <c:idx val="26"/>
          <c:order val="26"/>
          <c:tx>
            <c:strRef>
              <c:f>Sheet1!$AF$1:$AF$5</c:f>
              <c:strCache>
                <c:ptCount val="1"/>
                <c:pt idx="0">
                  <c:v>cf.  285573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Sheet1!$AF$6:$AF$206</c:f>
              <c:numCache>
                <c:formatCode>General</c:formatCode>
                <c:ptCount val="201"/>
              </c:numCache>
            </c:numRef>
          </c:val>
        </c:ser>
        <c:ser>
          <c:idx val="27"/>
          <c:order val="27"/>
          <c:tx>
            <c:strRef>
              <c:f>Sheet1!$AG$1:$AG$5</c:f>
              <c:strCache>
                <c:ptCount val="1"/>
                <c:pt idx="0">
                  <c:v>build.sh (2017-12-02) given Europarl.en-de-it.conll with 380471 lines (incl. retok), 285573 tokens, 10143 sentences dimlex and disambiguate, no merge min 1134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Sheet1!$AG$6:$AG$206</c:f>
              <c:numCache>
                <c:formatCode>General</c:formatCode>
                <c:ptCount val="201"/>
                <c:pt idx="0">
                  <c:v>0</c:v>
                </c:pt>
              </c:numCache>
            </c:numRef>
          </c:val>
        </c:ser>
        <c:ser>
          <c:idx val="28"/>
          <c:order val="28"/>
          <c:tx>
            <c:strRef>
              <c:f>Sheet1!$AH$1:$AH$5</c:f>
              <c:strCache>
                <c:ptCount val="1"/>
                <c:pt idx="0">
                  <c:v>build.sh (2017-12-02) given Europarl.en-de-it.conll with 380471 lines (incl. retok), 285573 tokens, 10143 sentences dimlex and disambiguate, no merge s 50,98300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Sheet1!$AH$6:$AH$206</c:f>
              <c:numCache>
                <c:formatCode>General</c:formatCode>
                <c:ptCount val="201"/>
                <c:pt idx="0">
                  <c:v>18.914161944444444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302144"/>
        <c:axId val="260011648"/>
      </c:barChart>
      <c:catAx>
        <c:axId val="143302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60011648"/>
        <c:crosses val="autoZero"/>
        <c:auto val="1"/>
        <c:lblAlgn val="ctr"/>
        <c:lblOffset val="100"/>
        <c:noMultiLvlLbl val="0"/>
      </c:catAx>
      <c:valAx>
        <c:axId val="26001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30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Sheet1!$F$1:$F$5</c:f>
              <c:strCache>
                <c:ptCount val="1"/>
                <c:pt idx="0">
                  <c:v>exact lines Europarl.en-de-it.conll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Sheet1!$F$6:$F$206</c:f>
              <c:numCache>
                <c:formatCode>General</c:formatCode>
                <c:ptCount val="201"/>
                <c:pt idx="0">
                  <c:v>0</c:v>
                </c:pt>
                <c:pt idx="3">
                  <c:v>12220</c:v>
                </c:pt>
                <c:pt idx="4">
                  <c:v>12488</c:v>
                </c:pt>
                <c:pt idx="5">
                  <c:v>12764</c:v>
                </c:pt>
                <c:pt idx="6">
                  <c:v>13304</c:v>
                </c:pt>
                <c:pt idx="7">
                  <c:v>13819</c:v>
                </c:pt>
                <c:pt idx="8">
                  <c:v>14335</c:v>
                </c:pt>
                <c:pt idx="9">
                  <c:v>14848</c:v>
                </c:pt>
                <c:pt idx="10">
                  <c:v>17467</c:v>
                </c:pt>
                <c:pt idx="11">
                  <c:v>22984</c:v>
                </c:pt>
                <c:pt idx="12">
                  <c:v>28029</c:v>
                </c:pt>
                <c:pt idx="13">
                  <c:v>31530</c:v>
                </c:pt>
                <c:pt idx="14">
                  <c:v>33163</c:v>
                </c:pt>
                <c:pt idx="15">
                  <c:v>41878</c:v>
                </c:pt>
                <c:pt idx="16">
                  <c:v>43484</c:v>
                </c:pt>
                <c:pt idx="17">
                  <c:v>45666</c:v>
                </c:pt>
                <c:pt idx="18">
                  <c:v>46460</c:v>
                </c:pt>
                <c:pt idx="19">
                  <c:v>49728</c:v>
                </c:pt>
                <c:pt idx="20">
                  <c:v>55163</c:v>
                </c:pt>
                <c:pt idx="21">
                  <c:v>60276</c:v>
                </c:pt>
                <c:pt idx="22">
                  <c:v>64320</c:v>
                </c:pt>
                <c:pt idx="23">
                  <c:v>67320</c:v>
                </c:pt>
                <c:pt idx="24">
                  <c:v>67844</c:v>
                </c:pt>
                <c:pt idx="25">
                  <c:v>69473</c:v>
                </c:pt>
                <c:pt idx="26">
                  <c:v>70021</c:v>
                </c:pt>
                <c:pt idx="27">
                  <c:v>96847</c:v>
                </c:pt>
                <c:pt idx="28">
                  <c:v>409892</c:v>
                </c:pt>
                <c:pt idx="29">
                  <c:v>423119</c:v>
                </c:pt>
                <c:pt idx="30">
                  <c:v>427128</c:v>
                </c:pt>
                <c:pt idx="31">
                  <c:v>428751</c:v>
                </c:pt>
                <c:pt idx="32">
                  <c:v>571245</c:v>
                </c:pt>
                <c:pt idx="33">
                  <c:v>576724</c:v>
                </c:pt>
                <c:pt idx="34">
                  <c:v>673875</c:v>
                </c:pt>
                <c:pt idx="35">
                  <c:v>693768</c:v>
                </c:pt>
                <c:pt idx="36">
                  <c:v>696380</c:v>
                </c:pt>
                <c:pt idx="37">
                  <c:v>698573</c:v>
                </c:pt>
                <c:pt idx="38">
                  <c:v>699369</c:v>
                </c:pt>
                <c:pt idx="39">
                  <c:v>700221</c:v>
                </c:pt>
                <c:pt idx="40">
                  <c:v>720074</c:v>
                </c:pt>
                <c:pt idx="41">
                  <c:v>746423</c:v>
                </c:pt>
                <c:pt idx="42">
                  <c:v>767857</c:v>
                </c:pt>
                <c:pt idx="43">
                  <c:v>855021</c:v>
                </c:pt>
                <c:pt idx="44">
                  <c:v>1477675</c:v>
                </c:pt>
                <c:pt idx="45">
                  <c:v>1630966</c:v>
                </c:pt>
                <c:pt idx="46">
                  <c:v>1668014</c:v>
                </c:pt>
                <c:pt idx="47">
                  <c:v>2309691</c:v>
                </c:pt>
                <c:pt idx="48">
                  <c:v>3032113</c:v>
                </c:pt>
                <c:pt idx="49">
                  <c:v>3348176</c:v>
                </c:pt>
                <c:pt idx="50">
                  <c:v>3431852</c:v>
                </c:pt>
                <c:pt idx="51">
                  <c:v>5885418</c:v>
                </c:pt>
                <c:pt idx="52">
                  <c:v>6139849</c:v>
                </c:pt>
                <c:pt idx="53">
                  <c:v>6308662</c:v>
                </c:pt>
                <c:pt idx="54">
                  <c:v>6533918</c:v>
                </c:pt>
                <c:pt idx="55">
                  <c:v>6543654</c:v>
                </c:pt>
                <c:pt idx="56">
                  <c:v>6594493</c:v>
                </c:pt>
                <c:pt idx="57">
                  <c:v>10312155</c:v>
                </c:pt>
                <c:pt idx="58">
                  <c:v>10565474</c:v>
                </c:pt>
                <c:pt idx="59">
                  <c:v>10565754</c:v>
                </c:pt>
                <c:pt idx="60">
                  <c:v>12900149</c:v>
                </c:pt>
                <c:pt idx="61">
                  <c:v>16446963</c:v>
                </c:pt>
              </c:numCache>
            </c:numRef>
          </c:val>
        </c:ser>
        <c:ser>
          <c:idx val="1"/>
          <c:order val="1"/>
          <c:tx>
            <c:strRef>
              <c:f>Sheet1!$G$1:$G$5</c:f>
              <c:strCache>
                <c:ptCount val="1"/>
                <c:pt idx="0">
                  <c:v>exact lines Europarl.en-de-it.conll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Sheet1!$G$6:$G$206</c:f>
            </c:numRef>
          </c:val>
        </c:ser>
        <c:ser>
          <c:idx val="2"/>
          <c:order val="2"/>
          <c:tx>
            <c:strRef>
              <c:f>Sheet1!$H$1:$H$5</c:f>
              <c:strCache>
                <c:ptCount val="1"/>
                <c:pt idx="0">
                  <c:v>exact lines Europarl.en-de-it.dimlexed.conll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Sheet1!$H$6:$H$206</c:f>
              <c:numCache>
                <c:formatCode>General</c:formatCode>
                <c:ptCount val="201"/>
                <c:pt idx="0">
                  <c:v>0</c:v>
                </c:pt>
                <c:pt idx="3">
                  <c:v>6857</c:v>
                </c:pt>
                <c:pt idx="4">
                  <c:v>7019</c:v>
                </c:pt>
                <c:pt idx="5">
                  <c:v>7582</c:v>
                </c:pt>
                <c:pt idx="6">
                  <c:v>8104</c:v>
                </c:pt>
                <c:pt idx="7">
                  <c:v>8686</c:v>
                </c:pt>
                <c:pt idx="8">
                  <c:v>9380</c:v>
                </c:pt>
                <c:pt idx="9">
                  <c:v>9682</c:v>
                </c:pt>
                <c:pt idx="10">
                  <c:v>12486</c:v>
                </c:pt>
                <c:pt idx="11">
                  <c:v>18371</c:v>
                </c:pt>
                <c:pt idx="12">
                  <c:v>23683</c:v>
                </c:pt>
                <c:pt idx="13">
                  <c:v>27262</c:v>
                </c:pt>
                <c:pt idx="14">
                  <c:v>29027</c:v>
                </c:pt>
                <c:pt idx="15">
                  <c:v>37987</c:v>
                </c:pt>
                <c:pt idx="16">
                  <c:v>39800</c:v>
                </c:pt>
                <c:pt idx="17">
                  <c:v>41957</c:v>
                </c:pt>
                <c:pt idx="18">
                  <c:v>42908</c:v>
                </c:pt>
                <c:pt idx="19">
                  <c:v>46137</c:v>
                </c:pt>
                <c:pt idx="20">
                  <c:v>51963</c:v>
                </c:pt>
                <c:pt idx="21">
                  <c:v>57051</c:v>
                </c:pt>
                <c:pt idx="22">
                  <c:v>61249</c:v>
                </c:pt>
                <c:pt idx="23">
                  <c:v>64338</c:v>
                </c:pt>
                <c:pt idx="24">
                  <c:v>65079</c:v>
                </c:pt>
                <c:pt idx="25">
                  <c:v>66406</c:v>
                </c:pt>
                <c:pt idx="26">
                  <c:v>67266</c:v>
                </c:pt>
                <c:pt idx="27">
                  <c:v>95147</c:v>
                </c:pt>
                <c:pt idx="28">
                  <c:v>418299</c:v>
                </c:pt>
                <c:pt idx="29">
                  <c:v>432512</c:v>
                </c:pt>
                <c:pt idx="30">
                  <c:v>436308</c:v>
                </c:pt>
                <c:pt idx="31">
                  <c:v>438216</c:v>
                </c:pt>
                <c:pt idx="32">
                  <c:v>586054</c:v>
                </c:pt>
                <c:pt idx="33">
                  <c:v>592009</c:v>
                </c:pt>
                <c:pt idx="34">
                  <c:v>693433</c:v>
                </c:pt>
                <c:pt idx="35">
                  <c:v>713962</c:v>
                </c:pt>
                <c:pt idx="36">
                  <c:v>716772</c:v>
                </c:pt>
                <c:pt idx="37">
                  <c:v>719092</c:v>
                </c:pt>
                <c:pt idx="38">
                  <c:v>719721</c:v>
                </c:pt>
                <c:pt idx="39">
                  <c:v>720709</c:v>
                </c:pt>
                <c:pt idx="40">
                  <c:v>741278</c:v>
                </c:pt>
                <c:pt idx="41">
                  <c:v>769110</c:v>
                </c:pt>
                <c:pt idx="42">
                  <c:v>790885</c:v>
                </c:pt>
                <c:pt idx="43">
                  <c:v>881366</c:v>
                </c:pt>
                <c:pt idx="44">
                  <c:v>1524467</c:v>
                </c:pt>
                <c:pt idx="45">
                  <c:v>1683057</c:v>
                </c:pt>
                <c:pt idx="46">
                  <c:v>1721556</c:v>
                </c:pt>
                <c:pt idx="47">
                  <c:v>2385330</c:v>
                </c:pt>
                <c:pt idx="48">
                  <c:v>3132020</c:v>
                </c:pt>
                <c:pt idx="49">
                  <c:v>3460100</c:v>
                </c:pt>
                <c:pt idx="50">
                  <c:v>3546184</c:v>
                </c:pt>
                <c:pt idx="51">
                  <c:v>6081041</c:v>
                </c:pt>
                <c:pt idx="52">
                  <c:v>6343969</c:v>
                </c:pt>
                <c:pt idx="53">
                  <c:v>6518367</c:v>
                </c:pt>
                <c:pt idx="54">
                  <c:v>6751381</c:v>
                </c:pt>
                <c:pt idx="55">
                  <c:v>6761113</c:v>
                </c:pt>
                <c:pt idx="56">
                  <c:v>6813863</c:v>
                </c:pt>
                <c:pt idx="57">
                  <c:v>10654708</c:v>
                </c:pt>
                <c:pt idx="58">
                  <c:v>10916236</c:v>
                </c:pt>
                <c:pt idx="59">
                  <c:v>10916570</c:v>
                </c:pt>
                <c:pt idx="60">
                  <c:v>13330972</c:v>
                </c:pt>
                <c:pt idx="61">
                  <c:v>16996214</c:v>
                </c:pt>
              </c:numCache>
            </c:numRef>
          </c:val>
        </c:ser>
        <c:ser>
          <c:idx val="3"/>
          <c:order val="3"/>
          <c:tx>
            <c:strRef>
              <c:f>Sheet1!$I$1:$I$5</c:f>
              <c:strCache>
                <c:ptCount val="1"/>
                <c:pt idx="0">
                  <c:v>exact lines Europarl.en-de-it.dimlexed.conll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Sheet1!$I$6:$I$206</c:f>
            </c:numRef>
          </c:val>
        </c:ser>
        <c:ser>
          <c:idx val="4"/>
          <c:order val="4"/>
          <c:tx>
            <c:strRef>
              <c:f>Sheet1!$J$1:$J$5</c:f>
              <c:strCache>
                <c:ptCount val="1"/>
                <c:pt idx="0">
                  <c:v>exact lines Europarl.en-de-it.dimlexed_disamb.conll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Sheet1!$J$6:$J$206</c:f>
              <c:numCache>
                <c:formatCode>General</c:formatCode>
                <c:ptCount val="201"/>
                <c:pt idx="0">
                  <c:v>0</c:v>
                </c:pt>
                <c:pt idx="1">
                  <c:v>2203</c:v>
                </c:pt>
                <c:pt idx="2">
                  <c:v>4520</c:v>
                </c:pt>
                <c:pt idx="3">
                  <c:v>4520</c:v>
                </c:pt>
                <c:pt idx="4">
                  <c:v>4520</c:v>
                </c:pt>
                <c:pt idx="5">
                  <c:v>4520</c:v>
                </c:pt>
                <c:pt idx="6">
                  <c:v>4520</c:v>
                </c:pt>
                <c:pt idx="7">
                  <c:v>4520</c:v>
                </c:pt>
                <c:pt idx="8">
                  <c:v>4520</c:v>
                </c:pt>
                <c:pt idx="9">
                  <c:v>6872</c:v>
                </c:pt>
                <c:pt idx="10">
                  <c:v>6872</c:v>
                </c:pt>
                <c:pt idx="11">
                  <c:v>11245</c:v>
                </c:pt>
                <c:pt idx="12">
                  <c:v>15334</c:v>
                </c:pt>
                <c:pt idx="13">
                  <c:v>17413</c:v>
                </c:pt>
                <c:pt idx="14">
                  <c:v>19673</c:v>
                </c:pt>
                <c:pt idx="15">
                  <c:v>24285</c:v>
                </c:pt>
                <c:pt idx="16">
                  <c:v>26703</c:v>
                </c:pt>
                <c:pt idx="17">
                  <c:v>26703</c:v>
                </c:pt>
                <c:pt idx="18">
                  <c:v>26703</c:v>
                </c:pt>
                <c:pt idx="19">
                  <c:v>29252</c:v>
                </c:pt>
                <c:pt idx="20">
                  <c:v>31698</c:v>
                </c:pt>
                <c:pt idx="21">
                  <c:v>34174</c:v>
                </c:pt>
                <c:pt idx="22">
                  <c:v>36670</c:v>
                </c:pt>
                <c:pt idx="23">
                  <c:v>36670</c:v>
                </c:pt>
                <c:pt idx="24">
                  <c:v>36670</c:v>
                </c:pt>
                <c:pt idx="25">
                  <c:v>39174</c:v>
                </c:pt>
                <c:pt idx="26">
                  <c:v>39174</c:v>
                </c:pt>
                <c:pt idx="27">
                  <c:v>51705</c:v>
                </c:pt>
                <c:pt idx="28">
                  <c:v>207965</c:v>
                </c:pt>
                <c:pt idx="29">
                  <c:v>215483</c:v>
                </c:pt>
                <c:pt idx="30">
                  <c:v>219961</c:v>
                </c:pt>
                <c:pt idx="31">
                  <c:v>219961</c:v>
                </c:pt>
                <c:pt idx="32">
                  <c:v>310564</c:v>
                </c:pt>
                <c:pt idx="33">
                  <c:v>313074</c:v>
                </c:pt>
                <c:pt idx="34">
                  <c:v>368062</c:v>
                </c:pt>
                <c:pt idx="35">
                  <c:v>381179</c:v>
                </c:pt>
                <c:pt idx="36">
                  <c:v>383298</c:v>
                </c:pt>
                <c:pt idx="37">
                  <c:v>383298</c:v>
                </c:pt>
                <c:pt idx="38">
                  <c:v>383298</c:v>
                </c:pt>
                <c:pt idx="39">
                  <c:v>385331</c:v>
                </c:pt>
                <c:pt idx="40">
                  <c:v>398694</c:v>
                </c:pt>
                <c:pt idx="41">
                  <c:v>415117</c:v>
                </c:pt>
                <c:pt idx="42">
                  <c:v>427468</c:v>
                </c:pt>
                <c:pt idx="43">
                  <c:v>469810</c:v>
                </c:pt>
                <c:pt idx="44">
                  <c:v>787367</c:v>
                </c:pt>
                <c:pt idx="45">
                  <c:v>864601</c:v>
                </c:pt>
                <c:pt idx="46">
                  <c:v>882355</c:v>
                </c:pt>
                <c:pt idx="47">
                  <c:v>1210225</c:v>
                </c:pt>
                <c:pt idx="48">
                  <c:v>1568923</c:v>
                </c:pt>
                <c:pt idx="49">
                  <c:v>1727049</c:v>
                </c:pt>
                <c:pt idx="50">
                  <c:v>1769831</c:v>
                </c:pt>
                <c:pt idx="51">
                  <c:v>2994213</c:v>
                </c:pt>
                <c:pt idx="52">
                  <c:v>3122454</c:v>
                </c:pt>
                <c:pt idx="53">
                  <c:v>3204811</c:v>
                </c:pt>
                <c:pt idx="54">
                  <c:v>3316421</c:v>
                </c:pt>
                <c:pt idx="55">
                  <c:v>3321507</c:v>
                </c:pt>
                <c:pt idx="56">
                  <c:v>3346477</c:v>
                </c:pt>
                <c:pt idx="57">
                  <c:v>5189779</c:v>
                </c:pt>
                <c:pt idx="58">
                  <c:v>5312318</c:v>
                </c:pt>
                <c:pt idx="59">
                  <c:v>5312318</c:v>
                </c:pt>
                <c:pt idx="60">
                  <c:v>6474123</c:v>
                </c:pt>
                <c:pt idx="61">
                  <c:v>8241437</c:v>
                </c:pt>
              </c:numCache>
            </c:numRef>
          </c:val>
        </c:ser>
        <c:ser>
          <c:idx val="5"/>
          <c:order val="5"/>
          <c:tx>
            <c:strRef>
              <c:f>Sheet1!$K$1:$K$5</c:f>
              <c:strCache>
                <c:ptCount val="1"/>
                <c:pt idx="0">
                  <c:v>exact lines Europarl.en-de-it.dimlexed_disamb.conll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Sheet1!$K$6:$K$206</c:f>
            </c:numRef>
          </c:val>
        </c:ser>
        <c:ser>
          <c:idx val="6"/>
          <c:order val="6"/>
          <c:tx>
            <c:strRef>
              <c:f>Sheet1!$L$1:$L$5</c:f>
              <c:strCache>
                <c:ptCount val="1"/>
                <c:pt idx="0">
                  <c:v>comment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Sheet1!$L$6:$L$206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2">
                  <c:v>0</c:v>
                </c:pt>
                <c:pt idx="53">
                  <c:v>0</c:v>
                </c:pt>
                <c:pt idx="59">
                  <c:v>0</c:v>
                </c:pt>
              </c:numCache>
            </c:numRef>
          </c:val>
        </c:ser>
        <c:ser>
          <c:idx val="7"/>
          <c:order val="7"/>
          <c:tx>
            <c:strRef>
              <c:f>Sheet1!$M$1:$M$5</c:f>
              <c:strCache>
                <c:ptCount val="1"/>
                <c:pt idx="0">
                  <c:v>day diff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Sheet1!$M$6:$M$206</c:f>
            </c:numRef>
          </c:val>
        </c:ser>
        <c:ser>
          <c:idx val="8"/>
          <c:order val="8"/>
          <c:tx>
            <c:strRef>
              <c:f>Sheet1!$N$1:$N$5</c:f>
              <c:strCache>
                <c:ptCount val="1"/>
                <c:pt idx="0">
                  <c:v>time diff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Sheet1!$N$6:$N$206</c:f>
              <c:numCache>
                <c:formatCode>[$-F400]h:mm:ss\ AM/PM</c:formatCode>
                <c:ptCount val="201"/>
                <c:pt idx="0">
                  <c:v>0</c:v>
                </c:pt>
                <c:pt idx="1">
                  <c:v>1.4988425925925974E-2</c:v>
                </c:pt>
                <c:pt idx="2">
                  <c:v>1.5451388888888862E-2</c:v>
                </c:pt>
                <c:pt idx="3">
                  <c:v>1.561342592592585E-2</c:v>
                </c:pt>
                <c:pt idx="4">
                  <c:v>1.5937500000000049E-2</c:v>
                </c:pt>
                <c:pt idx="5">
                  <c:v>1.6817129629629668E-2</c:v>
                </c:pt>
                <c:pt idx="6">
                  <c:v>1.7500000000000071E-2</c:v>
                </c:pt>
                <c:pt idx="7">
                  <c:v>1.822916666666663E-2</c:v>
                </c:pt>
                <c:pt idx="8">
                  <c:v>1.9166666666666665E-2</c:v>
                </c:pt>
                <c:pt idx="9">
                  <c:v>1.9756944444444535E-2</c:v>
                </c:pt>
                <c:pt idx="10">
                  <c:v>2.3576388888888911E-2</c:v>
                </c:pt>
                <c:pt idx="11">
                  <c:v>3.1469907407407405E-2</c:v>
                </c:pt>
                <c:pt idx="12">
                  <c:v>3.8831018518518445E-2</c:v>
                </c:pt>
                <c:pt idx="13">
                  <c:v>4.3425925925925868E-2</c:v>
                </c:pt>
                <c:pt idx="14">
                  <c:v>4.5601851851851838E-2</c:v>
                </c:pt>
                <c:pt idx="15">
                  <c:v>5.6956018518518614E-2</c:v>
                </c:pt>
                <c:pt idx="16">
                  <c:v>5.8726851851851891E-2</c:v>
                </c:pt>
                <c:pt idx="17">
                  <c:v>6.0787037037037028E-2</c:v>
                </c:pt>
                <c:pt idx="18">
                  <c:v>6.1747685185185142E-2</c:v>
                </c:pt>
                <c:pt idx="19">
                  <c:v>6.4872685185185186E-2</c:v>
                </c:pt>
                <c:pt idx="20">
                  <c:v>7.0601851851851971E-2</c:v>
                </c:pt>
                <c:pt idx="21">
                  <c:v>7.5706018518518547E-2</c:v>
                </c:pt>
                <c:pt idx="22">
                  <c:v>8.0208333333333326E-2</c:v>
                </c:pt>
                <c:pt idx="23">
                  <c:v>8.4143518518518534E-2</c:v>
                </c:pt>
                <c:pt idx="24">
                  <c:v>8.535879629629628E-2</c:v>
                </c:pt>
                <c:pt idx="25">
                  <c:v>8.7453703703703756E-2</c:v>
                </c:pt>
                <c:pt idx="26">
                  <c:v>8.8460648148148135E-2</c:v>
                </c:pt>
                <c:pt idx="27">
                  <c:v>0.12787037037037041</c:v>
                </c:pt>
                <c:pt idx="28">
                  <c:v>23.433460648148149</c:v>
                </c:pt>
                <c:pt idx="29">
                  <c:v>23.446284722222224</c:v>
                </c:pt>
                <c:pt idx="30">
                  <c:v>23.449895833333333</c:v>
                </c:pt>
                <c:pt idx="31">
                  <c:v>23.451516203703704</c:v>
                </c:pt>
                <c:pt idx="32">
                  <c:v>23.586030092592594</c:v>
                </c:pt>
                <c:pt idx="33">
                  <c:v>23.591550925925926</c:v>
                </c:pt>
                <c:pt idx="34">
                  <c:v>23.685034722222223</c:v>
                </c:pt>
                <c:pt idx="35">
                  <c:v>23.744745370370371</c:v>
                </c:pt>
                <c:pt idx="36">
                  <c:v>23.748252314814813</c:v>
                </c:pt>
                <c:pt idx="37">
                  <c:v>23.751423611111111</c:v>
                </c:pt>
                <c:pt idx="38">
                  <c:v>23.752314814814817</c:v>
                </c:pt>
                <c:pt idx="39">
                  <c:v>23.753564814814816</c:v>
                </c:pt>
                <c:pt idx="40">
                  <c:v>23.7815625</c:v>
                </c:pt>
                <c:pt idx="41">
                  <c:v>23.809409722222224</c:v>
                </c:pt>
                <c:pt idx="42">
                  <c:v>23.8321875</c:v>
                </c:pt>
                <c:pt idx="43">
                  <c:v>23.917673611111113</c:v>
                </c:pt>
                <c:pt idx="44">
                  <c:v>47.543645833333336</c:v>
                </c:pt>
                <c:pt idx="45">
                  <c:v>47.694780092592595</c:v>
                </c:pt>
                <c:pt idx="46">
                  <c:v>47.732141203703705</c:v>
                </c:pt>
                <c:pt idx="47">
                  <c:v>71.375960648148151</c:v>
                </c:pt>
                <c:pt idx="48">
                  <c:v>72.074108796296287</c:v>
                </c:pt>
                <c:pt idx="49">
                  <c:v>95.446817129629636</c:v>
                </c:pt>
                <c:pt idx="50">
                  <c:v>95.541354166666679</c:v>
                </c:pt>
                <c:pt idx="51">
                  <c:v>167.47340277777778</c:v>
                </c:pt>
                <c:pt idx="52">
                  <c:v>167.87311342592591</c:v>
                </c:pt>
                <c:pt idx="53">
                  <c:v>191.41449074074075</c:v>
                </c:pt>
                <c:pt idx="54">
                  <c:v>191.68259259259258</c:v>
                </c:pt>
                <c:pt idx="55">
                  <c:v>191.69451388888888</c:v>
                </c:pt>
                <c:pt idx="56">
                  <c:v>191.75599537037036</c:v>
                </c:pt>
                <c:pt idx="57">
                  <c:v>311.20129629629628</c:v>
                </c:pt>
                <c:pt idx="58">
                  <c:v>311.48921296296294</c:v>
                </c:pt>
                <c:pt idx="59">
                  <c:v>311.53854166666667</c:v>
                </c:pt>
                <c:pt idx="60">
                  <c:v>383.75417824074071</c:v>
                </c:pt>
                <c:pt idx="61">
                  <c:v>503.56637731481482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val>
        </c:ser>
        <c:ser>
          <c:idx val="9"/>
          <c:order val="9"/>
          <c:tx>
            <c:strRef>
              <c:f>Sheet1!$O$1:$O$5</c:f>
              <c:strCache>
                <c:ptCount val="1"/>
                <c:pt idx="0">
                  <c:v>hour (no day, no min)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Sheet1!$O$6:$O$206</c:f>
            </c:numRef>
          </c:val>
        </c:ser>
        <c:ser>
          <c:idx val="10"/>
          <c:order val="10"/>
          <c:tx>
            <c:strRef>
              <c:f>Sheet1!$P$1:$P$5</c:f>
              <c:strCache>
                <c:ptCount val="1"/>
                <c:pt idx="0">
                  <c:v>minute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Sheet1!$P$6:$P$206</c:f>
            </c:numRef>
          </c:val>
        </c:ser>
        <c:ser>
          <c:idx val="11"/>
          <c:order val="11"/>
          <c:tx>
            <c:strRef>
              <c:f>Sheet1!$Q$1:$Q$5</c:f>
              <c:strCache>
                <c:ptCount val="1"/>
                <c:pt idx="0">
                  <c:v>second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Sheet1!$Q$6:$Q$206</c:f>
            </c:numRef>
          </c:val>
        </c:ser>
        <c:ser>
          <c:idx val="12"/>
          <c:order val="12"/>
          <c:tx>
            <c:strRef>
              <c:f>Sheet1!$R$1:$R$5</c:f>
              <c:strCache>
                <c:ptCount val="1"/>
                <c:pt idx="0">
                  <c:v>nsec/1000000 diff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Sheet1!$R$6:$R$206</c:f>
            </c:numRef>
          </c:val>
        </c:ser>
        <c:ser>
          <c:idx val="13"/>
          <c:order val="13"/>
          <c:tx>
            <c:strRef>
              <c:f>Sheet1!$S$1:$S$5</c:f>
              <c:strCache>
                <c:ptCount val="1"/>
                <c:pt idx="0">
                  <c:v>hours (compound)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Sheet1!$S$6:$S$206</c:f>
            </c:numRef>
          </c:val>
        </c:ser>
        <c:ser>
          <c:idx val="14"/>
          <c:order val="14"/>
          <c:tx>
            <c:strRef>
              <c:f>Sheet1!$T$1:$T$5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Sheet1!$T$6:$T$206</c:f>
            </c:numRef>
          </c:val>
        </c:ser>
        <c:ser>
          <c:idx val="15"/>
          <c:order val="15"/>
          <c:tx>
            <c:strRef>
              <c:f>Sheet1!$U$1:$U$5</c:f>
              <c:strCache>
                <c:ptCount val="1"/>
                <c:pt idx="0">
                  <c:v>hours tok sample line sample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Sheet1!$U$6:$U$206</c:f>
              <c:numCache>
                <c:formatCode>0.00000</c:formatCode>
                <c:ptCount val="201"/>
                <c:pt idx="0">
                  <c:v>0</c:v>
                </c:pt>
                <c:pt idx="1">
                  <c:v>0.35954520433333331</c:v>
                </c:pt>
                <c:pt idx="2">
                  <c:v>0.3708471274722222</c:v>
                </c:pt>
                <c:pt idx="3">
                  <c:v>0.37451704866666663</c:v>
                </c:pt>
                <c:pt idx="4">
                  <c:v>0.38235201449999995</c:v>
                </c:pt>
                <c:pt idx="5">
                  <c:v>0.4033791758055556</c:v>
                </c:pt>
                <c:pt idx="6">
                  <c:v>0.41998565075000005</c:v>
                </c:pt>
                <c:pt idx="7">
                  <c:v>0.43727879805555553</c:v>
                </c:pt>
                <c:pt idx="8">
                  <c:v>0.45996248663888889</c:v>
                </c:pt>
                <c:pt idx="9">
                  <c:v>0.47392868033333335</c:v>
                </c:pt>
                <c:pt idx="10">
                  <c:v>0.56559975122222228</c:v>
                </c:pt>
                <c:pt idx="11">
                  <c:v>0.7550507828055556</c:v>
                </c:pt>
                <c:pt idx="12">
                  <c:v>0.93183028980555549</c:v>
                </c:pt>
                <c:pt idx="13">
                  <c:v>1.0421600763055556</c:v>
                </c:pt>
                <c:pt idx="14">
                  <c:v>1.0942936260277776</c:v>
                </c:pt>
                <c:pt idx="15">
                  <c:v>1.3668829899722224</c:v>
                </c:pt>
                <c:pt idx="16">
                  <c:v>1.4093531738888887</c:v>
                </c:pt>
                <c:pt idx="17">
                  <c:v>1.4588923740833333</c:v>
                </c:pt>
                <c:pt idx="18">
                  <c:v>1.481780378638889</c:v>
                </c:pt>
                <c:pt idx="19">
                  <c:v>1.5569553182777778</c:v>
                </c:pt>
                <c:pt idx="20">
                  <c:v>1.6942573894444444</c:v>
                </c:pt>
                <c:pt idx="21">
                  <c:v>1.8169139348055556</c:v>
                </c:pt>
                <c:pt idx="22">
                  <c:v>1.9248296103611109</c:v>
                </c:pt>
                <c:pt idx="23">
                  <c:v>2.0192517764722222</c:v>
                </c:pt>
                <c:pt idx="24">
                  <c:v>2.0484165853888889</c:v>
                </c:pt>
                <c:pt idx="25">
                  <c:v>2.0988119622500006</c:v>
                </c:pt>
                <c:pt idx="26">
                  <c:v>2.1229828847500003</c:v>
                </c:pt>
                <c:pt idx="27">
                  <c:v>3.0687716155555558</c:v>
                </c:pt>
                <c:pt idx="28">
                  <c:v>10.402811202972222</c:v>
                </c:pt>
                <c:pt idx="29">
                  <c:v>10.710828117749999</c:v>
                </c:pt>
                <c:pt idx="30">
                  <c:v>10.797409170111111</c:v>
                </c:pt>
                <c:pt idx="31">
                  <c:v>10.836260025611111</c:v>
                </c:pt>
                <c:pt idx="32">
                  <c:v>14.064737583277779</c:v>
                </c:pt>
                <c:pt idx="33">
                  <c:v>14.196978859555557</c:v>
                </c:pt>
                <c:pt idx="34">
                  <c:v>16.440762731611112</c:v>
                </c:pt>
                <c:pt idx="35">
                  <c:v>17.873713833666667</c:v>
                </c:pt>
                <c:pt idx="36">
                  <c:v>17.95790198572222</c:v>
                </c:pt>
                <c:pt idx="37">
                  <c:v>18.034038486222222</c:v>
                </c:pt>
                <c:pt idx="38">
                  <c:v>18.055382929055558</c:v>
                </c:pt>
                <c:pt idx="39">
                  <c:v>18.085467339499999</c:v>
                </c:pt>
                <c:pt idx="40">
                  <c:v>18.757350827555555</c:v>
                </c:pt>
                <c:pt idx="41">
                  <c:v>19.425692068416666</c:v>
                </c:pt>
                <c:pt idx="42">
                  <c:v>19.972498293999998</c:v>
                </c:pt>
                <c:pt idx="43">
                  <c:v>22.024072409277778</c:v>
                </c:pt>
                <c:pt idx="44">
                  <c:v>37.047404916388885</c:v>
                </c:pt>
                <c:pt idx="45">
                  <c:v>40.674566978138891</c:v>
                </c:pt>
                <c:pt idx="46">
                  <c:v>41.57117038897222</c:v>
                </c:pt>
                <c:pt idx="47">
                  <c:v>57.022957663638884</c:v>
                </c:pt>
                <c:pt idx="48">
                  <c:v>73.778589730777767</c:v>
                </c:pt>
                <c:pt idx="49">
                  <c:v>82.723370164055552</c:v>
                </c:pt>
                <c:pt idx="50">
                  <c:v>84.992420054333337</c:v>
                </c:pt>
                <c:pt idx="51">
                  <c:v>155.36147344808333</c:v>
                </c:pt>
                <c:pt idx="52">
                  <c:v>162.00503489336819</c:v>
                </c:pt>
                <c:pt idx="53">
                  <c:v>166.27156268049808</c:v>
                </c:pt>
                <c:pt idx="54">
                  <c:v>172.70605901613698</c:v>
                </c:pt>
                <c:pt idx="55">
                  <c:v>172.99207530544251</c:v>
                </c:pt>
                <c:pt idx="56">
                  <c:v>174.46761535110917</c:v>
                </c:pt>
                <c:pt idx="57">
                  <c:v>281.15469310974805</c:v>
                </c:pt>
                <c:pt idx="58">
                  <c:v>288.06473013502585</c:v>
                </c:pt>
                <c:pt idx="59">
                  <c:v>288.06483610760841</c:v>
                </c:pt>
                <c:pt idx="60">
                  <c:v>365.24020319396953</c:v>
                </c:pt>
                <c:pt idx="61">
                  <c:v>480.7328716951917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</c:ser>
        <c:ser>
          <c:idx val="16"/>
          <c:order val="16"/>
          <c:tx>
            <c:strRef>
              <c:f>Sheet1!$V$1:$V$5</c:f>
              <c:strCache>
                <c:ptCount val="1"/>
                <c:pt idx="0">
                  <c:v>approx. tok Europarl.en-de-it.conll 230920 430084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Sheet1!$V$6:$V$206</c:f>
              <c:numCache>
                <c:formatCode>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6561.1424744933547</c:v>
                </c:pt>
                <c:pt idx="4">
                  <c:v>6705.0365975018831</c:v>
                </c:pt>
                <c:pt idx="5">
                  <c:v>6853.2260674658901</c:v>
                </c:pt>
                <c:pt idx="6">
                  <c:v>7143.1619869606866</c:v>
                </c:pt>
                <c:pt idx="7">
                  <c:v>7419.6749472196125</c:v>
                </c:pt>
                <c:pt idx="8">
                  <c:v>7696.724825847974</c:v>
                </c:pt>
                <c:pt idx="9">
                  <c:v>7972.1639493680304</c:v>
                </c:pt>
                <c:pt idx="10">
                  <c:v>9378.3531589177928</c:v>
                </c:pt>
                <c:pt idx="11">
                  <c:v>12340.531803089629</c:v>
                </c:pt>
                <c:pt idx="12">
                  <c:v>15049.284976888235</c:v>
                </c:pt>
                <c:pt idx="13">
                  <c:v>16929.0361882795</c:v>
                </c:pt>
                <c:pt idx="14">
                  <c:v>17805.82388556654</c:v>
                </c:pt>
                <c:pt idx="15">
                  <c:v>22485.067475190892</c:v>
                </c:pt>
                <c:pt idx="16">
                  <c:v>23347.358376503194</c:v>
                </c:pt>
                <c:pt idx="17">
                  <c:v>24518.914258609944</c:v>
                </c:pt>
                <c:pt idx="18">
                  <c:v>24945.227443941185</c:v>
                </c:pt>
                <c:pt idx="19">
                  <c:v>26699.876675254138</c:v>
                </c:pt>
                <c:pt idx="20">
                  <c:v>29618.02801313232</c:v>
                </c:pt>
                <c:pt idx="21">
                  <c:v>32363.291636052491</c:v>
                </c:pt>
                <c:pt idx="22">
                  <c:v>34534.589522046859</c:v>
                </c:pt>
                <c:pt idx="23">
                  <c:v>36145.344630351283</c:v>
                </c:pt>
                <c:pt idx="24">
                  <c:v>36426.689855935118</c:v>
                </c:pt>
                <c:pt idx="25">
                  <c:v>37301.329879744422</c:v>
                </c:pt>
                <c:pt idx="26">
                  <c:v>37595.561146194697</c:v>
                </c:pt>
                <c:pt idx="27">
                  <c:v>51998.933324652855</c:v>
                </c:pt>
                <c:pt idx="28">
                  <c:v>220078.54428437236</c:v>
                </c:pt>
                <c:pt idx="29">
                  <c:v>227180.36355688656</c:v>
                </c:pt>
                <c:pt idx="30">
                  <c:v>229332.86929995072</c:v>
                </c:pt>
                <c:pt idx="31">
                  <c:v>230204.2878135434</c:v>
                </c:pt>
                <c:pt idx="32">
                  <c:v>306711.93394778692</c:v>
                </c:pt>
                <c:pt idx="33">
                  <c:v>309653.70969392027</c:v>
                </c:pt>
                <c:pt idx="34">
                  <c:v>361815.86620288127</c:v>
                </c:pt>
                <c:pt idx="35" formatCode="General">
                  <c:v>372496.78332604794</c:v>
                </c:pt>
                <c:pt idx="36" formatCode="General">
                  <c:v>373899.21410701168</c:v>
                </c:pt>
                <c:pt idx="37" formatCode="General">
                  <c:v>375076.67609118216</c:v>
                </c:pt>
                <c:pt idx="38" formatCode="General">
                  <c:v>375504.06311325228</c:v>
                </c:pt>
                <c:pt idx="39" formatCode="General">
                  <c:v>375961.51756401075</c:v>
                </c:pt>
                <c:pt idx="40" formatCode="General">
                  <c:v>386620.95795239997</c:v>
                </c:pt>
                <c:pt idx="41" formatCode="General">
                  <c:v>400768.22006863775</c:v>
                </c:pt>
                <c:pt idx="42" formatCode="General">
                  <c:v>412276.52839910344</c:v>
                </c:pt>
                <c:pt idx="43" formatCode="General">
                  <c:v>459076.48115251906</c:v>
                </c:pt>
                <c:pt idx="44" formatCode="General">
                  <c:v>793390.85155458003</c:v>
                </c:pt>
                <c:pt idx="45" formatCode="General">
                  <c:v>875695.60532361118</c:v>
                </c:pt>
                <c:pt idx="46" formatCode="General">
                  <c:v>895587.35707443196</c:v>
                </c:pt>
                <c:pt idx="47" formatCode="General">
                  <c:v>1240115.5256182514</c:v>
                </c:pt>
                <c:pt idx="48" formatCode="General">
                  <c:v>1627997.1679020843</c:v>
                </c:pt>
                <c:pt idx="49" formatCode="General">
                  <c:v>1797697.198500758</c:v>
                </c:pt>
                <c:pt idx="50" formatCode="General">
                  <c:v>1842624.3799815851</c:v>
                </c:pt>
                <c:pt idx="51" formatCode="General">
                  <c:v>3159989.0360022695</c:v>
                </c:pt>
                <c:pt idx="52" formatCode="General">
                  <c:v>3296597.713655937</c:v>
                </c:pt>
                <c:pt idx="53" formatCode="General">
                  <c:v>3387236.5143553354</c:v>
                </c:pt>
                <c:pt idx="54" formatCode="General">
                  <c:v>3508180.5985807423</c:v>
                </c:pt>
                <c:pt idx="55" formatCode="General">
                  <c:v>3513408.0358255599</c:v>
                </c:pt>
                <c:pt idx="56" formatCode="General">
                  <c:v>3540704.4288092558</c:v>
                </c:pt>
                <c:pt idx="57" formatCode="General">
                  <c:v>5536785.447959003</c:v>
                </c:pt>
                <c:pt idx="58" formatCode="General">
                  <c:v>5672797.0723858597</c:v>
                </c:pt>
                <c:pt idx="59" formatCode="General">
                  <c:v>5672947.4095293013</c:v>
                </c:pt>
                <c:pt idx="60" formatCode="General">
                  <c:v>6926326.9665460698</c:v>
                </c:pt>
                <c:pt idx="61" formatCode="General">
                  <c:v>8830676.5561146196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</c:numCache>
            </c:numRef>
          </c:val>
        </c:ser>
        <c:ser>
          <c:idx val="17"/>
          <c:order val="17"/>
          <c:tx>
            <c:strRef>
              <c:f>Sheet1!$W$1:$W$5</c:f>
              <c:strCache>
                <c:ptCount val="1"/>
                <c:pt idx="0">
                  <c:v>approx. tok Europarl.en-de-it.dimlexed.conll 226888 439920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Sheet1!$W$6:$W$206</c:f>
              <c:numCache>
                <c:formatCode>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3536.4862156755776</c:v>
                </c:pt>
                <c:pt idx="4">
                  <c:v>3620.0374431714858</c:v>
                </c:pt>
                <c:pt idx="5">
                  <c:v>3910.4037461356611</c:v>
                </c:pt>
                <c:pt idx="6">
                  <c:v>4179.6243680669213</c:v>
                </c:pt>
                <c:pt idx="7">
                  <c:v>4479.7898890707402</c:v>
                </c:pt>
                <c:pt idx="8">
                  <c:v>4837.7192216766689</c:v>
                </c:pt>
                <c:pt idx="9">
                  <c:v>4993.475213675214</c:v>
                </c:pt>
                <c:pt idx="10">
                  <c:v>6439.6334969994541</c:v>
                </c:pt>
                <c:pt idx="11">
                  <c:v>9474.8123476995825</c:v>
                </c:pt>
                <c:pt idx="12">
                  <c:v>12214.467412256774</c:v>
                </c:pt>
                <c:pt idx="13">
                  <c:v>14060.330641934897</c:v>
                </c:pt>
                <c:pt idx="14">
                  <c:v>14970.626422985997</c:v>
                </c:pt>
                <c:pt idx="15">
                  <c:v>19591.731351154755</c:v>
                </c:pt>
                <c:pt idx="16">
                  <c:v>20526.783051463903</c:v>
                </c:pt>
                <c:pt idx="17">
                  <c:v>21639.252173122386</c:v>
                </c:pt>
                <c:pt idx="18">
                  <c:v>22129.72882342244</c:v>
                </c:pt>
                <c:pt idx="19">
                  <c:v>23795.080141843973</c:v>
                </c:pt>
                <c:pt idx="20">
                  <c:v>26799.829841789415</c:v>
                </c:pt>
                <c:pt idx="21">
                  <c:v>29423.95728314239</c:v>
                </c:pt>
                <c:pt idx="22">
                  <c:v>31589.068721585743</c:v>
                </c:pt>
                <c:pt idx="23">
                  <c:v>33182.215275504634</c:v>
                </c:pt>
                <c:pt idx="24">
                  <c:v>33564.384779050735</c:v>
                </c:pt>
                <c:pt idx="25">
                  <c:v>34248.782796872161</c:v>
                </c:pt>
                <c:pt idx="26">
                  <c:v>34692.326350245501</c:v>
                </c:pt>
                <c:pt idx="27">
                  <c:v>49071.905200945628</c:v>
                </c:pt>
                <c:pt idx="28">
                  <c:v>215737.0056192035</c:v>
                </c:pt>
                <c:pt idx="29">
                  <c:v>223067.33646117477</c:v>
                </c:pt>
                <c:pt idx="30">
                  <c:v>225025.11707583198</c:v>
                </c:pt>
                <c:pt idx="31">
                  <c:v>226009.16486633933</c:v>
                </c:pt>
                <c:pt idx="32">
                  <c:v>302256.3646844881</c:v>
                </c:pt>
                <c:pt idx="33">
                  <c:v>305327.64591743954</c:v>
                </c:pt>
                <c:pt idx="34">
                  <c:v>357636.90330969269</c:v>
                </c:pt>
                <c:pt idx="35" formatCode="General">
                  <c:v>368224.70052736864</c:v>
                </c:pt>
                <c:pt idx="36" formatCode="General">
                  <c:v>369673.95330060011</c:v>
                </c:pt>
                <c:pt idx="37" formatCode="General">
                  <c:v>370870.48939807236</c:v>
                </c:pt>
                <c:pt idx="38" formatCode="General">
                  <c:v>371194.89509001636</c:v>
                </c:pt>
                <c:pt idx="39" formatCode="General">
                  <c:v>371704.45442807785</c:v>
                </c:pt>
                <c:pt idx="40" formatCode="General">
                  <c:v>382312.88157846883</c:v>
                </c:pt>
                <c:pt idx="41" formatCode="General">
                  <c:v>396667.18876159302</c:v>
                </c:pt>
                <c:pt idx="42" formatCode="General">
                  <c:v>407897.60838334245</c:v>
                </c:pt>
                <c:pt idx="43" formatCode="General">
                  <c:v>454563.03193307872</c:v>
                </c:pt>
                <c:pt idx="44" formatCode="General">
                  <c:v>786241.29090743768</c:v>
                </c:pt>
                <c:pt idx="45" formatCode="General">
                  <c:v>868033.81663938903</c:v>
                </c:pt>
                <c:pt idx="46" formatCode="General">
                  <c:v>887889.61112929625</c:v>
                </c:pt>
                <c:pt idx="47" formatCode="General">
                  <c:v>1230229.9350791052</c:v>
                </c:pt>
                <c:pt idx="48" formatCode="General">
                  <c:v>1615334.0465539189</c:v>
                </c:pt>
                <c:pt idx="49" formatCode="General">
                  <c:v>1784540.7546826696</c:v>
                </c:pt>
                <c:pt idx="50" formatCode="General">
                  <c:v>1828938.4328787052</c:v>
                </c:pt>
                <c:pt idx="51" formatCode="General">
                  <c:v>3136286.666684852</c:v>
                </c:pt>
                <c:pt idx="52" formatCode="General">
                  <c:v>3271891.3404073468</c:v>
                </c:pt>
                <c:pt idx="53" formatCode="General">
                  <c:v>3361836.8155482817</c:v>
                </c:pt>
                <c:pt idx="54" formatCode="General">
                  <c:v>3482013.3940898343</c:v>
                </c:pt>
                <c:pt idx="55" formatCode="General">
                  <c:v>3487032.6567194033</c:v>
                </c:pt>
                <c:pt idx="56" formatCode="General">
                  <c:v>3514238.3804873615</c:v>
                </c:pt>
                <c:pt idx="57" formatCode="General">
                  <c:v>5495147.7284597196</c:v>
                </c:pt>
                <c:pt idx="58" formatCode="General">
                  <c:v>5630030.354537189</c:v>
                </c:pt>
                <c:pt idx="59" formatCode="General">
                  <c:v>5630202.6144753592</c:v>
                </c:pt>
                <c:pt idx="60" formatCode="General">
                  <c:v>6875426.384651755</c:v>
                </c:pt>
                <c:pt idx="61" formatCode="General">
                  <c:v>8765768.7807601374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</c:numCache>
            </c:numRef>
          </c:val>
        </c:ser>
        <c:ser>
          <c:idx val="18"/>
          <c:order val="18"/>
          <c:tx>
            <c:strRef>
              <c:f>Sheet1!$X$1:$X$5</c:f>
              <c:strCache>
                <c:ptCount val="1"/>
                <c:pt idx="0">
                  <c:v>approx. tok Europarl.en-de-it.dimlexed_disamb.conll 207317 222145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Sheet1!$X$6:$X$206</c:f>
              <c:numCache>
                <c:formatCode>0</c:formatCode>
                <c:ptCount val="201"/>
                <c:pt idx="0">
                  <c:v>0</c:v>
                </c:pt>
                <c:pt idx="1">
                  <c:v>2055.9515226541225</c:v>
                </c:pt>
                <c:pt idx="2">
                  <c:v>4218.2936370388707</c:v>
                </c:pt>
                <c:pt idx="3">
                  <c:v>4218.2936370388707</c:v>
                </c:pt>
                <c:pt idx="4">
                  <c:v>4218.2936370388707</c:v>
                </c:pt>
                <c:pt idx="5">
                  <c:v>4218.2936370388707</c:v>
                </c:pt>
                <c:pt idx="6">
                  <c:v>4218.2936370388707</c:v>
                </c:pt>
                <c:pt idx="7">
                  <c:v>4218.2936370388707</c:v>
                </c:pt>
                <c:pt idx="8">
                  <c:v>4218.2936370388707</c:v>
                </c:pt>
                <c:pt idx="9">
                  <c:v>6413.2995295865312</c:v>
                </c:pt>
                <c:pt idx="10">
                  <c:v>6413.2995295865312</c:v>
                </c:pt>
                <c:pt idx="11">
                  <c:v>10494.405298341173</c:v>
                </c:pt>
                <c:pt idx="12">
                  <c:v>14310.467838573904</c:v>
                </c:pt>
                <c:pt idx="13">
                  <c:v>16250.696261450854</c:v>
                </c:pt>
                <c:pt idx="14">
                  <c:v>18359.843079970291</c:v>
                </c:pt>
                <c:pt idx="15">
                  <c:v>22663.995791037385</c:v>
                </c:pt>
                <c:pt idx="16">
                  <c:v>24920.59623669225</c:v>
                </c:pt>
                <c:pt idx="17">
                  <c:v>24920.59623669225</c:v>
                </c:pt>
                <c:pt idx="18">
                  <c:v>24920.59623669225</c:v>
                </c:pt>
                <c:pt idx="19">
                  <c:v>27299.452537756872</c:v>
                </c:pt>
                <c:pt idx="20">
                  <c:v>29582.184005942065</c:v>
                </c:pt>
                <c:pt idx="21">
                  <c:v>31892.912998266896</c:v>
                </c:pt>
                <c:pt idx="22">
                  <c:v>34222.307006684823</c:v>
                </c:pt>
                <c:pt idx="23">
                  <c:v>34222.307006684823</c:v>
                </c:pt>
                <c:pt idx="24">
                  <c:v>34222.307006684823</c:v>
                </c:pt>
                <c:pt idx="25">
                  <c:v>36559.167021539986</c:v>
                </c:pt>
                <c:pt idx="26">
                  <c:v>36559.167021539986</c:v>
                </c:pt>
                <c:pt idx="27">
                  <c:v>48253.732854666996</c:v>
                </c:pt>
                <c:pt idx="28">
                  <c:v>194083.50358999753</c:v>
                </c:pt>
                <c:pt idx="29">
                  <c:v>201099.68313939095</c:v>
                </c:pt>
                <c:pt idx="30">
                  <c:v>205278.78024263433</c:v>
                </c:pt>
                <c:pt idx="31">
                  <c:v>205278.78024263433</c:v>
                </c:pt>
                <c:pt idx="32">
                  <c:v>289834.10289675661</c:v>
                </c:pt>
                <c:pt idx="33">
                  <c:v>292176.5624164397</c:v>
                </c:pt>
                <c:pt idx="34">
                  <c:v>343494.15766278782</c:v>
                </c:pt>
                <c:pt idx="35" formatCode="General">
                  <c:v>355735.60846744245</c:v>
                </c:pt>
                <c:pt idx="36" formatCode="General">
                  <c:v>357713.1669225056</c:v>
                </c:pt>
                <c:pt idx="37" formatCode="General">
                  <c:v>357713.1669225056</c:v>
                </c:pt>
                <c:pt idx="38" formatCode="General">
                  <c:v>357713.1669225056</c:v>
                </c:pt>
                <c:pt idx="39" formatCode="General">
                  <c:v>359610.4658083684</c:v>
                </c:pt>
                <c:pt idx="40" formatCode="General">
                  <c:v>372081.49631096807</c:v>
                </c:pt>
                <c:pt idx="41" formatCode="General">
                  <c:v>387408.27427581087</c:v>
                </c:pt>
                <c:pt idx="42" formatCode="General">
                  <c:v>398934.8549641</c:v>
                </c:pt>
                <c:pt idx="43" formatCode="General">
                  <c:v>438450.56053478585</c:v>
                </c:pt>
                <c:pt idx="44" formatCode="General">
                  <c:v>734810.88630849216</c:v>
                </c:pt>
                <c:pt idx="45" formatCode="General">
                  <c:v>806889.57895518688</c:v>
                </c:pt>
                <c:pt idx="46" formatCode="General">
                  <c:v>823458.513741025</c:v>
                </c:pt>
                <c:pt idx="47" formatCode="General">
                  <c:v>1129443.4550631344</c:v>
                </c:pt>
                <c:pt idx="48" formatCode="General">
                  <c:v>1464198.6521911365</c:v>
                </c:pt>
                <c:pt idx="49" formatCode="General">
                  <c:v>1611769.8689279524</c:v>
                </c:pt>
                <c:pt idx="50" formatCode="General">
                  <c:v>1651696.2048526863</c:v>
                </c:pt>
                <c:pt idx="51" formatCode="General">
                  <c:v>2794351.6915573161</c:v>
                </c:pt>
                <c:pt idx="52" formatCode="General">
                  <c:v>2914032.7079970292</c:v>
                </c:pt>
                <c:pt idx="53" formatCode="General">
                  <c:v>2990892.4445159691</c:v>
                </c:pt>
                <c:pt idx="54" formatCode="General">
                  <c:v>3095052.5668234713</c:v>
                </c:pt>
                <c:pt idx="55" formatCode="General">
                  <c:v>3099799.0804159446</c:v>
                </c:pt>
                <c:pt idx="56" formatCode="General">
                  <c:v>3123102.3530081701</c:v>
                </c:pt>
                <c:pt idx="57" formatCode="General">
                  <c:v>4843365.4277296364</c:v>
                </c:pt>
                <c:pt idx="58" formatCode="General">
                  <c:v>4957725.048081208</c:v>
                </c:pt>
                <c:pt idx="59" formatCode="General">
                  <c:v>4957725.048081208</c:v>
                </c:pt>
                <c:pt idx="60" formatCode="General">
                  <c:v>6041980.4991829665</c:v>
                </c:pt>
                <c:pt idx="61" formatCode="General">
                  <c:v>7691327.7117603365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</c:numCache>
            </c:numRef>
          </c:val>
        </c:ser>
        <c:ser>
          <c:idx val="19"/>
          <c:order val="19"/>
          <c:tx>
            <c:strRef>
              <c:f>Sheet1!$Y$1:$Y$5</c:f>
              <c:strCache>
                <c:ptCount val="1"/>
                <c:pt idx="0">
                  <c:v>   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Sheet1!$Y$6:$Y$206</c:f>
              <c:numCache>
                <c:formatCode>General</c:formatCode>
                <c:ptCount val="201"/>
                <c:pt idx="35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20"/>
          <c:order val="20"/>
          <c:tx>
            <c:strRef>
              <c:f>Sheet1!$Z$1:$Z$5</c:f>
              <c:strCache>
                <c:ptCount val="1"/>
                <c:pt idx="0">
                  <c:v>steigung tok per hour tok per minute delay (offset), hours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Sheet1!$Z$6:$Z$206</c:f>
              <c:numCache>
                <c:formatCode>General</c:formatCode>
                <c:ptCount val="201"/>
                <c:pt idx="0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230920</c:v>
                </c:pt>
                <c:pt idx="25">
                  <c:v>226888</c:v>
                </c:pt>
                <c:pt idx="26">
                  <c:v>207317</c:v>
                </c:pt>
                <c:pt idx="52">
                  <c:v>6.6435614452848721</c:v>
                </c:pt>
                <c:pt idx="53">
                  <c:v>4.266527787129875</c:v>
                </c:pt>
              </c:numCache>
            </c:numRef>
          </c:val>
        </c:ser>
        <c:ser>
          <c:idx val="21"/>
          <c:order val="21"/>
          <c:tx>
            <c:strRef>
              <c:f>Sheet1!$AA$1:$AA$5</c:f>
              <c:strCache>
                <c:ptCount val="1"/>
                <c:pt idx="0">
                  <c:v>Europarl.en-de-it.conll 20340 339 0,0000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Sheet1!$AA$6:$AA$206</c:f>
              <c:numCache>
                <c:formatCode>General</c:formatCode>
                <c:ptCount val="201"/>
                <c:pt idx="0">
                  <c:v>0</c:v>
                </c:pt>
                <c:pt idx="4">
                  <c:v>0</c:v>
                </c:pt>
                <c:pt idx="5" formatCode="0">
                  <c:v>1000000</c:v>
                </c:pt>
                <c:pt idx="7">
                  <c:v>55.755988201249849</c:v>
                </c:pt>
                <c:pt idx="9">
                  <c:v>2</c:v>
                </c:pt>
                <c:pt idx="10" formatCode="0">
                  <c:v>7</c:v>
                </c:pt>
                <c:pt idx="11">
                  <c:v>45</c:v>
                </c:pt>
                <c:pt idx="23">
                  <c:v>0</c:v>
                </c:pt>
                <c:pt idx="24">
                  <c:v>430084</c:v>
                </c:pt>
                <c:pt idx="25">
                  <c:v>439920</c:v>
                </c:pt>
                <c:pt idx="26">
                  <c:v>222145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22"/>
          <c:order val="22"/>
          <c:tx>
            <c:strRef>
              <c:f>Sheet1!$AB$1:$AB$5</c:f>
              <c:strCache>
                <c:ptCount val="1"/>
                <c:pt idx="0">
                  <c:v>Europarl.en-de-it.dimlexed.conll 20213 337 0,20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Sheet1!$AB$6:$AB$206</c:f>
              <c:numCache>
                <c:formatCode>General</c:formatCode>
                <c:ptCount val="201"/>
                <c:pt idx="0" formatCode="0.00">
                  <c:v>11.973360418854327</c:v>
                </c:pt>
                <c:pt idx="4">
                  <c:v>0</c:v>
                </c:pt>
                <c:pt idx="5" formatCode="0">
                  <c:v>58424011</c:v>
                </c:pt>
                <c:pt idx="7">
                  <c:v>3243.3955726744266</c:v>
                </c:pt>
                <c:pt idx="9">
                  <c:v>135</c:v>
                </c:pt>
                <c:pt idx="10" formatCode="0">
                  <c:v>3</c:v>
                </c:pt>
                <c:pt idx="11">
                  <c:v>24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52" formatCode="0.00000">
                  <c:v>162.00503489336819</c:v>
                </c:pt>
                <c:pt idx="53" formatCode="0.00000">
                  <c:v>166.27156268049808</c:v>
                </c:pt>
              </c:numCache>
            </c:numRef>
          </c:val>
        </c:ser>
        <c:ser>
          <c:idx val="23"/>
          <c:order val="23"/>
          <c:tx>
            <c:strRef>
              <c:f>Sheet1!$AC$1:$AC$5</c:f>
              <c:strCache>
                <c:ptCount val="1"/>
                <c:pt idx="0">
                  <c:v>Europarl.en-de-it.dimlexed_disamb.conll 18015 300 0,25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Sheet1!$AC$6:$AC$206</c:f>
              <c:numCache>
                <c:formatCode>General</c:formatCode>
                <c:ptCount val="201"/>
                <c:pt idx="0" formatCode="0.00">
                  <c:v>14.725089800430005</c:v>
                </c:pt>
                <c:pt idx="53">
                  <c:v>0</c:v>
                </c:pt>
                <c:pt idx="59">
                  <c:v>0</c:v>
                </c:pt>
              </c:numCache>
            </c:numRef>
          </c:val>
        </c:ser>
        <c:ser>
          <c:idx val="24"/>
          <c:order val="24"/>
          <c:tx>
            <c:strRef>
              <c:f>Sheet1!$AD$1:$AD$5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Sheet1!$AD$6:$AD$206</c:f>
              <c:numCache>
                <c:formatCode>General</c:formatCode>
                <c:ptCount val="201"/>
                <c:pt idx="53" formatCode="[$-F400]h:mm:ss\ AM/PM">
                  <c:v>11.676160063251928</c:v>
                </c:pt>
                <c:pt idx="59" formatCode="0.00000">
                  <c:v>1.183888888889669</c:v>
                </c:pt>
              </c:numCache>
            </c:numRef>
          </c:val>
        </c:ser>
        <c:ser>
          <c:idx val="25"/>
          <c:order val="25"/>
          <c:tx>
            <c:strRef>
              <c:f>Sheet1!$AE$1:$AE$5</c:f>
              <c:strCache>
                <c:ptCount val="1"/>
                <c:pt idx="0">
                  <c:v>no merge, Europarl.en-de-it.dimlexed_disamb.conll tok 15098 252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Sheet1!$AE$6:$AE$206</c:f>
              <c:numCache>
                <c:formatCode>General</c:formatCode>
                <c:ptCount val="201"/>
                <c:pt idx="4">
                  <c:v>0</c:v>
                </c:pt>
              </c:numCache>
            </c:numRef>
          </c:val>
        </c:ser>
        <c:ser>
          <c:idx val="26"/>
          <c:order val="26"/>
          <c:tx>
            <c:strRef>
              <c:f>Sheet1!$AF$1:$AF$5</c:f>
              <c:strCache>
                <c:ptCount val="1"/>
                <c:pt idx="0">
                  <c:v>cf.  285573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Sheet1!$AF$6:$AF$206</c:f>
              <c:numCache>
                <c:formatCode>General</c:formatCode>
                <c:ptCount val="201"/>
              </c:numCache>
            </c:numRef>
          </c:val>
        </c:ser>
        <c:ser>
          <c:idx val="27"/>
          <c:order val="27"/>
          <c:tx>
            <c:strRef>
              <c:f>Sheet1!$AG$1:$AG$5</c:f>
              <c:strCache>
                <c:ptCount val="1"/>
                <c:pt idx="0">
                  <c:v>build.sh (2017-12-02) given Europarl.en-de-it.conll with 380471 lines (incl. retok), 285573 tokens, 10143 sentences dimlex and disambiguate, no merge min 1134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Sheet1!$AG$6:$AG$206</c:f>
              <c:numCache>
                <c:formatCode>General</c:formatCode>
                <c:ptCount val="201"/>
                <c:pt idx="0">
                  <c:v>0</c:v>
                </c:pt>
              </c:numCache>
            </c:numRef>
          </c:val>
        </c:ser>
        <c:ser>
          <c:idx val="28"/>
          <c:order val="28"/>
          <c:tx>
            <c:strRef>
              <c:f>Sheet1!$AH$1:$AH$5</c:f>
              <c:strCache>
                <c:ptCount val="1"/>
                <c:pt idx="0">
                  <c:v>build.sh (2017-12-02) given Europarl.en-de-it.conll with 380471 lines (incl. retok), 285573 tokens, 10143 sentences dimlex and disambiguate, no merge s 50,98300</c:v>
                </c:pt>
              </c:strCache>
            </c:strRef>
          </c:tx>
          <c:invertIfNegative val="0"/>
          <c:cat>
            <c:multiLvlStrRef>
              <c:f>Sheet1!$D$6:$E$206</c:f>
              <c:multiLvlStrCache>
                <c:ptCount val="62"/>
                <c:lvl>
                  <c:pt idx="0">
                    <c:v>20:30:03.939902700</c:v>
                  </c:pt>
                  <c:pt idx="1">
                    <c:v>20:51:38.302638300+01:00</c:v>
                  </c:pt>
                  <c:pt idx="2">
                    <c:v>20:52:18.989561600+01:00</c:v>
                  </c:pt>
                  <c:pt idx="3">
                    <c:v>20:52:32.201277900+01:00</c:v>
                  </c:pt>
                  <c:pt idx="4">
                    <c:v>20:53:00.407154900+01:00</c:v>
                  </c:pt>
                  <c:pt idx="5">
                    <c:v>20:54:16.104935600+01:00</c:v>
                  </c:pt>
                  <c:pt idx="6">
                    <c:v>20:55:15.888245400+01:00</c:v>
                  </c:pt>
                  <c:pt idx="7">
                    <c:v>20:56:18.143575700+01:00</c:v>
                  </c:pt>
                  <c:pt idx="8">
                    <c:v>20:57:39.804854600+01:00</c:v>
                  </c:pt>
                  <c:pt idx="9">
                    <c:v>20:58:30.083151900+01:00</c:v>
                  </c:pt>
                  <c:pt idx="10">
                    <c:v>21:04:00.099007100+01:00</c:v>
                  </c:pt>
                  <c:pt idx="11">
                    <c:v>21:15:22.122720800+01:00</c:v>
                  </c:pt>
                  <c:pt idx="12">
                    <c:v>21:25:58.528946000+01:00</c:v>
                  </c:pt>
                  <c:pt idx="13">
                    <c:v>21:32:35.716177400+01:00</c:v>
                  </c:pt>
                  <c:pt idx="14">
                    <c:v>21:35:43.396956400+01:00</c:v>
                  </c:pt>
                  <c:pt idx="15">
                    <c:v>21:52:04.718666600+01:00</c:v>
                  </c:pt>
                  <c:pt idx="16">
                    <c:v>21:54:37.611328700+01:00</c:v>
                  </c:pt>
                  <c:pt idx="17">
                    <c:v>21:57:35.952449400+01:00</c:v>
                  </c:pt>
                  <c:pt idx="18">
                    <c:v>21:58:58.349265800+01:00</c:v>
                  </c:pt>
                  <c:pt idx="19">
                    <c:v>22:03:28.979048500+01:00</c:v>
                  </c:pt>
                  <c:pt idx="20">
                    <c:v>22:11:43.266504700+01:00</c:v>
                  </c:pt>
                  <c:pt idx="21">
                    <c:v>22:19:04.830068000+01:00</c:v>
                  </c:pt>
                  <c:pt idx="22">
                    <c:v>22:25:33.326500000+01:00</c:v>
                  </c:pt>
                  <c:pt idx="23">
                    <c:v>22:31:13.246298000+01:00</c:v>
                  </c:pt>
                  <c:pt idx="24">
                    <c:v>22:32:58.239610100+01:00</c:v>
                  </c:pt>
                  <c:pt idx="25">
                    <c:v>22:35:59.662966800+01:00</c:v>
                  </c:pt>
                  <c:pt idx="26">
                    <c:v>22:37:26.678287800+01:00</c:v>
                  </c:pt>
                  <c:pt idx="27">
                    <c:v>23:34:11.517718700+01:00</c:v>
                  </c:pt>
                  <c:pt idx="28">
                    <c:v>06:54:14.060233400+01:00</c:v>
                  </c:pt>
                  <c:pt idx="29">
                    <c:v>07:12:42.921126600+01:00</c:v>
                  </c:pt>
                  <c:pt idx="30">
                    <c:v>07:17:54.612915100+01:00</c:v>
                  </c:pt>
                  <c:pt idx="31">
                    <c:v>07:20:14.475994900+01:00</c:v>
                  </c:pt>
                  <c:pt idx="32">
                    <c:v>10:33:56.995202500+01:00</c:v>
                  </c:pt>
                  <c:pt idx="33">
                    <c:v>10:41:53.063797100+01:00</c:v>
                  </c:pt>
                  <c:pt idx="34">
                    <c:v>12:56:30.685736500+01:00</c:v>
                  </c:pt>
                  <c:pt idx="35">
                    <c:v>14:22:29.309703900+01:00</c:v>
                  </c:pt>
                  <c:pt idx="36">
                    <c:v>14:27:32.387051300+01:00</c:v>
                  </c:pt>
                  <c:pt idx="37">
                    <c:v>14:32:06.478453100+01:00</c:v>
                  </c:pt>
                  <c:pt idx="38">
                    <c:v>14:33:23.318447300+01:00</c:v>
                  </c:pt>
                  <c:pt idx="39">
                    <c:v>14:35:11.622324900+01:00</c:v>
                  </c:pt>
                  <c:pt idx="40">
                    <c:v>15:15:30.402881900+01:00</c:v>
                  </c:pt>
                  <c:pt idx="41">
                    <c:v>15:55:36.431349000+01:00</c:v>
                  </c:pt>
                  <c:pt idx="42">
                    <c:v>16:28:24.933761100+01:00</c:v>
                  </c:pt>
                  <c:pt idx="43">
                    <c:v>18:31:30.600576100+01:00</c:v>
                  </c:pt>
                  <c:pt idx="44">
                    <c:v>09:32:54.597601700+01:00</c:v>
                  </c:pt>
                  <c:pt idx="45">
                    <c:v>13:10:32.381024000+01:00</c:v>
                  </c:pt>
                  <c:pt idx="46">
                    <c:v>14:04:20.153303000+01:00</c:v>
                  </c:pt>
                  <c:pt idx="47">
                    <c:v>05:31:26.587491800+01:00</c:v>
                  </c:pt>
                  <c:pt idx="48">
                    <c:v>22:16:46.862933500+01:00</c:v>
                  </c:pt>
                  <c:pt idx="49">
                    <c:v>07:13:28.072493300+01:00</c:v>
                  </c:pt>
                  <c:pt idx="50">
                    <c:v>09:29:36.652098300+01:00</c:v>
                  </c:pt>
                  <c:pt idx="51">
                    <c:v>07:51:45.244315800+01:00</c:v>
                  </c:pt>
                  <c:pt idx="52">
                    <c:v>17:27:20.461929300+01:00</c:v>
                  </c:pt>
                  <c:pt idx="53">
                    <c:v>06:26:55.741780200+01:00</c:v>
                  </c:pt>
                  <c:pt idx="54">
                    <c:v>12:52:59.928588500+01:00</c:v>
                  </c:pt>
                  <c:pt idx="55">
                    <c:v>13:10:09.587230000+01:00</c:v>
                  </c:pt>
                  <c:pt idx="56">
                    <c:v>14:38:41.531394400+01:00</c:v>
                  </c:pt>
                  <c:pt idx="57">
                    <c:v>01:19:55.011325500+01:00</c:v>
                  </c:pt>
                  <c:pt idx="58">
                    <c:v>08:14:31.144616500+01:00</c:v>
                  </c:pt>
                  <c:pt idx="59">
                    <c:v>09:25:33.526117800+01:00</c:v>
                  </c:pt>
                  <c:pt idx="60">
                    <c:v>14:36:04.847628700+01:00</c:v>
                  </c:pt>
                  <c:pt idx="61">
                    <c:v>10:05:38.454233100+01:00</c:v>
                  </c:pt>
                </c:lvl>
                <c:lvl>
                  <c:pt idx="0">
                    <c:v>08.12.2017</c:v>
                  </c:pt>
                  <c:pt idx="1">
                    <c:v>08.12.2017</c:v>
                  </c:pt>
                  <c:pt idx="2">
                    <c:v>08.12.2017</c:v>
                  </c:pt>
                  <c:pt idx="3">
                    <c:v>08.12.2017</c:v>
                  </c:pt>
                  <c:pt idx="4">
                    <c:v>08.12.2017</c:v>
                  </c:pt>
                  <c:pt idx="5">
                    <c:v>08.12.2017</c:v>
                  </c:pt>
                  <c:pt idx="6">
                    <c:v>08.12.2017</c:v>
                  </c:pt>
                  <c:pt idx="7">
                    <c:v>08.12.2017</c:v>
                  </c:pt>
                  <c:pt idx="8">
                    <c:v>08.12.2017</c:v>
                  </c:pt>
                  <c:pt idx="9">
                    <c:v>08.12.2017</c:v>
                  </c:pt>
                  <c:pt idx="10">
                    <c:v>08.12.2017</c:v>
                  </c:pt>
                  <c:pt idx="11">
                    <c:v>08.12.2017</c:v>
                  </c:pt>
                  <c:pt idx="12">
                    <c:v>08.12.2017</c:v>
                  </c:pt>
                  <c:pt idx="13">
                    <c:v>08.12.2017</c:v>
                  </c:pt>
                  <c:pt idx="14">
                    <c:v>08.12.2017</c:v>
                  </c:pt>
                  <c:pt idx="15">
                    <c:v>08.12.2017</c:v>
                  </c:pt>
                  <c:pt idx="16">
                    <c:v>08.12.2017</c:v>
                  </c:pt>
                  <c:pt idx="17">
                    <c:v>08.12.2017</c:v>
                  </c:pt>
                  <c:pt idx="18">
                    <c:v>08.12.2017</c:v>
                  </c:pt>
                  <c:pt idx="19">
                    <c:v>08.12.2017</c:v>
                  </c:pt>
                  <c:pt idx="20">
                    <c:v>08.12.2017</c:v>
                  </c:pt>
                  <c:pt idx="21">
                    <c:v>08.12.2017</c:v>
                  </c:pt>
                  <c:pt idx="22">
                    <c:v>08.12.2017</c:v>
                  </c:pt>
                  <c:pt idx="23">
                    <c:v>08.12.2017</c:v>
                  </c:pt>
                  <c:pt idx="24">
                    <c:v>08.12.2017</c:v>
                  </c:pt>
                  <c:pt idx="25">
                    <c:v>08.12.2017</c:v>
                  </c:pt>
                  <c:pt idx="26">
                    <c:v>08.12.2017</c:v>
                  </c:pt>
                  <c:pt idx="27">
                    <c:v>08.12.2017</c:v>
                  </c:pt>
                  <c:pt idx="28">
                    <c:v>09.12.2017</c:v>
                  </c:pt>
                  <c:pt idx="29">
                    <c:v>09.12.2017</c:v>
                  </c:pt>
                  <c:pt idx="30">
                    <c:v>09.12.2017</c:v>
                  </c:pt>
                  <c:pt idx="31">
                    <c:v>09.12.2017</c:v>
                  </c:pt>
                  <c:pt idx="32">
                    <c:v>09.12.2017</c:v>
                  </c:pt>
                  <c:pt idx="33">
                    <c:v>09.12.2017</c:v>
                  </c:pt>
                  <c:pt idx="34">
                    <c:v>09.12.2017</c:v>
                  </c:pt>
                  <c:pt idx="35">
                    <c:v>09.12.2017</c:v>
                  </c:pt>
                  <c:pt idx="36">
                    <c:v>09.12.2017</c:v>
                  </c:pt>
                  <c:pt idx="37">
                    <c:v>09.12.2017</c:v>
                  </c:pt>
                  <c:pt idx="38">
                    <c:v>09.12.2017</c:v>
                  </c:pt>
                  <c:pt idx="39">
                    <c:v>09.12.2017</c:v>
                  </c:pt>
                  <c:pt idx="40">
                    <c:v>09.12.2017</c:v>
                  </c:pt>
                  <c:pt idx="41">
                    <c:v>09.12.2017</c:v>
                  </c:pt>
                  <c:pt idx="42">
                    <c:v>09.12.2017</c:v>
                  </c:pt>
                  <c:pt idx="43">
                    <c:v>09.12.2017</c:v>
                  </c:pt>
                  <c:pt idx="44">
                    <c:v>10.12.2017</c:v>
                  </c:pt>
                  <c:pt idx="45">
                    <c:v>10.12.2017</c:v>
                  </c:pt>
                  <c:pt idx="46">
                    <c:v>10.12.2017</c:v>
                  </c:pt>
                  <c:pt idx="47">
                    <c:v>11.12.2017</c:v>
                  </c:pt>
                  <c:pt idx="48">
                    <c:v>11.12.2017</c:v>
                  </c:pt>
                  <c:pt idx="49">
                    <c:v>12.12.2017</c:v>
                  </c:pt>
                  <c:pt idx="50">
                    <c:v>12.12.2017</c:v>
                  </c:pt>
                  <c:pt idx="51">
                    <c:v>15.12.2017</c:v>
                  </c:pt>
                  <c:pt idx="52">
                    <c:v>15.12.2017</c:v>
                  </c:pt>
                  <c:pt idx="53">
                    <c:v>16.12.2017</c:v>
                  </c:pt>
                  <c:pt idx="54">
                    <c:v>16.12.2017</c:v>
                  </c:pt>
                  <c:pt idx="55">
                    <c:v>16.12.2017</c:v>
                  </c:pt>
                  <c:pt idx="56">
                    <c:v>16.12.2017</c:v>
                  </c:pt>
                  <c:pt idx="57">
                    <c:v>21.12.2017</c:v>
                  </c:pt>
                  <c:pt idx="58">
                    <c:v>21.12.2017</c:v>
                  </c:pt>
                  <c:pt idx="59">
                    <c:v>21.12.2017</c:v>
                  </c:pt>
                  <c:pt idx="60">
                    <c:v>24.12.2017</c:v>
                  </c:pt>
                  <c:pt idx="61">
                    <c:v>29.12.2017</c:v>
                  </c:pt>
                </c:lvl>
              </c:multiLvlStrCache>
            </c:multiLvlStrRef>
          </c:cat>
          <c:val>
            <c:numRef>
              <c:f>Sheet1!$AH$6:$AH$206</c:f>
              <c:numCache>
                <c:formatCode>General</c:formatCode>
                <c:ptCount val="201"/>
                <c:pt idx="0">
                  <c:v>18.914161944444444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330304"/>
        <c:axId val="142857856"/>
      </c:barChart>
      <c:catAx>
        <c:axId val="22333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857856"/>
        <c:crosses val="autoZero"/>
        <c:auto val="1"/>
        <c:lblAlgn val="ctr"/>
        <c:lblOffset val="100"/>
        <c:noMultiLvlLbl val="0"/>
      </c:catAx>
      <c:valAx>
        <c:axId val="14285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330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1972" cy="60645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1972" cy="60645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91972" cy="60645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91972" cy="60645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9</xdr:row>
      <xdr:rowOff>0</xdr:rowOff>
    </xdr:from>
    <xdr:to>
      <xdr:col>23</xdr:col>
      <xdr:colOff>400050</xdr:colOff>
      <xdr:row>33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1972" cy="60645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1972" cy="60645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1972" cy="60645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1972" cy="60645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1972" cy="60645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1972" cy="60645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1972" cy="60645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1972" cy="60645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H206"/>
  <sheetViews>
    <sheetView tabSelected="1" topLeftCell="A6" workbookViewId="0">
      <selection activeCell="N38" sqref="N38"/>
    </sheetView>
  </sheetViews>
  <sheetFormatPr defaultRowHeight="14.5" x14ac:dyDescent="0.35"/>
  <cols>
    <col min="4" max="4" width="12.1796875" customWidth="1"/>
    <col min="5" max="5" width="24.36328125" customWidth="1"/>
    <col min="7" max="7" width="0" hidden="1" customWidth="1"/>
    <col min="9" max="9" width="0" hidden="1" customWidth="1"/>
    <col min="11" max="11" width="0" hidden="1" customWidth="1"/>
    <col min="13" max="13" width="8.7265625" hidden="1" customWidth="1"/>
    <col min="14" max="14" width="8.7265625" customWidth="1"/>
    <col min="15" max="15" width="14.1796875" hidden="1" customWidth="1"/>
    <col min="16" max="17" width="8.7265625" hidden="1" customWidth="1"/>
    <col min="18" max="18" width="15.1796875" hidden="1" customWidth="1"/>
    <col min="19" max="19" width="13.36328125" hidden="1" customWidth="1"/>
    <col min="20" max="20" width="9.26953125" hidden="1" customWidth="1"/>
    <col min="21" max="21" width="14.26953125" customWidth="1"/>
    <col min="26" max="26" width="16.36328125" customWidth="1"/>
    <col min="27" max="27" width="11.08984375" customWidth="1"/>
    <col min="28" max="28" width="9.26953125" customWidth="1"/>
    <col min="29" max="29" width="9.90625" customWidth="1"/>
  </cols>
  <sheetData>
    <row r="1" spans="4:34" x14ac:dyDescent="0.35">
      <c r="F1" t="s">
        <v>62</v>
      </c>
      <c r="L1" t="s">
        <v>30</v>
      </c>
      <c r="M1" s="2" t="s">
        <v>16</v>
      </c>
      <c r="N1" t="s">
        <v>17</v>
      </c>
      <c r="O1" t="s">
        <v>27</v>
      </c>
      <c r="P1" t="s">
        <v>22</v>
      </c>
      <c r="Q1" t="s">
        <v>23</v>
      </c>
      <c r="R1" s="6" t="s">
        <v>19</v>
      </c>
      <c r="S1" s="6" t="s">
        <v>26</v>
      </c>
      <c r="T1" s="6" t="s">
        <v>29</v>
      </c>
      <c r="U1" s="6" t="s">
        <v>25</v>
      </c>
      <c r="V1" s="6" t="s">
        <v>63</v>
      </c>
      <c r="Y1" t="s">
        <v>29</v>
      </c>
      <c r="Z1" t="s">
        <v>32</v>
      </c>
      <c r="AA1" t="str">
        <f>V2</f>
        <v>Europarl.en-de-it.conll</v>
      </c>
      <c r="AB1" t="str">
        <f>W2</f>
        <v>Europarl.en-de-it.dimlexed.conll</v>
      </c>
      <c r="AC1" t="str">
        <f>X2</f>
        <v>Europarl.en-de-it.dimlexed_disamb.conll</v>
      </c>
      <c r="AD1" t="s">
        <v>29</v>
      </c>
      <c r="AE1" t="s">
        <v>80</v>
      </c>
      <c r="AF1" t="s">
        <v>73</v>
      </c>
      <c r="AG1" t="s">
        <v>74</v>
      </c>
    </row>
    <row r="2" spans="4:34" x14ac:dyDescent="0.35">
      <c r="F2" t="s">
        <v>6</v>
      </c>
      <c r="H2" t="s">
        <v>7</v>
      </c>
      <c r="J2" t="s">
        <v>3</v>
      </c>
      <c r="M2" s="2"/>
      <c r="R2" s="6"/>
      <c r="S2" s="6"/>
      <c r="T2" s="6"/>
      <c r="U2" s="6"/>
      <c r="V2" t="str">
        <f>F2</f>
        <v>Europarl.en-de-it.conll</v>
      </c>
      <c r="W2" t="str">
        <f>H2</f>
        <v>Europarl.en-de-it.dimlexed.conll</v>
      </c>
      <c r="X2" t="str">
        <f>J2</f>
        <v>Europarl.en-de-it.dimlexed_disamb.conll</v>
      </c>
      <c r="Y2" t="s">
        <v>29</v>
      </c>
      <c r="AE2" t="s">
        <v>58</v>
      </c>
      <c r="AF2">
        <v>285573</v>
      </c>
      <c r="AG2" t="s">
        <v>75</v>
      </c>
    </row>
    <row r="3" spans="4:34" x14ac:dyDescent="0.35">
      <c r="M3" s="2"/>
      <c r="R3" s="6"/>
      <c r="S3" s="6"/>
      <c r="T3" s="6"/>
      <c r="U3" s="6" t="s">
        <v>64</v>
      </c>
      <c r="V3">
        <v>230920</v>
      </c>
      <c r="W3">
        <v>226888</v>
      </c>
      <c r="X3">
        <v>207317</v>
      </c>
      <c r="Z3" t="s">
        <v>66</v>
      </c>
      <c r="AA3" s="8">
        <f>(MAX(V6:V57)-V6)/(MAX($U6:$U57)-$U6)</f>
        <v>20339.592344676323</v>
      </c>
      <c r="AB3" s="8">
        <f>(MAX(W6:W57)-W9)/(MAX($U6:$U57)-$U9)</f>
        <v>20212.992455931388</v>
      </c>
      <c r="AC3" s="8">
        <f>(MAX(X6:X57)-X7)/(MAX($U6:$U57)-$U7)</f>
        <v>18014.587119481548</v>
      </c>
      <c r="AE3" s="8">
        <f>AF2/AH6</f>
        <v>15098.369192290849</v>
      </c>
      <c r="AG3" t="s">
        <v>78</v>
      </c>
    </row>
    <row r="4" spans="4:34" x14ac:dyDescent="0.35">
      <c r="M4" s="2"/>
      <c r="R4" s="6"/>
      <c r="S4" s="6"/>
      <c r="T4" s="6"/>
      <c r="U4" s="6" t="s">
        <v>65</v>
      </c>
      <c r="V4">
        <v>430084</v>
      </c>
      <c r="W4">
        <v>439920</v>
      </c>
      <c r="X4">
        <v>222145</v>
      </c>
      <c r="Z4" t="s">
        <v>67</v>
      </c>
      <c r="AA4" s="11">
        <f>AA3/60</f>
        <v>338.9932057446054</v>
      </c>
      <c r="AB4" s="11">
        <f t="shared" ref="AB4:AE4" si="0">AB3/60</f>
        <v>336.88320759885647</v>
      </c>
      <c r="AC4" s="11">
        <f t="shared" si="0"/>
        <v>300.24311865802582</v>
      </c>
      <c r="AE4" s="11">
        <f t="shared" si="0"/>
        <v>251.63948653818082</v>
      </c>
      <c r="AG4" t="s">
        <v>20</v>
      </c>
      <c r="AH4" t="s">
        <v>79</v>
      </c>
    </row>
    <row r="5" spans="4:34" x14ac:dyDescent="0.35">
      <c r="M5" s="2"/>
      <c r="R5" s="6"/>
      <c r="S5" s="6"/>
      <c r="T5" s="6"/>
      <c r="U5" s="6"/>
      <c r="Z5" t="s">
        <v>34</v>
      </c>
      <c r="AA5" s="4">
        <f>-(((MAX(V6:V57)-MAX($U6:$U57)*AA3)))/AA3</f>
        <v>0</v>
      </c>
      <c r="AB5" s="3">
        <f>-(((MAX(W6:W57)-MAX($U6:$U57)*AB3)))/AB3</f>
        <v>0.19955600698090545</v>
      </c>
      <c r="AC5" s="3">
        <f>-(((MAX(X6:X57)-MAX($U6:$U57)*AC3)))/AC3</f>
        <v>0.2454181633405001</v>
      </c>
      <c r="AG5">
        <v>1134</v>
      </c>
      <c r="AH5" s="12">
        <v>50.982999999999997</v>
      </c>
    </row>
    <row r="6" spans="4:34" x14ac:dyDescent="0.35">
      <c r="D6" s="1">
        <v>43077</v>
      </c>
      <c r="E6" s="2" t="s">
        <v>0</v>
      </c>
      <c r="F6">
        <v>0</v>
      </c>
      <c r="H6">
        <v>0</v>
      </c>
      <c r="J6">
        <v>0</v>
      </c>
      <c r="L6" t="s">
        <v>1</v>
      </c>
      <c r="M6">
        <f>D6-D$6</f>
        <v>0</v>
      </c>
      <c r="N6" s="2">
        <f>TIMEVALUE(REPLACE(E6,9,100,""))-TIMEVALUE(REPLACE(E$6,9,100,""))</f>
        <v>0</v>
      </c>
      <c r="O6">
        <f>HOUR(N6)</f>
        <v>0</v>
      </c>
      <c r="P6" s="3">
        <f>MINUTE(N6)</f>
        <v>0</v>
      </c>
      <c r="Q6">
        <f>SECOND(N6)</f>
        <v>0</v>
      </c>
      <c r="R6" s="7">
        <f>(REPLACE(REPLACE(E6,1,9,""),10,100,"")-REPLACE(REPLACE(E$6,1,9,""),10,100,""))/1000000000</f>
        <v>0</v>
      </c>
      <c r="S6" s="5">
        <f>O6+P6/60+Q6/(60*60)+R6/(60*60)+M6*24</f>
        <v>0</v>
      </c>
      <c r="U6" s="5">
        <f t="shared" ref="U6:U69" si="1">IF(D6="","",24*(MAX(0,D6-D$6-1))+HOUR(N6)+MINUTE(N6)/60+SECOND(N6)/(60*60)+(REPLACE(REPLACE(E6,1,9,""),10,100,"")-REPLACE(REPLACE(E$6,1,9,""),10,100,""))/(1000000000*60*60))</f>
        <v>0</v>
      </c>
      <c r="V6" s="8">
        <f t="shared" ref="V6:V69" si="2">IF(F6="","",F6*V$3/V$4)</f>
        <v>0</v>
      </c>
      <c r="W6" s="8">
        <f t="shared" ref="W6:W69" si="3">IF(H6="","",H6*W$3/W$4)</f>
        <v>0</v>
      </c>
      <c r="X6" s="8">
        <f t="shared" ref="X6:X69" si="4">IF(J6="","",J6*X$3/X$4)</f>
        <v>0</v>
      </c>
      <c r="Z6" t="s">
        <v>35</v>
      </c>
      <c r="AA6">
        <f>AA5*60</f>
        <v>0</v>
      </c>
      <c r="AB6" s="3">
        <f t="shared" ref="AB6:AC6" si="5">AB5*60</f>
        <v>11.973360418854327</v>
      </c>
      <c r="AC6" s="3">
        <f t="shared" si="5"/>
        <v>14.725089800430005</v>
      </c>
      <c r="AG6" t="s">
        <v>21</v>
      </c>
      <c r="AH6">
        <f>AG5/60+AH5/(60*60)</f>
        <v>18.914161944444444</v>
      </c>
    </row>
    <row r="7" spans="4:34" x14ac:dyDescent="0.35">
      <c r="D7" s="1">
        <v>43077</v>
      </c>
      <c r="E7" s="2" t="s">
        <v>2</v>
      </c>
      <c r="J7">
        <v>2203</v>
      </c>
      <c r="L7" t="s">
        <v>14</v>
      </c>
      <c r="M7">
        <f t="shared" ref="M7:M17" si="6">D7-D$6</f>
        <v>0</v>
      </c>
      <c r="N7" s="2">
        <f t="shared" ref="N7:N34" si="7">(TIMEVALUE(REPLACE(E7,9,100,""))+24*(D7-D$6))-TIMEVALUE(REPLACE(E$6,9,100,""))</f>
        <v>1.4988425925925974E-2</v>
      </c>
      <c r="O7">
        <f t="shared" ref="O7:O17" si="8">HOUR(N7)</f>
        <v>0</v>
      </c>
      <c r="P7" s="3">
        <f t="shared" ref="P7:P17" si="9">MINUTE(N7)</f>
        <v>21</v>
      </c>
      <c r="Q7">
        <f t="shared" ref="Q7:Q17" si="10">SECOND(N7)</f>
        <v>35</v>
      </c>
      <c r="R7" s="7">
        <f>(REPLACE(REPLACE(E7,1,9,""),10,100,"")-REPLACE(REPLACE(E$6,1,9,""),10,100,""))/1000000000</f>
        <v>-0.63726439999999995</v>
      </c>
      <c r="S7" s="5">
        <f t="shared" ref="S7:S17" si="11">O7+P7/60+Q7/(60*60)+R7/(60*60)+M7*24</f>
        <v>0.35954520433333331</v>
      </c>
      <c r="U7" s="5">
        <f t="shared" si="1"/>
        <v>0.35954520433333331</v>
      </c>
      <c r="V7" s="8" t="str">
        <f t="shared" si="2"/>
        <v/>
      </c>
      <c r="W7" s="8" t="str">
        <f t="shared" si="3"/>
        <v/>
      </c>
      <c r="X7" s="8">
        <f t="shared" si="4"/>
        <v>2055.9515226541225</v>
      </c>
      <c r="AH7" t="s">
        <v>76</v>
      </c>
    </row>
    <row r="8" spans="4:34" x14ac:dyDescent="0.35">
      <c r="D8" s="1">
        <v>43077</v>
      </c>
      <c r="E8" s="2" t="s">
        <v>4</v>
      </c>
      <c r="J8">
        <v>4520</v>
      </c>
      <c r="L8" t="s">
        <v>14</v>
      </c>
      <c r="M8">
        <f t="shared" si="6"/>
        <v>0</v>
      </c>
      <c r="N8" s="2">
        <f t="shared" si="7"/>
        <v>1.5451388888888862E-2</v>
      </c>
      <c r="O8">
        <f t="shared" si="8"/>
        <v>0</v>
      </c>
      <c r="P8" s="3">
        <f t="shared" si="9"/>
        <v>22</v>
      </c>
      <c r="Q8">
        <f t="shared" si="10"/>
        <v>15</v>
      </c>
      <c r="R8" s="7">
        <f>(REPLACE(REPLACE(E8,1,9,""),10,100,"")-REPLACE(REPLACE(E$6,1,9,""),10,100,""))/1000000000</f>
        <v>4.9658899999999999E-2</v>
      </c>
      <c r="S8" s="5">
        <f t="shared" si="11"/>
        <v>0.3708471274722222</v>
      </c>
      <c r="U8" s="5">
        <f t="shared" si="1"/>
        <v>0.3708471274722222</v>
      </c>
      <c r="V8" s="8" t="str">
        <f t="shared" si="2"/>
        <v/>
      </c>
      <c r="W8" s="8" t="str">
        <f t="shared" si="3"/>
        <v/>
      </c>
      <c r="X8" s="8">
        <f t="shared" si="4"/>
        <v>4218.2936370388707</v>
      </c>
      <c r="AB8" s="9"/>
      <c r="AH8" t="s">
        <v>77</v>
      </c>
    </row>
    <row r="9" spans="4:34" x14ac:dyDescent="0.35">
      <c r="D9" s="1">
        <v>43077</v>
      </c>
      <c r="E9" s="2" t="s">
        <v>5</v>
      </c>
      <c r="F9">
        <v>12220</v>
      </c>
      <c r="H9">
        <v>6857</v>
      </c>
      <c r="J9">
        <v>4520</v>
      </c>
      <c r="M9">
        <f t="shared" si="6"/>
        <v>0</v>
      </c>
      <c r="N9" s="2">
        <f t="shared" si="7"/>
        <v>1.561342592592585E-2</v>
      </c>
      <c r="O9">
        <f t="shared" si="8"/>
        <v>0</v>
      </c>
      <c r="P9" s="3">
        <f t="shared" si="9"/>
        <v>22</v>
      </c>
      <c r="Q9">
        <f t="shared" si="10"/>
        <v>29</v>
      </c>
      <c r="R9" s="7">
        <f>(REPLACE(REPLACE(E9,1,9,""),10,100,"")-REPLACE(REPLACE(E$6,1,9,""),10,100,""))/1000000000</f>
        <v>-0.73862479999999997</v>
      </c>
      <c r="S9" s="5">
        <f t="shared" si="11"/>
        <v>0.37451704866666663</v>
      </c>
      <c r="U9" s="5">
        <f t="shared" si="1"/>
        <v>0.37451704866666663</v>
      </c>
      <c r="V9" s="8">
        <f t="shared" si="2"/>
        <v>6561.1424744933547</v>
      </c>
      <c r="W9" s="8">
        <f t="shared" si="3"/>
        <v>3536.4862156755776</v>
      </c>
      <c r="X9" s="8">
        <f t="shared" si="4"/>
        <v>4218.2936370388707</v>
      </c>
      <c r="Z9" t="s">
        <v>40</v>
      </c>
    </row>
    <row r="10" spans="4:34" x14ac:dyDescent="0.35">
      <c r="D10" s="1">
        <v>43077</v>
      </c>
      <c r="E10" s="2" t="s">
        <v>8</v>
      </c>
      <c r="F10">
        <v>12488</v>
      </c>
      <c r="H10">
        <v>7019</v>
      </c>
      <c r="J10">
        <v>4520</v>
      </c>
      <c r="M10">
        <f t="shared" si="6"/>
        <v>0</v>
      </c>
      <c r="N10" s="2">
        <f t="shared" si="7"/>
        <v>1.5937500000000049E-2</v>
      </c>
      <c r="O10">
        <f t="shared" si="8"/>
        <v>0</v>
      </c>
      <c r="P10" s="3">
        <f t="shared" si="9"/>
        <v>22</v>
      </c>
      <c r="Q10">
        <f t="shared" si="10"/>
        <v>57</v>
      </c>
      <c r="R10" s="7">
        <f>(REPLACE(REPLACE(E10,1,9,""),10,100,"")-REPLACE(REPLACE(E$6,1,9,""),10,100,""))/1000000000</f>
        <v>-0.53274779999999999</v>
      </c>
      <c r="S10" s="5">
        <f t="shared" si="11"/>
        <v>0.38235201449999995</v>
      </c>
      <c r="U10" s="5">
        <f t="shared" si="1"/>
        <v>0.38235201449999995</v>
      </c>
      <c r="V10" s="8">
        <f t="shared" si="2"/>
        <v>6705.0365975018831</v>
      </c>
      <c r="W10" s="8">
        <f t="shared" si="3"/>
        <v>3620.0374431714858</v>
      </c>
      <c r="X10" s="8">
        <f t="shared" si="4"/>
        <v>4218.2936370388707</v>
      </c>
      <c r="AA10" t="s">
        <v>48</v>
      </c>
      <c r="AB10" t="s">
        <v>49</v>
      </c>
      <c r="AE10" t="s">
        <v>84</v>
      </c>
    </row>
    <row r="11" spans="4:34" x14ac:dyDescent="0.35">
      <c r="D11" s="1">
        <v>43077</v>
      </c>
      <c r="E11" s="2" t="s">
        <v>9</v>
      </c>
      <c r="F11">
        <v>12764</v>
      </c>
      <c r="H11">
        <v>7582</v>
      </c>
      <c r="J11">
        <v>4520</v>
      </c>
      <c r="M11">
        <f t="shared" si="6"/>
        <v>0</v>
      </c>
      <c r="N11" s="2">
        <f t="shared" si="7"/>
        <v>1.6817129629629668E-2</v>
      </c>
      <c r="O11">
        <f t="shared" si="8"/>
        <v>0</v>
      </c>
      <c r="P11" s="3">
        <f t="shared" si="9"/>
        <v>24</v>
      </c>
      <c r="Q11">
        <f t="shared" si="10"/>
        <v>13</v>
      </c>
      <c r="R11" s="7">
        <f>(REPLACE(REPLACE(E11,1,9,""),10,100,"")-REPLACE(REPLACE(E$6,1,9,""),10,100,""))/1000000000</f>
        <v>-0.83496709999999996</v>
      </c>
      <c r="S11" s="5">
        <f t="shared" si="11"/>
        <v>0.4033791758055556</v>
      </c>
      <c r="U11" s="5">
        <f t="shared" si="1"/>
        <v>0.4033791758055556</v>
      </c>
      <c r="V11" s="8">
        <f t="shared" si="2"/>
        <v>6853.2260674658901</v>
      </c>
      <c r="W11" s="8">
        <f t="shared" si="3"/>
        <v>3910.4037461356611</v>
      </c>
      <c r="X11" s="8">
        <f t="shared" si="4"/>
        <v>4218.2936370388707</v>
      </c>
      <c r="Z11" t="s">
        <v>69</v>
      </c>
      <c r="AA11" s="8">
        <v>1000000</v>
      </c>
      <c r="AB11" s="8">
        <v>58424011</v>
      </c>
      <c r="AC11" s="10"/>
    </row>
    <row r="12" spans="4:34" x14ac:dyDescent="0.35">
      <c r="D12" s="1">
        <v>43077</v>
      </c>
      <c r="E12" s="2" t="s">
        <v>10</v>
      </c>
      <c r="F12">
        <v>13304</v>
      </c>
      <c r="H12">
        <v>8104</v>
      </c>
      <c r="J12">
        <v>4520</v>
      </c>
      <c r="M12">
        <f t="shared" si="6"/>
        <v>0</v>
      </c>
      <c r="N12" s="2">
        <f t="shared" si="7"/>
        <v>1.7500000000000071E-2</v>
      </c>
      <c r="O12">
        <f t="shared" si="8"/>
        <v>0</v>
      </c>
      <c r="P12" s="3">
        <f t="shared" si="9"/>
        <v>25</v>
      </c>
      <c r="Q12">
        <f t="shared" si="10"/>
        <v>12</v>
      </c>
      <c r="R12" s="7">
        <f>(REPLACE(REPLACE(E12,1,9,""),10,100,"")-REPLACE(REPLACE(E$6,1,9,""),10,100,""))/1000000000</f>
        <v>-5.1657300000000003E-2</v>
      </c>
      <c r="S12" s="5">
        <f t="shared" si="11"/>
        <v>0.41998565075000005</v>
      </c>
      <c r="U12" s="5">
        <f t="shared" si="1"/>
        <v>0.41998565075000005</v>
      </c>
      <c r="V12" s="8">
        <f t="shared" si="2"/>
        <v>7143.1619869606866</v>
      </c>
      <c r="W12" s="8">
        <f t="shared" si="3"/>
        <v>4179.6243680669213</v>
      </c>
      <c r="X12" s="8">
        <f t="shared" si="4"/>
        <v>4218.2936370388707</v>
      </c>
    </row>
    <row r="13" spans="4:34" x14ac:dyDescent="0.35">
      <c r="D13" s="1">
        <v>43077</v>
      </c>
      <c r="E13" s="2" t="s">
        <v>11</v>
      </c>
      <c r="F13">
        <v>13819</v>
      </c>
      <c r="H13">
        <v>8686</v>
      </c>
      <c r="J13">
        <v>4520</v>
      </c>
      <c r="M13">
        <f t="shared" si="6"/>
        <v>0</v>
      </c>
      <c r="N13" s="2">
        <f t="shared" si="7"/>
        <v>1.822916666666663E-2</v>
      </c>
      <c r="O13">
        <f t="shared" si="8"/>
        <v>0</v>
      </c>
      <c r="P13" s="3">
        <f t="shared" si="9"/>
        <v>26</v>
      </c>
      <c r="Q13">
        <f t="shared" si="10"/>
        <v>15</v>
      </c>
      <c r="R13" s="7">
        <f>(REPLACE(REPLACE(E13,1,9,""),10,100,"")-REPLACE(REPLACE(E$6,1,9,""),10,100,""))/1000000000</f>
        <v>-0.79632700000000001</v>
      </c>
      <c r="S13" s="5">
        <f t="shared" si="11"/>
        <v>0.43727879805555553</v>
      </c>
      <c r="U13" s="5">
        <f t="shared" si="1"/>
        <v>0.43727879805555553</v>
      </c>
      <c r="V13" s="8">
        <f t="shared" si="2"/>
        <v>7419.6749472196125</v>
      </c>
      <c r="W13" s="8">
        <f t="shared" si="3"/>
        <v>4479.7898890707402</v>
      </c>
      <c r="X13" s="8">
        <f t="shared" si="4"/>
        <v>4218.2936370388707</v>
      </c>
      <c r="Z13" t="s">
        <v>25</v>
      </c>
      <c r="AA13">
        <f>$AC5+AA11/$AC3</f>
        <v>55.755988201249849</v>
      </c>
      <c r="AB13">
        <f>$AC5+AB11/$AC3</f>
        <v>3243.3955726744266</v>
      </c>
    </row>
    <row r="14" spans="4:34" x14ac:dyDescent="0.35">
      <c r="D14" s="1">
        <v>43077</v>
      </c>
      <c r="E14" s="2" t="s">
        <v>12</v>
      </c>
      <c r="F14">
        <v>14335</v>
      </c>
      <c r="H14">
        <v>9380</v>
      </c>
      <c r="J14">
        <v>4520</v>
      </c>
      <c r="M14">
        <f t="shared" si="6"/>
        <v>0</v>
      </c>
      <c r="N14" s="2">
        <f t="shared" si="7"/>
        <v>1.9166666666666665E-2</v>
      </c>
      <c r="O14">
        <f t="shared" si="8"/>
        <v>0</v>
      </c>
      <c r="P14" s="3">
        <f t="shared" si="9"/>
        <v>27</v>
      </c>
      <c r="Q14">
        <f t="shared" si="10"/>
        <v>36</v>
      </c>
      <c r="R14" s="7">
        <f>(REPLACE(REPLACE(E14,1,9,""),10,100,"")-REPLACE(REPLACE(E$6,1,9,""),10,100,""))/1000000000</f>
        <v>-0.1350481</v>
      </c>
      <c r="S14" s="5">
        <f t="shared" si="11"/>
        <v>0.45996248663888889</v>
      </c>
      <c r="U14" s="5">
        <f t="shared" si="1"/>
        <v>0.45996248663888889</v>
      </c>
      <c r="V14" s="8">
        <f t="shared" si="2"/>
        <v>7696.724825847974</v>
      </c>
      <c r="W14" s="8">
        <f t="shared" si="3"/>
        <v>4837.7192216766689</v>
      </c>
      <c r="X14" s="8">
        <f t="shared" si="4"/>
        <v>4218.2936370388707</v>
      </c>
    </row>
    <row r="15" spans="4:34" x14ac:dyDescent="0.35">
      <c r="D15" s="1">
        <v>43077</v>
      </c>
      <c r="E15" s="2" t="s">
        <v>13</v>
      </c>
      <c r="F15">
        <v>14848</v>
      </c>
      <c r="H15">
        <v>9682</v>
      </c>
      <c r="J15">
        <v>6872</v>
      </c>
      <c r="M15">
        <f t="shared" si="6"/>
        <v>0</v>
      </c>
      <c r="N15" s="2">
        <f t="shared" si="7"/>
        <v>1.9756944444444535E-2</v>
      </c>
      <c r="O15">
        <f t="shared" si="8"/>
        <v>0</v>
      </c>
      <c r="P15" s="3">
        <f t="shared" si="9"/>
        <v>28</v>
      </c>
      <c r="Q15">
        <f t="shared" si="10"/>
        <v>27</v>
      </c>
      <c r="R15" s="7">
        <f>(REPLACE(REPLACE(E15,1,9,""),10,100,"")-REPLACE(REPLACE(E$6,1,9,""),10,100,""))/1000000000</f>
        <v>-0.85675080000000003</v>
      </c>
      <c r="S15" s="5">
        <f t="shared" si="11"/>
        <v>0.47392868033333335</v>
      </c>
      <c r="U15" s="5">
        <f t="shared" si="1"/>
        <v>0.47392868033333335</v>
      </c>
      <c r="V15" s="8">
        <f t="shared" si="2"/>
        <v>7972.1639493680304</v>
      </c>
      <c r="W15" s="8">
        <f t="shared" si="3"/>
        <v>4993.475213675214</v>
      </c>
      <c r="X15" s="8">
        <f t="shared" si="4"/>
        <v>6413.2995295865312</v>
      </c>
      <c r="Z15" t="s">
        <v>41</v>
      </c>
      <c r="AA15">
        <f>ROUNDDOWN(AA13/24,0)</f>
        <v>2</v>
      </c>
      <c r="AB15">
        <f>ROUNDDOWN(AB13/24,0)</f>
        <v>135</v>
      </c>
    </row>
    <row r="16" spans="4:34" x14ac:dyDescent="0.35">
      <c r="D16" s="1">
        <v>43077</v>
      </c>
      <c r="E16" t="s">
        <v>15</v>
      </c>
      <c r="F16">
        <v>17467</v>
      </c>
      <c r="G16" t="s">
        <v>6</v>
      </c>
      <c r="H16">
        <v>12486</v>
      </c>
      <c r="I16" t="s">
        <v>7</v>
      </c>
      <c r="J16">
        <v>6872</v>
      </c>
      <c r="K16" t="s">
        <v>3</v>
      </c>
      <c r="M16">
        <f t="shared" si="6"/>
        <v>0</v>
      </c>
      <c r="N16" s="2">
        <f t="shared" si="7"/>
        <v>2.3576388888888911E-2</v>
      </c>
      <c r="O16">
        <f t="shared" si="8"/>
        <v>0</v>
      </c>
      <c r="P16" s="3">
        <f t="shared" si="9"/>
        <v>33</v>
      </c>
      <c r="Q16">
        <f t="shared" si="10"/>
        <v>57</v>
      </c>
      <c r="R16" s="7">
        <f>(REPLACE(REPLACE(E16,1,9,""),10,100,"")-REPLACE(REPLACE(E$6,1,9,""),10,100,""))/1000000000</f>
        <v>-0.84089559999999997</v>
      </c>
      <c r="S16" s="5">
        <f t="shared" si="11"/>
        <v>0.56559975122222228</v>
      </c>
      <c r="U16" s="5">
        <f t="shared" si="1"/>
        <v>0.56559975122222228</v>
      </c>
      <c r="V16" s="8">
        <f t="shared" si="2"/>
        <v>9378.3531589177928</v>
      </c>
      <c r="W16" s="8">
        <f t="shared" si="3"/>
        <v>6439.6334969994541</v>
      </c>
      <c r="X16" s="8">
        <f t="shared" si="4"/>
        <v>6413.2995295865312</v>
      </c>
      <c r="Z16" t="s">
        <v>25</v>
      </c>
      <c r="AA16" s="8">
        <f>ROUNDDOWN(MOD(AA13,24),0)</f>
        <v>7</v>
      </c>
      <c r="AB16" s="8">
        <f>ROUNDDOWN(MOD(AB13,24),0)</f>
        <v>3</v>
      </c>
    </row>
    <row r="17" spans="4:28" x14ac:dyDescent="0.35">
      <c r="D17" s="1">
        <v>43077</v>
      </c>
      <c r="E17" t="s">
        <v>18</v>
      </c>
      <c r="F17">
        <v>22984</v>
      </c>
      <c r="G17" t="s">
        <v>6</v>
      </c>
      <c r="H17">
        <v>18371</v>
      </c>
      <c r="I17" t="s">
        <v>7</v>
      </c>
      <c r="J17">
        <v>11245</v>
      </c>
      <c r="K17" t="s">
        <v>3</v>
      </c>
      <c r="M17">
        <f t="shared" si="6"/>
        <v>0</v>
      </c>
      <c r="N17" s="2">
        <f t="shared" si="7"/>
        <v>3.1469907407407405E-2</v>
      </c>
      <c r="O17">
        <f t="shared" si="8"/>
        <v>0</v>
      </c>
      <c r="P17" s="3">
        <f t="shared" si="9"/>
        <v>45</v>
      </c>
      <c r="Q17">
        <f t="shared" si="10"/>
        <v>19</v>
      </c>
      <c r="R17" s="7">
        <f>(REPLACE(REPLACE(E17,1,9,""),10,100,"")-REPLACE(REPLACE(E$6,1,9,""),10,100,""))/1000000000</f>
        <v>-0.81718190000000002</v>
      </c>
      <c r="S17" s="5">
        <f t="shared" si="11"/>
        <v>0.7550507828055556</v>
      </c>
      <c r="U17" s="5">
        <f t="shared" si="1"/>
        <v>0.7550507828055556</v>
      </c>
      <c r="V17" s="8">
        <f t="shared" si="2"/>
        <v>12340.531803089629</v>
      </c>
      <c r="W17" s="8">
        <f t="shared" si="3"/>
        <v>9474.8123476995825</v>
      </c>
      <c r="X17" s="8">
        <f t="shared" si="4"/>
        <v>10494.405298341173</v>
      </c>
      <c r="Z17" t="s">
        <v>42</v>
      </c>
      <c r="AA17">
        <f>ROUND(MOD((MOD(AA13,24*60)),1)*60,0)</f>
        <v>45</v>
      </c>
      <c r="AB17">
        <f t="shared" ref="AB17" si="12">ROUND(MOD((MOD(AB13,24*60)),1)*60,0)</f>
        <v>24</v>
      </c>
    </row>
    <row r="18" spans="4:28" x14ac:dyDescent="0.35">
      <c r="D18" s="1">
        <v>43077</v>
      </c>
      <c r="E18" t="s">
        <v>24</v>
      </c>
      <c r="F18">
        <v>28029</v>
      </c>
      <c r="G18" t="s">
        <v>6</v>
      </c>
      <c r="H18">
        <v>23683</v>
      </c>
      <c r="I18" t="s">
        <v>7</v>
      </c>
      <c r="J18">
        <v>15334</v>
      </c>
      <c r="K18" t="s">
        <v>3</v>
      </c>
      <c r="N18" s="2">
        <f t="shared" si="7"/>
        <v>3.8831018518518445E-2</v>
      </c>
      <c r="U18" s="5">
        <f t="shared" si="1"/>
        <v>0.93183028980555549</v>
      </c>
      <c r="V18" s="8">
        <f t="shared" si="2"/>
        <v>15049.284976888235</v>
      </c>
      <c r="W18" s="8">
        <f t="shared" si="3"/>
        <v>12214.467412256774</v>
      </c>
      <c r="X18" s="8">
        <f t="shared" si="4"/>
        <v>14310.467838573904</v>
      </c>
    </row>
    <row r="19" spans="4:28" x14ac:dyDescent="0.35">
      <c r="D19" s="1">
        <v>43077</v>
      </c>
      <c r="E19" t="s">
        <v>28</v>
      </c>
      <c r="F19">
        <v>31530</v>
      </c>
      <c r="G19" t="s">
        <v>6</v>
      </c>
      <c r="H19">
        <v>27262</v>
      </c>
      <c r="I19" t="s">
        <v>7</v>
      </c>
      <c r="J19">
        <v>17413</v>
      </c>
      <c r="K19" t="s">
        <v>3</v>
      </c>
      <c r="N19" s="2">
        <f t="shared" si="7"/>
        <v>4.3425925925925868E-2</v>
      </c>
      <c r="U19" s="5">
        <f t="shared" si="1"/>
        <v>1.0421600763055556</v>
      </c>
      <c r="V19" s="8">
        <f t="shared" si="2"/>
        <v>16929.0361882795</v>
      </c>
      <c r="W19" s="8">
        <f t="shared" si="3"/>
        <v>14060.330641934897</v>
      </c>
      <c r="X19" s="8">
        <f t="shared" si="4"/>
        <v>16250.696261450854</v>
      </c>
      <c r="Z19" t="s">
        <v>70</v>
      </c>
    </row>
    <row r="20" spans="4:28" x14ac:dyDescent="0.35">
      <c r="D20" s="1">
        <v>43077</v>
      </c>
      <c r="E20" t="s">
        <v>31</v>
      </c>
      <c r="F20">
        <v>33163</v>
      </c>
      <c r="G20" t="s">
        <v>6</v>
      </c>
      <c r="H20">
        <v>29027</v>
      </c>
      <c r="I20" t="s">
        <v>7</v>
      </c>
      <c r="J20">
        <v>19673</v>
      </c>
      <c r="K20" t="s">
        <v>3</v>
      </c>
      <c r="N20" s="2">
        <f t="shared" si="7"/>
        <v>4.5601851851851838E-2</v>
      </c>
      <c r="U20" s="5">
        <f t="shared" si="1"/>
        <v>1.0942936260277776</v>
      </c>
      <c r="V20" s="8">
        <f t="shared" si="2"/>
        <v>17805.82388556654</v>
      </c>
      <c r="W20" s="8">
        <f t="shared" si="3"/>
        <v>14970.626422985997</v>
      </c>
      <c r="X20" s="8">
        <f t="shared" si="4"/>
        <v>18359.843079970291</v>
      </c>
      <c r="Z20" t="s">
        <v>71</v>
      </c>
    </row>
    <row r="21" spans="4:28" x14ac:dyDescent="0.35">
      <c r="D21" s="1">
        <v>43077</v>
      </c>
      <c r="E21" t="s">
        <v>33</v>
      </c>
      <c r="F21">
        <v>41878</v>
      </c>
      <c r="G21" t="s">
        <v>6</v>
      </c>
      <c r="H21">
        <v>37987</v>
      </c>
      <c r="I21" t="s">
        <v>7</v>
      </c>
      <c r="J21">
        <v>24285</v>
      </c>
      <c r="K21" t="s">
        <v>3</v>
      </c>
      <c r="N21" s="2">
        <f t="shared" si="7"/>
        <v>5.6956018518518614E-2</v>
      </c>
      <c r="U21" s="5">
        <f t="shared" si="1"/>
        <v>1.3668829899722224</v>
      </c>
      <c r="V21" s="8">
        <f t="shared" si="2"/>
        <v>22485.067475190892</v>
      </c>
      <c r="W21" s="8">
        <f t="shared" si="3"/>
        <v>19591.731351154755</v>
      </c>
      <c r="X21" s="8">
        <f t="shared" si="4"/>
        <v>22663.995791037385</v>
      </c>
    </row>
    <row r="22" spans="4:28" x14ac:dyDescent="0.35">
      <c r="D22" s="1">
        <v>43077</v>
      </c>
      <c r="E22" t="s">
        <v>36</v>
      </c>
      <c r="F22">
        <v>43484</v>
      </c>
      <c r="G22" t="s">
        <v>6</v>
      </c>
      <c r="H22">
        <v>39800</v>
      </c>
      <c r="I22" t="s">
        <v>7</v>
      </c>
      <c r="J22">
        <v>26703</v>
      </c>
      <c r="K22" t="s">
        <v>3</v>
      </c>
      <c r="N22" s="2">
        <f t="shared" si="7"/>
        <v>5.8726851851851891E-2</v>
      </c>
      <c r="U22" s="5">
        <f t="shared" si="1"/>
        <v>1.4093531738888887</v>
      </c>
      <c r="V22" s="8">
        <f t="shared" si="2"/>
        <v>23347.358376503194</v>
      </c>
      <c r="W22" s="8">
        <f t="shared" si="3"/>
        <v>20526.783051463903</v>
      </c>
      <c r="X22" s="8">
        <f t="shared" si="4"/>
        <v>24920.59623669225</v>
      </c>
    </row>
    <row r="23" spans="4:28" x14ac:dyDescent="0.35">
      <c r="D23" s="1">
        <v>43077</v>
      </c>
      <c r="E23" t="s">
        <v>37</v>
      </c>
      <c r="F23">
        <v>45666</v>
      </c>
      <c r="G23" t="s">
        <v>6</v>
      </c>
      <c r="H23">
        <v>41957</v>
      </c>
      <c r="I23" t="s">
        <v>7</v>
      </c>
      <c r="J23">
        <v>26703</v>
      </c>
      <c r="K23" t="s">
        <v>3</v>
      </c>
      <c r="N23" s="2">
        <f t="shared" si="7"/>
        <v>6.0787037037037028E-2</v>
      </c>
      <c r="U23" s="5">
        <f t="shared" si="1"/>
        <v>1.4588923740833333</v>
      </c>
      <c r="V23" s="8">
        <f t="shared" si="2"/>
        <v>24518.914258609944</v>
      </c>
      <c r="W23" s="8">
        <f t="shared" si="3"/>
        <v>21639.252173122386</v>
      </c>
      <c r="X23" s="8">
        <f t="shared" si="4"/>
        <v>24920.59623669225</v>
      </c>
    </row>
    <row r="24" spans="4:28" x14ac:dyDescent="0.35">
      <c r="D24" s="1">
        <v>43077</v>
      </c>
      <c r="E24" t="s">
        <v>38</v>
      </c>
      <c r="F24">
        <v>46460</v>
      </c>
      <c r="G24" t="s">
        <v>6</v>
      </c>
      <c r="H24">
        <v>42908</v>
      </c>
      <c r="I24" t="s">
        <v>7</v>
      </c>
      <c r="J24">
        <v>26703</v>
      </c>
      <c r="K24" t="s">
        <v>3</v>
      </c>
      <c r="N24" s="2">
        <f t="shared" si="7"/>
        <v>6.1747685185185142E-2</v>
      </c>
      <c r="U24" s="5">
        <f t="shared" si="1"/>
        <v>1.481780378638889</v>
      </c>
      <c r="V24" s="8">
        <f t="shared" si="2"/>
        <v>24945.227443941185</v>
      </c>
      <c r="W24" s="8">
        <f t="shared" si="3"/>
        <v>22129.72882342244</v>
      </c>
      <c r="X24" s="8">
        <f t="shared" si="4"/>
        <v>24920.59623669225</v>
      </c>
    </row>
    <row r="25" spans="4:28" x14ac:dyDescent="0.35">
      <c r="D25" s="1">
        <v>43077</v>
      </c>
      <c r="E25" t="s">
        <v>39</v>
      </c>
      <c r="F25">
        <v>49728</v>
      </c>
      <c r="G25" t="s">
        <v>6</v>
      </c>
      <c r="H25">
        <v>46137</v>
      </c>
      <c r="I25" t="s">
        <v>7</v>
      </c>
      <c r="J25">
        <v>29252</v>
      </c>
      <c r="K25" t="s">
        <v>3</v>
      </c>
      <c r="N25" s="2">
        <f t="shared" si="7"/>
        <v>6.4872685185185186E-2</v>
      </c>
      <c r="U25" s="5">
        <f t="shared" si="1"/>
        <v>1.5569553182777778</v>
      </c>
      <c r="V25" s="8">
        <f t="shared" si="2"/>
        <v>26699.876675254138</v>
      </c>
      <c r="W25" s="8">
        <f t="shared" si="3"/>
        <v>23795.080141843973</v>
      </c>
      <c r="X25" s="8">
        <f t="shared" si="4"/>
        <v>27299.452537756872</v>
      </c>
    </row>
    <row r="26" spans="4:28" x14ac:dyDescent="0.35">
      <c r="D26" s="1">
        <v>43077</v>
      </c>
      <c r="E26" t="s">
        <v>43</v>
      </c>
      <c r="F26">
        <v>55163</v>
      </c>
      <c r="G26" t="s">
        <v>6</v>
      </c>
      <c r="H26">
        <v>51963</v>
      </c>
      <c r="I26" t="s">
        <v>7</v>
      </c>
      <c r="J26">
        <v>31698</v>
      </c>
      <c r="K26" t="s">
        <v>3</v>
      </c>
      <c r="N26" s="2">
        <f t="shared" si="7"/>
        <v>7.0601851851851971E-2</v>
      </c>
      <c r="U26" s="5">
        <f t="shared" si="1"/>
        <v>1.6942573894444444</v>
      </c>
      <c r="V26" s="8">
        <f t="shared" si="2"/>
        <v>29618.02801313232</v>
      </c>
      <c r="W26" s="8">
        <f t="shared" si="3"/>
        <v>26799.829841789415</v>
      </c>
      <c r="X26" s="8">
        <f t="shared" si="4"/>
        <v>29582.184005942065</v>
      </c>
    </row>
    <row r="27" spans="4:28" x14ac:dyDescent="0.35">
      <c r="D27" s="1">
        <v>43077</v>
      </c>
      <c r="E27" t="s">
        <v>44</v>
      </c>
      <c r="F27">
        <v>60276</v>
      </c>
      <c r="G27" t="s">
        <v>6</v>
      </c>
      <c r="H27">
        <v>57051</v>
      </c>
      <c r="I27" t="s">
        <v>7</v>
      </c>
      <c r="J27">
        <v>34174</v>
      </c>
      <c r="K27" t="s">
        <v>3</v>
      </c>
      <c r="N27" s="2">
        <f t="shared" si="7"/>
        <v>7.5706018518518547E-2</v>
      </c>
      <c r="U27" s="5">
        <f t="shared" si="1"/>
        <v>1.8169139348055556</v>
      </c>
      <c r="V27" s="8">
        <f t="shared" si="2"/>
        <v>32363.291636052491</v>
      </c>
      <c r="W27" s="8">
        <f t="shared" si="3"/>
        <v>29423.95728314239</v>
      </c>
      <c r="X27" s="8">
        <f t="shared" si="4"/>
        <v>31892.912998266896</v>
      </c>
      <c r="Z27" t="s">
        <v>56</v>
      </c>
    </row>
    <row r="28" spans="4:28" x14ac:dyDescent="0.35">
      <c r="D28" s="1">
        <v>43077</v>
      </c>
      <c r="E28" t="s">
        <v>45</v>
      </c>
      <c r="F28">
        <v>64320</v>
      </c>
      <c r="G28" t="s">
        <v>6</v>
      </c>
      <c r="H28">
        <v>61249</v>
      </c>
      <c r="I28" t="s">
        <v>7</v>
      </c>
      <c r="J28">
        <v>36670</v>
      </c>
      <c r="K28" t="s">
        <v>3</v>
      </c>
      <c r="N28" s="2">
        <f t="shared" si="7"/>
        <v>8.0208333333333326E-2</v>
      </c>
      <c r="U28" s="5">
        <f t="shared" si="1"/>
        <v>1.9248296103611109</v>
      </c>
      <c r="V28" s="8">
        <f t="shared" si="2"/>
        <v>34534.589522046859</v>
      </c>
      <c r="W28" s="8">
        <f t="shared" si="3"/>
        <v>31589.068721585743</v>
      </c>
      <c r="X28" s="8">
        <f t="shared" si="4"/>
        <v>34222.307006684823</v>
      </c>
    </row>
    <row r="29" spans="4:28" x14ac:dyDescent="0.35">
      <c r="D29" s="1">
        <v>43077</v>
      </c>
      <c r="E29" t="s">
        <v>46</v>
      </c>
      <c r="F29">
        <v>67320</v>
      </c>
      <c r="G29" t="s">
        <v>6</v>
      </c>
      <c r="H29">
        <v>64338</v>
      </c>
      <c r="I29" t="s">
        <v>7</v>
      </c>
      <c r="J29">
        <v>36670</v>
      </c>
      <c r="K29" t="s">
        <v>3</v>
      </c>
      <c r="N29" s="2">
        <f t="shared" si="7"/>
        <v>8.4143518518518534E-2</v>
      </c>
      <c r="U29" s="5">
        <f t="shared" si="1"/>
        <v>2.0192517764722222</v>
      </c>
      <c r="V29" s="8">
        <f t="shared" si="2"/>
        <v>36145.344630351283</v>
      </c>
      <c r="W29" s="8">
        <f t="shared" si="3"/>
        <v>33182.215275504634</v>
      </c>
      <c r="X29" s="8">
        <f t="shared" si="4"/>
        <v>34222.307006684823</v>
      </c>
      <c r="Z29" t="s">
        <v>58</v>
      </c>
      <c r="AA29" t="s">
        <v>59</v>
      </c>
      <c r="AB29" t="s">
        <v>60</v>
      </c>
    </row>
    <row r="30" spans="4:28" x14ac:dyDescent="0.35">
      <c r="D30" s="1">
        <v>43077</v>
      </c>
      <c r="E30" t="s">
        <v>47</v>
      </c>
      <c r="F30">
        <v>67844</v>
      </c>
      <c r="G30" t="s">
        <v>6</v>
      </c>
      <c r="H30">
        <v>65079</v>
      </c>
      <c r="I30" t="s">
        <v>7</v>
      </c>
      <c r="J30">
        <v>36670</v>
      </c>
      <c r="K30" t="s">
        <v>3</v>
      </c>
      <c r="N30" s="2">
        <f t="shared" si="7"/>
        <v>8.535879629629628E-2</v>
      </c>
      <c r="U30" s="5">
        <f t="shared" si="1"/>
        <v>2.0484165853888889</v>
      </c>
      <c r="V30" s="8">
        <f t="shared" si="2"/>
        <v>36426.689855935118</v>
      </c>
      <c r="W30" s="8">
        <f t="shared" si="3"/>
        <v>33564.384779050735</v>
      </c>
      <c r="X30" s="8">
        <f t="shared" si="4"/>
        <v>34222.307006684823</v>
      </c>
      <c r="Z30">
        <v>230920</v>
      </c>
      <c r="AA30">
        <v>430084</v>
      </c>
      <c r="AB30" t="s">
        <v>6</v>
      </c>
    </row>
    <row r="31" spans="4:28" x14ac:dyDescent="0.35">
      <c r="D31" s="1">
        <v>43077</v>
      </c>
      <c r="E31" t="s">
        <v>50</v>
      </c>
      <c r="F31">
        <v>69473</v>
      </c>
      <c r="G31" t="s">
        <v>6</v>
      </c>
      <c r="H31">
        <v>66406</v>
      </c>
      <c r="I31" t="s">
        <v>7</v>
      </c>
      <c r="J31">
        <v>39174</v>
      </c>
      <c r="K31" t="s">
        <v>3</v>
      </c>
      <c r="N31" s="2">
        <f t="shared" si="7"/>
        <v>8.7453703703703756E-2</v>
      </c>
      <c r="U31" s="5">
        <f t="shared" si="1"/>
        <v>2.0988119622500006</v>
      </c>
      <c r="V31" s="8">
        <f t="shared" si="2"/>
        <v>37301.329879744422</v>
      </c>
      <c r="W31" s="8">
        <f t="shared" si="3"/>
        <v>34248.782796872161</v>
      </c>
      <c r="X31" s="8">
        <f t="shared" si="4"/>
        <v>36559.167021539986</v>
      </c>
      <c r="Z31">
        <v>226888</v>
      </c>
      <c r="AA31">
        <v>439920</v>
      </c>
      <c r="AB31" t="s">
        <v>7</v>
      </c>
    </row>
    <row r="32" spans="4:28" x14ac:dyDescent="0.35">
      <c r="D32" s="1">
        <v>43077</v>
      </c>
      <c r="E32" t="s">
        <v>51</v>
      </c>
      <c r="F32">
        <v>70021</v>
      </c>
      <c r="G32" t="s">
        <v>6</v>
      </c>
      <c r="H32">
        <v>67266</v>
      </c>
      <c r="I32" t="s">
        <v>7</v>
      </c>
      <c r="J32">
        <v>39174</v>
      </c>
      <c r="K32" t="s">
        <v>3</v>
      </c>
      <c r="N32" s="2">
        <f t="shared" si="7"/>
        <v>8.8460648148148135E-2</v>
      </c>
      <c r="U32" s="5">
        <f t="shared" si="1"/>
        <v>2.1229828847500003</v>
      </c>
      <c r="V32" s="8">
        <f t="shared" si="2"/>
        <v>37595.561146194697</v>
      </c>
      <c r="W32" s="8">
        <f t="shared" si="3"/>
        <v>34692.326350245501</v>
      </c>
      <c r="X32" s="8">
        <f t="shared" si="4"/>
        <v>36559.167021539986</v>
      </c>
      <c r="Z32">
        <v>207317</v>
      </c>
      <c r="AA32">
        <v>222145</v>
      </c>
      <c r="AB32" t="s">
        <v>3</v>
      </c>
    </row>
    <row r="33" spans="4:25" x14ac:dyDescent="0.35">
      <c r="D33" s="1">
        <v>43077</v>
      </c>
      <c r="E33" t="s">
        <v>52</v>
      </c>
      <c r="F33">
        <v>96847</v>
      </c>
      <c r="G33" t="s">
        <v>6</v>
      </c>
      <c r="H33">
        <v>95147</v>
      </c>
      <c r="I33" t="s">
        <v>7</v>
      </c>
      <c r="J33">
        <v>51705</v>
      </c>
      <c r="K33" t="s">
        <v>3</v>
      </c>
      <c r="N33" s="2">
        <f t="shared" si="7"/>
        <v>0.12787037037037041</v>
      </c>
      <c r="U33" s="5">
        <f t="shared" si="1"/>
        <v>3.0687716155555558</v>
      </c>
      <c r="V33" s="8">
        <f t="shared" si="2"/>
        <v>51998.933324652855</v>
      </c>
      <c r="W33" s="8">
        <f t="shared" si="3"/>
        <v>49071.905200945628</v>
      </c>
      <c r="X33" s="8">
        <f t="shared" si="4"/>
        <v>48253.732854666996</v>
      </c>
    </row>
    <row r="34" spans="4:25" x14ac:dyDescent="0.35">
      <c r="D34" s="1">
        <v>43078</v>
      </c>
      <c r="E34" t="s">
        <v>53</v>
      </c>
      <c r="F34">
        <v>409892</v>
      </c>
      <c r="G34" t="s">
        <v>6</v>
      </c>
      <c r="H34">
        <v>418299</v>
      </c>
      <c r="I34" t="s">
        <v>7</v>
      </c>
      <c r="J34">
        <v>207965</v>
      </c>
      <c r="K34" t="s">
        <v>3</v>
      </c>
      <c r="M34">
        <f>D34-D$6</f>
        <v>1</v>
      </c>
      <c r="N34" s="2">
        <f>(TIMEVALUE(REPLACE(E34,9,100,""))+24*(D34-D$6))-TIMEVALUE(REPLACE(E$6,9,100,""))</f>
        <v>23.433460648148149</v>
      </c>
      <c r="O34" t="e">
        <f>HOUR(#REF!)</f>
        <v>#REF!</v>
      </c>
      <c r="P34" s="3" t="e">
        <f>MINUTE(#REF!)</f>
        <v>#REF!</v>
      </c>
      <c r="Q34" t="e">
        <f>SECOND(#REF!)</f>
        <v>#REF!</v>
      </c>
      <c r="R34" s="7">
        <f>(REPLACE(REPLACE(E34,1,9,""),10,100,"")-REPLACE(REPLACE(E$6,1,9,""),10,100,""))/1000000000</f>
        <v>-0.87966929999999999</v>
      </c>
      <c r="S34" s="5" t="e">
        <f t="shared" ref="S34" si="13">O34+P34/60+Q34/(60*60)+R34/(60*60)+M34*24</f>
        <v>#REF!</v>
      </c>
      <c r="U34" s="5">
        <f t="shared" si="1"/>
        <v>10.402811202972222</v>
      </c>
      <c r="V34" s="8">
        <f t="shared" si="2"/>
        <v>220078.54428437236</v>
      </c>
      <c r="W34" s="8">
        <f t="shared" si="3"/>
        <v>215737.0056192035</v>
      </c>
      <c r="X34" s="8">
        <f t="shared" si="4"/>
        <v>194083.50358999753</v>
      </c>
    </row>
    <row r="35" spans="4:25" x14ac:dyDescent="0.35">
      <c r="D35" s="1">
        <v>43078</v>
      </c>
      <c r="E35" t="s">
        <v>54</v>
      </c>
      <c r="F35">
        <v>423119</v>
      </c>
      <c r="G35" t="s">
        <v>6</v>
      </c>
      <c r="H35">
        <v>432512</v>
      </c>
      <c r="I35" t="s">
        <v>7</v>
      </c>
      <c r="J35">
        <v>215483</v>
      </c>
      <c r="K35" t="s">
        <v>3</v>
      </c>
      <c r="N35" s="2">
        <f>IF(E35="","",(TIMEVALUE(REPLACE(E35,9,100,""))+24*(D35-D$6))-TIMEVALUE(REPLACE(E$6,9,100,"")))</f>
        <v>23.446284722222224</v>
      </c>
      <c r="U35" s="5">
        <f t="shared" si="1"/>
        <v>10.710828117749999</v>
      </c>
      <c r="V35" s="8">
        <f t="shared" si="2"/>
        <v>227180.36355688656</v>
      </c>
      <c r="W35" s="8">
        <f t="shared" si="3"/>
        <v>223067.33646117477</v>
      </c>
      <c r="X35" s="8">
        <f t="shared" si="4"/>
        <v>201099.68313939095</v>
      </c>
    </row>
    <row r="36" spans="4:25" x14ac:dyDescent="0.35">
      <c r="D36" s="1">
        <v>43078</v>
      </c>
      <c r="E36" t="s">
        <v>55</v>
      </c>
      <c r="F36">
        <v>427128</v>
      </c>
      <c r="G36" t="s">
        <v>6</v>
      </c>
      <c r="H36">
        <v>436308</v>
      </c>
      <c r="I36" t="s">
        <v>7</v>
      </c>
      <c r="J36">
        <v>219961</v>
      </c>
      <c r="K36" t="s">
        <v>3</v>
      </c>
      <c r="N36" s="2">
        <f t="shared" ref="N36:N99" si="14">IF(E36="","",(TIMEVALUE(REPLACE(E36,9,100,""))+24*(D36-D$6))-TIMEVALUE(REPLACE(E$6,9,100,"")))</f>
        <v>23.449895833333333</v>
      </c>
      <c r="U36" s="5">
        <f t="shared" si="1"/>
        <v>10.797409170111111</v>
      </c>
      <c r="V36" s="8">
        <f t="shared" si="2"/>
        <v>229332.86929995072</v>
      </c>
      <c r="W36" s="8">
        <f t="shared" si="3"/>
        <v>225025.11707583198</v>
      </c>
      <c r="X36" s="8">
        <f t="shared" si="4"/>
        <v>205278.78024263433</v>
      </c>
    </row>
    <row r="37" spans="4:25" x14ac:dyDescent="0.35">
      <c r="D37" s="1">
        <v>43078</v>
      </c>
      <c r="E37" t="s">
        <v>57</v>
      </c>
      <c r="F37">
        <v>428751</v>
      </c>
      <c r="G37" t="s">
        <v>6</v>
      </c>
      <c r="H37">
        <v>438216</v>
      </c>
      <c r="I37" t="s">
        <v>7</v>
      </c>
      <c r="J37">
        <v>219961</v>
      </c>
      <c r="K37" t="s">
        <v>3</v>
      </c>
      <c r="N37" s="2">
        <f t="shared" si="14"/>
        <v>23.451516203703704</v>
      </c>
      <c r="U37" s="5">
        <f t="shared" si="1"/>
        <v>10.836260025611111</v>
      </c>
      <c r="V37" s="8">
        <f t="shared" si="2"/>
        <v>230204.2878135434</v>
      </c>
      <c r="W37" s="8">
        <f t="shared" si="3"/>
        <v>226009.16486633933</v>
      </c>
      <c r="X37" s="8">
        <f t="shared" si="4"/>
        <v>205278.78024263433</v>
      </c>
    </row>
    <row r="38" spans="4:25" x14ac:dyDescent="0.35">
      <c r="D38" s="1">
        <v>43078</v>
      </c>
      <c r="E38" t="s">
        <v>61</v>
      </c>
      <c r="F38">
        <v>571245</v>
      </c>
      <c r="G38" t="s">
        <v>6</v>
      </c>
      <c r="H38">
        <v>586054</v>
      </c>
      <c r="I38" t="s">
        <v>7</v>
      </c>
      <c r="J38">
        <v>310564</v>
      </c>
      <c r="K38" t="s">
        <v>3</v>
      </c>
      <c r="N38" s="2">
        <f t="shared" si="14"/>
        <v>23.586030092592594</v>
      </c>
      <c r="U38" s="5">
        <f>IF(D38="","",24*(MAX(0,D38-D$6-1))+HOUR(N38)+MINUTE(N38)/60+SECOND(N38)/(60*60)+(REPLACE(REPLACE(E38,1,9,""),10,100,"")-REPLACE(REPLACE(E$6,1,9,""),10,100,""))/(1000000000*60*60))</f>
        <v>14.064737583277779</v>
      </c>
      <c r="V38" s="8">
        <f>IF(F38="","",F38*V$3/V$4)</f>
        <v>306711.93394778692</v>
      </c>
      <c r="W38" s="8">
        <f>IF(H38="","",H38*W$3/W$4)</f>
        <v>302256.3646844881</v>
      </c>
      <c r="X38" s="8">
        <f>IF(J38="","",J38*X$3/X$4)</f>
        <v>289834.10289675661</v>
      </c>
    </row>
    <row r="39" spans="4:25" x14ac:dyDescent="0.35">
      <c r="D39" s="1">
        <v>43078</v>
      </c>
      <c r="E39" t="s">
        <v>68</v>
      </c>
      <c r="F39">
        <v>576724</v>
      </c>
      <c r="G39" t="s">
        <v>6</v>
      </c>
      <c r="H39">
        <v>592009</v>
      </c>
      <c r="I39" t="s">
        <v>7</v>
      </c>
      <c r="J39">
        <v>313074</v>
      </c>
      <c r="K39" t="s">
        <v>3</v>
      </c>
      <c r="N39" s="2">
        <f t="shared" si="14"/>
        <v>23.591550925925926</v>
      </c>
      <c r="U39" s="5">
        <f t="shared" si="1"/>
        <v>14.196978859555557</v>
      </c>
      <c r="V39" s="8">
        <f t="shared" ref="V39:V102" si="15">IF(F39="","",F39*V$3/V$4)</f>
        <v>309653.70969392027</v>
      </c>
      <c r="W39" s="8">
        <f t="shared" ref="W39:W102" si="16">IF(H39="","",H39*W$3/W$4)</f>
        <v>305327.64591743954</v>
      </c>
      <c r="X39" s="8">
        <f t="shared" ref="X39:X102" si="17">IF(J39="","",J39*X$3/X$4)</f>
        <v>292176.5624164397</v>
      </c>
    </row>
    <row r="40" spans="4:25" x14ac:dyDescent="0.35">
      <c r="D40" s="1">
        <v>43078</v>
      </c>
      <c r="E40" t="s">
        <v>72</v>
      </c>
      <c r="F40">
        <v>673875</v>
      </c>
      <c r="G40" t="s">
        <v>6</v>
      </c>
      <c r="H40">
        <v>693433</v>
      </c>
      <c r="I40" t="s">
        <v>7</v>
      </c>
      <c r="J40">
        <v>368062</v>
      </c>
      <c r="K40" t="s">
        <v>3</v>
      </c>
      <c r="N40" s="2">
        <f t="shared" si="14"/>
        <v>23.685034722222223</v>
      </c>
      <c r="U40" s="5">
        <f t="shared" si="1"/>
        <v>16.440762731611112</v>
      </c>
      <c r="V40" s="8">
        <f t="shared" si="15"/>
        <v>361815.86620288127</v>
      </c>
      <c r="W40" s="8">
        <f t="shared" si="16"/>
        <v>357636.90330969269</v>
      </c>
      <c r="X40" s="8">
        <f t="shared" si="17"/>
        <v>343494.15766278782</v>
      </c>
    </row>
    <row r="41" spans="4:25" x14ac:dyDescent="0.35">
      <c r="D41" s="1">
        <v>43078</v>
      </c>
      <c r="E41" t="s">
        <v>81</v>
      </c>
      <c r="F41">
        <v>693768</v>
      </c>
      <c r="G41" t="s">
        <v>6</v>
      </c>
      <c r="H41">
        <v>713962</v>
      </c>
      <c r="I41" t="s">
        <v>7</v>
      </c>
      <c r="J41">
        <v>381179</v>
      </c>
      <c r="K41" t="s">
        <v>3</v>
      </c>
      <c r="N41" s="2">
        <f t="shared" si="14"/>
        <v>23.744745370370371</v>
      </c>
      <c r="U41" s="5">
        <f t="shared" si="1"/>
        <v>17.873713833666667</v>
      </c>
      <c r="V41">
        <f t="shared" si="15"/>
        <v>372496.78332604794</v>
      </c>
      <c r="W41">
        <f t="shared" si="16"/>
        <v>368224.70052736864</v>
      </c>
      <c r="X41">
        <f t="shared" si="17"/>
        <v>355735.60846744245</v>
      </c>
      <c r="Y41" t="s">
        <v>83</v>
      </c>
    </row>
    <row r="42" spans="4:25" x14ac:dyDescent="0.35">
      <c r="D42" s="1">
        <v>43078</v>
      </c>
      <c r="E42" t="s">
        <v>82</v>
      </c>
      <c r="F42">
        <v>696380</v>
      </c>
      <c r="G42" t="s">
        <v>6</v>
      </c>
      <c r="H42">
        <v>716772</v>
      </c>
      <c r="I42" t="s">
        <v>7</v>
      </c>
      <c r="J42">
        <v>383298</v>
      </c>
      <c r="K42" t="s">
        <v>3</v>
      </c>
      <c r="N42" s="2">
        <f t="shared" si="14"/>
        <v>23.748252314814813</v>
      </c>
      <c r="U42" s="5">
        <f t="shared" si="1"/>
        <v>17.95790198572222</v>
      </c>
      <c r="V42">
        <f t="shared" si="15"/>
        <v>373899.21410701168</v>
      </c>
      <c r="W42">
        <f t="shared" si="16"/>
        <v>369673.95330060011</v>
      </c>
      <c r="X42">
        <f t="shared" si="17"/>
        <v>357713.1669225056</v>
      </c>
    </row>
    <row r="43" spans="4:25" x14ac:dyDescent="0.35">
      <c r="D43" s="1">
        <v>43078</v>
      </c>
      <c r="E43" t="s">
        <v>85</v>
      </c>
      <c r="F43">
        <v>698573</v>
      </c>
      <c r="G43" t="s">
        <v>6</v>
      </c>
      <c r="H43">
        <v>719092</v>
      </c>
      <c r="I43" t="s">
        <v>7</v>
      </c>
      <c r="J43">
        <v>383298</v>
      </c>
      <c r="K43" t="s">
        <v>3</v>
      </c>
      <c r="N43" s="2">
        <f t="shared" si="14"/>
        <v>23.751423611111111</v>
      </c>
      <c r="U43" s="5">
        <f t="shared" si="1"/>
        <v>18.034038486222222</v>
      </c>
      <c r="V43">
        <f t="shared" si="15"/>
        <v>375076.67609118216</v>
      </c>
      <c r="W43">
        <f t="shared" si="16"/>
        <v>370870.48939807236</v>
      </c>
      <c r="X43">
        <f t="shared" si="17"/>
        <v>357713.1669225056</v>
      </c>
    </row>
    <row r="44" spans="4:25" x14ac:dyDescent="0.35">
      <c r="D44" s="1">
        <v>43078</v>
      </c>
      <c r="E44" t="s">
        <v>86</v>
      </c>
      <c r="F44">
        <v>699369</v>
      </c>
      <c r="G44" t="s">
        <v>6</v>
      </c>
      <c r="H44">
        <v>719721</v>
      </c>
      <c r="I44" t="s">
        <v>7</v>
      </c>
      <c r="J44">
        <v>383298</v>
      </c>
      <c r="K44" t="s">
        <v>3</v>
      </c>
      <c r="N44" s="2">
        <f t="shared" si="14"/>
        <v>23.752314814814817</v>
      </c>
      <c r="U44" s="5">
        <f t="shared" si="1"/>
        <v>18.055382929055558</v>
      </c>
      <c r="V44">
        <f t="shared" si="15"/>
        <v>375504.06311325228</v>
      </c>
      <c r="W44">
        <f t="shared" si="16"/>
        <v>371194.89509001636</v>
      </c>
      <c r="X44">
        <f t="shared" si="17"/>
        <v>357713.1669225056</v>
      </c>
    </row>
    <row r="45" spans="4:25" x14ac:dyDescent="0.35">
      <c r="D45" s="1">
        <v>43078</v>
      </c>
      <c r="E45" t="s">
        <v>87</v>
      </c>
      <c r="F45">
        <v>700221</v>
      </c>
      <c r="G45" t="s">
        <v>6</v>
      </c>
      <c r="H45">
        <v>720709</v>
      </c>
      <c r="I45" t="s">
        <v>7</v>
      </c>
      <c r="J45">
        <v>385331</v>
      </c>
      <c r="K45" t="s">
        <v>3</v>
      </c>
      <c r="N45" s="2">
        <f t="shared" si="14"/>
        <v>23.753564814814816</v>
      </c>
      <c r="U45" s="5">
        <f t="shared" si="1"/>
        <v>18.085467339499999</v>
      </c>
      <c r="V45">
        <f t="shared" si="15"/>
        <v>375961.51756401075</v>
      </c>
      <c r="W45">
        <f t="shared" si="16"/>
        <v>371704.45442807785</v>
      </c>
      <c r="X45">
        <f t="shared" si="17"/>
        <v>359610.4658083684</v>
      </c>
    </row>
    <row r="46" spans="4:25" x14ac:dyDescent="0.35">
      <c r="D46" s="1">
        <v>43078</v>
      </c>
      <c r="E46" t="s">
        <v>88</v>
      </c>
      <c r="F46">
        <v>720074</v>
      </c>
      <c r="G46" t="s">
        <v>6</v>
      </c>
      <c r="H46">
        <v>741278</v>
      </c>
      <c r="I46" t="s">
        <v>7</v>
      </c>
      <c r="J46">
        <v>398694</v>
      </c>
      <c r="K46" t="s">
        <v>3</v>
      </c>
      <c r="N46" s="2">
        <f t="shared" si="14"/>
        <v>23.7815625</v>
      </c>
      <c r="U46" s="5">
        <f t="shared" si="1"/>
        <v>18.757350827555555</v>
      </c>
      <c r="V46">
        <f t="shared" si="15"/>
        <v>386620.95795239997</v>
      </c>
      <c r="W46">
        <f t="shared" si="16"/>
        <v>382312.88157846883</v>
      </c>
      <c r="X46">
        <f t="shared" si="17"/>
        <v>372081.49631096807</v>
      </c>
    </row>
    <row r="47" spans="4:25" x14ac:dyDescent="0.35">
      <c r="D47" s="1">
        <v>43078</v>
      </c>
      <c r="E47" t="s">
        <v>89</v>
      </c>
      <c r="F47">
        <v>746423</v>
      </c>
      <c r="G47" t="s">
        <v>6</v>
      </c>
      <c r="H47">
        <v>769110</v>
      </c>
      <c r="I47" t="s">
        <v>7</v>
      </c>
      <c r="J47">
        <v>415117</v>
      </c>
      <c r="K47" t="s">
        <v>3</v>
      </c>
      <c r="N47" s="2">
        <f t="shared" si="14"/>
        <v>23.809409722222224</v>
      </c>
      <c r="U47" s="5">
        <f t="shared" si="1"/>
        <v>19.425692068416666</v>
      </c>
      <c r="V47">
        <f t="shared" si="15"/>
        <v>400768.22006863775</v>
      </c>
      <c r="W47">
        <f t="shared" si="16"/>
        <v>396667.18876159302</v>
      </c>
      <c r="X47">
        <f t="shared" si="17"/>
        <v>387408.27427581087</v>
      </c>
    </row>
    <row r="48" spans="4:25" x14ac:dyDescent="0.35">
      <c r="D48" s="1">
        <v>43078</v>
      </c>
      <c r="E48" t="s">
        <v>90</v>
      </c>
      <c r="F48">
        <v>767857</v>
      </c>
      <c r="G48" t="s">
        <v>6</v>
      </c>
      <c r="H48">
        <v>790885</v>
      </c>
      <c r="I48" t="s">
        <v>7</v>
      </c>
      <c r="J48">
        <v>427468</v>
      </c>
      <c r="K48" t="s">
        <v>3</v>
      </c>
      <c r="N48" s="2">
        <f t="shared" si="14"/>
        <v>23.8321875</v>
      </c>
      <c r="U48" s="5">
        <f t="shared" si="1"/>
        <v>19.972498293999998</v>
      </c>
      <c r="V48">
        <f t="shared" si="15"/>
        <v>412276.52839910344</v>
      </c>
      <c r="W48">
        <f t="shared" si="16"/>
        <v>407897.60838334245</v>
      </c>
      <c r="X48">
        <f t="shared" si="17"/>
        <v>398934.8549641</v>
      </c>
    </row>
    <row r="49" spans="4:30" x14ac:dyDescent="0.35">
      <c r="D49" s="1">
        <v>43078</v>
      </c>
      <c r="E49" t="s">
        <v>91</v>
      </c>
      <c r="F49">
        <v>855021</v>
      </c>
      <c r="G49" t="s">
        <v>6</v>
      </c>
      <c r="H49">
        <v>881366</v>
      </c>
      <c r="I49" t="s">
        <v>7</v>
      </c>
      <c r="J49">
        <v>469810</v>
      </c>
      <c r="K49" t="s">
        <v>3</v>
      </c>
      <c r="N49" s="2">
        <f t="shared" si="14"/>
        <v>23.917673611111113</v>
      </c>
      <c r="U49" s="5">
        <f t="shared" si="1"/>
        <v>22.024072409277778</v>
      </c>
      <c r="V49">
        <f t="shared" si="15"/>
        <v>459076.48115251906</v>
      </c>
      <c r="W49">
        <f t="shared" si="16"/>
        <v>454563.03193307872</v>
      </c>
      <c r="X49">
        <f t="shared" si="17"/>
        <v>438450.56053478585</v>
      </c>
    </row>
    <row r="50" spans="4:30" x14ac:dyDescent="0.35">
      <c r="D50" s="1">
        <v>43079</v>
      </c>
      <c r="E50" t="s">
        <v>92</v>
      </c>
      <c r="F50">
        <v>1477675</v>
      </c>
      <c r="G50" t="s">
        <v>6</v>
      </c>
      <c r="H50">
        <v>1524467</v>
      </c>
      <c r="I50" t="s">
        <v>7</v>
      </c>
      <c r="J50">
        <v>787367</v>
      </c>
      <c r="K50" t="s">
        <v>3</v>
      </c>
      <c r="N50" s="2">
        <f>IF(E50="","",(TIMEVALUE(REPLACE(E50,9,100,""))+24*(D50-D$6))-TIMEVALUE(REPLACE(E$6,9,100,"")))</f>
        <v>47.543645833333336</v>
      </c>
      <c r="U50" s="5">
        <f t="shared" si="1"/>
        <v>37.047404916388885</v>
      </c>
      <c r="V50">
        <f t="shared" si="15"/>
        <v>793390.85155458003</v>
      </c>
      <c r="W50">
        <f t="shared" si="16"/>
        <v>786241.29090743768</v>
      </c>
      <c r="X50">
        <f t="shared" si="17"/>
        <v>734810.88630849216</v>
      </c>
    </row>
    <row r="51" spans="4:30" x14ac:dyDescent="0.35">
      <c r="D51" s="1">
        <v>43079</v>
      </c>
      <c r="E51" t="s">
        <v>93</v>
      </c>
      <c r="F51">
        <v>1630966</v>
      </c>
      <c r="G51" t="s">
        <v>6</v>
      </c>
      <c r="H51">
        <v>1683057</v>
      </c>
      <c r="I51" t="s">
        <v>7</v>
      </c>
      <c r="J51">
        <v>864601</v>
      </c>
      <c r="K51" t="s">
        <v>3</v>
      </c>
      <c r="N51" s="2">
        <f t="shared" si="14"/>
        <v>47.694780092592595</v>
      </c>
      <c r="U51" s="5">
        <f t="shared" si="1"/>
        <v>40.674566978138891</v>
      </c>
      <c r="V51">
        <f t="shared" si="15"/>
        <v>875695.60532361118</v>
      </c>
      <c r="W51">
        <f t="shared" si="16"/>
        <v>868033.81663938903</v>
      </c>
      <c r="X51">
        <f t="shared" si="17"/>
        <v>806889.57895518688</v>
      </c>
    </row>
    <row r="52" spans="4:30" x14ac:dyDescent="0.35">
      <c r="D52" s="1">
        <v>43079</v>
      </c>
      <c r="E52" t="s">
        <v>94</v>
      </c>
      <c r="F52">
        <v>1668014</v>
      </c>
      <c r="G52" t="s">
        <v>6</v>
      </c>
      <c r="H52">
        <v>1721556</v>
      </c>
      <c r="I52" t="s">
        <v>7</v>
      </c>
      <c r="J52">
        <v>882355</v>
      </c>
      <c r="K52" t="s">
        <v>3</v>
      </c>
      <c r="N52" s="2">
        <f t="shared" si="14"/>
        <v>47.732141203703705</v>
      </c>
      <c r="U52" s="5">
        <f t="shared" si="1"/>
        <v>41.57117038897222</v>
      </c>
      <c r="V52">
        <f t="shared" si="15"/>
        <v>895587.35707443196</v>
      </c>
      <c r="W52">
        <f t="shared" si="16"/>
        <v>887889.61112929625</v>
      </c>
      <c r="X52">
        <f t="shared" si="17"/>
        <v>823458.513741025</v>
      </c>
    </row>
    <row r="53" spans="4:30" x14ac:dyDescent="0.35">
      <c r="D53" s="1">
        <v>43080</v>
      </c>
      <c r="E53" t="s">
        <v>95</v>
      </c>
      <c r="F53">
        <v>2309691</v>
      </c>
      <c r="G53" t="s">
        <v>6</v>
      </c>
      <c r="H53">
        <v>2385330</v>
      </c>
      <c r="I53" t="s">
        <v>7</v>
      </c>
      <c r="J53">
        <v>1210225</v>
      </c>
      <c r="K53" t="s">
        <v>3</v>
      </c>
      <c r="N53" s="2">
        <f t="shared" si="14"/>
        <v>71.375960648148151</v>
      </c>
      <c r="U53" s="5">
        <f t="shared" si="1"/>
        <v>57.022957663638884</v>
      </c>
      <c r="V53">
        <f t="shared" si="15"/>
        <v>1240115.5256182514</v>
      </c>
      <c r="W53">
        <f t="shared" si="16"/>
        <v>1230229.9350791052</v>
      </c>
      <c r="X53">
        <f t="shared" si="17"/>
        <v>1129443.4550631344</v>
      </c>
    </row>
    <row r="54" spans="4:30" x14ac:dyDescent="0.35">
      <c r="D54" s="1">
        <v>43080</v>
      </c>
      <c r="E54" t="s">
        <v>96</v>
      </c>
      <c r="F54">
        <v>3032113</v>
      </c>
      <c r="G54" t="s">
        <v>6</v>
      </c>
      <c r="H54">
        <v>3132020</v>
      </c>
      <c r="I54" t="s">
        <v>7</v>
      </c>
      <c r="J54">
        <v>1568923</v>
      </c>
      <c r="K54" t="s">
        <v>3</v>
      </c>
      <c r="N54" s="2">
        <f t="shared" si="14"/>
        <v>72.074108796296287</v>
      </c>
      <c r="U54" s="5">
        <f>IF(D54="","",24+24*(MAX(0,D54-D$6-1))+HOUR(N54)+MINUTE(N54)/60+SECOND(N54)/(60*60)+(REPLACE(REPLACE(E54,1,9,""),10,100,"")-REPLACE(REPLACE(E$6,1,9,""),10,100,""))/(1000000000*60*60))</f>
        <v>73.778589730777767</v>
      </c>
      <c r="V54">
        <f t="shared" si="15"/>
        <v>1627997.1679020843</v>
      </c>
      <c r="W54">
        <f t="shared" si="16"/>
        <v>1615334.0465539189</v>
      </c>
      <c r="X54">
        <f t="shared" si="17"/>
        <v>1464198.6521911365</v>
      </c>
    </row>
    <row r="55" spans="4:30" x14ac:dyDescent="0.35">
      <c r="D55" s="1">
        <v>43081</v>
      </c>
      <c r="E55" t="s">
        <v>97</v>
      </c>
      <c r="F55">
        <v>3348176</v>
      </c>
      <c r="G55" t="s">
        <v>6</v>
      </c>
      <c r="H55">
        <v>3460100</v>
      </c>
      <c r="I55" t="s">
        <v>7</v>
      </c>
      <c r="J55">
        <v>1727049</v>
      </c>
      <c r="K55" t="s">
        <v>3</v>
      </c>
      <c r="N55" s="2">
        <f t="shared" si="14"/>
        <v>95.446817129629636</v>
      </c>
      <c r="U55" s="5">
        <f t="shared" si="1"/>
        <v>82.723370164055552</v>
      </c>
      <c r="V55">
        <f t="shared" si="15"/>
        <v>1797697.198500758</v>
      </c>
      <c r="W55">
        <f t="shared" si="16"/>
        <v>1784540.7546826696</v>
      </c>
      <c r="X55">
        <f t="shared" si="17"/>
        <v>1611769.8689279524</v>
      </c>
    </row>
    <row r="56" spans="4:30" x14ac:dyDescent="0.35">
      <c r="D56" s="1">
        <v>43081</v>
      </c>
      <c r="E56" t="s">
        <v>98</v>
      </c>
      <c r="F56">
        <v>3431852</v>
      </c>
      <c r="G56" t="s">
        <v>6</v>
      </c>
      <c r="H56">
        <v>3546184</v>
      </c>
      <c r="I56" t="s">
        <v>7</v>
      </c>
      <c r="J56">
        <v>1769831</v>
      </c>
      <c r="K56" t="s">
        <v>3</v>
      </c>
      <c r="N56" s="2">
        <f t="shared" si="14"/>
        <v>95.541354166666679</v>
      </c>
      <c r="U56" s="5">
        <f t="shared" si="1"/>
        <v>84.992420054333337</v>
      </c>
      <c r="V56">
        <f t="shared" si="15"/>
        <v>1842624.3799815851</v>
      </c>
      <c r="W56">
        <f t="shared" si="16"/>
        <v>1828938.4328787052</v>
      </c>
      <c r="X56">
        <f t="shared" si="17"/>
        <v>1651696.2048526863</v>
      </c>
    </row>
    <row r="57" spans="4:30" x14ac:dyDescent="0.35">
      <c r="D57" s="1">
        <v>43084</v>
      </c>
      <c r="E57" t="s">
        <v>99</v>
      </c>
      <c r="F57">
        <v>5885418</v>
      </c>
      <c r="G57" t="s">
        <v>6</v>
      </c>
      <c r="H57">
        <v>6081041</v>
      </c>
      <c r="I57" t="s">
        <v>7</v>
      </c>
      <c r="J57">
        <v>2994213</v>
      </c>
      <c r="K57" t="s">
        <v>3</v>
      </c>
      <c r="N57" s="2">
        <f t="shared" si="14"/>
        <v>167.47340277777778</v>
      </c>
      <c r="U57" s="5">
        <f t="shared" si="1"/>
        <v>155.36147344808333</v>
      </c>
      <c r="V57">
        <f t="shared" si="15"/>
        <v>3159989.0360022695</v>
      </c>
      <c r="W57">
        <f t="shared" si="16"/>
        <v>3136286.666684852</v>
      </c>
      <c r="X57">
        <f t="shared" si="17"/>
        <v>2794351.6915573161</v>
      </c>
    </row>
    <row r="58" spans="4:30" x14ac:dyDescent="0.35">
      <c r="D58" s="1">
        <v>43084</v>
      </c>
      <c r="E58" t="s">
        <v>100</v>
      </c>
      <c r="F58">
        <v>6139849</v>
      </c>
      <c r="G58" t="s">
        <v>6</v>
      </c>
      <c r="H58">
        <v>6343969</v>
      </c>
      <c r="I58" t="s">
        <v>7</v>
      </c>
      <c r="J58">
        <v>3122454</v>
      </c>
      <c r="K58" t="s">
        <v>3</v>
      </c>
      <c r="L58" t="s">
        <v>106</v>
      </c>
      <c r="N58" s="2">
        <f t="shared" si="14"/>
        <v>167.87311342592591</v>
      </c>
      <c r="U58" s="5">
        <f>AB58</f>
        <v>162.00503489336819</v>
      </c>
      <c r="V58">
        <f t="shared" si="15"/>
        <v>3296597.713655937</v>
      </c>
      <c r="W58">
        <f t="shared" si="16"/>
        <v>3271891.3404073468</v>
      </c>
      <c r="X58">
        <f t="shared" si="17"/>
        <v>2914032.7079970292</v>
      </c>
      <c r="Y58" t="s">
        <v>104</v>
      </c>
      <c r="Z58">
        <f>(X58-X57)/AC$3</f>
        <v>6.6435614452848721</v>
      </c>
      <c r="AA58" t="s">
        <v>105</v>
      </c>
      <c r="AB58" s="5">
        <f>U57+Z58</f>
        <v>162.00503489336819</v>
      </c>
      <c r="AD58" s="2"/>
    </row>
    <row r="59" spans="4:30" x14ac:dyDescent="0.35">
      <c r="D59" s="1">
        <v>43085</v>
      </c>
      <c r="E59" t="s">
        <v>101</v>
      </c>
      <c r="F59">
        <v>6308662</v>
      </c>
      <c r="G59" t="s">
        <v>6</v>
      </c>
      <c r="H59">
        <v>6518367</v>
      </c>
      <c r="I59" t="s">
        <v>7</v>
      </c>
      <c r="J59">
        <v>3204811</v>
      </c>
      <c r="K59" t="s">
        <v>3</v>
      </c>
      <c r="L59" t="s">
        <v>102</v>
      </c>
      <c r="N59" s="2">
        <f t="shared" si="14"/>
        <v>191.41449074074075</v>
      </c>
      <c r="U59" s="5">
        <f>AB59</f>
        <v>166.27156268049808</v>
      </c>
      <c r="V59">
        <f t="shared" si="15"/>
        <v>3387236.5143553354</v>
      </c>
      <c r="W59">
        <f t="shared" si="16"/>
        <v>3361836.8155482817</v>
      </c>
      <c r="X59">
        <f t="shared" si="17"/>
        <v>2990892.4445159691</v>
      </c>
      <c r="Y59" t="s">
        <v>104</v>
      </c>
      <c r="Z59">
        <f>(X59-X58)/AC$3</f>
        <v>4.266527787129875</v>
      </c>
      <c r="AA59" t="s">
        <v>105</v>
      </c>
      <c r="AB59" s="5">
        <f>U58+Z59</f>
        <v>166.27156268049808</v>
      </c>
      <c r="AC59" t="s">
        <v>17</v>
      </c>
      <c r="AD59" s="2">
        <f>IF(D59="","",24*(MAX(0,D59-D$6-1))+HOUR(N59)+MINUTE(N59)/60+SECOND(N59)/(60*60)+(REPLACE(REPLACE(E59,1,9,""),10,100,"")-REPLACE(REPLACE(E$6,1,9,""),10,100,""))/(1000000000*60*60))-AB59</f>
        <v>11.676160063251928</v>
      </c>
    </row>
    <row r="60" spans="4:30" x14ac:dyDescent="0.35">
      <c r="D60" s="1">
        <v>43085</v>
      </c>
      <c r="E60" t="s">
        <v>103</v>
      </c>
      <c r="F60">
        <v>6533918</v>
      </c>
      <c r="G60" t="s">
        <v>6</v>
      </c>
      <c r="H60">
        <v>6751381</v>
      </c>
      <c r="I60" t="s">
        <v>7</v>
      </c>
      <c r="J60">
        <v>3316421</v>
      </c>
      <c r="K60" t="s">
        <v>3</v>
      </c>
      <c r="N60" s="2">
        <f t="shared" si="14"/>
        <v>191.68259259259258</v>
      </c>
      <c r="U60" s="5">
        <f>IF(D60="","",24*(MAX(0,D60-D$6-1))+HOUR(N60)+MINUTE(N60)/60+SECOND(N60)/(60*60)+(REPLACE(REPLACE(E60,1,9,""),10,100,"")-REPLACE(REPLACE(E$6,1,9,""),10,100,""))/(1000000000*60*60)-AD$59)</f>
        <v>172.70605901613698</v>
      </c>
      <c r="V60">
        <f t="shared" si="15"/>
        <v>3508180.5985807423</v>
      </c>
      <c r="W60">
        <f t="shared" si="16"/>
        <v>3482013.3940898343</v>
      </c>
      <c r="X60">
        <f t="shared" si="17"/>
        <v>3095052.5668234713</v>
      </c>
    </row>
    <row r="61" spans="4:30" x14ac:dyDescent="0.35">
      <c r="D61" s="1">
        <v>43085</v>
      </c>
      <c r="E61" t="s">
        <v>107</v>
      </c>
      <c r="F61">
        <v>6543654</v>
      </c>
      <c r="G61" t="s">
        <v>6</v>
      </c>
      <c r="H61">
        <v>6761113</v>
      </c>
      <c r="I61" t="s">
        <v>7</v>
      </c>
      <c r="J61">
        <v>3321507</v>
      </c>
      <c r="K61" t="s">
        <v>3</v>
      </c>
      <c r="N61" s="2">
        <f t="shared" si="14"/>
        <v>191.69451388888888</v>
      </c>
      <c r="U61" s="5">
        <f t="shared" ref="U61:U124" si="18">IF(D61="","",24*(MAX(0,D61-D$6-1))+HOUR(N61)+MINUTE(N61)/60+SECOND(N61)/(60*60)+(REPLACE(REPLACE(E61,1,9,""),10,100,"")-REPLACE(REPLACE(E$6,1,9,""),10,100,""))/(1000000000*60*60)-AD$59)</f>
        <v>172.99207530544251</v>
      </c>
      <c r="V61">
        <f t="shared" si="15"/>
        <v>3513408.0358255599</v>
      </c>
      <c r="W61">
        <f t="shared" si="16"/>
        <v>3487032.6567194033</v>
      </c>
      <c r="X61">
        <f t="shared" si="17"/>
        <v>3099799.0804159446</v>
      </c>
    </row>
    <row r="62" spans="4:30" x14ac:dyDescent="0.35">
      <c r="D62" s="1">
        <v>43085</v>
      </c>
      <c r="E62" t="s">
        <v>108</v>
      </c>
      <c r="F62">
        <v>6594493</v>
      </c>
      <c r="G62" t="s">
        <v>6</v>
      </c>
      <c r="H62">
        <v>6813863</v>
      </c>
      <c r="I62" t="s">
        <v>7</v>
      </c>
      <c r="J62">
        <v>3346477</v>
      </c>
      <c r="K62" t="s">
        <v>3</v>
      </c>
      <c r="N62" s="2">
        <f t="shared" si="14"/>
        <v>191.75599537037036</v>
      </c>
      <c r="U62" s="5">
        <f t="shared" si="18"/>
        <v>174.46761535110917</v>
      </c>
      <c r="V62">
        <f t="shared" si="15"/>
        <v>3540704.4288092558</v>
      </c>
      <c r="W62">
        <f t="shared" si="16"/>
        <v>3514238.3804873615</v>
      </c>
      <c r="X62">
        <f t="shared" si="17"/>
        <v>3123102.3530081701</v>
      </c>
    </row>
    <row r="63" spans="4:30" x14ac:dyDescent="0.35">
      <c r="D63" s="1">
        <v>43090</v>
      </c>
      <c r="E63" t="s">
        <v>109</v>
      </c>
      <c r="F63">
        <v>10312155</v>
      </c>
      <c r="G63" t="s">
        <v>6</v>
      </c>
      <c r="H63">
        <v>10654708</v>
      </c>
      <c r="I63" t="s">
        <v>7</v>
      </c>
      <c r="J63">
        <v>5189779</v>
      </c>
      <c r="K63" t="s">
        <v>3</v>
      </c>
      <c r="N63" s="2">
        <f t="shared" si="14"/>
        <v>311.20129629629628</v>
      </c>
      <c r="U63" s="5">
        <f t="shared" si="18"/>
        <v>281.15469310974805</v>
      </c>
      <c r="V63">
        <f t="shared" si="15"/>
        <v>5536785.447959003</v>
      </c>
      <c r="W63">
        <f t="shared" si="16"/>
        <v>5495147.7284597196</v>
      </c>
      <c r="X63">
        <f t="shared" si="17"/>
        <v>4843365.4277296364</v>
      </c>
    </row>
    <row r="64" spans="4:30" x14ac:dyDescent="0.35">
      <c r="D64" s="1">
        <v>43090</v>
      </c>
      <c r="E64" t="s">
        <v>112</v>
      </c>
      <c r="F64">
        <v>10565474</v>
      </c>
      <c r="G64" t="s">
        <v>6</v>
      </c>
      <c r="H64">
        <v>10916236</v>
      </c>
      <c r="I64" t="s">
        <v>7</v>
      </c>
      <c r="J64">
        <v>5312318</v>
      </c>
      <c r="K64" t="s">
        <v>3</v>
      </c>
      <c r="N64" s="2">
        <f>IF(E64="","",(TIMEVALUE(REPLACE(E64,9,100,""))+24*(D64-D$6))-TIMEVALUE(REPLACE(E$6,9,100,"")))</f>
        <v>311.48921296296294</v>
      </c>
      <c r="U64" s="5">
        <f>IF(D64="","",24*(MAX(0,D64-D$6-1))+HOUR(N64)+MINUTE(N64)/60+SECOND(N64)/(60*60)+(REPLACE(REPLACE(E64,1,9,""),10,100,"")-REPLACE(REPLACE(E$6,1,9,""),10,100,""))/(1000000000*60*60)-AD$59)</f>
        <v>288.06473013502585</v>
      </c>
      <c r="V64">
        <f>IF(F64="","",F64*V$3/V$4)</f>
        <v>5672797.0723858597</v>
      </c>
      <c r="W64">
        <f>IF(H64="","",H64*W$3/W$4)</f>
        <v>5630030.354537189</v>
      </c>
      <c r="X64">
        <f>IF(J64="","",J64*X$3/X$4)</f>
        <v>4957725.048081208</v>
      </c>
    </row>
    <row r="65" spans="4:31" x14ac:dyDescent="0.35">
      <c r="D65" s="1">
        <v>43090</v>
      </c>
      <c r="E65" t="s">
        <v>110</v>
      </c>
      <c r="F65">
        <v>10565754</v>
      </c>
      <c r="G65" t="s">
        <v>6</v>
      </c>
      <c r="H65">
        <v>10916570</v>
      </c>
      <c r="I65" t="s">
        <v>7</v>
      </c>
      <c r="J65">
        <v>5312318</v>
      </c>
      <c r="K65" t="s">
        <v>111</v>
      </c>
      <c r="L65" t="s">
        <v>113</v>
      </c>
      <c r="N65" s="2">
        <f>IF(E65="","",(TIMEVALUE(REPLACE(E65,9,100,""))+24*(D65-D$6))-TIMEVALUE(REPLACE(E$6,9,100,"")))</f>
        <v>311.53854166666667</v>
      </c>
      <c r="U65" s="5">
        <f>IF(D65="","",24*(MAX(0,D65-D$6-1))+HOUR(N65)+MINUTE(N65)/60+SECOND(N65)/(60*60)+(REPLACE(REPLACE(E65,1,9,""),10,100,"")-REPLACE(REPLACE(E$6,1,9,""),10,100,""))/(1000000000*60*60)-AD$59-AD$65)</f>
        <v>288.06483610760841</v>
      </c>
      <c r="V65">
        <f>IF(F65="","",F65*V$3/V$4)</f>
        <v>5672947.4095293013</v>
      </c>
      <c r="W65">
        <f>IF(H65="","",H65*W$3/W$4)</f>
        <v>5630202.6144753592</v>
      </c>
      <c r="X65">
        <f>IF(J65="","",J65*X$3/X$4)</f>
        <v>4957725.048081208</v>
      </c>
      <c r="AC65" t="s">
        <v>17</v>
      </c>
      <c r="AD65" s="5">
        <f>(N65-N64)*24</f>
        <v>1.183888888889669</v>
      </c>
      <c r="AE65" s="5"/>
    </row>
    <row r="66" spans="4:31" x14ac:dyDescent="0.35">
      <c r="D66" s="1">
        <v>43093</v>
      </c>
      <c r="E66" t="s">
        <v>114</v>
      </c>
      <c r="F66">
        <v>12900149</v>
      </c>
      <c r="G66" t="s">
        <v>6</v>
      </c>
      <c r="H66">
        <v>13330972</v>
      </c>
      <c r="I66" t="s">
        <v>7</v>
      </c>
      <c r="J66">
        <v>6474123</v>
      </c>
      <c r="K66" t="s">
        <v>3</v>
      </c>
      <c r="N66" s="2">
        <f>IF(E66="","",(TIMEVALUE(REPLACE(E66,9,100,""))+24*(D66-D$6))-TIMEVALUE(REPLACE(E$6,9,100,"")))</f>
        <v>383.75417824074071</v>
      </c>
      <c r="U66" s="5">
        <f t="shared" ref="U66:U129" si="19">IF(D66="","",24*(MAX(0,D66-D$6-1))+HOUR(N66)+MINUTE(N66)/60+SECOND(N66)/(60*60)+(REPLACE(REPLACE(E66,1,9,""),10,100,"")-REPLACE(REPLACE(E$6,1,9,""),10,100,""))/(1000000000*60*60)-AD$59-AD$65)</f>
        <v>365.24020319396953</v>
      </c>
      <c r="V66">
        <f t="shared" ref="V66:V129" si="20">IF(F66="","",F66*V$3/V$4)</f>
        <v>6926326.9665460698</v>
      </c>
      <c r="W66">
        <f t="shared" ref="W66:W129" si="21">IF(H66="","",H66*W$3/W$4)</f>
        <v>6875426.384651755</v>
      </c>
      <c r="X66">
        <f t="shared" ref="X66:X129" si="22">IF(J66="","",J66*X$3/X$4)</f>
        <v>6041980.4991829665</v>
      </c>
    </row>
    <row r="67" spans="4:31" x14ac:dyDescent="0.35">
      <c r="D67" s="1">
        <v>43098</v>
      </c>
      <c r="E67" t="s">
        <v>115</v>
      </c>
      <c r="F67">
        <v>16446963</v>
      </c>
      <c r="G67" t="s">
        <v>6</v>
      </c>
      <c r="H67">
        <v>16996214</v>
      </c>
      <c r="I67" t="s">
        <v>7</v>
      </c>
      <c r="J67">
        <v>8241437</v>
      </c>
      <c r="K67" t="s">
        <v>3</v>
      </c>
      <c r="N67" s="2">
        <f t="shared" si="14"/>
        <v>503.56637731481482</v>
      </c>
      <c r="U67" s="5">
        <f t="shared" si="19"/>
        <v>480.7328716951917</v>
      </c>
      <c r="V67">
        <f t="shared" si="20"/>
        <v>8830676.5561146196</v>
      </c>
      <c r="W67">
        <f t="shared" si="21"/>
        <v>8765768.7807601374</v>
      </c>
      <c r="X67">
        <f t="shared" si="22"/>
        <v>7691327.7117603365</v>
      </c>
    </row>
    <row r="68" spans="4:31" x14ac:dyDescent="0.35">
      <c r="N68" s="2" t="str">
        <f t="shared" si="14"/>
        <v/>
      </c>
      <c r="U68" s="5" t="str">
        <f t="shared" si="19"/>
        <v/>
      </c>
      <c r="V68" t="str">
        <f t="shared" si="20"/>
        <v/>
      </c>
      <c r="W68" t="str">
        <f t="shared" si="21"/>
        <v/>
      </c>
      <c r="X68" t="str">
        <f t="shared" si="22"/>
        <v/>
      </c>
    </row>
    <row r="69" spans="4:31" x14ac:dyDescent="0.35">
      <c r="N69" s="2" t="str">
        <f t="shared" si="14"/>
        <v/>
      </c>
      <c r="U69" s="5" t="str">
        <f t="shared" si="19"/>
        <v/>
      </c>
      <c r="V69" t="str">
        <f t="shared" si="20"/>
        <v/>
      </c>
      <c r="W69" t="str">
        <f t="shared" si="21"/>
        <v/>
      </c>
      <c r="X69" t="str">
        <f t="shared" si="22"/>
        <v/>
      </c>
    </row>
    <row r="70" spans="4:31" x14ac:dyDescent="0.35">
      <c r="N70" s="2" t="str">
        <f t="shared" si="14"/>
        <v/>
      </c>
      <c r="U70" s="5" t="str">
        <f t="shared" si="19"/>
        <v/>
      </c>
      <c r="V70" t="str">
        <f t="shared" si="20"/>
        <v/>
      </c>
      <c r="W70" t="str">
        <f t="shared" si="21"/>
        <v/>
      </c>
      <c r="X70" t="str">
        <f t="shared" si="22"/>
        <v/>
      </c>
    </row>
    <row r="71" spans="4:31" x14ac:dyDescent="0.35">
      <c r="N71" s="2" t="str">
        <f t="shared" si="14"/>
        <v/>
      </c>
      <c r="U71" s="5" t="str">
        <f t="shared" si="19"/>
        <v/>
      </c>
      <c r="V71" t="str">
        <f t="shared" si="20"/>
        <v/>
      </c>
      <c r="W71" t="str">
        <f t="shared" si="21"/>
        <v/>
      </c>
      <c r="X71" t="str">
        <f t="shared" si="22"/>
        <v/>
      </c>
    </row>
    <row r="72" spans="4:31" x14ac:dyDescent="0.35">
      <c r="N72" s="2" t="str">
        <f t="shared" si="14"/>
        <v/>
      </c>
      <c r="U72" s="5" t="str">
        <f t="shared" si="19"/>
        <v/>
      </c>
      <c r="V72" t="str">
        <f t="shared" si="20"/>
        <v/>
      </c>
      <c r="W72" t="str">
        <f t="shared" si="21"/>
        <v/>
      </c>
      <c r="X72" t="str">
        <f t="shared" si="22"/>
        <v/>
      </c>
    </row>
    <row r="73" spans="4:31" x14ac:dyDescent="0.35">
      <c r="N73" s="2" t="str">
        <f t="shared" si="14"/>
        <v/>
      </c>
      <c r="U73" s="5" t="str">
        <f t="shared" si="19"/>
        <v/>
      </c>
      <c r="V73" t="str">
        <f t="shared" si="20"/>
        <v/>
      </c>
      <c r="W73" t="str">
        <f t="shared" si="21"/>
        <v/>
      </c>
      <c r="X73" t="str">
        <f t="shared" si="22"/>
        <v/>
      </c>
    </row>
    <row r="74" spans="4:31" x14ac:dyDescent="0.35">
      <c r="N74" s="2" t="str">
        <f t="shared" si="14"/>
        <v/>
      </c>
      <c r="U74" s="5" t="str">
        <f t="shared" si="19"/>
        <v/>
      </c>
      <c r="V74" t="str">
        <f t="shared" si="20"/>
        <v/>
      </c>
      <c r="W74" t="str">
        <f t="shared" si="21"/>
        <v/>
      </c>
      <c r="X74" t="str">
        <f t="shared" si="22"/>
        <v/>
      </c>
    </row>
    <row r="75" spans="4:31" x14ac:dyDescent="0.35">
      <c r="N75" s="2" t="str">
        <f t="shared" si="14"/>
        <v/>
      </c>
      <c r="U75" s="5" t="str">
        <f t="shared" si="19"/>
        <v/>
      </c>
      <c r="V75" t="str">
        <f t="shared" si="20"/>
        <v/>
      </c>
      <c r="W75" t="str">
        <f t="shared" si="21"/>
        <v/>
      </c>
      <c r="X75" t="str">
        <f t="shared" si="22"/>
        <v/>
      </c>
    </row>
    <row r="76" spans="4:31" x14ac:dyDescent="0.35">
      <c r="N76" s="2" t="str">
        <f t="shared" si="14"/>
        <v/>
      </c>
      <c r="U76" s="5" t="str">
        <f t="shared" si="19"/>
        <v/>
      </c>
      <c r="V76" t="str">
        <f t="shared" si="20"/>
        <v/>
      </c>
      <c r="W76" t="str">
        <f t="shared" si="21"/>
        <v/>
      </c>
      <c r="X76" t="str">
        <f t="shared" si="22"/>
        <v/>
      </c>
    </row>
    <row r="77" spans="4:31" x14ac:dyDescent="0.35">
      <c r="N77" s="2" t="str">
        <f t="shared" si="14"/>
        <v/>
      </c>
      <c r="U77" s="5" t="str">
        <f t="shared" si="19"/>
        <v/>
      </c>
      <c r="V77" t="str">
        <f t="shared" si="20"/>
        <v/>
      </c>
      <c r="W77" t="str">
        <f t="shared" si="21"/>
        <v/>
      </c>
      <c r="X77" t="str">
        <f t="shared" si="22"/>
        <v/>
      </c>
    </row>
    <row r="78" spans="4:31" x14ac:dyDescent="0.35">
      <c r="N78" s="2" t="str">
        <f t="shared" si="14"/>
        <v/>
      </c>
      <c r="U78" s="5" t="str">
        <f t="shared" si="19"/>
        <v/>
      </c>
      <c r="V78" t="str">
        <f t="shared" si="20"/>
        <v/>
      </c>
      <c r="W78" t="str">
        <f t="shared" si="21"/>
        <v/>
      </c>
      <c r="X78" t="str">
        <f t="shared" si="22"/>
        <v/>
      </c>
    </row>
    <row r="79" spans="4:31" x14ac:dyDescent="0.35">
      <c r="N79" s="2" t="str">
        <f t="shared" si="14"/>
        <v/>
      </c>
      <c r="U79" s="5" t="str">
        <f t="shared" si="19"/>
        <v/>
      </c>
      <c r="V79" t="str">
        <f t="shared" si="20"/>
        <v/>
      </c>
      <c r="W79" t="str">
        <f t="shared" si="21"/>
        <v/>
      </c>
      <c r="X79" t="str">
        <f t="shared" si="22"/>
        <v/>
      </c>
    </row>
    <row r="80" spans="4:31" x14ac:dyDescent="0.35">
      <c r="N80" s="2" t="str">
        <f t="shared" si="14"/>
        <v/>
      </c>
      <c r="U80" s="5" t="str">
        <f t="shared" si="19"/>
        <v/>
      </c>
      <c r="V80" t="str">
        <f t="shared" si="20"/>
        <v/>
      </c>
      <c r="W80" t="str">
        <f t="shared" si="21"/>
        <v/>
      </c>
      <c r="X80" t="str">
        <f t="shared" si="22"/>
        <v/>
      </c>
    </row>
    <row r="81" spans="14:24" x14ac:dyDescent="0.35">
      <c r="N81" s="2" t="str">
        <f t="shared" si="14"/>
        <v/>
      </c>
      <c r="U81" s="5" t="str">
        <f t="shared" si="19"/>
        <v/>
      </c>
      <c r="V81" t="str">
        <f t="shared" si="20"/>
        <v/>
      </c>
      <c r="W81" t="str">
        <f t="shared" si="21"/>
        <v/>
      </c>
      <c r="X81" t="str">
        <f t="shared" si="22"/>
        <v/>
      </c>
    </row>
    <row r="82" spans="14:24" x14ac:dyDescent="0.35">
      <c r="N82" s="2" t="str">
        <f t="shared" si="14"/>
        <v/>
      </c>
      <c r="U82" s="5" t="str">
        <f t="shared" si="19"/>
        <v/>
      </c>
      <c r="V82" t="str">
        <f t="shared" si="20"/>
        <v/>
      </c>
      <c r="W82" t="str">
        <f t="shared" si="21"/>
        <v/>
      </c>
      <c r="X82" t="str">
        <f t="shared" si="22"/>
        <v/>
      </c>
    </row>
    <row r="83" spans="14:24" x14ac:dyDescent="0.35">
      <c r="N83" s="2" t="str">
        <f t="shared" si="14"/>
        <v/>
      </c>
      <c r="U83" s="5" t="str">
        <f t="shared" si="19"/>
        <v/>
      </c>
      <c r="V83" t="str">
        <f t="shared" si="20"/>
        <v/>
      </c>
      <c r="W83" t="str">
        <f t="shared" si="21"/>
        <v/>
      </c>
      <c r="X83" t="str">
        <f t="shared" si="22"/>
        <v/>
      </c>
    </row>
    <row r="84" spans="14:24" x14ac:dyDescent="0.35">
      <c r="N84" s="2" t="str">
        <f t="shared" si="14"/>
        <v/>
      </c>
      <c r="U84" s="5" t="str">
        <f t="shared" si="19"/>
        <v/>
      </c>
      <c r="V84" t="str">
        <f t="shared" si="20"/>
        <v/>
      </c>
      <c r="W84" t="str">
        <f t="shared" si="21"/>
        <v/>
      </c>
      <c r="X84" t="str">
        <f t="shared" si="22"/>
        <v/>
      </c>
    </row>
    <row r="85" spans="14:24" x14ac:dyDescent="0.35">
      <c r="N85" s="2" t="str">
        <f t="shared" si="14"/>
        <v/>
      </c>
      <c r="U85" s="5" t="str">
        <f t="shared" si="19"/>
        <v/>
      </c>
      <c r="V85" t="str">
        <f t="shared" si="20"/>
        <v/>
      </c>
      <c r="W85" t="str">
        <f t="shared" si="21"/>
        <v/>
      </c>
      <c r="X85" t="str">
        <f t="shared" si="22"/>
        <v/>
      </c>
    </row>
    <row r="86" spans="14:24" x14ac:dyDescent="0.35">
      <c r="N86" s="2" t="str">
        <f t="shared" si="14"/>
        <v/>
      </c>
      <c r="U86" s="5" t="str">
        <f t="shared" si="19"/>
        <v/>
      </c>
      <c r="V86" t="str">
        <f t="shared" si="20"/>
        <v/>
      </c>
      <c r="W86" t="str">
        <f t="shared" si="21"/>
        <v/>
      </c>
      <c r="X86" t="str">
        <f t="shared" si="22"/>
        <v/>
      </c>
    </row>
    <row r="87" spans="14:24" x14ac:dyDescent="0.35">
      <c r="N87" s="2" t="str">
        <f t="shared" si="14"/>
        <v/>
      </c>
      <c r="U87" s="5" t="str">
        <f t="shared" si="19"/>
        <v/>
      </c>
      <c r="V87" t="str">
        <f t="shared" si="20"/>
        <v/>
      </c>
      <c r="W87" t="str">
        <f t="shared" si="21"/>
        <v/>
      </c>
      <c r="X87" t="str">
        <f t="shared" si="22"/>
        <v/>
      </c>
    </row>
    <row r="88" spans="14:24" x14ac:dyDescent="0.35">
      <c r="N88" s="2" t="str">
        <f t="shared" si="14"/>
        <v/>
      </c>
      <c r="U88" s="5" t="str">
        <f t="shared" si="19"/>
        <v/>
      </c>
      <c r="V88" t="str">
        <f t="shared" si="20"/>
        <v/>
      </c>
      <c r="W88" t="str">
        <f t="shared" si="21"/>
        <v/>
      </c>
      <c r="X88" t="str">
        <f t="shared" si="22"/>
        <v/>
      </c>
    </row>
    <row r="89" spans="14:24" x14ac:dyDescent="0.35">
      <c r="N89" s="2" t="str">
        <f t="shared" si="14"/>
        <v/>
      </c>
      <c r="U89" s="5" t="str">
        <f t="shared" si="19"/>
        <v/>
      </c>
      <c r="V89" t="str">
        <f t="shared" si="20"/>
        <v/>
      </c>
      <c r="W89" t="str">
        <f t="shared" si="21"/>
        <v/>
      </c>
      <c r="X89" t="str">
        <f t="shared" si="22"/>
        <v/>
      </c>
    </row>
    <row r="90" spans="14:24" x14ac:dyDescent="0.35">
      <c r="N90" s="2" t="str">
        <f t="shared" si="14"/>
        <v/>
      </c>
      <c r="U90" s="5" t="str">
        <f t="shared" si="19"/>
        <v/>
      </c>
      <c r="V90" t="str">
        <f t="shared" si="20"/>
        <v/>
      </c>
      <c r="W90" t="str">
        <f t="shared" si="21"/>
        <v/>
      </c>
      <c r="X90" t="str">
        <f t="shared" si="22"/>
        <v/>
      </c>
    </row>
    <row r="91" spans="14:24" x14ac:dyDescent="0.35">
      <c r="N91" s="2" t="str">
        <f t="shared" si="14"/>
        <v/>
      </c>
      <c r="U91" s="5" t="str">
        <f t="shared" si="19"/>
        <v/>
      </c>
      <c r="V91" t="str">
        <f t="shared" si="20"/>
        <v/>
      </c>
      <c r="W91" t="str">
        <f t="shared" si="21"/>
        <v/>
      </c>
      <c r="X91" t="str">
        <f t="shared" si="22"/>
        <v/>
      </c>
    </row>
    <row r="92" spans="14:24" x14ac:dyDescent="0.35">
      <c r="N92" s="2" t="str">
        <f t="shared" si="14"/>
        <v/>
      </c>
      <c r="U92" s="5" t="str">
        <f t="shared" si="19"/>
        <v/>
      </c>
      <c r="V92" t="str">
        <f t="shared" si="20"/>
        <v/>
      </c>
      <c r="W92" t="str">
        <f t="shared" si="21"/>
        <v/>
      </c>
      <c r="X92" t="str">
        <f t="shared" si="22"/>
        <v/>
      </c>
    </row>
    <row r="93" spans="14:24" x14ac:dyDescent="0.35">
      <c r="N93" s="2" t="str">
        <f t="shared" si="14"/>
        <v/>
      </c>
      <c r="U93" s="5" t="str">
        <f t="shared" si="19"/>
        <v/>
      </c>
      <c r="V93" t="str">
        <f t="shared" si="20"/>
        <v/>
      </c>
      <c r="W93" t="str">
        <f t="shared" si="21"/>
        <v/>
      </c>
      <c r="X93" t="str">
        <f t="shared" si="22"/>
        <v/>
      </c>
    </row>
    <row r="94" spans="14:24" x14ac:dyDescent="0.35">
      <c r="N94" s="2" t="str">
        <f t="shared" si="14"/>
        <v/>
      </c>
      <c r="U94" s="5" t="str">
        <f t="shared" si="19"/>
        <v/>
      </c>
      <c r="V94" t="str">
        <f t="shared" si="20"/>
        <v/>
      </c>
      <c r="W94" t="str">
        <f t="shared" si="21"/>
        <v/>
      </c>
      <c r="X94" t="str">
        <f t="shared" si="22"/>
        <v/>
      </c>
    </row>
    <row r="95" spans="14:24" x14ac:dyDescent="0.35">
      <c r="N95" s="2" t="str">
        <f t="shared" si="14"/>
        <v/>
      </c>
      <c r="U95" s="5" t="str">
        <f t="shared" si="19"/>
        <v/>
      </c>
      <c r="V95" t="str">
        <f t="shared" si="20"/>
        <v/>
      </c>
      <c r="W95" t="str">
        <f t="shared" si="21"/>
        <v/>
      </c>
      <c r="X95" t="str">
        <f t="shared" si="22"/>
        <v/>
      </c>
    </row>
    <row r="96" spans="14:24" x14ac:dyDescent="0.35">
      <c r="N96" s="2" t="str">
        <f t="shared" si="14"/>
        <v/>
      </c>
      <c r="U96" s="5" t="str">
        <f t="shared" si="19"/>
        <v/>
      </c>
      <c r="V96" t="str">
        <f t="shared" si="20"/>
        <v/>
      </c>
      <c r="W96" t="str">
        <f t="shared" si="21"/>
        <v/>
      </c>
      <c r="X96" t="str">
        <f t="shared" si="22"/>
        <v/>
      </c>
    </row>
    <row r="97" spans="14:24" x14ac:dyDescent="0.35">
      <c r="N97" s="2" t="str">
        <f t="shared" si="14"/>
        <v/>
      </c>
      <c r="U97" s="5" t="str">
        <f t="shared" si="19"/>
        <v/>
      </c>
      <c r="V97" t="str">
        <f t="shared" si="20"/>
        <v/>
      </c>
      <c r="W97" t="str">
        <f t="shared" si="21"/>
        <v/>
      </c>
      <c r="X97" t="str">
        <f t="shared" si="22"/>
        <v/>
      </c>
    </row>
    <row r="98" spans="14:24" x14ac:dyDescent="0.35">
      <c r="N98" s="2" t="str">
        <f t="shared" si="14"/>
        <v/>
      </c>
      <c r="U98" s="5" t="str">
        <f t="shared" si="19"/>
        <v/>
      </c>
      <c r="V98" t="str">
        <f t="shared" si="20"/>
        <v/>
      </c>
      <c r="W98" t="str">
        <f t="shared" si="21"/>
        <v/>
      </c>
      <c r="X98" t="str">
        <f t="shared" si="22"/>
        <v/>
      </c>
    </row>
    <row r="99" spans="14:24" x14ac:dyDescent="0.35">
      <c r="N99" s="2" t="str">
        <f t="shared" si="14"/>
        <v/>
      </c>
      <c r="U99" s="5" t="str">
        <f t="shared" si="19"/>
        <v/>
      </c>
      <c r="V99" t="str">
        <f t="shared" si="20"/>
        <v/>
      </c>
      <c r="W99" t="str">
        <f t="shared" si="21"/>
        <v/>
      </c>
      <c r="X99" t="str">
        <f t="shared" si="22"/>
        <v/>
      </c>
    </row>
    <row r="100" spans="14:24" x14ac:dyDescent="0.35">
      <c r="N100" s="2" t="str">
        <f t="shared" ref="N100:N163" si="23">IF(E100="","",(TIMEVALUE(REPLACE(E100,9,100,""))+24*(D100-D$6))-TIMEVALUE(REPLACE(E$6,9,100,"")))</f>
        <v/>
      </c>
      <c r="U100" s="5" t="str">
        <f t="shared" si="19"/>
        <v/>
      </c>
      <c r="V100" t="str">
        <f t="shared" si="20"/>
        <v/>
      </c>
      <c r="W100" t="str">
        <f t="shared" si="21"/>
        <v/>
      </c>
      <c r="X100" t="str">
        <f t="shared" si="22"/>
        <v/>
      </c>
    </row>
    <row r="101" spans="14:24" x14ac:dyDescent="0.35">
      <c r="N101" s="2" t="str">
        <f t="shared" si="23"/>
        <v/>
      </c>
      <c r="U101" s="5" t="str">
        <f t="shared" si="19"/>
        <v/>
      </c>
      <c r="V101" t="str">
        <f t="shared" si="20"/>
        <v/>
      </c>
      <c r="W101" t="str">
        <f t="shared" si="21"/>
        <v/>
      </c>
      <c r="X101" t="str">
        <f t="shared" si="22"/>
        <v/>
      </c>
    </row>
    <row r="102" spans="14:24" x14ac:dyDescent="0.35">
      <c r="N102" s="2" t="str">
        <f t="shared" si="23"/>
        <v/>
      </c>
      <c r="U102" s="5" t="str">
        <f t="shared" si="19"/>
        <v/>
      </c>
      <c r="V102" t="str">
        <f t="shared" si="20"/>
        <v/>
      </c>
      <c r="W102" t="str">
        <f t="shared" si="21"/>
        <v/>
      </c>
      <c r="X102" t="str">
        <f t="shared" si="22"/>
        <v/>
      </c>
    </row>
    <row r="103" spans="14:24" x14ac:dyDescent="0.35">
      <c r="N103" s="2" t="str">
        <f t="shared" si="23"/>
        <v/>
      </c>
      <c r="U103" s="5" t="str">
        <f t="shared" si="19"/>
        <v/>
      </c>
      <c r="V103" t="str">
        <f t="shared" si="20"/>
        <v/>
      </c>
      <c r="W103" t="str">
        <f t="shared" si="21"/>
        <v/>
      </c>
      <c r="X103" t="str">
        <f t="shared" si="22"/>
        <v/>
      </c>
    </row>
    <row r="104" spans="14:24" x14ac:dyDescent="0.35">
      <c r="N104" s="2" t="str">
        <f t="shared" si="23"/>
        <v/>
      </c>
      <c r="U104" s="5" t="str">
        <f t="shared" si="19"/>
        <v/>
      </c>
      <c r="V104" t="str">
        <f t="shared" si="20"/>
        <v/>
      </c>
      <c r="W104" t="str">
        <f t="shared" si="21"/>
        <v/>
      </c>
      <c r="X104" t="str">
        <f t="shared" si="22"/>
        <v/>
      </c>
    </row>
    <row r="105" spans="14:24" x14ac:dyDescent="0.35">
      <c r="N105" s="2" t="str">
        <f t="shared" si="23"/>
        <v/>
      </c>
      <c r="U105" s="5" t="str">
        <f t="shared" si="19"/>
        <v/>
      </c>
      <c r="V105" t="str">
        <f t="shared" si="20"/>
        <v/>
      </c>
      <c r="W105" t="str">
        <f t="shared" si="21"/>
        <v/>
      </c>
      <c r="X105" t="str">
        <f t="shared" si="22"/>
        <v/>
      </c>
    </row>
    <row r="106" spans="14:24" x14ac:dyDescent="0.35">
      <c r="N106" s="2" t="str">
        <f t="shared" si="23"/>
        <v/>
      </c>
      <c r="U106" s="5" t="str">
        <f t="shared" si="19"/>
        <v/>
      </c>
      <c r="V106" t="str">
        <f t="shared" si="20"/>
        <v/>
      </c>
      <c r="W106" t="str">
        <f t="shared" si="21"/>
        <v/>
      </c>
      <c r="X106" t="str">
        <f t="shared" si="22"/>
        <v/>
      </c>
    </row>
    <row r="107" spans="14:24" x14ac:dyDescent="0.35">
      <c r="N107" s="2" t="str">
        <f t="shared" si="23"/>
        <v/>
      </c>
      <c r="U107" s="5" t="str">
        <f t="shared" si="19"/>
        <v/>
      </c>
      <c r="V107" t="str">
        <f t="shared" si="20"/>
        <v/>
      </c>
      <c r="W107" t="str">
        <f t="shared" si="21"/>
        <v/>
      </c>
      <c r="X107" t="str">
        <f t="shared" si="22"/>
        <v/>
      </c>
    </row>
    <row r="108" spans="14:24" x14ac:dyDescent="0.35">
      <c r="N108" s="2" t="str">
        <f t="shared" si="23"/>
        <v/>
      </c>
      <c r="U108" s="5" t="str">
        <f t="shared" si="19"/>
        <v/>
      </c>
      <c r="V108" t="str">
        <f t="shared" si="20"/>
        <v/>
      </c>
      <c r="W108" t="str">
        <f t="shared" si="21"/>
        <v/>
      </c>
      <c r="X108" t="str">
        <f t="shared" si="22"/>
        <v/>
      </c>
    </row>
    <row r="109" spans="14:24" x14ac:dyDescent="0.35">
      <c r="N109" s="2" t="str">
        <f t="shared" si="23"/>
        <v/>
      </c>
      <c r="U109" s="5" t="str">
        <f t="shared" si="19"/>
        <v/>
      </c>
      <c r="V109" t="str">
        <f t="shared" si="20"/>
        <v/>
      </c>
      <c r="W109" t="str">
        <f t="shared" si="21"/>
        <v/>
      </c>
      <c r="X109" t="str">
        <f t="shared" si="22"/>
        <v/>
      </c>
    </row>
    <row r="110" spans="14:24" x14ac:dyDescent="0.35">
      <c r="N110" s="2" t="str">
        <f t="shared" si="23"/>
        <v/>
      </c>
      <c r="U110" s="5" t="str">
        <f t="shared" si="19"/>
        <v/>
      </c>
      <c r="V110" t="str">
        <f t="shared" si="20"/>
        <v/>
      </c>
      <c r="W110" t="str">
        <f t="shared" si="21"/>
        <v/>
      </c>
      <c r="X110" t="str">
        <f t="shared" si="22"/>
        <v/>
      </c>
    </row>
    <row r="111" spans="14:24" x14ac:dyDescent="0.35">
      <c r="N111" s="2" t="str">
        <f t="shared" si="23"/>
        <v/>
      </c>
      <c r="U111" s="5" t="str">
        <f t="shared" si="19"/>
        <v/>
      </c>
      <c r="V111" t="str">
        <f t="shared" si="20"/>
        <v/>
      </c>
      <c r="W111" t="str">
        <f t="shared" si="21"/>
        <v/>
      </c>
      <c r="X111" t="str">
        <f t="shared" si="22"/>
        <v/>
      </c>
    </row>
    <row r="112" spans="14:24" x14ac:dyDescent="0.35">
      <c r="N112" s="2" t="str">
        <f t="shared" si="23"/>
        <v/>
      </c>
      <c r="U112" s="5" t="str">
        <f t="shared" si="19"/>
        <v/>
      </c>
      <c r="V112" t="str">
        <f t="shared" si="20"/>
        <v/>
      </c>
      <c r="W112" t="str">
        <f t="shared" si="21"/>
        <v/>
      </c>
      <c r="X112" t="str">
        <f t="shared" si="22"/>
        <v/>
      </c>
    </row>
    <row r="113" spans="14:24" x14ac:dyDescent="0.35">
      <c r="N113" s="2" t="str">
        <f t="shared" si="23"/>
        <v/>
      </c>
      <c r="U113" s="5" t="str">
        <f t="shared" si="19"/>
        <v/>
      </c>
      <c r="V113" t="str">
        <f t="shared" si="20"/>
        <v/>
      </c>
      <c r="W113" t="str">
        <f t="shared" si="21"/>
        <v/>
      </c>
      <c r="X113" t="str">
        <f t="shared" si="22"/>
        <v/>
      </c>
    </row>
    <row r="114" spans="14:24" x14ac:dyDescent="0.35">
      <c r="N114" s="2" t="str">
        <f t="shared" si="23"/>
        <v/>
      </c>
      <c r="U114" s="5" t="str">
        <f t="shared" si="19"/>
        <v/>
      </c>
      <c r="V114" t="str">
        <f t="shared" si="20"/>
        <v/>
      </c>
      <c r="W114" t="str">
        <f t="shared" si="21"/>
        <v/>
      </c>
      <c r="X114" t="str">
        <f t="shared" si="22"/>
        <v/>
      </c>
    </row>
    <row r="115" spans="14:24" x14ac:dyDescent="0.35">
      <c r="N115" s="2" t="str">
        <f t="shared" si="23"/>
        <v/>
      </c>
      <c r="U115" s="5" t="str">
        <f t="shared" si="19"/>
        <v/>
      </c>
      <c r="V115" t="str">
        <f t="shared" si="20"/>
        <v/>
      </c>
      <c r="W115" t="str">
        <f t="shared" si="21"/>
        <v/>
      </c>
      <c r="X115" t="str">
        <f t="shared" si="22"/>
        <v/>
      </c>
    </row>
    <row r="116" spans="14:24" x14ac:dyDescent="0.35">
      <c r="N116" s="2" t="str">
        <f t="shared" si="23"/>
        <v/>
      </c>
      <c r="U116" s="5" t="str">
        <f t="shared" si="19"/>
        <v/>
      </c>
      <c r="V116" t="str">
        <f t="shared" si="20"/>
        <v/>
      </c>
      <c r="W116" t="str">
        <f t="shared" si="21"/>
        <v/>
      </c>
      <c r="X116" t="str">
        <f t="shared" si="22"/>
        <v/>
      </c>
    </row>
    <row r="117" spans="14:24" x14ac:dyDescent="0.35">
      <c r="N117" s="2" t="str">
        <f t="shared" si="23"/>
        <v/>
      </c>
      <c r="U117" s="5" t="str">
        <f t="shared" si="19"/>
        <v/>
      </c>
      <c r="V117" t="str">
        <f t="shared" si="20"/>
        <v/>
      </c>
      <c r="W117" t="str">
        <f t="shared" si="21"/>
        <v/>
      </c>
      <c r="X117" t="str">
        <f t="shared" si="22"/>
        <v/>
      </c>
    </row>
    <row r="118" spans="14:24" x14ac:dyDescent="0.35">
      <c r="N118" s="2" t="str">
        <f t="shared" si="23"/>
        <v/>
      </c>
      <c r="U118" s="5" t="str">
        <f t="shared" si="19"/>
        <v/>
      </c>
      <c r="V118" t="str">
        <f t="shared" si="20"/>
        <v/>
      </c>
      <c r="W118" t="str">
        <f t="shared" si="21"/>
        <v/>
      </c>
      <c r="X118" t="str">
        <f t="shared" si="22"/>
        <v/>
      </c>
    </row>
    <row r="119" spans="14:24" x14ac:dyDescent="0.35">
      <c r="N119" s="2" t="str">
        <f t="shared" si="23"/>
        <v/>
      </c>
      <c r="U119" s="5" t="str">
        <f t="shared" si="19"/>
        <v/>
      </c>
      <c r="V119" t="str">
        <f t="shared" si="20"/>
        <v/>
      </c>
      <c r="W119" t="str">
        <f t="shared" si="21"/>
        <v/>
      </c>
      <c r="X119" t="str">
        <f t="shared" si="22"/>
        <v/>
      </c>
    </row>
    <row r="120" spans="14:24" x14ac:dyDescent="0.35">
      <c r="N120" s="2" t="str">
        <f t="shared" si="23"/>
        <v/>
      </c>
      <c r="U120" s="5" t="str">
        <f t="shared" si="19"/>
        <v/>
      </c>
      <c r="V120" t="str">
        <f t="shared" si="20"/>
        <v/>
      </c>
      <c r="W120" t="str">
        <f t="shared" si="21"/>
        <v/>
      </c>
      <c r="X120" t="str">
        <f t="shared" si="22"/>
        <v/>
      </c>
    </row>
    <row r="121" spans="14:24" x14ac:dyDescent="0.35">
      <c r="N121" s="2" t="str">
        <f t="shared" si="23"/>
        <v/>
      </c>
      <c r="U121" s="5" t="str">
        <f t="shared" si="19"/>
        <v/>
      </c>
      <c r="V121" t="str">
        <f t="shared" si="20"/>
        <v/>
      </c>
      <c r="W121" t="str">
        <f t="shared" si="21"/>
        <v/>
      </c>
      <c r="X121" t="str">
        <f t="shared" si="22"/>
        <v/>
      </c>
    </row>
    <row r="122" spans="14:24" x14ac:dyDescent="0.35">
      <c r="N122" s="2" t="str">
        <f t="shared" si="23"/>
        <v/>
      </c>
      <c r="U122" s="5" t="str">
        <f t="shared" si="19"/>
        <v/>
      </c>
      <c r="V122" t="str">
        <f t="shared" si="20"/>
        <v/>
      </c>
      <c r="W122" t="str">
        <f t="shared" si="21"/>
        <v/>
      </c>
      <c r="X122" t="str">
        <f t="shared" si="22"/>
        <v/>
      </c>
    </row>
    <row r="123" spans="14:24" x14ac:dyDescent="0.35">
      <c r="N123" s="2" t="str">
        <f t="shared" si="23"/>
        <v/>
      </c>
      <c r="U123" s="5" t="str">
        <f t="shared" si="19"/>
        <v/>
      </c>
      <c r="V123" t="str">
        <f t="shared" si="20"/>
        <v/>
      </c>
      <c r="W123" t="str">
        <f t="shared" si="21"/>
        <v/>
      </c>
      <c r="X123" t="str">
        <f t="shared" si="22"/>
        <v/>
      </c>
    </row>
    <row r="124" spans="14:24" x14ac:dyDescent="0.35">
      <c r="N124" s="2" t="str">
        <f t="shared" si="23"/>
        <v/>
      </c>
      <c r="U124" s="5" t="str">
        <f t="shared" si="19"/>
        <v/>
      </c>
      <c r="V124" t="str">
        <f t="shared" si="20"/>
        <v/>
      </c>
      <c r="W124" t="str">
        <f t="shared" si="21"/>
        <v/>
      </c>
      <c r="X124" t="str">
        <f t="shared" si="22"/>
        <v/>
      </c>
    </row>
    <row r="125" spans="14:24" x14ac:dyDescent="0.35">
      <c r="N125" s="2" t="str">
        <f t="shared" si="23"/>
        <v/>
      </c>
      <c r="U125" s="5" t="str">
        <f t="shared" si="19"/>
        <v/>
      </c>
      <c r="V125" t="str">
        <f t="shared" si="20"/>
        <v/>
      </c>
      <c r="W125" t="str">
        <f t="shared" si="21"/>
        <v/>
      </c>
      <c r="X125" t="str">
        <f t="shared" si="22"/>
        <v/>
      </c>
    </row>
    <row r="126" spans="14:24" x14ac:dyDescent="0.35">
      <c r="N126" s="2" t="str">
        <f t="shared" si="23"/>
        <v/>
      </c>
      <c r="U126" s="5" t="str">
        <f t="shared" si="19"/>
        <v/>
      </c>
      <c r="V126" t="str">
        <f t="shared" si="20"/>
        <v/>
      </c>
      <c r="W126" t="str">
        <f t="shared" si="21"/>
        <v/>
      </c>
      <c r="X126" t="str">
        <f t="shared" si="22"/>
        <v/>
      </c>
    </row>
    <row r="127" spans="14:24" x14ac:dyDescent="0.35">
      <c r="N127" s="2" t="str">
        <f t="shared" si="23"/>
        <v/>
      </c>
      <c r="U127" s="5" t="str">
        <f t="shared" si="19"/>
        <v/>
      </c>
      <c r="V127" t="str">
        <f t="shared" si="20"/>
        <v/>
      </c>
      <c r="W127" t="str">
        <f t="shared" si="21"/>
        <v/>
      </c>
      <c r="X127" t="str">
        <f t="shared" si="22"/>
        <v/>
      </c>
    </row>
    <row r="128" spans="14:24" x14ac:dyDescent="0.35">
      <c r="N128" s="2" t="str">
        <f t="shared" si="23"/>
        <v/>
      </c>
      <c r="U128" s="5" t="str">
        <f t="shared" si="19"/>
        <v/>
      </c>
      <c r="V128" t="str">
        <f t="shared" si="20"/>
        <v/>
      </c>
      <c r="W128" t="str">
        <f t="shared" si="21"/>
        <v/>
      </c>
      <c r="X128" t="str">
        <f t="shared" si="22"/>
        <v/>
      </c>
    </row>
    <row r="129" spans="14:24" x14ac:dyDescent="0.35">
      <c r="N129" s="2" t="str">
        <f t="shared" si="23"/>
        <v/>
      </c>
      <c r="U129" s="5" t="str">
        <f t="shared" si="19"/>
        <v/>
      </c>
      <c r="V129" t="str">
        <f t="shared" si="20"/>
        <v/>
      </c>
      <c r="W129" t="str">
        <f t="shared" si="21"/>
        <v/>
      </c>
      <c r="X129" t="str">
        <f t="shared" si="22"/>
        <v/>
      </c>
    </row>
    <row r="130" spans="14:24" x14ac:dyDescent="0.35">
      <c r="N130" s="2" t="str">
        <f t="shared" si="23"/>
        <v/>
      </c>
      <c r="U130" s="5" t="str">
        <f t="shared" ref="U130:U193" si="24">IF(D130="","",24*(MAX(0,D130-D$6-1))+HOUR(N130)+MINUTE(N130)/60+SECOND(N130)/(60*60)+(REPLACE(REPLACE(E130,1,9,""),10,100,"")-REPLACE(REPLACE(E$6,1,9,""),10,100,""))/(1000000000*60*60)-AD$59-AD$65)</f>
        <v/>
      </c>
      <c r="V130" t="str">
        <f t="shared" ref="V130:V193" si="25">IF(F130="","",F130*V$3/V$4)</f>
        <v/>
      </c>
      <c r="W130" t="str">
        <f t="shared" ref="W130:W193" si="26">IF(H130="","",H130*W$3/W$4)</f>
        <v/>
      </c>
      <c r="X130" t="str">
        <f t="shared" ref="X130:X193" si="27">IF(J130="","",J130*X$3/X$4)</f>
        <v/>
      </c>
    </row>
    <row r="131" spans="14:24" x14ac:dyDescent="0.35">
      <c r="N131" s="2" t="str">
        <f t="shared" si="23"/>
        <v/>
      </c>
      <c r="U131" s="5" t="str">
        <f t="shared" si="24"/>
        <v/>
      </c>
      <c r="V131" t="str">
        <f t="shared" si="25"/>
        <v/>
      </c>
      <c r="W131" t="str">
        <f t="shared" si="26"/>
        <v/>
      </c>
      <c r="X131" t="str">
        <f t="shared" si="27"/>
        <v/>
      </c>
    </row>
    <row r="132" spans="14:24" x14ac:dyDescent="0.35">
      <c r="N132" s="2" t="str">
        <f t="shared" si="23"/>
        <v/>
      </c>
      <c r="U132" s="5" t="str">
        <f t="shared" si="24"/>
        <v/>
      </c>
      <c r="V132" t="str">
        <f t="shared" si="25"/>
        <v/>
      </c>
      <c r="W132" t="str">
        <f t="shared" si="26"/>
        <v/>
      </c>
      <c r="X132" t="str">
        <f t="shared" si="27"/>
        <v/>
      </c>
    </row>
    <row r="133" spans="14:24" x14ac:dyDescent="0.35">
      <c r="N133" s="2" t="str">
        <f t="shared" si="23"/>
        <v/>
      </c>
      <c r="U133" s="5" t="str">
        <f t="shared" si="24"/>
        <v/>
      </c>
      <c r="V133" t="str">
        <f t="shared" si="25"/>
        <v/>
      </c>
      <c r="W133" t="str">
        <f t="shared" si="26"/>
        <v/>
      </c>
      <c r="X133" t="str">
        <f t="shared" si="27"/>
        <v/>
      </c>
    </row>
    <row r="134" spans="14:24" x14ac:dyDescent="0.35">
      <c r="N134" s="2" t="str">
        <f t="shared" si="23"/>
        <v/>
      </c>
      <c r="U134" s="5" t="str">
        <f t="shared" si="24"/>
        <v/>
      </c>
      <c r="V134" t="str">
        <f t="shared" si="25"/>
        <v/>
      </c>
      <c r="W134" t="str">
        <f t="shared" si="26"/>
        <v/>
      </c>
      <c r="X134" t="str">
        <f t="shared" si="27"/>
        <v/>
      </c>
    </row>
    <row r="135" spans="14:24" x14ac:dyDescent="0.35">
      <c r="N135" s="2" t="str">
        <f t="shared" si="23"/>
        <v/>
      </c>
      <c r="U135" s="5" t="str">
        <f t="shared" si="24"/>
        <v/>
      </c>
      <c r="V135" t="str">
        <f t="shared" si="25"/>
        <v/>
      </c>
      <c r="W135" t="str">
        <f t="shared" si="26"/>
        <v/>
      </c>
      <c r="X135" t="str">
        <f t="shared" si="27"/>
        <v/>
      </c>
    </row>
    <row r="136" spans="14:24" x14ac:dyDescent="0.35">
      <c r="N136" s="2" t="str">
        <f t="shared" si="23"/>
        <v/>
      </c>
      <c r="U136" s="5" t="str">
        <f t="shared" si="24"/>
        <v/>
      </c>
      <c r="V136" t="str">
        <f t="shared" si="25"/>
        <v/>
      </c>
      <c r="W136" t="str">
        <f t="shared" si="26"/>
        <v/>
      </c>
      <c r="X136" t="str">
        <f t="shared" si="27"/>
        <v/>
      </c>
    </row>
    <row r="137" spans="14:24" x14ac:dyDescent="0.35">
      <c r="N137" s="2" t="str">
        <f t="shared" si="23"/>
        <v/>
      </c>
      <c r="U137" s="5" t="str">
        <f t="shared" si="24"/>
        <v/>
      </c>
      <c r="V137" t="str">
        <f t="shared" si="25"/>
        <v/>
      </c>
      <c r="W137" t="str">
        <f t="shared" si="26"/>
        <v/>
      </c>
      <c r="X137" t="str">
        <f t="shared" si="27"/>
        <v/>
      </c>
    </row>
    <row r="138" spans="14:24" x14ac:dyDescent="0.35">
      <c r="N138" s="2" t="str">
        <f t="shared" si="23"/>
        <v/>
      </c>
      <c r="U138" s="5" t="str">
        <f t="shared" si="24"/>
        <v/>
      </c>
      <c r="V138" t="str">
        <f t="shared" si="25"/>
        <v/>
      </c>
      <c r="W138" t="str">
        <f t="shared" si="26"/>
        <v/>
      </c>
      <c r="X138" t="str">
        <f t="shared" si="27"/>
        <v/>
      </c>
    </row>
    <row r="139" spans="14:24" x14ac:dyDescent="0.35">
      <c r="N139" s="2" t="str">
        <f t="shared" si="23"/>
        <v/>
      </c>
      <c r="U139" s="5" t="str">
        <f t="shared" si="24"/>
        <v/>
      </c>
      <c r="V139" t="str">
        <f t="shared" si="25"/>
        <v/>
      </c>
      <c r="W139" t="str">
        <f t="shared" si="26"/>
        <v/>
      </c>
      <c r="X139" t="str">
        <f t="shared" si="27"/>
        <v/>
      </c>
    </row>
    <row r="140" spans="14:24" x14ac:dyDescent="0.35">
      <c r="N140" s="2" t="str">
        <f t="shared" si="23"/>
        <v/>
      </c>
      <c r="U140" s="5" t="str">
        <f t="shared" si="24"/>
        <v/>
      </c>
      <c r="V140" t="str">
        <f t="shared" si="25"/>
        <v/>
      </c>
      <c r="W140" t="str">
        <f t="shared" si="26"/>
        <v/>
      </c>
      <c r="X140" t="str">
        <f t="shared" si="27"/>
        <v/>
      </c>
    </row>
    <row r="141" spans="14:24" x14ac:dyDescent="0.35">
      <c r="N141" s="2" t="str">
        <f t="shared" si="23"/>
        <v/>
      </c>
      <c r="U141" s="5" t="str">
        <f t="shared" si="24"/>
        <v/>
      </c>
      <c r="V141" t="str">
        <f t="shared" si="25"/>
        <v/>
      </c>
      <c r="W141" t="str">
        <f t="shared" si="26"/>
        <v/>
      </c>
      <c r="X141" t="str">
        <f t="shared" si="27"/>
        <v/>
      </c>
    </row>
    <row r="142" spans="14:24" x14ac:dyDescent="0.35">
      <c r="N142" s="2" t="str">
        <f t="shared" si="23"/>
        <v/>
      </c>
      <c r="U142" s="5" t="str">
        <f t="shared" si="24"/>
        <v/>
      </c>
      <c r="V142" t="str">
        <f t="shared" si="25"/>
        <v/>
      </c>
      <c r="W142" t="str">
        <f t="shared" si="26"/>
        <v/>
      </c>
      <c r="X142" t="str">
        <f t="shared" si="27"/>
        <v/>
      </c>
    </row>
    <row r="143" spans="14:24" x14ac:dyDescent="0.35">
      <c r="N143" s="2" t="str">
        <f t="shared" si="23"/>
        <v/>
      </c>
      <c r="U143" s="5" t="str">
        <f t="shared" si="24"/>
        <v/>
      </c>
      <c r="V143" t="str">
        <f t="shared" si="25"/>
        <v/>
      </c>
      <c r="W143" t="str">
        <f t="shared" si="26"/>
        <v/>
      </c>
      <c r="X143" t="str">
        <f t="shared" si="27"/>
        <v/>
      </c>
    </row>
    <row r="144" spans="14:24" x14ac:dyDescent="0.35">
      <c r="N144" s="2" t="str">
        <f t="shared" si="23"/>
        <v/>
      </c>
      <c r="U144" s="5" t="str">
        <f t="shared" si="24"/>
        <v/>
      </c>
      <c r="V144" t="str">
        <f t="shared" si="25"/>
        <v/>
      </c>
      <c r="W144" t="str">
        <f t="shared" si="26"/>
        <v/>
      </c>
      <c r="X144" t="str">
        <f t="shared" si="27"/>
        <v/>
      </c>
    </row>
    <row r="145" spans="14:24" x14ac:dyDescent="0.35">
      <c r="N145" s="2" t="str">
        <f t="shared" si="23"/>
        <v/>
      </c>
      <c r="U145" s="5" t="str">
        <f t="shared" si="24"/>
        <v/>
      </c>
      <c r="V145" t="str">
        <f t="shared" si="25"/>
        <v/>
      </c>
      <c r="W145" t="str">
        <f t="shared" si="26"/>
        <v/>
      </c>
      <c r="X145" t="str">
        <f t="shared" si="27"/>
        <v/>
      </c>
    </row>
    <row r="146" spans="14:24" x14ac:dyDescent="0.35">
      <c r="N146" s="2" t="str">
        <f t="shared" si="23"/>
        <v/>
      </c>
      <c r="U146" s="5" t="str">
        <f t="shared" si="24"/>
        <v/>
      </c>
      <c r="V146" t="str">
        <f t="shared" si="25"/>
        <v/>
      </c>
      <c r="W146" t="str">
        <f t="shared" si="26"/>
        <v/>
      </c>
      <c r="X146" t="str">
        <f t="shared" si="27"/>
        <v/>
      </c>
    </row>
    <row r="147" spans="14:24" x14ac:dyDescent="0.35">
      <c r="N147" s="2" t="str">
        <f t="shared" si="23"/>
        <v/>
      </c>
      <c r="U147" s="5" t="str">
        <f t="shared" si="24"/>
        <v/>
      </c>
      <c r="V147" t="str">
        <f t="shared" si="25"/>
        <v/>
      </c>
      <c r="W147" t="str">
        <f t="shared" si="26"/>
        <v/>
      </c>
      <c r="X147" t="str">
        <f t="shared" si="27"/>
        <v/>
      </c>
    </row>
    <row r="148" spans="14:24" x14ac:dyDescent="0.35">
      <c r="N148" s="2" t="str">
        <f t="shared" si="23"/>
        <v/>
      </c>
      <c r="U148" s="5" t="str">
        <f t="shared" si="24"/>
        <v/>
      </c>
      <c r="V148" t="str">
        <f t="shared" si="25"/>
        <v/>
      </c>
      <c r="W148" t="str">
        <f t="shared" si="26"/>
        <v/>
      </c>
      <c r="X148" t="str">
        <f t="shared" si="27"/>
        <v/>
      </c>
    </row>
    <row r="149" spans="14:24" x14ac:dyDescent="0.35">
      <c r="N149" s="2" t="str">
        <f t="shared" si="23"/>
        <v/>
      </c>
      <c r="U149" s="5" t="str">
        <f t="shared" si="24"/>
        <v/>
      </c>
      <c r="V149" t="str">
        <f t="shared" si="25"/>
        <v/>
      </c>
      <c r="W149" t="str">
        <f t="shared" si="26"/>
        <v/>
      </c>
      <c r="X149" t="str">
        <f t="shared" si="27"/>
        <v/>
      </c>
    </row>
    <row r="150" spans="14:24" x14ac:dyDescent="0.35">
      <c r="N150" s="2" t="str">
        <f t="shared" si="23"/>
        <v/>
      </c>
      <c r="U150" s="5" t="str">
        <f t="shared" si="24"/>
        <v/>
      </c>
      <c r="V150" t="str">
        <f t="shared" si="25"/>
        <v/>
      </c>
      <c r="W150" t="str">
        <f t="shared" si="26"/>
        <v/>
      </c>
      <c r="X150" t="str">
        <f t="shared" si="27"/>
        <v/>
      </c>
    </row>
    <row r="151" spans="14:24" x14ac:dyDescent="0.35">
      <c r="N151" s="2" t="str">
        <f t="shared" si="23"/>
        <v/>
      </c>
      <c r="U151" s="5" t="str">
        <f t="shared" si="24"/>
        <v/>
      </c>
      <c r="V151" t="str">
        <f t="shared" si="25"/>
        <v/>
      </c>
      <c r="W151" t="str">
        <f t="shared" si="26"/>
        <v/>
      </c>
      <c r="X151" t="str">
        <f t="shared" si="27"/>
        <v/>
      </c>
    </row>
    <row r="152" spans="14:24" x14ac:dyDescent="0.35">
      <c r="N152" s="2" t="str">
        <f t="shared" si="23"/>
        <v/>
      </c>
      <c r="U152" s="5" t="str">
        <f t="shared" si="24"/>
        <v/>
      </c>
      <c r="V152" t="str">
        <f t="shared" si="25"/>
        <v/>
      </c>
      <c r="W152" t="str">
        <f t="shared" si="26"/>
        <v/>
      </c>
      <c r="X152" t="str">
        <f t="shared" si="27"/>
        <v/>
      </c>
    </row>
    <row r="153" spans="14:24" x14ac:dyDescent="0.35">
      <c r="N153" s="2" t="str">
        <f t="shared" si="23"/>
        <v/>
      </c>
      <c r="U153" s="5" t="str">
        <f t="shared" si="24"/>
        <v/>
      </c>
      <c r="V153" t="str">
        <f t="shared" si="25"/>
        <v/>
      </c>
      <c r="W153" t="str">
        <f t="shared" si="26"/>
        <v/>
      </c>
      <c r="X153" t="str">
        <f t="shared" si="27"/>
        <v/>
      </c>
    </row>
    <row r="154" spans="14:24" x14ac:dyDescent="0.35">
      <c r="N154" s="2" t="str">
        <f t="shared" si="23"/>
        <v/>
      </c>
      <c r="U154" s="5" t="str">
        <f t="shared" si="24"/>
        <v/>
      </c>
      <c r="V154" t="str">
        <f t="shared" si="25"/>
        <v/>
      </c>
      <c r="W154" t="str">
        <f t="shared" si="26"/>
        <v/>
      </c>
      <c r="X154" t="str">
        <f t="shared" si="27"/>
        <v/>
      </c>
    </row>
    <row r="155" spans="14:24" x14ac:dyDescent="0.35">
      <c r="N155" s="2" t="str">
        <f t="shared" si="23"/>
        <v/>
      </c>
      <c r="U155" s="5" t="str">
        <f t="shared" si="24"/>
        <v/>
      </c>
      <c r="V155" t="str">
        <f t="shared" si="25"/>
        <v/>
      </c>
      <c r="W155" t="str">
        <f t="shared" si="26"/>
        <v/>
      </c>
      <c r="X155" t="str">
        <f t="shared" si="27"/>
        <v/>
      </c>
    </row>
    <row r="156" spans="14:24" x14ac:dyDescent="0.35">
      <c r="N156" s="2" t="str">
        <f t="shared" si="23"/>
        <v/>
      </c>
      <c r="U156" s="5" t="str">
        <f t="shared" si="24"/>
        <v/>
      </c>
      <c r="V156" t="str">
        <f t="shared" si="25"/>
        <v/>
      </c>
      <c r="W156" t="str">
        <f t="shared" si="26"/>
        <v/>
      </c>
      <c r="X156" t="str">
        <f t="shared" si="27"/>
        <v/>
      </c>
    </row>
    <row r="157" spans="14:24" x14ac:dyDescent="0.35">
      <c r="N157" s="2" t="str">
        <f t="shared" si="23"/>
        <v/>
      </c>
      <c r="U157" s="5" t="str">
        <f t="shared" si="24"/>
        <v/>
      </c>
      <c r="V157" t="str">
        <f t="shared" si="25"/>
        <v/>
      </c>
      <c r="W157" t="str">
        <f t="shared" si="26"/>
        <v/>
      </c>
      <c r="X157" t="str">
        <f t="shared" si="27"/>
        <v/>
      </c>
    </row>
    <row r="158" spans="14:24" x14ac:dyDescent="0.35">
      <c r="N158" s="2" t="str">
        <f t="shared" si="23"/>
        <v/>
      </c>
      <c r="U158" s="5" t="str">
        <f t="shared" si="24"/>
        <v/>
      </c>
      <c r="V158" t="str">
        <f t="shared" si="25"/>
        <v/>
      </c>
      <c r="W158" t="str">
        <f t="shared" si="26"/>
        <v/>
      </c>
      <c r="X158" t="str">
        <f t="shared" si="27"/>
        <v/>
      </c>
    </row>
    <row r="159" spans="14:24" x14ac:dyDescent="0.35">
      <c r="N159" s="2" t="str">
        <f t="shared" si="23"/>
        <v/>
      </c>
      <c r="U159" s="5" t="str">
        <f t="shared" si="24"/>
        <v/>
      </c>
      <c r="V159" t="str">
        <f t="shared" si="25"/>
        <v/>
      </c>
      <c r="W159" t="str">
        <f t="shared" si="26"/>
        <v/>
      </c>
      <c r="X159" t="str">
        <f t="shared" si="27"/>
        <v/>
      </c>
    </row>
    <row r="160" spans="14:24" x14ac:dyDescent="0.35">
      <c r="N160" s="2" t="str">
        <f t="shared" si="23"/>
        <v/>
      </c>
      <c r="U160" s="5" t="str">
        <f t="shared" si="24"/>
        <v/>
      </c>
      <c r="V160" t="str">
        <f t="shared" si="25"/>
        <v/>
      </c>
      <c r="W160" t="str">
        <f t="shared" si="26"/>
        <v/>
      </c>
      <c r="X160" t="str">
        <f t="shared" si="27"/>
        <v/>
      </c>
    </row>
    <row r="161" spans="14:24" x14ac:dyDescent="0.35">
      <c r="N161" s="2" t="str">
        <f t="shared" si="23"/>
        <v/>
      </c>
      <c r="U161" s="5" t="str">
        <f t="shared" si="24"/>
        <v/>
      </c>
      <c r="V161" t="str">
        <f t="shared" si="25"/>
        <v/>
      </c>
      <c r="W161" t="str">
        <f t="shared" si="26"/>
        <v/>
      </c>
      <c r="X161" t="str">
        <f t="shared" si="27"/>
        <v/>
      </c>
    </row>
    <row r="162" spans="14:24" x14ac:dyDescent="0.35">
      <c r="N162" s="2" t="str">
        <f t="shared" si="23"/>
        <v/>
      </c>
      <c r="U162" s="5" t="str">
        <f t="shared" si="24"/>
        <v/>
      </c>
      <c r="V162" t="str">
        <f t="shared" si="25"/>
        <v/>
      </c>
      <c r="W162" t="str">
        <f t="shared" si="26"/>
        <v/>
      </c>
      <c r="X162" t="str">
        <f t="shared" si="27"/>
        <v/>
      </c>
    </row>
    <row r="163" spans="14:24" x14ac:dyDescent="0.35">
      <c r="N163" s="2" t="str">
        <f t="shared" si="23"/>
        <v/>
      </c>
      <c r="U163" s="5" t="str">
        <f t="shared" si="24"/>
        <v/>
      </c>
      <c r="V163" t="str">
        <f t="shared" si="25"/>
        <v/>
      </c>
      <c r="W163" t="str">
        <f t="shared" si="26"/>
        <v/>
      </c>
      <c r="X163" t="str">
        <f t="shared" si="27"/>
        <v/>
      </c>
    </row>
    <row r="164" spans="14:24" x14ac:dyDescent="0.35">
      <c r="N164" s="2" t="str">
        <f t="shared" ref="N164:N204" si="28">IF(E164="","",(TIMEVALUE(REPLACE(E164,9,100,""))+24*(D164-D$6))-TIMEVALUE(REPLACE(E$6,9,100,"")))</f>
        <v/>
      </c>
      <c r="U164" s="5" t="str">
        <f t="shared" si="24"/>
        <v/>
      </c>
      <c r="V164" t="str">
        <f t="shared" si="25"/>
        <v/>
      </c>
      <c r="W164" t="str">
        <f t="shared" si="26"/>
        <v/>
      </c>
      <c r="X164" t="str">
        <f t="shared" si="27"/>
        <v/>
      </c>
    </row>
    <row r="165" spans="14:24" x14ac:dyDescent="0.35">
      <c r="N165" s="2" t="str">
        <f t="shared" si="28"/>
        <v/>
      </c>
      <c r="U165" s="5" t="str">
        <f t="shared" si="24"/>
        <v/>
      </c>
      <c r="V165" t="str">
        <f t="shared" si="25"/>
        <v/>
      </c>
      <c r="W165" t="str">
        <f t="shared" si="26"/>
        <v/>
      </c>
      <c r="X165" t="str">
        <f t="shared" si="27"/>
        <v/>
      </c>
    </row>
    <row r="166" spans="14:24" x14ac:dyDescent="0.35">
      <c r="N166" s="2" t="str">
        <f t="shared" si="28"/>
        <v/>
      </c>
      <c r="U166" s="5" t="str">
        <f t="shared" si="24"/>
        <v/>
      </c>
      <c r="V166" t="str">
        <f t="shared" si="25"/>
        <v/>
      </c>
      <c r="W166" t="str">
        <f t="shared" si="26"/>
        <v/>
      </c>
      <c r="X166" t="str">
        <f t="shared" si="27"/>
        <v/>
      </c>
    </row>
    <row r="167" spans="14:24" x14ac:dyDescent="0.35">
      <c r="N167" s="2" t="str">
        <f t="shared" si="28"/>
        <v/>
      </c>
      <c r="U167" s="5" t="str">
        <f t="shared" si="24"/>
        <v/>
      </c>
      <c r="V167" t="str">
        <f t="shared" si="25"/>
        <v/>
      </c>
      <c r="W167" t="str">
        <f t="shared" si="26"/>
        <v/>
      </c>
      <c r="X167" t="str">
        <f t="shared" si="27"/>
        <v/>
      </c>
    </row>
    <row r="168" spans="14:24" x14ac:dyDescent="0.35">
      <c r="N168" s="2" t="str">
        <f t="shared" si="28"/>
        <v/>
      </c>
      <c r="U168" s="5" t="str">
        <f t="shared" si="24"/>
        <v/>
      </c>
      <c r="V168" t="str">
        <f t="shared" si="25"/>
        <v/>
      </c>
      <c r="W168" t="str">
        <f t="shared" si="26"/>
        <v/>
      </c>
      <c r="X168" t="str">
        <f t="shared" si="27"/>
        <v/>
      </c>
    </row>
    <row r="169" spans="14:24" x14ac:dyDescent="0.35">
      <c r="N169" s="2" t="str">
        <f t="shared" si="28"/>
        <v/>
      </c>
      <c r="U169" s="5" t="str">
        <f t="shared" si="24"/>
        <v/>
      </c>
      <c r="V169" t="str">
        <f t="shared" si="25"/>
        <v/>
      </c>
      <c r="W169" t="str">
        <f t="shared" si="26"/>
        <v/>
      </c>
      <c r="X169" t="str">
        <f t="shared" si="27"/>
        <v/>
      </c>
    </row>
    <row r="170" spans="14:24" x14ac:dyDescent="0.35">
      <c r="N170" s="2" t="str">
        <f t="shared" si="28"/>
        <v/>
      </c>
      <c r="U170" s="5" t="str">
        <f t="shared" si="24"/>
        <v/>
      </c>
      <c r="V170" t="str">
        <f t="shared" si="25"/>
        <v/>
      </c>
      <c r="W170" t="str">
        <f t="shared" si="26"/>
        <v/>
      </c>
      <c r="X170" t="str">
        <f t="shared" si="27"/>
        <v/>
      </c>
    </row>
    <row r="171" spans="14:24" x14ac:dyDescent="0.35">
      <c r="N171" s="2" t="str">
        <f t="shared" si="28"/>
        <v/>
      </c>
      <c r="U171" s="5" t="str">
        <f t="shared" si="24"/>
        <v/>
      </c>
      <c r="V171" t="str">
        <f t="shared" si="25"/>
        <v/>
      </c>
      <c r="W171" t="str">
        <f t="shared" si="26"/>
        <v/>
      </c>
      <c r="X171" t="str">
        <f t="shared" si="27"/>
        <v/>
      </c>
    </row>
    <row r="172" spans="14:24" x14ac:dyDescent="0.35">
      <c r="N172" s="2" t="str">
        <f t="shared" si="28"/>
        <v/>
      </c>
      <c r="U172" s="5" t="str">
        <f t="shared" si="24"/>
        <v/>
      </c>
      <c r="V172" t="str">
        <f t="shared" si="25"/>
        <v/>
      </c>
      <c r="W172" t="str">
        <f t="shared" si="26"/>
        <v/>
      </c>
      <c r="X172" t="str">
        <f t="shared" si="27"/>
        <v/>
      </c>
    </row>
    <row r="173" spans="14:24" x14ac:dyDescent="0.35">
      <c r="N173" s="2" t="str">
        <f t="shared" si="28"/>
        <v/>
      </c>
      <c r="U173" s="5" t="str">
        <f t="shared" si="24"/>
        <v/>
      </c>
      <c r="V173" t="str">
        <f t="shared" si="25"/>
        <v/>
      </c>
      <c r="W173" t="str">
        <f t="shared" si="26"/>
        <v/>
      </c>
      <c r="X173" t="str">
        <f t="shared" si="27"/>
        <v/>
      </c>
    </row>
    <row r="174" spans="14:24" x14ac:dyDescent="0.35">
      <c r="N174" s="2" t="str">
        <f t="shared" si="28"/>
        <v/>
      </c>
      <c r="U174" s="5" t="str">
        <f t="shared" si="24"/>
        <v/>
      </c>
      <c r="V174" t="str">
        <f t="shared" si="25"/>
        <v/>
      </c>
      <c r="W174" t="str">
        <f t="shared" si="26"/>
        <v/>
      </c>
      <c r="X174" t="str">
        <f t="shared" si="27"/>
        <v/>
      </c>
    </row>
    <row r="175" spans="14:24" x14ac:dyDescent="0.35">
      <c r="N175" s="2" t="str">
        <f t="shared" si="28"/>
        <v/>
      </c>
      <c r="U175" s="5" t="str">
        <f t="shared" si="24"/>
        <v/>
      </c>
      <c r="V175" t="str">
        <f t="shared" si="25"/>
        <v/>
      </c>
      <c r="W175" t="str">
        <f t="shared" si="26"/>
        <v/>
      </c>
      <c r="X175" t="str">
        <f t="shared" si="27"/>
        <v/>
      </c>
    </row>
    <row r="176" spans="14:24" x14ac:dyDescent="0.35">
      <c r="N176" s="2" t="str">
        <f t="shared" si="28"/>
        <v/>
      </c>
      <c r="U176" s="5" t="str">
        <f t="shared" si="24"/>
        <v/>
      </c>
      <c r="V176" t="str">
        <f t="shared" si="25"/>
        <v/>
      </c>
      <c r="W176" t="str">
        <f t="shared" si="26"/>
        <v/>
      </c>
      <c r="X176" t="str">
        <f t="shared" si="27"/>
        <v/>
      </c>
    </row>
    <row r="177" spans="14:24" x14ac:dyDescent="0.35">
      <c r="N177" s="2" t="str">
        <f t="shared" si="28"/>
        <v/>
      </c>
      <c r="U177" s="5" t="str">
        <f t="shared" si="24"/>
        <v/>
      </c>
      <c r="V177" t="str">
        <f t="shared" si="25"/>
        <v/>
      </c>
      <c r="W177" t="str">
        <f t="shared" si="26"/>
        <v/>
      </c>
      <c r="X177" t="str">
        <f t="shared" si="27"/>
        <v/>
      </c>
    </row>
    <row r="178" spans="14:24" x14ac:dyDescent="0.35">
      <c r="N178" s="2" t="str">
        <f t="shared" si="28"/>
        <v/>
      </c>
      <c r="U178" s="5" t="str">
        <f t="shared" si="24"/>
        <v/>
      </c>
      <c r="V178" t="str">
        <f t="shared" si="25"/>
        <v/>
      </c>
      <c r="W178" t="str">
        <f t="shared" si="26"/>
        <v/>
      </c>
      <c r="X178" t="str">
        <f t="shared" si="27"/>
        <v/>
      </c>
    </row>
    <row r="179" spans="14:24" x14ac:dyDescent="0.35">
      <c r="N179" s="2" t="str">
        <f t="shared" si="28"/>
        <v/>
      </c>
      <c r="U179" s="5" t="str">
        <f t="shared" si="24"/>
        <v/>
      </c>
      <c r="V179" t="str">
        <f t="shared" si="25"/>
        <v/>
      </c>
      <c r="W179" t="str">
        <f t="shared" si="26"/>
        <v/>
      </c>
      <c r="X179" t="str">
        <f t="shared" si="27"/>
        <v/>
      </c>
    </row>
    <row r="180" spans="14:24" x14ac:dyDescent="0.35">
      <c r="N180" s="2" t="str">
        <f t="shared" si="28"/>
        <v/>
      </c>
      <c r="U180" s="5" t="str">
        <f t="shared" si="24"/>
        <v/>
      </c>
      <c r="V180" t="str">
        <f t="shared" si="25"/>
        <v/>
      </c>
      <c r="W180" t="str">
        <f t="shared" si="26"/>
        <v/>
      </c>
      <c r="X180" t="str">
        <f t="shared" si="27"/>
        <v/>
      </c>
    </row>
    <row r="181" spans="14:24" x14ac:dyDescent="0.35">
      <c r="N181" s="2" t="str">
        <f t="shared" si="28"/>
        <v/>
      </c>
      <c r="U181" s="5" t="str">
        <f t="shared" si="24"/>
        <v/>
      </c>
      <c r="V181" t="str">
        <f t="shared" si="25"/>
        <v/>
      </c>
      <c r="W181" t="str">
        <f t="shared" si="26"/>
        <v/>
      </c>
      <c r="X181" t="str">
        <f t="shared" si="27"/>
        <v/>
      </c>
    </row>
    <row r="182" spans="14:24" x14ac:dyDescent="0.35">
      <c r="N182" s="2" t="str">
        <f t="shared" si="28"/>
        <v/>
      </c>
      <c r="U182" s="5" t="str">
        <f t="shared" si="24"/>
        <v/>
      </c>
      <c r="V182" t="str">
        <f t="shared" si="25"/>
        <v/>
      </c>
      <c r="W182" t="str">
        <f t="shared" si="26"/>
        <v/>
      </c>
      <c r="X182" t="str">
        <f t="shared" si="27"/>
        <v/>
      </c>
    </row>
    <row r="183" spans="14:24" x14ac:dyDescent="0.35">
      <c r="N183" s="2" t="str">
        <f t="shared" si="28"/>
        <v/>
      </c>
      <c r="U183" s="5" t="str">
        <f t="shared" si="24"/>
        <v/>
      </c>
      <c r="V183" t="str">
        <f t="shared" si="25"/>
        <v/>
      </c>
      <c r="W183" t="str">
        <f t="shared" si="26"/>
        <v/>
      </c>
      <c r="X183" t="str">
        <f t="shared" si="27"/>
        <v/>
      </c>
    </row>
    <row r="184" spans="14:24" x14ac:dyDescent="0.35">
      <c r="N184" s="2" t="str">
        <f t="shared" si="28"/>
        <v/>
      </c>
      <c r="U184" s="5" t="str">
        <f t="shared" si="24"/>
        <v/>
      </c>
      <c r="V184" t="str">
        <f t="shared" si="25"/>
        <v/>
      </c>
      <c r="W184" t="str">
        <f t="shared" si="26"/>
        <v/>
      </c>
      <c r="X184" t="str">
        <f t="shared" si="27"/>
        <v/>
      </c>
    </row>
    <row r="185" spans="14:24" x14ac:dyDescent="0.35">
      <c r="N185" s="2" t="str">
        <f t="shared" si="28"/>
        <v/>
      </c>
      <c r="U185" s="5" t="str">
        <f t="shared" si="24"/>
        <v/>
      </c>
      <c r="V185" t="str">
        <f t="shared" si="25"/>
        <v/>
      </c>
      <c r="W185" t="str">
        <f t="shared" si="26"/>
        <v/>
      </c>
      <c r="X185" t="str">
        <f t="shared" si="27"/>
        <v/>
      </c>
    </row>
    <row r="186" spans="14:24" x14ac:dyDescent="0.35">
      <c r="N186" s="2" t="str">
        <f t="shared" si="28"/>
        <v/>
      </c>
      <c r="U186" s="5" t="str">
        <f t="shared" si="24"/>
        <v/>
      </c>
      <c r="V186" t="str">
        <f t="shared" si="25"/>
        <v/>
      </c>
      <c r="W186" t="str">
        <f t="shared" si="26"/>
        <v/>
      </c>
      <c r="X186" t="str">
        <f t="shared" si="27"/>
        <v/>
      </c>
    </row>
    <row r="187" spans="14:24" x14ac:dyDescent="0.35">
      <c r="N187" s="2" t="str">
        <f t="shared" si="28"/>
        <v/>
      </c>
      <c r="U187" s="5" t="str">
        <f t="shared" si="24"/>
        <v/>
      </c>
      <c r="V187" t="str">
        <f t="shared" si="25"/>
        <v/>
      </c>
      <c r="W187" t="str">
        <f t="shared" si="26"/>
        <v/>
      </c>
      <c r="X187" t="str">
        <f t="shared" si="27"/>
        <v/>
      </c>
    </row>
    <row r="188" spans="14:24" x14ac:dyDescent="0.35">
      <c r="N188" s="2" t="str">
        <f t="shared" si="28"/>
        <v/>
      </c>
      <c r="U188" s="5" t="str">
        <f t="shared" si="24"/>
        <v/>
      </c>
      <c r="V188" t="str">
        <f t="shared" si="25"/>
        <v/>
      </c>
      <c r="W188" t="str">
        <f t="shared" si="26"/>
        <v/>
      </c>
      <c r="X188" t="str">
        <f t="shared" si="27"/>
        <v/>
      </c>
    </row>
    <row r="189" spans="14:24" x14ac:dyDescent="0.35">
      <c r="N189" s="2" t="str">
        <f t="shared" si="28"/>
        <v/>
      </c>
      <c r="U189" s="5" t="str">
        <f t="shared" si="24"/>
        <v/>
      </c>
      <c r="V189" t="str">
        <f t="shared" si="25"/>
        <v/>
      </c>
      <c r="W189" t="str">
        <f t="shared" si="26"/>
        <v/>
      </c>
      <c r="X189" t="str">
        <f t="shared" si="27"/>
        <v/>
      </c>
    </row>
    <row r="190" spans="14:24" x14ac:dyDescent="0.35">
      <c r="N190" s="2" t="str">
        <f t="shared" si="28"/>
        <v/>
      </c>
      <c r="U190" s="5" t="str">
        <f t="shared" si="24"/>
        <v/>
      </c>
      <c r="V190" t="str">
        <f t="shared" si="25"/>
        <v/>
      </c>
      <c r="W190" t="str">
        <f t="shared" si="26"/>
        <v/>
      </c>
      <c r="X190" t="str">
        <f t="shared" si="27"/>
        <v/>
      </c>
    </row>
    <row r="191" spans="14:24" x14ac:dyDescent="0.35">
      <c r="N191" s="2" t="str">
        <f t="shared" si="28"/>
        <v/>
      </c>
      <c r="U191" s="5" t="str">
        <f t="shared" si="24"/>
        <v/>
      </c>
      <c r="V191" t="str">
        <f t="shared" si="25"/>
        <v/>
      </c>
      <c r="W191" t="str">
        <f t="shared" si="26"/>
        <v/>
      </c>
      <c r="X191" t="str">
        <f t="shared" si="27"/>
        <v/>
      </c>
    </row>
    <row r="192" spans="14:24" x14ac:dyDescent="0.35">
      <c r="N192" s="2" t="str">
        <f t="shared" si="28"/>
        <v/>
      </c>
      <c r="U192" s="5" t="str">
        <f t="shared" si="24"/>
        <v/>
      </c>
      <c r="V192" t="str">
        <f t="shared" si="25"/>
        <v/>
      </c>
      <c r="W192" t="str">
        <f t="shared" si="26"/>
        <v/>
      </c>
      <c r="X192" t="str">
        <f t="shared" si="27"/>
        <v/>
      </c>
    </row>
    <row r="193" spans="14:24" x14ac:dyDescent="0.35">
      <c r="N193" s="2" t="str">
        <f t="shared" si="28"/>
        <v/>
      </c>
      <c r="U193" s="5" t="str">
        <f t="shared" si="24"/>
        <v/>
      </c>
      <c r="V193" t="str">
        <f t="shared" si="25"/>
        <v/>
      </c>
      <c r="W193" t="str">
        <f t="shared" si="26"/>
        <v/>
      </c>
      <c r="X193" t="str">
        <f t="shared" si="27"/>
        <v/>
      </c>
    </row>
    <row r="194" spans="14:24" x14ac:dyDescent="0.35">
      <c r="N194" s="2" t="str">
        <f t="shared" si="28"/>
        <v/>
      </c>
      <c r="U194" s="5" t="str">
        <f t="shared" ref="U194:U206" si="29">IF(D194="","",24*(MAX(0,D194-D$6-1))+HOUR(N194)+MINUTE(N194)/60+SECOND(N194)/(60*60)+(REPLACE(REPLACE(E194,1,9,""),10,100,"")-REPLACE(REPLACE(E$6,1,9,""),10,100,""))/(1000000000*60*60)-AD$59-AD$65)</f>
        <v/>
      </c>
      <c r="V194" t="str">
        <f t="shared" ref="V194:V206" si="30">IF(F194="","",F194*V$3/V$4)</f>
        <v/>
      </c>
      <c r="W194" t="str">
        <f t="shared" ref="W194:W206" si="31">IF(H194="","",H194*W$3/W$4)</f>
        <v/>
      </c>
      <c r="X194" t="str">
        <f t="shared" ref="X194:X206" si="32">IF(J194="","",J194*X$3/X$4)</f>
        <v/>
      </c>
    </row>
    <row r="195" spans="14:24" x14ac:dyDescent="0.35">
      <c r="N195" s="2" t="str">
        <f t="shared" si="28"/>
        <v/>
      </c>
      <c r="U195" s="5" t="str">
        <f t="shared" si="29"/>
        <v/>
      </c>
      <c r="V195" t="str">
        <f t="shared" si="30"/>
        <v/>
      </c>
      <c r="W195" t="str">
        <f t="shared" si="31"/>
        <v/>
      </c>
      <c r="X195" t="str">
        <f t="shared" si="32"/>
        <v/>
      </c>
    </row>
    <row r="196" spans="14:24" x14ac:dyDescent="0.35">
      <c r="N196" s="2" t="str">
        <f t="shared" si="28"/>
        <v/>
      </c>
      <c r="U196" s="5" t="str">
        <f t="shared" si="29"/>
        <v/>
      </c>
      <c r="V196" t="str">
        <f t="shared" si="30"/>
        <v/>
      </c>
      <c r="W196" t="str">
        <f t="shared" si="31"/>
        <v/>
      </c>
      <c r="X196" t="str">
        <f t="shared" si="32"/>
        <v/>
      </c>
    </row>
    <row r="197" spans="14:24" x14ac:dyDescent="0.35">
      <c r="N197" s="2" t="str">
        <f t="shared" si="28"/>
        <v/>
      </c>
      <c r="U197" s="5" t="str">
        <f t="shared" si="29"/>
        <v/>
      </c>
      <c r="V197" t="str">
        <f t="shared" si="30"/>
        <v/>
      </c>
      <c r="W197" t="str">
        <f t="shared" si="31"/>
        <v/>
      </c>
      <c r="X197" t="str">
        <f t="shared" si="32"/>
        <v/>
      </c>
    </row>
    <row r="198" spans="14:24" x14ac:dyDescent="0.35">
      <c r="N198" s="2" t="str">
        <f t="shared" si="28"/>
        <v/>
      </c>
      <c r="U198" s="5" t="str">
        <f t="shared" si="29"/>
        <v/>
      </c>
      <c r="V198" t="str">
        <f t="shared" si="30"/>
        <v/>
      </c>
      <c r="W198" t="str">
        <f t="shared" si="31"/>
        <v/>
      </c>
      <c r="X198" t="str">
        <f t="shared" si="32"/>
        <v/>
      </c>
    </row>
    <row r="199" spans="14:24" x14ac:dyDescent="0.35">
      <c r="N199" s="2" t="str">
        <f t="shared" si="28"/>
        <v/>
      </c>
      <c r="U199" s="5" t="str">
        <f t="shared" si="29"/>
        <v/>
      </c>
      <c r="V199" t="str">
        <f t="shared" si="30"/>
        <v/>
      </c>
      <c r="W199" t="str">
        <f t="shared" si="31"/>
        <v/>
      </c>
      <c r="X199" t="str">
        <f t="shared" si="32"/>
        <v/>
      </c>
    </row>
    <row r="200" spans="14:24" x14ac:dyDescent="0.35">
      <c r="N200" s="2" t="str">
        <f t="shared" si="28"/>
        <v/>
      </c>
      <c r="U200" s="5" t="str">
        <f t="shared" si="29"/>
        <v/>
      </c>
      <c r="V200" t="str">
        <f t="shared" si="30"/>
        <v/>
      </c>
      <c r="W200" t="str">
        <f t="shared" si="31"/>
        <v/>
      </c>
      <c r="X200" t="str">
        <f t="shared" si="32"/>
        <v/>
      </c>
    </row>
    <row r="201" spans="14:24" x14ac:dyDescent="0.35">
      <c r="N201" s="2" t="str">
        <f t="shared" si="28"/>
        <v/>
      </c>
      <c r="U201" s="5" t="str">
        <f t="shared" si="29"/>
        <v/>
      </c>
      <c r="V201" t="str">
        <f t="shared" si="30"/>
        <v/>
      </c>
      <c r="W201" t="str">
        <f t="shared" si="31"/>
        <v/>
      </c>
      <c r="X201" t="str">
        <f t="shared" si="32"/>
        <v/>
      </c>
    </row>
    <row r="202" spans="14:24" x14ac:dyDescent="0.35">
      <c r="N202" s="2" t="str">
        <f t="shared" si="28"/>
        <v/>
      </c>
      <c r="U202" s="5" t="str">
        <f t="shared" si="29"/>
        <v/>
      </c>
      <c r="V202" t="str">
        <f t="shared" si="30"/>
        <v/>
      </c>
      <c r="W202" t="str">
        <f t="shared" si="31"/>
        <v/>
      </c>
      <c r="X202" t="str">
        <f t="shared" si="32"/>
        <v/>
      </c>
    </row>
    <row r="203" spans="14:24" x14ac:dyDescent="0.35">
      <c r="N203" s="2" t="str">
        <f t="shared" si="28"/>
        <v/>
      </c>
      <c r="U203" s="5" t="str">
        <f t="shared" si="29"/>
        <v/>
      </c>
      <c r="V203" t="str">
        <f t="shared" si="30"/>
        <v/>
      </c>
      <c r="W203" t="str">
        <f t="shared" si="31"/>
        <v/>
      </c>
      <c r="X203" t="str">
        <f t="shared" si="32"/>
        <v/>
      </c>
    </row>
    <row r="204" spans="14:24" x14ac:dyDescent="0.35">
      <c r="N204" s="2" t="str">
        <f t="shared" si="28"/>
        <v/>
      </c>
      <c r="U204" s="5" t="str">
        <f t="shared" si="29"/>
        <v/>
      </c>
      <c r="V204" t="str">
        <f t="shared" si="30"/>
        <v/>
      </c>
      <c r="W204" t="str">
        <f t="shared" si="31"/>
        <v/>
      </c>
      <c r="X204" t="str">
        <f t="shared" si="32"/>
        <v/>
      </c>
    </row>
    <row r="205" spans="14:24" x14ac:dyDescent="0.35">
      <c r="U205" s="5" t="str">
        <f t="shared" si="29"/>
        <v/>
      </c>
      <c r="V205" t="str">
        <f t="shared" si="30"/>
        <v/>
      </c>
      <c r="W205" t="str">
        <f t="shared" si="31"/>
        <v/>
      </c>
      <c r="X205" t="str">
        <f t="shared" si="32"/>
        <v/>
      </c>
    </row>
    <row r="206" spans="14:24" x14ac:dyDescent="0.35">
      <c r="U206" s="5" t="str">
        <f t="shared" si="29"/>
        <v/>
      </c>
      <c r="V206" t="str">
        <f t="shared" si="30"/>
        <v/>
      </c>
      <c r="W206" t="str">
        <f t="shared" si="31"/>
        <v/>
      </c>
      <c r="X206" t="str">
        <f t="shared" si="32"/>
        <v/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12</vt:i4>
      </vt:variant>
    </vt:vector>
  </HeadingPairs>
  <TitlesOfParts>
    <vt:vector size="15" baseType="lpstr">
      <vt:lpstr>Sheet1</vt:lpstr>
      <vt:lpstr>Sheet2</vt:lpstr>
      <vt:lpstr>Sheet3</vt:lpstr>
      <vt:lpstr>Chart12</vt:lpstr>
      <vt:lpstr>Chart11</vt:lpstr>
      <vt:lpstr>Chart10</vt:lpstr>
      <vt:lpstr>Chart9</vt:lpstr>
      <vt:lpstr>Chart8</vt:lpstr>
      <vt:lpstr>Chart7</vt:lpstr>
      <vt:lpstr>Chart6</vt:lpstr>
      <vt:lpstr>Chart5</vt:lpstr>
      <vt:lpstr>Chart4</vt:lpstr>
      <vt:lpstr>Chart3</vt:lpstr>
      <vt:lpstr>Chart2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Chiarcos</dc:creator>
  <cp:lastModifiedBy>Christian Chiarcos</cp:lastModifiedBy>
  <dcterms:created xsi:type="dcterms:W3CDTF">2017-12-08T19:59:05Z</dcterms:created>
  <dcterms:modified xsi:type="dcterms:W3CDTF">2017-12-29T09:19:02Z</dcterms:modified>
</cp:coreProperties>
</file>