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95" windowHeight="5085" activeTab="1"/>
  </bookViews>
  <sheets>
    <sheet name="22 de abril Jornada" sheetId="1" r:id="rId1"/>
    <sheet name="22 abril jornada Inst" sheetId="2" r:id="rId2"/>
  </sheets>
  <definedNames>
    <definedName name="_xlnm.Print_Area" localSheetId="1">'22 abril jornada Inst'!$A$1:$F$38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2" l="1"/>
  <c r="H28" i="1" l="1"/>
  <c r="K28" i="1" s="1"/>
  <c r="J15" i="1"/>
  <c r="I15" i="1"/>
  <c r="H15" i="1"/>
  <c r="G15" i="1"/>
  <c r="F15" i="1"/>
  <c r="E15" i="1"/>
  <c r="D15" i="1"/>
  <c r="K14" i="1"/>
  <c r="K15" i="1" s="1"/>
  <c r="K17" i="1" s="1"/>
  <c r="K19" i="1" l="1"/>
  <c r="K20" i="1"/>
</calcChain>
</file>

<file path=xl/comments1.xml><?xml version="1.0" encoding="utf-8"?>
<comments xmlns="http://schemas.openxmlformats.org/spreadsheetml/2006/main">
  <authors>
    <author>IRD</author>
  </authors>
  <commentList>
    <comment ref="A33" authorId="0">
      <text>
        <r>
          <rPr>
            <b/>
            <sz val="9"/>
            <color indexed="81"/>
            <rFont val="Tahoma"/>
            <family val="2"/>
          </rPr>
          <t>IRD:</t>
        </r>
        <r>
          <rPr>
            <sz val="9"/>
            <color indexed="81"/>
            <rFont val="Tahoma"/>
            <family val="2"/>
          </rPr>
          <t xml:space="preserve">
Describa si hay anexos o documentos pendientes de entregar.</t>
        </r>
      </text>
    </comment>
    <comment ref="A34" authorId="0">
      <text>
        <r>
          <rPr>
            <b/>
            <sz val="9"/>
            <color indexed="81"/>
            <rFont val="Tahoma"/>
            <family val="2"/>
          </rPr>
          <t>IRD:</t>
        </r>
        <r>
          <rPr>
            <sz val="9"/>
            <color indexed="81"/>
            <rFont val="Tahoma"/>
            <family val="2"/>
          </rPr>
          <t xml:space="preserve">
( Anote aquí algo que considere  de vital importancia tanto para el programa, como de contexto recomendaciones etc.)</t>
        </r>
      </text>
    </comment>
  </commentList>
</comments>
</file>

<file path=xl/sharedStrings.xml><?xml version="1.0" encoding="utf-8"?>
<sst xmlns="http://schemas.openxmlformats.org/spreadsheetml/2006/main" count="100" uniqueCount="92">
  <si>
    <t>International Relief &amp; Development - Colombia</t>
  </si>
  <si>
    <r>
      <t xml:space="preserve">Country: </t>
    </r>
    <r>
      <rPr>
        <b/>
        <u/>
        <sz val="14"/>
        <rFont val="Times New Roman"/>
        <family val="1"/>
      </rPr>
      <t>Colombia</t>
    </r>
    <r>
      <rPr>
        <b/>
        <sz val="14"/>
        <rFont val="Times New Roman"/>
        <family val="1"/>
      </rPr>
      <t xml:space="preserve">       Office: </t>
    </r>
    <r>
      <rPr>
        <b/>
        <u/>
        <sz val="14"/>
        <rFont val="Times New Roman"/>
        <family val="1"/>
      </rPr>
      <t>Florencia</t>
    </r>
  </si>
  <si>
    <t>Travel &amp; Activity Expenses Report - Reporte de Gastos de Viaje y/o Actividad</t>
  </si>
  <si>
    <t>Nombre / Name:</t>
  </si>
  <si>
    <t>Gloria Carmenza Toro  Vélez</t>
  </si>
  <si>
    <t xml:space="preserve">M&amp;IE </t>
  </si>
  <si>
    <t>Posicion / Title:</t>
  </si>
  <si>
    <t>Lider Regional</t>
  </si>
  <si>
    <t>Consecutivo:</t>
  </si>
  <si>
    <t>LV-FCIA2016-</t>
  </si>
  <si>
    <t>Purpose / Propósito:</t>
  </si>
  <si>
    <t>Apoyo a la jornada de oferta institucional en las comunas.  Florencia 22 de abril de 2016</t>
  </si>
  <si>
    <t>Project 
Number</t>
  </si>
  <si>
    <t>Fecha / Date</t>
  </si>
  <si>
    <t>Descripción / Description</t>
  </si>
  <si>
    <t>Viaje</t>
  </si>
  <si>
    <t>Estadia</t>
  </si>
  <si>
    <t>Comunicaciones / Communications</t>
  </si>
  <si>
    <t>Otros</t>
  </si>
  <si>
    <t>Total</t>
  </si>
  <si>
    <t>Aire/Tren/Barco</t>
  </si>
  <si>
    <t>Transporte Local</t>
  </si>
  <si>
    <t>Aeropuerto</t>
  </si>
  <si>
    <t>Hotel</t>
  </si>
  <si>
    <t>M&amp;IE</t>
  </si>
  <si>
    <t>Gastos Oficiales</t>
  </si>
  <si>
    <t>Airfare/Train/Ship</t>
  </si>
  <si>
    <t>Local Transportation</t>
  </si>
  <si>
    <t>Airport</t>
  </si>
  <si>
    <t>Comidas y Otros Gastos</t>
  </si>
  <si>
    <t>Official Expenses</t>
  </si>
  <si>
    <t>15001</t>
  </si>
  <si>
    <r>
      <t xml:space="preserve">Wilson contreras- Factura </t>
    </r>
    <r>
      <rPr>
        <sz val="10"/>
        <color rgb="FFFF0000"/>
        <rFont val="Times New Roman"/>
        <family val="1"/>
      </rPr>
      <t>75284</t>
    </r>
    <r>
      <rPr>
        <sz val="10"/>
        <rFont val="Times New Roman"/>
        <family val="1"/>
      </rPr>
      <t>- compra pacas de agua</t>
    </r>
  </si>
  <si>
    <t xml:space="preserve">Total </t>
  </si>
  <si>
    <t xml:space="preserve">Nota: </t>
  </si>
  <si>
    <t>Total Gastos Viaje y/o Actvidad / Travel &amp; Activity Expenses</t>
  </si>
  <si>
    <t>CP= Pesos Colombianos</t>
  </si>
  <si>
    <t>Avance de Viaje y/o Actividad Recibido / Travel &amp; Activity Advance Received</t>
  </si>
  <si>
    <t>Transporte, hotel y otros gastos oficiales son reembolsados a partir de costos actuales</t>
  </si>
  <si>
    <t>Balance a favor IRD / Balance due to IRD</t>
  </si>
  <si>
    <t>Travel, Hotels, Other Official expenses are reimbursed based on actual costs</t>
  </si>
  <si>
    <t>Saldo a favor del Viajero / Balance due to Traveler</t>
  </si>
  <si>
    <t>MIE esta basado en una tabla establecida de viaticos / MIE is based on stablished perdiem rates.</t>
  </si>
  <si>
    <t xml:space="preserve"> </t>
  </si>
  <si>
    <t>Preparado por:</t>
  </si>
  <si>
    <t>Revisado por:</t>
  </si>
  <si>
    <t>Aprobado por:</t>
  </si>
  <si>
    <t>Reviewed by:</t>
  </si>
  <si>
    <t>Approved by:</t>
  </si>
  <si>
    <t>Gloria Carmenza Toro Velez</t>
  </si>
  <si>
    <t>Edith Yuliana Arcila</t>
  </si>
  <si>
    <t>Claudia Patricia Gallego Ramirez</t>
  </si>
  <si>
    <t>Empleado:</t>
  </si>
  <si>
    <t>Fecha / Date:</t>
  </si>
  <si>
    <t>Desayuno</t>
  </si>
  <si>
    <t>Almuerzo</t>
  </si>
  <si>
    <t>Cena</t>
  </si>
  <si>
    <t>GI</t>
  </si>
  <si>
    <t>Registro Presupuesto PRM VIII</t>
  </si>
  <si>
    <t>Programs and procedures to access registration, health, education, nutrition, lodging assistance and social services with local governments, UARIV, Public Ministry and others/Objetivo 2</t>
  </si>
  <si>
    <t>ACTIVIDAD</t>
  </si>
  <si>
    <t>PROGRAMA</t>
  </si>
  <si>
    <t>LEGALIZACION NO.</t>
  </si>
  <si>
    <t>FECHA LEGALIZACION</t>
  </si>
  <si>
    <t>OBJETIVO (PRM)</t>
  </si>
  <si>
    <t>1         2  X    3        4            N/A  ___</t>
  </si>
  <si>
    <t xml:space="preserve">FECHA (dd/mm/aa) </t>
  </si>
  <si>
    <t>Días de viaje:</t>
  </si>
  <si>
    <t>NA</t>
  </si>
  <si>
    <t>REGIONAL</t>
  </si>
  <si>
    <t>Florencia</t>
  </si>
  <si>
    <t>MUNICIPIO</t>
  </si>
  <si>
    <t>FUNCIONARIO/A IRD</t>
  </si>
  <si>
    <r>
      <t xml:space="preserve">NO. PARTICIPANTES
</t>
    </r>
    <r>
      <rPr>
        <b/>
        <i/>
        <sz val="11"/>
        <rFont val="Calibri"/>
        <family val="2"/>
      </rPr>
      <t>(Si los hubo)</t>
    </r>
  </si>
  <si>
    <t>GRUPOS</t>
  </si>
  <si>
    <t xml:space="preserve">Detallar No. Personas y tipo/nombre de grupo </t>
  </si>
  <si>
    <t>OBJETIVO</t>
  </si>
  <si>
    <t>DESARROLLO</t>
  </si>
  <si>
    <t>Descripción resumida del desarrollo de la actividad</t>
  </si>
  <si>
    <t>RESULTADOS</t>
  </si>
  <si>
    <t>fortalezas, valores, obejtivos principales y lo que necesita aprender cada uno.</t>
  </si>
  <si>
    <t>PROXIMOS PASOS</t>
  </si>
  <si>
    <t>Cuáles son los próximos pasos a seguir?</t>
  </si>
  <si>
    <t>ANEXOS - Pendientes</t>
  </si>
  <si>
    <t>PRM IX 16005</t>
  </si>
  <si>
    <t>Yeniffer Pedrosa Gutierrez</t>
  </si>
  <si>
    <t>Jornada de trabajo con  EPS's y Secretaria de  Salud Departamental y municipal para verificar portabilidad, afiliación y estado de los pendientes para el acceso al Sistema General de Seguridad Social en Salud  (SGSSS) 23 de noviembre de 2016</t>
  </si>
  <si>
    <t>LV-FCIA2017-024</t>
  </si>
  <si>
    <t xml:space="preserve">Comité internacional de la cruz roja, secretaria de salud departamental, Instituto Colombiano de Bienestar Familiar, Sisben, EPS Asmetsalud, PAPSIVI, SIAU de clínica Santa Isabel, CRUE, Hospital Maria Inmaculada, Clínica Medilaser y un funcionario de IRD </t>
  </si>
  <si>
    <t>Enviar copia del listado de asistencia a las instituciones participantes</t>
  </si>
  <si>
    <t xml:space="preserve">Aclara conceptos y procedimientos en cuanto al proceso de movilidad entre regímenes y el trámite para acceder a la portabilidad en el municipio de Florencia </t>
  </si>
  <si>
    <t xml:space="preserve">Las instituciones que asistieron realizaron la respectiva presentación ofertando sus servicios en pro de los servicios de salud que se brindad desde cada una de ellas a las víctimas del conflicto armado interno. 
Movilidad: Según la EPS Asmetsalud está realizando trámites de  movilidad a aquellos afiliados  que estén en cualquier régimen, pero afilados a dicha EPS  informa que ese proceso es inmediato a la solicitud. 
En portabilidad según el decreto 1683 de 2013 la EPS está asegurando el acceso  a los servicios de salud en todo el territorio nacional, el afiliado debe solicitar portabilidad a la EPS informando que ha cambiado de manera temporal u ocasional su lugar de residencia, la EPS  en los diez días hábiles siguientes debe informar al usuario la IPS  en donde será atendido, el usuario  debe solicitar portabilidad por medio de la página de asmetsalud, o mediante las líneas telefónicas de la EPS. 
Sisben: Después de la solicitud que la familia realiza para ser sisbenizados, sisben está realizando la visita domiciliaria de 8 a diez días siguientes a la solicitud y la ficha se cargara a la página del DNP a los dos meses siguientes aproximadamente. Están atendiendo en la oficina ubicada en la Calle 12 con carrera 11l los días lunes, martes y miércoles, el día jueves es atención preferencial para personas en condición de discapacidad, adultos mayores, madres gestantes, victimas entre otros, el día viernes hacen todo el tramite administrativo y cargue de la información de la semana para poder ser enviado a nivel nacional.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</si>
</sst>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409]d\-mmm\-yy;@"/>
    <numFmt numFmtId="166" formatCode="[$$-240A]\ #,##0"/>
    <numFmt numFmtId="167" formatCode="_([$Rp-421]* #,##0_);_([$Rp-421]* \(#,##0\);_([$Rp-421]* &quot;-&quot;_);_(@_)"/>
    <numFmt numFmtId="168" formatCode="[$-C0A]d\-mmm\-yy;@"/>
    <numFmt numFmtId="169" formatCode="&quot;$&quot;#,##0.00"/>
  </numFmts>
  <fonts count="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4"/>
      <name val="Times New Roman"/>
      <family val="1"/>
    </font>
    <font>
      <b/>
      <u/>
      <sz val="14"/>
      <name val="Times New Roman"/>
      <family val="1"/>
    </font>
    <font>
      <b/>
      <sz val="16"/>
      <name val="Times New Roman"/>
      <family val="1"/>
    </font>
    <font>
      <b/>
      <sz val="10"/>
      <name val="Times New Roman"/>
      <family val="1"/>
    </font>
    <font>
      <b/>
      <sz val="10"/>
      <color rgb="FFFF0000"/>
      <name val="Times New Roman"/>
      <family val="1"/>
    </font>
    <font>
      <b/>
      <sz val="8"/>
      <name val="Times New Roman"/>
      <family val="1"/>
    </font>
    <font>
      <sz val="8"/>
      <name val="Arial"/>
      <family val="2"/>
    </font>
    <font>
      <sz val="10"/>
      <name val="Times New Roman"/>
      <family val="1"/>
    </font>
    <font>
      <sz val="10"/>
      <color rgb="FFFF0000"/>
      <name val="Times New Roman"/>
      <family val="1"/>
    </font>
    <font>
      <b/>
      <sz val="10"/>
      <name val="Arial"/>
      <family val="2"/>
    </font>
    <font>
      <sz val="10"/>
      <color rgb="FFFF0000"/>
      <name val="Arial"/>
      <family val="2"/>
    </font>
    <font>
      <u/>
      <sz val="10"/>
      <name val="Arial"/>
      <family val="2"/>
    </font>
    <font>
      <b/>
      <i/>
      <sz val="11"/>
      <name val="Calibri"/>
      <family val="2"/>
    </font>
    <font>
      <i/>
      <sz val="11"/>
      <color theme="1"/>
      <name val="Calibri"/>
      <family val="2"/>
      <scheme val="minor"/>
    </font>
    <font>
      <sz val="11"/>
      <name val="Calibri"/>
      <family val="2"/>
      <scheme val="minor"/>
    </font>
    <font>
      <sz val="11"/>
      <name val="Calibri"/>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8">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6" fillId="0" borderId="0" applyFont="0" applyFill="0" applyBorder="0" applyAlignment="0" applyProtection="0"/>
    <xf numFmtId="0" fontId="3" fillId="0" borderId="0"/>
  </cellStyleXfs>
  <cellXfs count="164">
    <xf numFmtId="0" fontId="0" fillId="0" borderId="0" xfId="0"/>
    <xf numFmtId="0" fontId="7" fillId="0" borderId="0" xfId="0" applyFont="1" applyAlignment="1">
      <alignment horizontal="center"/>
    </xf>
    <xf numFmtId="0" fontId="9" fillId="0" borderId="0" xfId="0" applyFont="1" applyAlignment="1"/>
    <xf numFmtId="0" fontId="10" fillId="0" borderId="0" xfId="0" applyFont="1" applyAlignment="1">
      <alignment horizontal="left"/>
    </xf>
    <xf numFmtId="0" fontId="10" fillId="0" borderId="0" xfId="0" applyFont="1"/>
    <xf numFmtId="164" fontId="10" fillId="0" borderId="0" xfId="1" applyFont="1" applyAlignment="1">
      <alignment horizontal="centerContinuous"/>
    </xf>
    <xf numFmtId="0" fontId="9" fillId="0" borderId="0" xfId="0" applyFont="1" applyAlignment="1">
      <alignment horizontal="center"/>
    </xf>
    <xf numFmtId="0" fontId="11" fillId="0" borderId="0" xfId="0" applyFont="1" applyFill="1" applyAlignment="1">
      <alignment horizontal="center"/>
    </xf>
    <xf numFmtId="0" fontId="10" fillId="0" borderId="2" xfId="0" applyFont="1" applyBorder="1" applyAlignment="1">
      <alignment horizontal="center" vertical="center"/>
    </xf>
    <xf numFmtId="0" fontId="10" fillId="0" borderId="2" xfId="0" applyFont="1" applyBorder="1" applyAlignment="1">
      <alignment horizontal="centerContinuous" vertical="center" wrapText="1"/>
    </xf>
    <xf numFmtId="0" fontId="10" fillId="0" borderId="2" xfId="0" applyFont="1" applyBorder="1" applyAlignment="1">
      <alignment horizontal="center" vertical="center" wrapText="1"/>
    </xf>
    <xf numFmtId="0" fontId="10" fillId="0" borderId="2" xfId="0" applyFont="1" applyBorder="1" applyAlignment="1">
      <alignment horizontal="center" vertical="top" wrapText="1"/>
    </xf>
    <xf numFmtId="49" fontId="14" fillId="0" borderId="1" xfId="0" applyNumberFormat="1" applyFont="1" applyFill="1" applyBorder="1" applyAlignment="1">
      <alignment horizontal="center" vertical="center"/>
    </xf>
    <xf numFmtId="165" fontId="14" fillId="0" borderId="1" xfId="0" applyNumberFormat="1" applyFont="1" applyFill="1" applyBorder="1" applyAlignment="1">
      <alignment horizontal="center" vertical="center"/>
    </xf>
    <xf numFmtId="0" fontId="14" fillId="0" borderId="5" xfId="0" applyFont="1" applyBorder="1" applyAlignment="1">
      <alignment horizontal="justify" vertical="center" wrapText="1"/>
    </xf>
    <xf numFmtId="166" fontId="14" fillId="0" borderId="5" xfId="0" applyNumberFormat="1" applyFont="1" applyBorder="1" applyAlignment="1">
      <alignment horizontal="right"/>
    </xf>
    <xf numFmtId="166" fontId="14" fillId="0" borderId="5" xfId="0" applyNumberFormat="1" applyFont="1" applyBorder="1" applyAlignment="1">
      <alignment horizontal="right" vertical="center"/>
    </xf>
    <xf numFmtId="166" fontId="10" fillId="0" borderId="5" xfId="0" applyNumberFormat="1" applyFont="1" applyBorder="1" applyAlignment="1">
      <alignment horizontal="right" vertical="center"/>
    </xf>
    <xf numFmtId="0" fontId="10" fillId="2" borderId="6" xfId="0" applyFont="1" applyFill="1" applyBorder="1"/>
    <xf numFmtId="0" fontId="10" fillId="2" borderId="2" xfId="0" applyFont="1" applyFill="1" applyBorder="1"/>
    <xf numFmtId="166" fontId="10" fillId="2" borderId="2" xfId="0" applyNumberFormat="1" applyFont="1" applyFill="1" applyBorder="1" applyAlignment="1">
      <alignment horizontal="right"/>
    </xf>
    <xf numFmtId="0" fontId="10" fillId="0" borderId="0" xfId="0" applyFont="1" applyFill="1" applyBorder="1"/>
    <xf numFmtId="167" fontId="10" fillId="0" borderId="0" xfId="0" applyNumberFormat="1" applyFont="1" applyFill="1" applyBorder="1" applyAlignment="1">
      <alignment horizontal="left"/>
    </xf>
    <xf numFmtId="167" fontId="10" fillId="0" borderId="7" xfId="0" applyNumberFormat="1" applyFont="1" applyFill="1" applyBorder="1" applyAlignment="1">
      <alignment horizontal="left"/>
    </xf>
    <xf numFmtId="167" fontId="10" fillId="0" borderId="0" xfId="0" applyNumberFormat="1" applyFont="1" applyFill="1"/>
    <xf numFmtId="167" fontId="10" fillId="0" borderId="0" xfId="0" applyNumberFormat="1" applyFont="1" applyFill="1" applyAlignment="1">
      <alignment horizontal="right"/>
    </xf>
    <xf numFmtId="166" fontId="10" fillId="0" borderId="2" xfId="1" applyNumberFormat="1" applyFont="1" applyFill="1" applyBorder="1" applyAlignment="1">
      <alignment horizontal="right"/>
    </xf>
    <xf numFmtId="0" fontId="10" fillId="0" borderId="0" xfId="0" applyFont="1" applyFill="1"/>
    <xf numFmtId="167" fontId="10" fillId="0" borderId="0" xfId="0" applyNumberFormat="1" applyFont="1" applyFill="1" applyBorder="1" applyAlignment="1">
      <alignment horizontal="right"/>
    </xf>
    <xf numFmtId="166" fontId="10" fillId="0" borderId="2" xfId="1" applyNumberFormat="1" applyFont="1" applyBorder="1" applyAlignment="1">
      <alignment horizontal="right"/>
    </xf>
    <xf numFmtId="0" fontId="10" fillId="0" borderId="0" xfId="0" applyFont="1" applyAlignment="1"/>
    <xf numFmtId="167" fontId="10" fillId="0" borderId="0" xfId="0" applyNumberFormat="1" applyFont="1"/>
    <xf numFmtId="167" fontId="10" fillId="0" borderId="0" xfId="0" applyNumberFormat="1" applyFont="1" applyBorder="1" applyAlignment="1">
      <alignment horizontal="right"/>
    </xf>
    <xf numFmtId="167" fontId="10" fillId="0" borderId="0" xfId="0" applyNumberFormat="1" applyFont="1" applyAlignment="1">
      <alignment horizontal="right"/>
    </xf>
    <xf numFmtId="167" fontId="10" fillId="0" borderId="0" xfId="0" applyNumberFormat="1" applyFont="1" applyBorder="1"/>
    <xf numFmtId="0" fontId="0" fillId="0" borderId="1" xfId="0" applyBorder="1"/>
    <xf numFmtId="0" fontId="0" fillId="0" borderId="8" xfId="0" applyBorder="1"/>
    <xf numFmtId="0" fontId="0" fillId="0" borderId="9" xfId="0" applyBorder="1"/>
    <xf numFmtId="0" fontId="0" fillId="0" borderId="3" xfId="0" applyBorder="1"/>
    <xf numFmtId="0" fontId="0" fillId="0" borderId="0" xfId="0" applyBorder="1"/>
    <xf numFmtId="0" fontId="0" fillId="0" borderId="10" xfId="0" applyBorder="1"/>
    <xf numFmtId="0" fontId="13" fillId="0" borderId="0" xfId="0" applyFont="1" applyBorder="1"/>
    <xf numFmtId="0" fontId="0" fillId="0" borderId="4" xfId="0" applyBorder="1"/>
    <xf numFmtId="0" fontId="0" fillId="0" borderId="7" xfId="0" applyBorder="1"/>
    <xf numFmtId="0" fontId="0" fillId="0" borderId="11" xfId="0" applyBorder="1"/>
    <xf numFmtId="0" fontId="6" fillId="0" borderId="8" xfId="0" applyFont="1" applyBorder="1"/>
    <xf numFmtId="168" fontId="0" fillId="0" borderId="10" xfId="0" applyNumberFormat="1" applyBorder="1"/>
    <xf numFmtId="15" fontId="0" fillId="0" borderId="0" xfId="0" applyNumberFormat="1" applyBorder="1"/>
    <xf numFmtId="169" fontId="16" fillId="0" borderId="0" xfId="0" applyNumberFormat="1" applyFont="1" applyAlignment="1">
      <alignment horizontal="left"/>
    </xf>
    <xf numFmtId="169" fontId="16" fillId="0" borderId="0" xfId="0" applyNumberFormat="1" applyFont="1"/>
    <xf numFmtId="169" fontId="0" fillId="0" borderId="0" xfId="0" applyNumberFormat="1"/>
    <xf numFmtId="9" fontId="0" fillId="0" borderId="0" xfId="0" applyNumberFormat="1"/>
    <xf numFmtId="169" fontId="6" fillId="0" borderId="0" xfId="0" applyNumberFormat="1" applyFont="1"/>
    <xf numFmtId="165" fontId="0" fillId="0" borderId="0" xfId="0" applyNumberFormat="1" applyFont="1"/>
    <xf numFmtId="169" fontId="0" fillId="0" borderId="0" xfId="0" applyNumberFormat="1" applyFont="1"/>
    <xf numFmtId="9" fontId="0" fillId="0" borderId="0" xfId="0" applyNumberFormat="1" applyFont="1"/>
    <xf numFmtId="169" fontId="17" fillId="0" borderId="0" xfId="0" applyNumberFormat="1" applyFont="1"/>
    <xf numFmtId="169" fontId="0" fillId="0" borderId="12" xfId="0" applyNumberFormat="1" applyFont="1" applyBorder="1"/>
    <xf numFmtId="169" fontId="0" fillId="0" borderId="0" xfId="0" applyNumberFormat="1" applyFont="1" applyBorder="1"/>
    <xf numFmtId="165" fontId="0" fillId="0" borderId="0" xfId="0" applyNumberFormat="1" applyFont="1" applyAlignment="1">
      <alignment horizontal="right"/>
    </xf>
    <xf numFmtId="165" fontId="6" fillId="0" borderId="0" xfId="0" applyNumberFormat="1" applyFont="1" applyAlignment="1">
      <alignment horizontal="right"/>
    </xf>
    <xf numFmtId="0" fontId="5" fillId="0" borderId="13" xfId="2" applyFont="1" applyBorder="1" applyAlignment="1">
      <alignment vertical="top" wrapText="1"/>
    </xf>
    <xf numFmtId="0" fontId="3" fillId="0" borderId="0" xfId="2"/>
    <xf numFmtId="0" fontId="5" fillId="0" borderId="15" xfId="2" applyFont="1" applyBorder="1" applyAlignment="1">
      <alignment vertical="top" wrapText="1"/>
    </xf>
    <xf numFmtId="0" fontId="5" fillId="3" borderId="16" xfId="2" applyFont="1" applyFill="1" applyBorder="1"/>
    <xf numFmtId="0" fontId="3" fillId="3" borderId="0" xfId="2" applyFill="1"/>
    <xf numFmtId="15" fontId="3" fillId="0" borderId="20" xfId="2" applyNumberFormat="1" applyBorder="1" applyAlignment="1" applyProtection="1">
      <alignment horizontal="left" vertical="top" wrapText="1"/>
      <protection locked="0"/>
    </xf>
    <xf numFmtId="15" fontId="5" fillId="0" borderId="14" xfId="2" applyNumberFormat="1" applyFont="1" applyBorder="1" applyAlignment="1">
      <alignment vertical="top" wrapText="1"/>
    </xf>
    <xf numFmtId="0" fontId="3" fillId="0" borderId="6" xfId="2" applyBorder="1" applyAlignment="1" applyProtection="1">
      <alignment vertical="top" wrapText="1"/>
      <protection locked="0"/>
    </xf>
    <xf numFmtId="0" fontId="5" fillId="0" borderId="2" xfId="2" applyFont="1" applyBorder="1" applyAlignment="1">
      <alignment vertical="top" wrapText="1"/>
    </xf>
    <xf numFmtId="0" fontId="20" fillId="0" borderId="2" xfId="2" applyFont="1" applyBorder="1" applyAlignment="1">
      <alignment horizontal="center" vertical="top" wrapText="1"/>
    </xf>
    <xf numFmtId="0" fontId="3" fillId="3" borderId="0" xfId="2" applyFill="1" applyAlignment="1">
      <alignment wrapText="1"/>
    </xf>
    <xf numFmtId="0" fontId="3" fillId="0" borderId="7" xfId="2" applyBorder="1" applyProtection="1">
      <protection locked="0"/>
    </xf>
    <xf numFmtId="0" fontId="3" fillId="0" borderId="11" xfId="2" applyBorder="1" applyProtection="1">
      <protection locked="0"/>
    </xf>
    <xf numFmtId="0" fontId="3" fillId="0" borderId="0" xfId="2" applyProtection="1">
      <protection locked="0"/>
    </xf>
    <xf numFmtId="0" fontId="5" fillId="0" borderId="15" xfId="2" applyFont="1" applyBorder="1"/>
    <xf numFmtId="0" fontId="2" fillId="0" borderId="7" xfId="2" applyFont="1" applyBorder="1" applyProtection="1">
      <protection locked="0"/>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18" fillId="0" borderId="2" xfId="0" applyFont="1" applyBorder="1" applyAlignment="1">
      <alignment horizontal="left"/>
    </xf>
    <xf numFmtId="169" fontId="0" fillId="0" borderId="2" xfId="0" applyNumberFormat="1" applyBorder="1" applyAlignment="1">
      <alignment horizontal="left" wrapText="1"/>
    </xf>
    <xf numFmtId="0" fontId="7" fillId="0" borderId="0" xfId="0" applyFont="1" applyBorder="1" applyAlignment="1">
      <alignment horizontal="center" vertical="top" wrapText="1"/>
    </xf>
    <xf numFmtId="0" fontId="7"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2" fillId="0" borderId="0" xfId="0" applyFont="1" applyAlignment="1">
      <alignment vertical="center" wrapText="1"/>
    </xf>
    <xf numFmtId="0" fontId="13" fillId="0" borderId="0" xfId="0" applyFont="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1" xfId="0" applyFont="1" applyBorder="1" applyAlignment="1">
      <alignment horizontal="center" vertical="center"/>
    </xf>
    <xf numFmtId="15" fontId="3" fillId="0" borderId="14" xfId="2" applyNumberFormat="1" applyBorder="1" applyAlignment="1" applyProtection="1">
      <alignment horizontal="center" vertical="top" wrapText="1"/>
      <protection locked="0"/>
    </xf>
    <xf numFmtId="15" fontId="3" fillId="0" borderId="21" xfId="2" applyNumberFormat="1" applyBorder="1" applyAlignment="1" applyProtection="1">
      <alignment horizontal="center" vertical="top" wrapText="1"/>
      <protection locked="0"/>
    </xf>
    <xf numFmtId="0" fontId="3" fillId="0" borderId="14" xfId="2" applyBorder="1" applyAlignment="1" applyProtection="1">
      <alignment horizontal="left" vertical="top" wrapText="1"/>
      <protection locked="0"/>
    </xf>
    <xf numFmtId="0" fontId="2" fillId="0" borderId="2" xfId="2" applyFont="1" applyBorder="1" applyAlignment="1" applyProtection="1">
      <alignment horizontal="left" vertical="top" wrapText="1"/>
      <protection locked="0"/>
    </xf>
    <xf numFmtId="0" fontId="3" fillId="0" borderId="2" xfId="2" applyBorder="1" applyAlignment="1" applyProtection="1">
      <alignment horizontal="left" vertical="top" wrapText="1"/>
      <protection locked="0"/>
    </xf>
    <xf numFmtId="0" fontId="4" fillId="0" borderId="2" xfId="2" applyFont="1" applyBorder="1" applyAlignment="1" applyProtection="1">
      <alignment horizontal="left" vertical="top" wrapText="1"/>
      <protection locked="0"/>
    </xf>
    <xf numFmtId="15" fontId="3" fillId="0" borderId="2" xfId="2" applyNumberFormat="1" applyBorder="1" applyAlignment="1" applyProtection="1">
      <alignment horizontal="left" vertical="top" wrapText="1"/>
      <protection locked="0"/>
    </xf>
    <xf numFmtId="0" fontId="3" fillId="3" borderId="17" xfId="2" applyFill="1" applyBorder="1" applyAlignment="1" applyProtection="1">
      <alignment horizontal="center"/>
      <protection locked="0"/>
    </xf>
    <xf numFmtId="0" fontId="3" fillId="3" borderId="18" xfId="2" applyFill="1" applyBorder="1" applyAlignment="1" applyProtection="1">
      <alignment horizontal="center"/>
      <protection locked="0"/>
    </xf>
    <xf numFmtId="0" fontId="3" fillId="3" borderId="19" xfId="2" applyFill="1" applyBorder="1" applyAlignment="1" applyProtection="1">
      <alignment horizontal="center"/>
      <protection locked="0"/>
    </xf>
    <xf numFmtId="0" fontId="3" fillId="0" borderId="2" xfId="2" applyBorder="1" applyAlignment="1" applyProtection="1">
      <alignment horizontal="center" vertical="top" wrapText="1"/>
      <protection locked="0"/>
    </xf>
    <xf numFmtId="0" fontId="3" fillId="0" borderId="22" xfId="2" applyBorder="1" applyAlignment="1" applyProtection="1">
      <alignment horizontal="center" vertical="top" wrapText="1"/>
      <protection locked="0"/>
    </xf>
    <xf numFmtId="0" fontId="2" fillId="0" borderId="2" xfId="2" applyFont="1" applyBorder="1" applyAlignment="1" applyProtection="1">
      <alignment vertical="top" wrapText="1"/>
      <protection locked="0"/>
    </xf>
    <xf numFmtId="0" fontId="3" fillId="0" borderId="2" xfId="2" applyBorder="1" applyAlignment="1" applyProtection="1">
      <alignment vertical="top" wrapText="1"/>
      <protection locked="0"/>
    </xf>
    <xf numFmtId="0" fontId="3" fillId="0" borderId="22" xfId="2" applyBorder="1" applyAlignment="1" applyProtection="1">
      <alignment vertical="top" wrapText="1"/>
      <protection locked="0"/>
    </xf>
    <xf numFmtId="0" fontId="5" fillId="0" borderId="15" xfId="2" applyFont="1" applyBorder="1" applyAlignment="1">
      <alignment vertical="top" wrapText="1"/>
    </xf>
    <xf numFmtId="0" fontId="5" fillId="0" borderId="16" xfId="2" applyFont="1" applyBorder="1" applyAlignment="1">
      <alignment vertical="top" wrapText="1"/>
    </xf>
    <xf numFmtId="0" fontId="5" fillId="0" borderId="5" xfId="2" applyFont="1" applyBorder="1" applyAlignment="1">
      <alignment horizontal="center" vertical="top" wrapText="1"/>
    </xf>
    <xf numFmtId="0" fontId="5" fillId="0" borderId="24" xfId="2" applyFont="1" applyBorder="1" applyAlignment="1">
      <alignment horizontal="center" vertical="top" wrapText="1"/>
    </xf>
    <xf numFmtId="0" fontId="5" fillId="0" borderId="26" xfId="2" applyFont="1" applyBorder="1" applyAlignment="1">
      <alignment horizontal="center" vertical="top" wrapText="1"/>
    </xf>
    <xf numFmtId="0" fontId="20" fillId="0" borderId="1" xfId="2" applyFont="1" applyBorder="1" applyAlignment="1">
      <alignment horizontal="center" vertical="top" wrapText="1"/>
    </xf>
    <xf numFmtId="0" fontId="20" fillId="0" borderId="8" xfId="2" applyFont="1" applyBorder="1" applyAlignment="1">
      <alignment horizontal="center" vertical="top" wrapText="1"/>
    </xf>
    <xf numFmtId="0" fontId="20" fillId="0" borderId="23" xfId="2" applyFont="1" applyBorder="1" applyAlignment="1">
      <alignment horizontal="center" vertical="top" wrapText="1"/>
    </xf>
    <xf numFmtId="0" fontId="21" fillId="0" borderId="5" xfId="2" applyFont="1" applyBorder="1" applyAlignment="1" applyProtection="1">
      <alignment horizontal="center" vertical="center" wrapText="1"/>
      <protection locked="0"/>
    </xf>
    <xf numFmtId="0" fontId="21" fillId="0" borderId="26" xfId="2" applyFont="1" applyBorder="1" applyAlignment="1" applyProtection="1">
      <alignment horizontal="center" vertical="center" wrapText="1"/>
      <protection locked="0"/>
    </xf>
    <xf numFmtId="0" fontId="22" fillId="0" borderId="3" xfId="2" applyFont="1" applyBorder="1" applyAlignment="1" applyProtection="1">
      <alignment horizontal="justify" vertical="top" wrapText="1"/>
      <protection locked="0"/>
    </xf>
    <xf numFmtId="0" fontId="21" fillId="0" borderId="0" xfId="2" applyFont="1" applyBorder="1" applyAlignment="1" applyProtection="1">
      <alignment horizontal="justify" vertical="top" wrapText="1"/>
      <protection locked="0"/>
    </xf>
    <xf numFmtId="0" fontId="21" fillId="0" borderId="25" xfId="2" applyFont="1" applyBorder="1" applyAlignment="1" applyProtection="1">
      <alignment horizontal="justify" vertical="top" wrapText="1"/>
      <protection locked="0"/>
    </xf>
    <xf numFmtId="0" fontId="3" fillId="0" borderId="4" xfId="2" applyBorder="1" applyAlignment="1" applyProtection="1">
      <alignment horizontal="center" vertical="top" wrapText="1"/>
      <protection locked="0"/>
    </xf>
    <xf numFmtId="0" fontId="3" fillId="0" borderId="7" xfId="2" applyBorder="1" applyAlignment="1" applyProtection="1">
      <alignment horizontal="center" vertical="top" wrapText="1"/>
      <protection locked="0"/>
    </xf>
    <xf numFmtId="0" fontId="3" fillId="0" borderId="27" xfId="2" applyBorder="1" applyAlignment="1" applyProtection="1">
      <alignment horizontal="center" vertical="top" wrapText="1"/>
      <protection locked="0"/>
    </xf>
    <xf numFmtId="0" fontId="5" fillId="0" borderId="28" xfId="2" applyFont="1" applyBorder="1" applyAlignment="1">
      <alignment vertical="top" wrapText="1"/>
    </xf>
    <xf numFmtId="0" fontId="5" fillId="0" borderId="30" xfId="2" applyFont="1" applyBorder="1" applyAlignment="1">
      <alignment vertical="top" wrapText="1"/>
    </xf>
    <xf numFmtId="0" fontId="5" fillId="0" borderId="31" xfId="2" applyFont="1" applyBorder="1" applyAlignment="1">
      <alignment vertical="top" wrapText="1"/>
    </xf>
    <xf numFmtId="0" fontId="3" fillId="0" borderId="29" xfId="2" applyBorder="1" applyAlignment="1" applyProtection="1">
      <alignment horizontal="left" vertical="top" wrapText="1"/>
      <protection locked="0"/>
    </xf>
    <xf numFmtId="0" fontId="2" fillId="0" borderId="3" xfId="2" applyFont="1" applyBorder="1" applyAlignment="1" applyProtection="1">
      <alignment vertical="top" wrapText="1"/>
      <protection locked="0"/>
    </xf>
    <xf numFmtId="0" fontId="3" fillId="0" borderId="0" xfId="2" applyFont="1" applyBorder="1" applyAlignment="1" applyProtection="1">
      <alignment vertical="top" wrapText="1"/>
      <protection locked="0"/>
    </xf>
    <xf numFmtId="0" fontId="3" fillId="0" borderId="10" xfId="2" applyFont="1" applyBorder="1" applyAlignment="1" applyProtection="1">
      <alignment vertical="top" wrapText="1"/>
      <protection locked="0"/>
    </xf>
    <xf numFmtId="0" fontId="5" fillId="0" borderId="32" xfId="2" applyFont="1" applyBorder="1" applyAlignment="1">
      <alignment vertical="top" wrapText="1"/>
    </xf>
    <xf numFmtId="0" fontId="5" fillId="0" borderId="33" xfId="2" applyFont="1" applyBorder="1" applyAlignment="1">
      <alignment vertical="top" wrapText="1"/>
    </xf>
    <xf numFmtId="0" fontId="20" fillId="0" borderId="1" xfId="2" applyFont="1" applyBorder="1" applyAlignment="1" applyProtection="1">
      <alignment horizontal="left" vertical="top" wrapText="1"/>
      <protection locked="0"/>
    </xf>
    <xf numFmtId="0" fontId="20" fillId="0" borderId="8" xfId="2" applyFont="1" applyBorder="1" applyAlignment="1" applyProtection="1">
      <alignment horizontal="left" vertical="top" wrapText="1"/>
      <protection locked="0"/>
    </xf>
    <xf numFmtId="0" fontId="20" fillId="0" borderId="23" xfId="2" applyFont="1" applyBorder="1" applyAlignment="1" applyProtection="1">
      <alignment horizontal="left" vertical="top" wrapText="1"/>
      <protection locked="0"/>
    </xf>
    <xf numFmtId="0" fontId="3" fillId="0" borderId="0" xfId="2" applyFont="1" applyBorder="1" applyAlignment="1" applyProtection="1">
      <alignment horizontal="justify" vertical="top" wrapText="1"/>
      <protection locked="0"/>
    </xf>
    <xf numFmtId="0" fontId="3" fillId="0" borderId="25" xfId="2" applyFont="1" applyBorder="1" applyAlignment="1" applyProtection="1">
      <alignment horizontal="justify" vertical="top" wrapText="1"/>
      <protection locked="0"/>
    </xf>
    <xf numFmtId="0" fontId="21" fillId="0" borderId="3" xfId="2" applyFont="1" applyBorder="1" applyAlignment="1" applyProtection="1">
      <alignment vertical="top" wrapText="1"/>
      <protection locked="0"/>
    </xf>
    <xf numFmtId="0" fontId="21" fillId="0" borderId="0" xfId="2" applyFont="1" applyBorder="1" applyAlignment="1" applyProtection="1">
      <alignment vertical="top" wrapText="1"/>
      <protection locked="0"/>
    </xf>
    <xf numFmtId="0" fontId="21" fillId="0" borderId="25" xfId="2" applyFont="1" applyBorder="1" applyAlignment="1" applyProtection="1">
      <alignment vertical="top" wrapText="1"/>
      <protection locked="0"/>
    </xf>
    <xf numFmtId="0" fontId="22" fillId="0" borderId="3" xfId="2" applyFont="1" applyBorder="1" applyAlignment="1" applyProtection="1">
      <alignment vertical="top" wrapText="1"/>
      <protection locked="0"/>
    </xf>
    <xf numFmtId="0" fontId="22" fillId="0" borderId="3" xfId="2" applyFont="1" applyBorder="1" applyAlignment="1" applyProtection="1">
      <alignment horizontal="left" vertical="top" wrapText="1"/>
      <protection locked="0"/>
    </xf>
    <xf numFmtId="0" fontId="21" fillId="0" borderId="0" xfId="2" applyFont="1" applyBorder="1" applyAlignment="1" applyProtection="1">
      <alignment horizontal="left" vertical="top" wrapText="1"/>
      <protection locked="0"/>
    </xf>
    <xf numFmtId="0" fontId="21" fillId="0" borderId="25" xfId="2" applyFont="1" applyBorder="1" applyAlignment="1" applyProtection="1">
      <alignment horizontal="left" vertical="top" wrapText="1"/>
      <protection locked="0"/>
    </xf>
    <xf numFmtId="0" fontId="3" fillId="0" borderId="0" xfId="2" applyBorder="1" applyAlignment="1" applyProtection="1">
      <alignment vertical="top" wrapText="1"/>
      <protection locked="0"/>
    </xf>
    <xf numFmtId="0" fontId="3" fillId="0" borderId="25" xfId="2" applyBorder="1" applyAlignment="1" applyProtection="1">
      <alignment vertical="top" wrapText="1"/>
      <protection locked="0"/>
    </xf>
    <xf numFmtId="0" fontId="3" fillId="0" borderId="2" xfId="2" applyBorder="1" applyAlignment="1" applyProtection="1">
      <alignment horizontal="justify" vertical="top" wrapText="1"/>
      <protection locked="0"/>
    </xf>
    <xf numFmtId="0" fontId="3" fillId="0" borderId="22" xfId="2" applyBorder="1" applyAlignment="1" applyProtection="1">
      <alignment horizontal="justify" vertical="top" wrapText="1"/>
      <protection locked="0"/>
    </xf>
    <xf numFmtId="0" fontId="21" fillId="0" borderId="30" xfId="2" applyFont="1" applyBorder="1" applyAlignment="1" applyProtection="1">
      <alignment vertical="top" wrapText="1"/>
      <protection locked="0"/>
    </xf>
    <xf numFmtId="0" fontId="21" fillId="0" borderId="35" xfId="2" applyFont="1" applyBorder="1" applyAlignment="1" applyProtection="1">
      <alignment vertical="top" wrapText="1"/>
      <protection locked="0"/>
    </xf>
    <xf numFmtId="0" fontId="21" fillId="0" borderId="36" xfId="2" applyFont="1" applyBorder="1" applyAlignment="1" applyProtection="1">
      <alignment vertical="top" wrapText="1"/>
      <protection locked="0"/>
    </xf>
    <xf numFmtId="0" fontId="21" fillId="0" borderId="37" xfId="2" applyFont="1" applyBorder="1" applyAlignment="1" applyProtection="1">
      <alignment vertical="top" wrapText="1"/>
      <protection locked="0"/>
    </xf>
    <xf numFmtId="0" fontId="5" fillId="0" borderId="34" xfId="2" applyFont="1" applyBorder="1" applyAlignment="1">
      <alignment vertical="top" wrapText="1"/>
    </xf>
    <xf numFmtId="0" fontId="3" fillId="0" borderId="4" xfId="2" applyBorder="1" applyAlignment="1" applyProtection="1">
      <alignment vertical="top" wrapText="1"/>
      <protection locked="0"/>
    </xf>
    <xf numFmtId="0" fontId="3" fillId="0" borderId="7" xfId="2" applyBorder="1" applyAlignment="1" applyProtection="1">
      <alignment vertical="top" wrapText="1"/>
      <protection locked="0"/>
    </xf>
    <xf numFmtId="0" fontId="3" fillId="0" borderId="27" xfId="2" applyBorder="1" applyAlignment="1" applyProtection="1">
      <alignment vertical="top" wrapText="1"/>
      <protection locked="0"/>
    </xf>
    <xf numFmtId="0" fontId="20" fillId="0" borderId="8" xfId="2" applyFont="1" applyBorder="1" applyAlignment="1" applyProtection="1">
      <alignment vertical="top" wrapText="1"/>
      <protection locked="0"/>
    </xf>
    <xf numFmtId="0" fontId="20" fillId="0" borderId="23" xfId="2" applyFont="1" applyBorder="1" applyAlignment="1" applyProtection="1">
      <alignment vertical="top" wrapText="1"/>
      <protection locked="0"/>
    </xf>
    <xf numFmtId="0" fontId="20" fillId="0" borderId="0" xfId="2" applyFont="1" applyBorder="1" applyAlignment="1" applyProtection="1">
      <alignment vertical="top" wrapText="1"/>
      <protection locked="0"/>
    </xf>
    <xf numFmtId="0" fontId="20" fillId="0" borderId="25" xfId="2" applyFont="1" applyBorder="1" applyAlignment="1" applyProtection="1">
      <alignment vertical="top" wrapText="1"/>
      <protection locked="0"/>
    </xf>
    <xf numFmtId="0" fontId="1" fillId="0" borderId="3" xfId="2" applyFont="1" applyBorder="1" applyAlignment="1" applyProtection="1">
      <alignment horizontal="justify" vertical="top" wrapText="1"/>
      <protection locked="0"/>
    </xf>
    <xf numFmtId="0" fontId="1" fillId="0" borderId="0" xfId="2" applyFont="1" applyBorder="1" applyAlignment="1" applyProtection="1">
      <alignment vertical="top" wrapText="1"/>
      <protection locked="0"/>
    </xf>
    <xf numFmtId="0" fontId="1" fillId="0" borderId="4" xfId="2" applyFont="1" applyBorder="1" applyAlignment="1" applyProtection="1">
      <alignment vertical="top" wrapText="1"/>
      <protection locked="0"/>
    </xf>
    <xf numFmtId="0" fontId="1" fillId="0" borderId="0" xfId="2" applyFont="1" applyProtection="1">
      <protection locked="0"/>
    </xf>
    <xf numFmtId="0" fontId="1" fillId="0" borderId="14" xfId="2" applyFont="1" applyBorder="1" applyAlignment="1" applyProtection="1">
      <alignment horizontal="left" vertical="top" wrapText="1"/>
      <protection locked="0"/>
    </xf>
  </cellXfs>
  <cellStyles count="3">
    <cellStyle name="Currency" xfId="1"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A22" zoomScale="70" zoomScaleNormal="70" workbookViewId="0">
      <selection activeCell="N30" sqref="N30"/>
    </sheetView>
  </sheetViews>
  <sheetFormatPr defaultColWidth="11.42578125" defaultRowHeight="12.75" x14ac:dyDescent="0.2"/>
  <cols>
    <col min="1" max="1" width="9.5703125" customWidth="1"/>
    <col min="2" max="2" width="10.5703125" bestFit="1" customWidth="1"/>
    <col min="3" max="3" width="36.140625" customWidth="1"/>
    <col min="4" max="4" width="16.140625" customWidth="1"/>
    <col min="5" max="6" width="14.28515625" customWidth="1"/>
    <col min="7" max="7" width="10.28515625" customWidth="1"/>
    <col min="8" max="8" width="11.28515625" customWidth="1"/>
    <col min="9" max="9" width="14" customWidth="1"/>
    <col min="10" max="10" width="11.28515625" customWidth="1"/>
    <col min="11" max="11" width="16.7109375" customWidth="1"/>
  </cols>
  <sheetData>
    <row r="1" spans="1:14" ht="6" customHeight="1" x14ac:dyDescent="0.2"/>
    <row r="2" spans="1:14" ht="6.75" customHeight="1" x14ac:dyDescent="0.2"/>
    <row r="3" spans="1:14" ht="18.75" customHeight="1" x14ac:dyDescent="0.2">
      <c r="A3" s="81" t="s">
        <v>0</v>
      </c>
      <c r="B3" s="81"/>
      <c r="C3" s="81"/>
      <c r="D3" s="81"/>
      <c r="E3" s="81"/>
      <c r="F3" s="81"/>
      <c r="G3" s="81"/>
      <c r="H3" s="81"/>
      <c r="I3" s="81"/>
      <c r="J3" s="81"/>
      <c r="K3" s="81"/>
    </row>
    <row r="4" spans="1:14" ht="15" customHeight="1" x14ac:dyDescent="0.3">
      <c r="A4" s="82" t="s">
        <v>1</v>
      </c>
      <c r="B4" s="82"/>
      <c r="C4" s="82"/>
      <c r="D4" s="82"/>
      <c r="E4" s="82"/>
      <c r="F4" s="82"/>
      <c r="G4" s="82"/>
      <c r="H4" s="82"/>
      <c r="I4" s="82"/>
      <c r="J4" s="82"/>
      <c r="K4" s="82"/>
    </row>
    <row r="5" spans="1:14" ht="10.5" customHeight="1" x14ac:dyDescent="0.3">
      <c r="A5" s="1"/>
      <c r="B5" s="1"/>
      <c r="C5" s="1"/>
      <c r="D5" s="1"/>
      <c r="E5" s="1"/>
      <c r="F5" s="1"/>
      <c r="G5" s="1"/>
      <c r="H5" s="1"/>
      <c r="I5" s="1"/>
      <c r="J5" s="1"/>
      <c r="K5" s="1"/>
    </row>
    <row r="6" spans="1:14" ht="20.25" x14ac:dyDescent="0.3">
      <c r="A6" s="83" t="s">
        <v>2</v>
      </c>
      <c r="B6" s="83"/>
      <c r="C6" s="83"/>
      <c r="D6" s="83"/>
      <c r="E6" s="83"/>
      <c r="F6" s="83"/>
      <c r="G6" s="83"/>
      <c r="H6" s="83"/>
      <c r="I6" s="83"/>
      <c r="J6" s="83"/>
      <c r="K6" s="83"/>
      <c r="L6" s="2"/>
      <c r="M6" s="2"/>
      <c r="N6" s="2"/>
    </row>
    <row r="7" spans="1:14" ht="16.5" customHeight="1" x14ac:dyDescent="0.3">
      <c r="A7" s="3" t="s">
        <v>3</v>
      </c>
      <c r="B7" s="3"/>
      <c r="D7" s="3" t="s">
        <v>4</v>
      </c>
      <c r="E7" s="3"/>
      <c r="F7" s="4"/>
      <c r="G7" s="4"/>
      <c r="H7" s="4"/>
      <c r="J7" s="3" t="s">
        <v>5</v>
      </c>
      <c r="K7" s="5">
        <v>70000</v>
      </c>
      <c r="L7" s="6"/>
      <c r="M7" s="6"/>
      <c r="N7" s="6"/>
    </row>
    <row r="8" spans="1:14" ht="14.25" customHeight="1" x14ac:dyDescent="0.2">
      <c r="A8" s="4" t="s">
        <v>6</v>
      </c>
      <c r="B8" s="4"/>
      <c r="D8" s="4" t="s">
        <v>7</v>
      </c>
      <c r="E8" s="4"/>
      <c r="F8" s="4"/>
      <c r="G8" s="4"/>
      <c r="H8" s="4"/>
      <c r="I8" s="4"/>
      <c r="J8" s="4" t="s">
        <v>8</v>
      </c>
      <c r="K8" s="7" t="s">
        <v>9</v>
      </c>
    </row>
    <row r="9" spans="1:14" ht="43.9" customHeight="1" x14ac:dyDescent="0.2">
      <c r="A9" s="4" t="s">
        <v>10</v>
      </c>
      <c r="B9" s="4"/>
      <c r="C9" s="4"/>
      <c r="D9" s="84" t="s">
        <v>11</v>
      </c>
      <c r="E9" s="84"/>
      <c r="F9" s="84"/>
      <c r="G9" s="84"/>
      <c r="H9" s="84"/>
      <c r="I9" s="84"/>
      <c r="J9" s="84"/>
      <c r="K9" s="84"/>
    </row>
    <row r="10" spans="1:14" x14ac:dyDescent="0.2">
      <c r="A10" s="4"/>
      <c r="B10" s="4"/>
      <c r="C10" s="4"/>
      <c r="D10" s="85"/>
      <c r="E10" s="86"/>
      <c r="F10" s="86"/>
      <c r="G10" s="86"/>
      <c r="H10" s="86"/>
      <c r="I10" s="86"/>
      <c r="J10" s="86"/>
      <c r="K10" s="86"/>
    </row>
    <row r="11" spans="1:14" x14ac:dyDescent="0.2">
      <c r="A11" s="87" t="s">
        <v>12</v>
      </c>
      <c r="B11" s="90" t="s">
        <v>13</v>
      </c>
      <c r="C11" s="77" t="s">
        <v>14</v>
      </c>
      <c r="D11" s="78" t="s">
        <v>15</v>
      </c>
      <c r="E11" s="78"/>
      <c r="F11" s="78"/>
      <c r="G11" s="78" t="s">
        <v>16</v>
      </c>
      <c r="H11" s="78"/>
      <c r="I11" s="77" t="s">
        <v>17</v>
      </c>
      <c r="J11" s="8" t="s">
        <v>18</v>
      </c>
      <c r="K11" s="78" t="s">
        <v>19</v>
      </c>
    </row>
    <row r="12" spans="1:14" ht="25.5" x14ac:dyDescent="0.2">
      <c r="A12" s="88"/>
      <c r="B12" s="88"/>
      <c r="C12" s="77"/>
      <c r="D12" s="9" t="s">
        <v>20</v>
      </c>
      <c r="E12" s="9" t="s">
        <v>21</v>
      </c>
      <c r="F12" s="10" t="s">
        <v>22</v>
      </c>
      <c r="G12" s="10" t="s">
        <v>23</v>
      </c>
      <c r="H12" s="10" t="s">
        <v>24</v>
      </c>
      <c r="I12" s="77"/>
      <c r="J12" s="10" t="s">
        <v>25</v>
      </c>
      <c r="K12" s="78"/>
    </row>
    <row r="13" spans="1:14" ht="25.5" x14ac:dyDescent="0.2">
      <c r="A13" s="89"/>
      <c r="B13" s="89"/>
      <c r="C13" s="77"/>
      <c r="D13" s="11" t="s">
        <v>26</v>
      </c>
      <c r="E13" s="11" t="s">
        <v>27</v>
      </c>
      <c r="F13" s="11" t="s">
        <v>28</v>
      </c>
      <c r="G13" s="11"/>
      <c r="H13" s="11" t="s">
        <v>29</v>
      </c>
      <c r="I13" s="77"/>
      <c r="J13" s="11" t="s">
        <v>30</v>
      </c>
      <c r="K13" s="78"/>
    </row>
    <row r="14" spans="1:14" ht="31.9" customHeight="1" x14ac:dyDescent="0.2">
      <c r="A14" s="12" t="s">
        <v>31</v>
      </c>
      <c r="B14" s="13">
        <v>42488</v>
      </c>
      <c r="C14" s="14" t="s">
        <v>32</v>
      </c>
      <c r="D14" s="15"/>
      <c r="E14" s="16"/>
      <c r="F14" s="16"/>
      <c r="G14" s="16"/>
      <c r="H14" s="16"/>
      <c r="I14" s="16"/>
      <c r="J14" s="16">
        <v>20000</v>
      </c>
      <c r="K14" s="17">
        <f t="shared" ref="K14" si="0">D14+E14+F14+G14+H14+I14+J14</f>
        <v>20000</v>
      </c>
    </row>
    <row r="15" spans="1:14" x14ac:dyDescent="0.2">
      <c r="A15" s="18" t="s">
        <v>33</v>
      </c>
      <c r="B15" s="18"/>
      <c r="C15" s="19"/>
      <c r="D15" s="20">
        <f t="shared" ref="D15:K15" si="1">SUM(D14:D14)</f>
        <v>0</v>
      </c>
      <c r="E15" s="20">
        <f t="shared" si="1"/>
        <v>0</v>
      </c>
      <c r="F15" s="20">
        <f t="shared" si="1"/>
        <v>0</v>
      </c>
      <c r="G15" s="20">
        <f t="shared" si="1"/>
        <v>0</v>
      </c>
      <c r="H15" s="20">
        <f t="shared" si="1"/>
        <v>0</v>
      </c>
      <c r="I15" s="20">
        <f t="shared" si="1"/>
        <v>0</v>
      </c>
      <c r="J15" s="20">
        <f t="shared" si="1"/>
        <v>20000</v>
      </c>
      <c r="K15" s="20">
        <f t="shared" si="1"/>
        <v>20000</v>
      </c>
    </row>
    <row r="16" spans="1:14" ht="15" customHeight="1" x14ac:dyDescent="0.2">
      <c r="A16" s="21"/>
      <c r="B16" s="21"/>
      <c r="D16" s="21"/>
      <c r="E16" s="22"/>
      <c r="F16" s="22"/>
      <c r="G16" s="22"/>
      <c r="H16" s="22"/>
      <c r="I16" s="22"/>
      <c r="J16" s="22"/>
      <c r="K16" s="23"/>
    </row>
    <row r="17" spans="1:15" ht="15.75" customHeight="1" x14ac:dyDescent="0.2">
      <c r="A17" s="4" t="s">
        <v>34</v>
      </c>
      <c r="B17" s="4"/>
      <c r="C17" s="21"/>
      <c r="D17" s="21"/>
      <c r="E17" s="22"/>
      <c r="F17" s="22"/>
      <c r="G17" s="22"/>
      <c r="H17" s="22"/>
      <c r="I17" s="24"/>
      <c r="J17" s="25" t="s">
        <v>35</v>
      </c>
      <c r="K17" s="26">
        <f>+K15</f>
        <v>20000</v>
      </c>
    </row>
    <row r="18" spans="1:15" x14ac:dyDescent="0.2">
      <c r="A18" s="4" t="s">
        <v>36</v>
      </c>
      <c r="B18" s="4"/>
      <c r="C18" s="21"/>
      <c r="D18" s="21"/>
      <c r="E18" s="22"/>
      <c r="F18" s="22"/>
      <c r="G18" s="22"/>
      <c r="H18" s="22"/>
      <c r="I18" s="24"/>
      <c r="J18" s="25" t="s">
        <v>37</v>
      </c>
      <c r="K18" s="26">
        <v>0</v>
      </c>
    </row>
    <row r="19" spans="1:15" ht="29.25" customHeight="1" x14ac:dyDescent="0.2">
      <c r="A19" s="4" t="s">
        <v>38</v>
      </c>
      <c r="B19" s="4"/>
      <c r="C19" s="27"/>
      <c r="D19" s="27"/>
      <c r="E19" s="24"/>
      <c r="F19" s="24"/>
      <c r="G19" s="24"/>
      <c r="H19" s="24"/>
      <c r="I19" s="24"/>
      <c r="J19" s="28" t="s">
        <v>39</v>
      </c>
      <c r="K19" s="29">
        <f>IF((K17-K18)&gt;0,0,K18-K17)</f>
        <v>0</v>
      </c>
    </row>
    <row r="20" spans="1:15" x14ac:dyDescent="0.2">
      <c r="A20" s="30" t="s">
        <v>40</v>
      </c>
      <c r="B20" s="30"/>
      <c r="C20" s="4"/>
      <c r="D20" s="4"/>
      <c r="E20" s="31"/>
      <c r="F20" s="31"/>
      <c r="G20" s="31"/>
      <c r="H20" s="31"/>
      <c r="I20" s="31"/>
      <c r="J20" s="32" t="s">
        <v>41</v>
      </c>
      <c r="K20" s="29">
        <f>IF((K17-K18)&gt;0,+K17-K18,0)</f>
        <v>20000</v>
      </c>
    </row>
    <row r="21" spans="1:15" x14ac:dyDescent="0.2">
      <c r="A21" s="4" t="s">
        <v>42</v>
      </c>
      <c r="B21" s="4"/>
      <c r="D21" s="4"/>
      <c r="E21" s="31"/>
      <c r="F21" s="31"/>
      <c r="G21" s="31"/>
      <c r="H21" s="31"/>
      <c r="I21" s="33"/>
      <c r="J21" s="31"/>
      <c r="K21" s="34"/>
    </row>
    <row r="22" spans="1:15" ht="13.9" customHeight="1" x14ac:dyDescent="0.2">
      <c r="C22" s="4"/>
      <c r="D22" s="4"/>
      <c r="E22" s="31"/>
      <c r="F22" s="31"/>
      <c r="G22" s="31"/>
      <c r="H22" s="31"/>
      <c r="I22" s="31" t="s">
        <v>43</v>
      </c>
      <c r="J22" s="33" t="s">
        <v>43</v>
      </c>
      <c r="K22" s="34" t="s">
        <v>43</v>
      </c>
    </row>
    <row r="23" spans="1:15" ht="16.899999999999999" customHeight="1" x14ac:dyDescent="0.2">
      <c r="C23" s="35" t="s">
        <v>44</v>
      </c>
      <c r="D23" s="36"/>
      <c r="E23" s="37"/>
      <c r="F23" s="35" t="s">
        <v>45</v>
      </c>
      <c r="G23" s="36"/>
      <c r="H23" s="37"/>
      <c r="I23" s="35" t="s">
        <v>46</v>
      </c>
      <c r="J23" s="36"/>
      <c r="K23" s="37"/>
    </row>
    <row r="24" spans="1:15" ht="16.899999999999999" customHeight="1" x14ac:dyDescent="0.2">
      <c r="C24" s="38"/>
      <c r="D24" s="39"/>
      <c r="E24" s="40"/>
      <c r="F24" s="38" t="s">
        <v>47</v>
      </c>
      <c r="G24" s="39"/>
      <c r="H24" s="40"/>
      <c r="I24" s="38" t="s">
        <v>48</v>
      </c>
      <c r="J24" s="39"/>
      <c r="K24" s="40"/>
    </row>
    <row r="25" spans="1:15" x14ac:dyDescent="0.2">
      <c r="C25" s="38"/>
      <c r="D25" s="41"/>
      <c r="E25" s="40"/>
      <c r="F25" s="38"/>
      <c r="G25" s="39"/>
      <c r="H25" s="40"/>
      <c r="I25" s="38"/>
      <c r="J25" s="39"/>
      <c r="K25" s="40"/>
    </row>
    <row r="26" spans="1:15" ht="26.25" customHeight="1" x14ac:dyDescent="0.2">
      <c r="C26" s="42"/>
      <c r="D26" s="43" t="s">
        <v>49</v>
      </c>
      <c r="E26" s="44"/>
      <c r="F26" s="42" t="s">
        <v>50</v>
      </c>
      <c r="G26" s="43"/>
      <c r="H26" s="44"/>
      <c r="I26" s="42" t="s">
        <v>51</v>
      </c>
      <c r="J26" s="43"/>
      <c r="K26" s="44"/>
    </row>
    <row r="27" spans="1:15" x14ac:dyDescent="0.2">
      <c r="C27" s="35" t="s">
        <v>52</v>
      </c>
      <c r="D27" s="45"/>
      <c r="E27" s="37"/>
      <c r="F27" s="35"/>
      <c r="G27" s="36"/>
      <c r="H27" s="37"/>
      <c r="I27" s="35"/>
      <c r="J27" s="36"/>
      <c r="K27" s="37"/>
    </row>
    <row r="28" spans="1:15" x14ac:dyDescent="0.2">
      <c r="C28" s="38" t="s">
        <v>53</v>
      </c>
      <c r="E28" s="46">
        <v>42473</v>
      </c>
      <c r="F28" s="38" t="s">
        <v>53</v>
      </c>
      <c r="G28" s="47"/>
      <c r="H28" s="46">
        <f>+E28</f>
        <v>42473</v>
      </c>
      <c r="I28" s="38" t="s">
        <v>53</v>
      </c>
      <c r="J28" s="39"/>
      <c r="K28" s="46">
        <f>+H28</f>
        <v>42473</v>
      </c>
      <c r="O28" t="s">
        <v>43</v>
      </c>
    </row>
    <row r="29" spans="1:15" x14ac:dyDescent="0.2">
      <c r="C29" s="42"/>
      <c r="D29" s="43"/>
      <c r="E29" s="44"/>
      <c r="F29" s="42"/>
      <c r="G29" s="43"/>
      <c r="H29" s="44"/>
      <c r="I29" s="42"/>
      <c r="J29" s="43"/>
      <c r="K29" s="44"/>
    </row>
    <row r="31" spans="1:15" x14ac:dyDescent="0.2">
      <c r="D31" s="48" t="s">
        <v>5</v>
      </c>
      <c r="F31" s="49">
        <v>70000</v>
      </c>
      <c r="G31" s="50"/>
      <c r="H31" s="50" t="s">
        <v>54</v>
      </c>
      <c r="I31" s="51">
        <v>0.15</v>
      </c>
    </row>
    <row r="32" spans="1:15" ht="24" customHeight="1" x14ac:dyDescent="0.2">
      <c r="C32" s="52"/>
      <c r="D32" s="53"/>
      <c r="E32" s="51"/>
      <c r="F32" s="54">
        <v>0</v>
      </c>
      <c r="G32" s="50"/>
      <c r="H32" s="50" t="s">
        <v>55</v>
      </c>
      <c r="I32" s="51">
        <v>0.25</v>
      </c>
    </row>
    <row r="33" spans="3:11" x14ac:dyDescent="0.2">
      <c r="C33" s="52"/>
      <c r="D33" s="53"/>
      <c r="E33" s="55"/>
      <c r="F33" s="54">
        <v>0</v>
      </c>
      <c r="G33" s="50"/>
      <c r="H33" s="50" t="s">
        <v>56</v>
      </c>
      <c r="I33" s="51">
        <v>0.4</v>
      </c>
    </row>
    <row r="34" spans="3:11" ht="13.5" thickBot="1" x14ac:dyDescent="0.25">
      <c r="C34" s="56"/>
      <c r="D34" s="53"/>
      <c r="E34" s="55"/>
      <c r="F34" s="57">
        <v>0</v>
      </c>
      <c r="G34" s="50"/>
      <c r="H34" s="50" t="s">
        <v>57</v>
      </c>
      <c r="I34" s="51">
        <v>0.2</v>
      </c>
    </row>
    <row r="35" spans="3:11" ht="13.5" thickTop="1" x14ac:dyDescent="0.2">
      <c r="C35" s="56"/>
      <c r="D35" s="53"/>
      <c r="E35" s="55"/>
      <c r="F35" s="58"/>
      <c r="G35" s="50"/>
      <c r="H35" s="50"/>
      <c r="I35" s="51"/>
    </row>
    <row r="36" spans="3:11" x14ac:dyDescent="0.2">
      <c r="C36" s="56"/>
      <c r="D36" s="59"/>
      <c r="E36" s="55"/>
      <c r="F36" s="58"/>
      <c r="G36" s="50"/>
      <c r="H36" s="50"/>
      <c r="I36" s="51"/>
    </row>
    <row r="37" spans="3:11" x14ac:dyDescent="0.2">
      <c r="C37" s="50"/>
      <c r="D37" s="60"/>
      <c r="E37" s="51"/>
      <c r="F37" s="49"/>
      <c r="G37" s="50"/>
      <c r="H37" s="50"/>
      <c r="I37" s="51"/>
    </row>
    <row r="38" spans="3:11" ht="18" customHeight="1" x14ac:dyDescent="0.2">
      <c r="C38" s="79" t="s">
        <v>58</v>
      </c>
      <c r="D38" s="79"/>
      <c r="E38" s="79"/>
      <c r="F38" s="79"/>
      <c r="G38" s="79"/>
      <c r="H38" s="79"/>
      <c r="I38" s="79"/>
      <c r="J38" s="79"/>
      <c r="K38" s="79"/>
    </row>
    <row r="39" spans="3:11" ht="21" customHeight="1" x14ac:dyDescent="0.2">
      <c r="C39" s="80" t="s">
        <v>59</v>
      </c>
      <c r="D39" s="80"/>
      <c r="E39" s="80"/>
      <c r="F39" s="80"/>
      <c r="G39" s="80"/>
      <c r="H39" s="80"/>
      <c r="I39" s="80"/>
      <c r="J39" s="80"/>
      <c r="K39" s="80"/>
    </row>
  </sheetData>
  <mergeCells count="14">
    <mergeCell ref="I11:I13"/>
    <mergeCell ref="K11:K13"/>
    <mergeCell ref="C38:K38"/>
    <mergeCell ref="C39:K39"/>
    <mergeCell ref="A3:K3"/>
    <mergeCell ref="A4:K4"/>
    <mergeCell ref="A6:K6"/>
    <mergeCell ref="D9:K9"/>
    <mergeCell ref="D10:K10"/>
    <mergeCell ref="A11:A13"/>
    <mergeCell ref="B11:B13"/>
    <mergeCell ref="C11:C13"/>
    <mergeCell ref="D11:F11"/>
    <mergeCell ref="G11:H1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
  <sheetViews>
    <sheetView showGridLines="0" tabSelected="1" topLeftCell="A21" zoomScaleNormal="100" zoomScaleSheetLayoutView="80" workbookViewId="0">
      <selection activeCell="A34" sqref="A34:F39"/>
    </sheetView>
  </sheetViews>
  <sheetFormatPr defaultColWidth="11.42578125" defaultRowHeight="15" x14ac:dyDescent="0.25"/>
  <cols>
    <col min="1" max="1" width="20.42578125" style="62" customWidth="1"/>
    <col min="2" max="2" width="25.85546875" style="62" customWidth="1"/>
    <col min="3" max="4" width="11.42578125" style="62" customWidth="1"/>
    <col min="5" max="5" width="12.85546875" style="62" customWidth="1"/>
    <col min="6" max="6" width="21.42578125" style="62" customWidth="1"/>
    <col min="7" max="256" width="11.42578125" style="62"/>
    <col min="257" max="257" width="18" style="62" customWidth="1"/>
    <col min="258" max="258" width="25.85546875" style="62" customWidth="1"/>
    <col min="259" max="260" width="11.42578125" style="62" customWidth="1"/>
    <col min="261" max="261" width="12.85546875" style="62" customWidth="1"/>
    <col min="262" max="262" width="14.7109375" style="62" customWidth="1"/>
    <col min="263" max="512" width="11.42578125" style="62"/>
    <col min="513" max="513" width="18" style="62" customWidth="1"/>
    <col min="514" max="514" width="25.85546875" style="62" customWidth="1"/>
    <col min="515" max="516" width="11.42578125" style="62" customWidth="1"/>
    <col min="517" max="517" width="12.85546875" style="62" customWidth="1"/>
    <col min="518" max="518" width="14.7109375" style="62" customWidth="1"/>
    <col min="519" max="768" width="11.42578125" style="62"/>
    <col min="769" max="769" width="18" style="62" customWidth="1"/>
    <col min="770" max="770" width="25.85546875" style="62" customWidth="1"/>
    <col min="771" max="772" width="11.42578125" style="62" customWidth="1"/>
    <col min="773" max="773" width="12.85546875" style="62" customWidth="1"/>
    <col min="774" max="774" width="14.7109375" style="62" customWidth="1"/>
    <col min="775" max="1024" width="11.42578125" style="62"/>
    <col min="1025" max="1025" width="18" style="62" customWidth="1"/>
    <col min="1026" max="1026" width="25.85546875" style="62" customWidth="1"/>
    <col min="1027" max="1028" width="11.42578125" style="62" customWidth="1"/>
    <col min="1029" max="1029" width="12.85546875" style="62" customWidth="1"/>
    <col min="1030" max="1030" width="14.7109375" style="62" customWidth="1"/>
    <col min="1031" max="1280" width="11.42578125" style="62"/>
    <col min="1281" max="1281" width="18" style="62" customWidth="1"/>
    <col min="1282" max="1282" width="25.85546875" style="62" customWidth="1"/>
    <col min="1283" max="1284" width="11.42578125" style="62" customWidth="1"/>
    <col min="1285" max="1285" width="12.85546875" style="62" customWidth="1"/>
    <col min="1286" max="1286" width="14.7109375" style="62" customWidth="1"/>
    <col min="1287" max="1536" width="11.42578125" style="62"/>
    <col min="1537" max="1537" width="18" style="62" customWidth="1"/>
    <col min="1538" max="1538" width="25.85546875" style="62" customWidth="1"/>
    <col min="1539" max="1540" width="11.42578125" style="62" customWidth="1"/>
    <col min="1541" max="1541" width="12.85546875" style="62" customWidth="1"/>
    <col min="1542" max="1542" width="14.7109375" style="62" customWidth="1"/>
    <col min="1543" max="1792" width="11.42578125" style="62"/>
    <col min="1793" max="1793" width="18" style="62" customWidth="1"/>
    <col min="1794" max="1794" width="25.85546875" style="62" customWidth="1"/>
    <col min="1795" max="1796" width="11.42578125" style="62" customWidth="1"/>
    <col min="1797" max="1797" width="12.85546875" style="62" customWidth="1"/>
    <col min="1798" max="1798" width="14.7109375" style="62" customWidth="1"/>
    <col min="1799" max="2048" width="11.42578125" style="62"/>
    <col min="2049" max="2049" width="18" style="62" customWidth="1"/>
    <col min="2050" max="2050" width="25.85546875" style="62" customWidth="1"/>
    <col min="2051" max="2052" width="11.42578125" style="62" customWidth="1"/>
    <col min="2053" max="2053" width="12.85546875" style="62" customWidth="1"/>
    <col min="2054" max="2054" width="14.7109375" style="62" customWidth="1"/>
    <col min="2055" max="2304" width="11.42578125" style="62"/>
    <col min="2305" max="2305" width="18" style="62" customWidth="1"/>
    <col min="2306" max="2306" width="25.85546875" style="62" customWidth="1"/>
    <col min="2307" max="2308" width="11.42578125" style="62" customWidth="1"/>
    <col min="2309" max="2309" width="12.85546875" style="62" customWidth="1"/>
    <col min="2310" max="2310" width="14.7109375" style="62" customWidth="1"/>
    <col min="2311" max="2560" width="11.42578125" style="62"/>
    <col min="2561" max="2561" width="18" style="62" customWidth="1"/>
    <col min="2562" max="2562" width="25.85546875" style="62" customWidth="1"/>
    <col min="2563" max="2564" width="11.42578125" style="62" customWidth="1"/>
    <col min="2565" max="2565" width="12.85546875" style="62" customWidth="1"/>
    <col min="2566" max="2566" width="14.7109375" style="62" customWidth="1"/>
    <col min="2567" max="2816" width="11.42578125" style="62"/>
    <col min="2817" max="2817" width="18" style="62" customWidth="1"/>
    <col min="2818" max="2818" width="25.85546875" style="62" customWidth="1"/>
    <col min="2819" max="2820" width="11.42578125" style="62" customWidth="1"/>
    <col min="2821" max="2821" width="12.85546875" style="62" customWidth="1"/>
    <col min="2822" max="2822" width="14.7109375" style="62" customWidth="1"/>
    <col min="2823" max="3072" width="11.42578125" style="62"/>
    <col min="3073" max="3073" width="18" style="62" customWidth="1"/>
    <col min="3074" max="3074" width="25.85546875" style="62" customWidth="1"/>
    <col min="3075" max="3076" width="11.42578125" style="62" customWidth="1"/>
    <col min="3077" max="3077" width="12.85546875" style="62" customWidth="1"/>
    <col min="3078" max="3078" width="14.7109375" style="62" customWidth="1"/>
    <col min="3079" max="3328" width="11.42578125" style="62"/>
    <col min="3329" max="3329" width="18" style="62" customWidth="1"/>
    <col min="3330" max="3330" width="25.85546875" style="62" customWidth="1"/>
    <col min="3331" max="3332" width="11.42578125" style="62" customWidth="1"/>
    <col min="3333" max="3333" width="12.85546875" style="62" customWidth="1"/>
    <col min="3334" max="3334" width="14.7109375" style="62" customWidth="1"/>
    <col min="3335" max="3584" width="11.42578125" style="62"/>
    <col min="3585" max="3585" width="18" style="62" customWidth="1"/>
    <col min="3586" max="3586" width="25.85546875" style="62" customWidth="1"/>
    <col min="3587" max="3588" width="11.42578125" style="62" customWidth="1"/>
    <col min="3589" max="3589" width="12.85546875" style="62" customWidth="1"/>
    <col min="3590" max="3590" width="14.7109375" style="62" customWidth="1"/>
    <col min="3591" max="3840" width="11.42578125" style="62"/>
    <col min="3841" max="3841" width="18" style="62" customWidth="1"/>
    <col min="3842" max="3842" width="25.85546875" style="62" customWidth="1"/>
    <col min="3843" max="3844" width="11.42578125" style="62" customWidth="1"/>
    <col min="3845" max="3845" width="12.85546875" style="62" customWidth="1"/>
    <col min="3846" max="3846" width="14.7109375" style="62" customWidth="1"/>
    <col min="3847" max="4096" width="11.42578125" style="62"/>
    <col min="4097" max="4097" width="18" style="62" customWidth="1"/>
    <col min="4098" max="4098" width="25.85546875" style="62" customWidth="1"/>
    <col min="4099" max="4100" width="11.42578125" style="62" customWidth="1"/>
    <col min="4101" max="4101" width="12.85546875" style="62" customWidth="1"/>
    <col min="4102" max="4102" width="14.7109375" style="62" customWidth="1"/>
    <col min="4103" max="4352" width="11.42578125" style="62"/>
    <col min="4353" max="4353" width="18" style="62" customWidth="1"/>
    <col min="4354" max="4354" width="25.85546875" style="62" customWidth="1"/>
    <col min="4355" max="4356" width="11.42578125" style="62" customWidth="1"/>
    <col min="4357" max="4357" width="12.85546875" style="62" customWidth="1"/>
    <col min="4358" max="4358" width="14.7109375" style="62" customWidth="1"/>
    <col min="4359" max="4608" width="11.42578125" style="62"/>
    <col min="4609" max="4609" width="18" style="62" customWidth="1"/>
    <col min="4610" max="4610" width="25.85546875" style="62" customWidth="1"/>
    <col min="4611" max="4612" width="11.42578125" style="62" customWidth="1"/>
    <col min="4613" max="4613" width="12.85546875" style="62" customWidth="1"/>
    <col min="4614" max="4614" width="14.7109375" style="62" customWidth="1"/>
    <col min="4615" max="4864" width="11.42578125" style="62"/>
    <col min="4865" max="4865" width="18" style="62" customWidth="1"/>
    <col min="4866" max="4866" width="25.85546875" style="62" customWidth="1"/>
    <col min="4867" max="4868" width="11.42578125" style="62" customWidth="1"/>
    <col min="4869" max="4869" width="12.85546875" style="62" customWidth="1"/>
    <col min="4870" max="4870" width="14.7109375" style="62" customWidth="1"/>
    <col min="4871" max="5120" width="11.42578125" style="62"/>
    <col min="5121" max="5121" width="18" style="62" customWidth="1"/>
    <col min="5122" max="5122" width="25.85546875" style="62" customWidth="1"/>
    <col min="5123" max="5124" width="11.42578125" style="62" customWidth="1"/>
    <col min="5125" max="5125" width="12.85546875" style="62" customWidth="1"/>
    <col min="5126" max="5126" width="14.7109375" style="62" customWidth="1"/>
    <col min="5127" max="5376" width="11.42578125" style="62"/>
    <col min="5377" max="5377" width="18" style="62" customWidth="1"/>
    <col min="5378" max="5378" width="25.85546875" style="62" customWidth="1"/>
    <col min="5379" max="5380" width="11.42578125" style="62" customWidth="1"/>
    <col min="5381" max="5381" width="12.85546875" style="62" customWidth="1"/>
    <col min="5382" max="5382" width="14.7109375" style="62" customWidth="1"/>
    <col min="5383" max="5632" width="11.42578125" style="62"/>
    <col min="5633" max="5633" width="18" style="62" customWidth="1"/>
    <col min="5634" max="5634" width="25.85546875" style="62" customWidth="1"/>
    <col min="5635" max="5636" width="11.42578125" style="62" customWidth="1"/>
    <col min="5637" max="5637" width="12.85546875" style="62" customWidth="1"/>
    <col min="5638" max="5638" width="14.7109375" style="62" customWidth="1"/>
    <col min="5639" max="5888" width="11.42578125" style="62"/>
    <col min="5889" max="5889" width="18" style="62" customWidth="1"/>
    <col min="5890" max="5890" width="25.85546875" style="62" customWidth="1"/>
    <col min="5891" max="5892" width="11.42578125" style="62" customWidth="1"/>
    <col min="5893" max="5893" width="12.85546875" style="62" customWidth="1"/>
    <col min="5894" max="5894" width="14.7109375" style="62" customWidth="1"/>
    <col min="5895" max="6144" width="11.42578125" style="62"/>
    <col min="6145" max="6145" width="18" style="62" customWidth="1"/>
    <col min="6146" max="6146" width="25.85546875" style="62" customWidth="1"/>
    <col min="6147" max="6148" width="11.42578125" style="62" customWidth="1"/>
    <col min="6149" max="6149" width="12.85546875" style="62" customWidth="1"/>
    <col min="6150" max="6150" width="14.7109375" style="62" customWidth="1"/>
    <col min="6151" max="6400" width="11.42578125" style="62"/>
    <col min="6401" max="6401" width="18" style="62" customWidth="1"/>
    <col min="6402" max="6402" width="25.85546875" style="62" customWidth="1"/>
    <col min="6403" max="6404" width="11.42578125" style="62" customWidth="1"/>
    <col min="6405" max="6405" width="12.85546875" style="62" customWidth="1"/>
    <col min="6406" max="6406" width="14.7109375" style="62" customWidth="1"/>
    <col min="6407" max="6656" width="11.42578125" style="62"/>
    <col min="6657" max="6657" width="18" style="62" customWidth="1"/>
    <col min="6658" max="6658" width="25.85546875" style="62" customWidth="1"/>
    <col min="6659" max="6660" width="11.42578125" style="62" customWidth="1"/>
    <col min="6661" max="6661" width="12.85546875" style="62" customWidth="1"/>
    <col min="6662" max="6662" width="14.7109375" style="62" customWidth="1"/>
    <col min="6663" max="6912" width="11.42578125" style="62"/>
    <col min="6913" max="6913" width="18" style="62" customWidth="1"/>
    <col min="6914" max="6914" width="25.85546875" style="62" customWidth="1"/>
    <col min="6915" max="6916" width="11.42578125" style="62" customWidth="1"/>
    <col min="6917" max="6917" width="12.85546875" style="62" customWidth="1"/>
    <col min="6918" max="6918" width="14.7109375" style="62" customWidth="1"/>
    <col min="6919" max="7168" width="11.42578125" style="62"/>
    <col min="7169" max="7169" width="18" style="62" customWidth="1"/>
    <col min="7170" max="7170" width="25.85546875" style="62" customWidth="1"/>
    <col min="7171" max="7172" width="11.42578125" style="62" customWidth="1"/>
    <col min="7173" max="7173" width="12.85546875" style="62" customWidth="1"/>
    <col min="7174" max="7174" width="14.7109375" style="62" customWidth="1"/>
    <col min="7175" max="7424" width="11.42578125" style="62"/>
    <col min="7425" max="7425" width="18" style="62" customWidth="1"/>
    <col min="7426" max="7426" width="25.85546875" style="62" customWidth="1"/>
    <col min="7427" max="7428" width="11.42578125" style="62" customWidth="1"/>
    <col min="7429" max="7429" width="12.85546875" style="62" customWidth="1"/>
    <col min="7430" max="7430" width="14.7109375" style="62" customWidth="1"/>
    <col min="7431" max="7680" width="11.42578125" style="62"/>
    <col min="7681" max="7681" width="18" style="62" customWidth="1"/>
    <col min="7682" max="7682" width="25.85546875" style="62" customWidth="1"/>
    <col min="7683" max="7684" width="11.42578125" style="62" customWidth="1"/>
    <col min="7685" max="7685" width="12.85546875" style="62" customWidth="1"/>
    <col min="7686" max="7686" width="14.7109375" style="62" customWidth="1"/>
    <col min="7687" max="7936" width="11.42578125" style="62"/>
    <col min="7937" max="7937" width="18" style="62" customWidth="1"/>
    <col min="7938" max="7938" width="25.85546875" style="62" customWidth="1"/>
    <col min="7939" max="7940" width="11.42578125" style="62" customWidth="1"/>
    <col min="7941" max="7941" width="12.85546875" style="62" customWidth="1"/>
    <col min="7942" max="7942" width="14.7109375" style="62" customWidth="1"/>
    <col min="7943" max="8192" width="11.42578125" style="62"/>
    <col min="8193" max="8193" width="18" style="62" customWidth="1"/>
    <col min="8194" max="8194" width="25.85546875" style="62" customWidth="1"/>
    <col min="8195" max="8196" width="11.42578125" style="62" customWidth="1"/>
    <col min="8197" max="8197" width="12.85546875" style="62" customWidth="1"/>
    <col min="8198" max="8198" width="14.7109375" style="62" customWidth="1"/>
    <col min="8199" max="8448" width="11.42578125" style="62"/>
    <col min="8449" max="8449" width="18" style="62" customWidth="1"/>
    <col min="8450" max="8450" width="25.85546875" style="62" customWidth="1"/>
    <col min="8451" max="8452" width="11.42578125" style="62" customWidth="1"/>
    <col min="8453" max="8453" width="12.85546875" style="62" customWidth="1"/>
    <col min="8454" max="8454" width="14.7109375" style="62" customWidth="1"/>
    <col min="8455" max="8704" width="11.42578125" style="62"/>
    <col min="8705" max="8705" width="18" style="62" customWidth="1"/>
    <col min="8706" max="8706" width="25.85546875" style="62" customWidth="1"/>
    <col min="8707" max="8708" width="11.42578125" style="62" customWidth="1"/>
    <col min="8709" max="8709" width="12.85546875" style="62" customWidth="1"/>
    <col min="8710" max="8710" width="14.7109375" style="62" customWidth="1"/>
    <col min="8711" max="8960" width="11.42578125" style="62"/>
    <col min="8961" max="8961" width="18" style="62" customWidth="1"/>
    <col min="8962" max="8962" width="25.85546875" style="62" customWidth="1"/>
    <col min="8963" max="8964" width="11.42578125" style="62" customWidth="1"/>
    <col min="8965" max="8965" width="12.85546875" style="62" customWidth="1"/>
    <col min="8966" max="8966" width="14.7109375" style="62" customWidth="1"/>
    <col min="8967" max="9216" width="11.42578125" style="62"/>
    <col min="9217" max="9217" width="18" style="62" customWidth="1"/>
    <col min="9218" max="9218" width="25.85546875" style="62" customWidth="1"/>
    <col min="9219" max="9220" width="11.42578125" style="62" customWidth="1"/>
    <col min="9221" max="9221" width="12.85546875" style="62" customWidth="1"/>
    <col min="9222" max="9222" width="14.7109375" style="62" customWidth="1"/>
    <col min="9223" max="9472" width="11.42578125" style="62"/>
    <col min="9473" max="9473" width="18" style="62" customWidth="1"/>
    <col min="9474" max="9474" width="25.85546875" style="62" customWidth="1"/>
    <col min="9475" max="9476" width="11.42578125" style="62" customWidth="1"/>
    <col min="9477" max="9477" width="12.85546875" style="62" customWidth="1"/>
    <col min="9478" max="9478" width="14.7109375" style="62" customWidth="1"/>
    <col min="9479" max="9728" width="11.42578125" style="62"/>
    <col min="9729" max="9729" width="18" style="62" customWidth="1"/>
    <col min="9730" max="9730" width="25.85546875" style="62" customWidth="1"/>
    <col min="9731" max="9732" width="11.42578125" style="62" customWidth="1"/>
    <col min="9733" max="9733" width="12.85546875" style="62" customWidth="1"/>
    <col min="9734" max="9734" width="14.7109375" style="62" customWidth="1"/>
    <col min="9735" max="9984" width="11.42578125" style="62"/>
    <col min="9985" max="9985" width="18" style="62" customWidth="1"/>
    <col min="9986" max="9986" width="25.85546875" style="62" customWidth="1"/>
    <col min="9987" max="9988" width="11.42578125" style="62" customWidth="1"/>
    <col min="9989" max="9989" width="12.85546875" style="62" customWidth="1"/>
    <col min="9990" max="9990" width="14.7109375" style="62" customWidth="1"/>
    <col min="9991" max="10240" width="11.42578125" style="62"/>
    <col min="10241" max="10241" width="18" style="62" customWidth="1"/>
    <col min="10242" max="10242" width="25.85546875" style="62" customWidth="1"/>
    <col min="10243" max="10244" width="11.42578125" style="62" customWidth="1"/>
    <col min="10245" max="10245" width="12.85546875" style="62" customWidth="1"/>
    <col min="10246" max="10246" width="14.7109375" style="62" customWidth="1"/>
    <col min="10247" max="10496" width="11.42578125" style="62"/>
    <col min="10497" max="10497" width="18" style="62" customWidth="1"/>
    <col min="10498" max="10498" width="25.85546875" style="62" customWidth="1"/>
    <col min="10499" max="10500" width="11.42578125" style="62" customWidth="1"/>
    <col min="10501" max="10501" width="12.85546875" style="62" customWidth="1"/>
    <col min="10502" max="10502" width="14.7109375" style="62" customWidth="1"/>
    <col min="10503" max="10752" width="11.42578125" style="62"/>
    <col min="10753" max="10753" width="18" style="62" customWidth="1"/>
    <col min="10754" max="10754" width="25.85546875" style="62" customWidth="1"/>
    <col min="10755" max="10756" width="11.42578125" style="62" customWidth="1"/>
    <col min="10757" max="10757" width="12.85546875" style="62" customWidth="1"/>
    <col min="10758" max="10758" width="14.7109375" style="62" customWidth="1"/>
    <col min="10759" max="11008" width="11.42578125" style="62"/>
    <col min="11009" max="11009" width="18" style="62" customWidth="1"/>
    <col min="11010" max="11010" width="25.85546875" style="62" customWidth="1"/>
    <col min="11011" max="11012" width="11.42578125" style="62" customWidth="1"/>
    <col min="11013" max="11013" width="12.85546875" style="62" customWidth="1"/>
    <col min="11014" max="11014" width="14.7109375" style="62" customWidth="1"/>
    <col min="11015" max="11264" width="11.42578125" style="62"/>
    <col min="11265" max="11265" width="18" style="62" customWidth="1"/>
    <col min="11266" max="11266" width="25.85546875" style="62" customWidth="1"/>
    <col min="11267" max="11268" width="11.42578125" style="62" customWidth="1"/>
    <col min="11269" max="11269" width="12.85546875" style="62" customWidth="1"/>
    <col min="11270" max="11270" width="14.7109375" style="62" customWidth="1"/>
    <col min="11271" max="11520" width="11.42578125" style="62"/>
    <col min="11521" max="11521" width="18" style="62" customWidth="1"/>
    <col min="11522" max="11522" width="25.85546875" style="62" customWidth="1"/>
    <col min="11523" max="11524" width="11.42578125" style="62" customWidth="1"/>
    <col min="11525" max="11525" width="12.85546875" style="62" customWidth="1"/>
    <col min="11526" max="11526" width="14.7109375" style="62" customWidth="1"/>
    <col min="11527" max="11776" width="11.42578125" style="62"/>
    <col min="11777" max="11777" width="18" style="62" customWidth="1"/>
    <col min="11778" max="11778" width="25.85546875" style="62" customWidth="1"/>
    <col min="11779" max="11780" width="11.42578125" style="62" customWidth="1"/>
    <col min="11781" max="11781" width="12.85546875" style="62" customWidth="1"/>
    <col min="11782" max="11782" width="14.7109375" style="62" customWidth="1"/>
    <col min="11783" max="12032" width="11.42578125" style="62"/>
    <col min="12033" max="12033" width="18" style="62" customWidth="1"/>
    <col min="12034" max="12034" width="25.85546875" style="62" customWidth="1"/>
    <col min="12035" max="12036" width="11.42578125" style="62" customWidth="1"/>
    <col min="12037" max="12037" width="12.85546875" style="62" customWidth="1"/>
    <col min="12038" max="12038" width="14.7109375" style="62" customWidth="1"/>
    <col min="12039" max="12288" width="11.42578125" style="62"/>
    <col min="12289" max="12289" width="18" style="62" customWidth="1"/>
    <col min="12290" max="12290" width="25.85546875" style="62" customWidth="1"/>
    <col min="12291" max="12292" width="11.42578125" style="62" customWidth="1"/>
    <col min="12293" max="12293" width="12.85546875" style="62" customWidth="1"/>
    <col min="12294" max="12294" width="14.7109375" style="62" customWidth="1"/>
    <col min="12295" max="12544" width="11.42578125" style="62"/>
    <col min="12545" max="12545" width="18" style="62" customWidth="1"/>
    <col min="12546" max="12546" width="25.85546875" style="62" customWidth="1"/>
    <col min="12547" max="12548" width="11.42578125" style="62" customWidth="1"/>
    <col min="12549" max="12549" width="12.85546875" style="62" customWidth="1"/>
    <col min="12550" max="12550" width="14.7109375" style="62" customWidth="1"/>
    <col min="12551" max="12800" width="11.42578125" style="62"/>
    <col min="12801" max="12801" width="18" style="62" customWidth="1"/>
    <col min="12802" max="12802" width="25.85546875" style="62" customWidth="1"/>
    <col min="12803" max="12804" width="11.42578125" style="62" customWidth="1"/>
    <col min="12805" max="12805" width="12.85546875" style="62" customWidth="1"/>
    <col min="12806" max="12806" width="14.7109375" style="62" customWidth="1"/>
    <col min="12807" max="13056" width="11.42578125" style="62"/>
    <col min="13057" max="13057" width="18" style="62" customWidth="1"/>
    <col min="13058" max="13058" width="25.85546875" style="62" customWidth="1"/>
    <col min="13059" max="13060" width="11.42578125" style="62" customWidth="1"/>
    <col min="13061" max="13061" width="12.85546875" style="62" customWidth="1"/>
    <col min="13062" max="13062" width="14.7109375" style="62" customWidth="1"/>
    <col min="13063" max="13312" width="11.42578125" style="62"/>
    <col min="13313" max="13313" width="18" style="62" customWidth="1"/>
    <col min="13314" max="13314" width="25.85546875" style="62" customWidth="1"/>
    <col min="13315" max="13316" width="11.42578125" style="62" customWidth="1"/>
    <col min="13317" max="13317" width="12.85546875" style="62" customWidth="1"/>
    <col min="13318" max="13318" width="14.7109375" style="62" customWidth="1"/>
    <col min="13319" max="13568" width="11.42578125" style="62"/>
    <col min="13569" max="13569" width="18" style="62" customWidth="1"/>
    <col min="13570" max="13570" width="25.85546875" style="62" customWidth="1"/>
    <col min="13571" max="13572" width="11.42578125" style="62" customWidth="1"/>
    <col min="13573" max="13573" width="12.85546875" style="62" customWidth="1"/>
    <col min="13574" max="13574" width="14.7109375" style="62" customWidth="1"/>
    <col min="13575" max="13824" width="11.42578125" style="62"/>
    <col min="13825" max="13825" width="18" style="62" customWidth="1"/>
    <col min="13826" max="13826" width="25.85546875" style="62" customWidth="1"/>
    <col min="13827" max="13828" width="11.42578125" style="62" customWidth="1"/>
    <col min="13829" max="13829" width="12.85546875" style="62" customWidth="1"/>
    <col min="13830" max="13830" width="14.7109375" style="62" customWidth="1"/>
    <col min="13831" max="14080" width="11.42578125" style="62"/>
    <col min="14081" max="14081" width="18" style="62" customWidth="1"/>
    <col min="14082" max="14082" width="25.85546875" style="62" customWidth="1"/>
    <col min="14083" max="14084" width="11.42578125" style="62" customWidth="1"/>
    <col min="14085" max="14085" width="12.85546875" style="62" customWidth="1"/>
    <col min="14086" max="14086" width="14.7109375" style="62" customWidth="1"/>
    <col min="14087" max="14336" width="11.42578125" style="62"/>
    <col min="14337" max="14337" width="18" style="62" customWidth="1"/>
    <col min="14338" max="14338" width="25.85546875" style="62" customWidth="1"/>
    <col min="14339" max="14340" width="11.42578125" style="62" customWidth="1"/>
    <col min="14341" max="14341" width="12.85546875" style="62" customWidth="1"/>
    <col min="14342" max="14342" width="14.7109375" style="62" customWidth="1"/>
    <col min="14343" max="14592" width="11.42578125" style="62"/>
    <col min="14593" max="14593" width="18" style="62" customWidth="1"/>
    <col min="14594" max="14594" width="25.85546875" style="62" customWidth="1"/>
    <col min="14595" max="14596" width="11.42578125" style="62" customWidth="1"/>
    <col min="14597" max="14597" width="12.85546875" style="62" customWidth="1"/>
    <col min="14598" max="14598" width="14.7109375" style="62" customWidth="1"/>
    <col min="14599" max="14848" width="11.42578125" style="62"/>
    <col min="14849" max="14849" width="18" style="62" customWidth="1"/>
    <col min="14850" max="14850" width="25.85546875" style="62" customWidth="1"/>
    <col min="14851" max="14852" width="11.42578125" style="62" customWidth="1"/>
    <col min="14853" max="14853" width="12.85546875" style="62" customWidth="1"/>
    <col min="14854" max="14854" width="14.7109375" style="62" customWidth="1"/>
    <col min="14855" max="15104" width="11.42578125" style="62"/>
    <col min="15105" max="15105" width="18" style="62" customWidth="1"/>
    <col min="15106" max="15106" width="25.85546875" style="62" customWidth="1"/>
    <col min="15107" max="15108" width="11.42578125" style="62" customWidth="1"/>
    <col min="15109" max="15109" width="12.85546875" style="62" customWidth="1"/>
    <col min="15110" max="15110" width="14.7109375" style="62" customWidth="1"/>
    <col min="15111" max="15360" width="11.42578125" style="62"/>
    <col min="15361" max="15361" width="18" style="62" customWidth="1"/>
    <col min="15362" max="15362" width="25.85546875" style="62" customWidth="1"/>
    <col min="15363" max="15364" width="11.42578125" style="62" customWidth="1"/>
    <col min="15365" max="15365" width="12.85546875" style="62" customWidth="1"/>
    <col min="15366" max="15366" width="14.7109375" style="62" customWidth="1"/>
    <col min="15367" max="15616" width="11.42578125" style="62"/>
    <col min="15617" max="15617" width="18" style="62" customWidth="1"/>
    <col min="15618" max="15618" width="25.85546875" style="62" customWidth="1"/>
    <col min="15619" max="15620" width="11.42578125" style="62" customWidth="1"/>
    <col min="15621" max="15621" width="12.85546875" style="62" customWidth="1"/>
    <col min="15622" max="15622" width="14.7109375" style="62" customWidth="1"/>
    <col min="15623" max="15872" width="11.42578125" style="62"/>
    <col min="15873" max="15873" width="18" style="62" customWidth="1"/>
    <col min="15874" max="15874" width="25.85546875" style="62" customWidth="1"/>
    <col min="15875" max="15876" width="11.42578125" style="62" customWidth="1"/>
    <col min="15877" max="15877" width="12.85546875" style="62" customWidth="1"/>
    <col min="15878" max="15878" width="14.7109375" style="62" customWidth="1"/>
    <col min="15879" max="16128" width="11.42578125" style="62"/>
    <col min="16129" max="16129" width="18" style="62" customWidth="1"/>
    <col min="16130" max="16130" width="25.85546875" style="62" customWidth="1"/>
    <col min="16131" max="16132" width="11.42578125" style="62" customWidth="1"/>
    <col min="16133" max="16133" width="12.85546875" style="62" customWidth="1"/>
    <col min="16134" max="16134" width="14.7109375" style="62" customWidth="1"/>
    <col min="16135" max="16384" width="11.42578125" style="62"/>
  </cols>
  <sheetData>
    <row r="1" spans="1:6" ht="45.75" customHeight="1" x14ac:dyDescent="0.25">
      <c r="A1" s="61" t="s">
        <v>60</v>
      </c>
      <c r="B1" s="163" t="s">
        <v>86</v>
      </c>
      <c r="C1" s="93"/>
      <c r="D1" s="93"/>
      <c r="E1" s="93"/>
      <c r="F1" s="93"/>
    </row>
    <row r="2" spans="1:6" ht="28.9" customHeight="1" x14ac:dyDescent="0.25">
      <c r="A2" s="63" t="s">
        <v>61</v>
      </c>
      <c r="B2" s="94" t="s">
        <v>84</v>
      </c>
      <c r="C2" s="95"/>
      <c r="D2" s="95"/>
      <c r="E2" s="95"/>
      <c r="F2" s="95"/>
    </row>
    <row r="3" spans="1:6" ht="26.45" customHeight="1" x14ac:dyDescent="0.25">
      <c r="A3" s="63" t="s">
        <v>62</v>
      </c>
      <c r="B3" s="96" t="s">
        <v>87</v>
      </c>
      <c r="C3" s="96"/>
      <c r="D3" s="96"/>
      <c r="E3" s="96"/>
      <c r="F3" s="96"/>
    </row>
    <row r="4" spans="1:6" ht="30" customHeight="1" x14ac:dyDescent="0.25">
      <c r="A4" s="63" t="s">
        <v>63</v>
      </c>
      <c r="B4" s="97">
        <v>42698</v>
      </c>
      <c r="C4" s="97"/>
      <c r="D4" s="97"/>
      <c r="E4" s="97"/>
      <c r="F4" s="97"/>
    </row>
    <row r="5" spans="1:6" ht="24.6" customHeight="1" thickBot="1" x14ac:dyDescent="0.3">
      <c r="A5" s="64" t="s">
        <v>64</v>
      </c>
      <c r="B5" s="98" t="s">
        <v>65</v>
      </c>
      <c r="C5" s="99"/>
      <c r="D5" s="99"/>
      <c r="E5" s="99"/>
      <c r="F5" s="100"/>
    </row>
    <row r="6" spans="1:6" ht="13.15" customHeight="1" thickBot="1" x14ac:dyDescent="0.3">
      <c r="A6" s="65"/>
      <c r="B6" s="65"/>
      <c r="C6" s="65"/>
      <c r="D6" s="65"/>
      <c r="E6" s="65"/>
      <c r="F6" s="65"/>
    </row>
    <row r="7" spans="1:6" ht="30.6" customHeight="1" x14ac:dyDescent="0.25">
      <c r="A7" s="61" t="s">
        <v>66</v>
      </c>
      <c r="B7" s="66">
        <v>42697</v>
      </c>
      <c r="C7" s="67" t="s">
        <v>67</v>
      </c>
      <c r="D7" s="91" t="s">
        <v>68</v>
      </c>
      <c r="E7" s="91"/>
      <c r="F7" s="92"/>
    </row>
    <row r="8" spans="1:6" ht="16.5" customHeight="1" x14ac:dyDescent="0.25">
      <c r="A8" s="63" t="s">
        <v>69</v>
      </c>
      <c r="B8" s="68" t="s">
        <v>70</v>
      </c>
      <c r="C8" s="69" t="s">
        <v>71</v>
      </c>
      <c r="D8" s="101" t="s">
        <v>70</v>
      </c>
      <c r="E8" s="101"/>
      <c r="F8" s="102"/>
    </row>
    <row r="9" spans="1:6" ht="26.45" customHeight="1" x14ac:dyDescent="0.25">
      <c r="A9" s="63" t="s">
        <v>72</v>
      </c>
      <c r="B9" s="103" t="s">
        <v>85</v>
      </c>
      <c r="C9" s="104"/>
      <c r="D9" s="104"/>
      <c r="E9" s="104"/>
      <c r="F9" s="105"/>
    </row>
    <row r="10" spans="1:6" ht="18" customHeight="1" x14ac:dyDescent="0.25">
      <c r="A10" s="106" t="s">
        <v>73</v>
      </c>
      <c r="B10" s="70" t="s">
        <v>19</v>
      </c>
      <c r="C10" s="108" t="s">
        <v>74</v>
      </c>
      <c r="D10" s="111" t="s">
        <v>75</v>
      </c>
      <c r="E10" s="112"/>
      <c r="F10" s="113"/>
    </row>
    <row r="11" spans="1:6" ht="110.25" customHeight="1" thickBot="1" x14ac:dyDescent="0.3">
      <c r="A11" s="106"/>
      <c r="B11" s="114">
        <v>17</v>
      </c>
      <c r="C11" s="109"/>
      <c r="D11" s="116" t="s">
        <v>88</v>
      </c>
      <c r="E11" s="117"/>
      <c r="F11" s="118"/>
    </row>
    <row r="12" spans="1:6" ht="12" hidden="1" customHeight="1" thickBot="1" x14ac:dyDescent="0.3">
      <c r="A12" s="107"/>
      <c r="B12" s="115"/>
      <c r="C12" s="110"/>
      <c r="D12" s="119"/>
      <c r="E12" s="120"/>
      <c r="F12" s="121"/>
    </row>
    <row r="13" spans="1:6" ht="14.25" hidden="1" customHeight="1" thickBot="1" x14ac:dyDescent="0.3">
      <c r="A13" s="71"/>
      <c r="B13" s="71"/>
      <c r="C13" s="71"/>
      <c r="D13" s="71"/>
      <c r="E13" s="71"/>
      <c r="F13" s="71"/>
    </row>
    <row r="14" spans="1:6" ht="48.75" customHeight="1" x14ac:dyDescent="0.25">
      <c r="A14" s="122" t="s">
        <v>76</v>
      </c>
      <c r="B14" s="125" t="str">
        <f>B1</f>
        <v>Jornada de trabajo con  EPS's y Secretaria de  Salud Departamental y municipal para verificar portabilidad, afiliación y estado de los pendientes para el acceso al Sistema General de Seguridad Social en Salud  (SGSSS) 23 de noviembre de 2016</v>
      </c>
      <c r="C14" s="125"/>
      <c r="D14" s="125"/>
      <c r="E14" s="125"/>
      <c r="F14" s="125"/>
    </row>
    <row r="15" spans="1:6" ht="64.5" hidden="1" customHeight="1" x14ac:dyDescent="0.25">
      <c r="A15" s="123"/>
      <c r="B15" s="126"/>
      <c r="C15" s="127"/>
      <c r="D15" s="127"/>
      <c r="E15" s="127"/>
      <c r="F15" s="128"/>
    </row>
    <row r="16" spans="1:6" ht="24" hidden="1" customHeight="1" x14ac:dyDescent="0.25">
      <c r="A16" s="124"/>
      <c r="B16" s="76"/>
      <c r="C16" s="72"/>
      <c r="D16" s="72"/>
      <c r="E16" s="72"/>
      <c r="F16" s="73"/>
    </row>
    <row r="17" spans="1:6" ht="23.45" customHeight="1" x14ac:dyDescent="0.25">
      <c r="A17" s="129" t="s">
        <v>77</v>
      </c>
      <c r="B17" s="131" t="s">
        <v>78</v>
      </c>
      <c r="C17" s="132"/>
      <c r="D17" s="132"/>
      <c r="E17" s="132"/>
      <c r="F17" s="133"/>
    </row>
    <row r="18" spans="1:6" ht="303" customHeight="1" x14ac:dyDescent="0.25">
      <c r="A18" s="130"/>
      <c r="B18" s="159" t="s">
        <v>91</v>
      </c>
      <c r="C18" s="134"/>
      <c r="D18" s="134"/>
      <c r="E18" s="134"/>
      <c r="F18" s="135"/>
    </row>
    <row r="19" spans="1:6" ht="4.9000000000000004" customHeight="1" x14ac:dyDescent="0.25">
      <c r="A19" s="130"/>
      <c r="B19" s="136"/>
      <c r="C19" s="137"/>
      <c r="D19" s="137"/>
      <c r="E19" s="137"/>
      <c r="F19" s="138"/>
    </row>
    <row r="20" spans="1:6" ht="3.6" customHeight="1" x14ac:dyDescent="0.25">
      <c r="A20" s="130"/>
      <c r="B20" s="139"/>
      <c r="C20" s="137"/>
      <c r="D20" s="137"/>
      <c r="E20" s="137"/>
      <c r="F20" s="138"/>
    </row>
    <row r="21" spans="1:6" ht="3" customHeight="1" x14ac:dyDescent="0.25">
      <c r="A21" s="130"/>
      <c r="B21" s="140"/>
      <c r="C21" s="141"/>
      <c r="D21" s="141"/>
      <c r="E21" s="141"/>
      <c r="F21" s="142"/>
    </row>
    <row r="22" spans="1:6" ht="9" hidden="1" customHeight="1" x14ac:dyDescent="0.25">
      <c r="A22" s="130"/>
      <c r="B22" s="140"/>
      <c r="C22" s="141"/>
      <c r="D22" s="141"/>
      <c r="E22" s="141"/>
      <c r="F22" s="142"/>
    </row>
    <row r="23" spans="1:6" ht="19.149999999999999" customHeight="1" x14ac:dyDescent="0.25">
      <c r="A23" s="151" t="s">
        <v>79</v>
      </c>
      <c r="B23" s="131" t="s">
        <v>80</v>
      </c>
      <c r="C23" s="132"/>
      <c r="D23" s="132"/>
      <c r="E23" s="132"/>
      <c r="F23" s="133"/>
    </row>
    <row r="24" spans="1:6" ht="30.75" customHeight="1" x14ac:dyDescent="0.25">
      <c r="A24" s="151"/>
      <c r="B24" s="161" t="s">
        <v>90</v>
      </c>
      <c r="C24" s="153"/>
      <c r="D24" s="153"/>
      <c r="E24" s="153"/>
      <c r="F24" s="154"/>
    </row>
    <row r="25" spans="1:6" ht="7.5" hidden="1" customHeight="1" x14ac:dyDescent="0.25">
      <c r="A25" s="151"/>
      <c r="B25" s="162"/>
      <c r="C25" s="74"/>
      <c r="D25" s="74"/>
      <c r="E25" s="74"/>
      <c r="F25" s="74"/>
    </row>
    <row r="26" spans="1:6" ht="2.25" hidden="1" customHeight="1" x14ac:dyDescent="0.25">
      <c r="A26" s="151"/>
      <c r="B26" s="152"/>
      <c r="C26" s="153"/>
      <c r="D26" s="153"/>
      <c r="E26" s="153"/>
      <c r="F26" s="154"/>
    </row>
    <row r="27" spans="1:6" ht="3" hidden="1" customHeight="1" x14ac:dyDescent="0.25">
      <c r="A27" s="151"/>
      <c r="B27" s="152"/>
      <c r="C27" s="153"/>
      <c r="D27" s="153"/>
      <c r="E27" s="153"/>
      <c r="F27" s="154"/>
    </row>
    <row r="28" spans="1:6" x14ac:dyDescent="0.25">
      <c r="A28" s="106" t="s">
        <v>81</v>
      </c>
      <c r="B28" s="155" t="s">
        <v>82</v>
      </c>
      <c r="C28" s="155"/>
      <c r="D28" s="155"/>
      <c r="E28" s="155"/>
      <c r="F28" s="156"/>
    </row>
    <row r="29" spans="1:6" ht="0.6" customHeight="1" x14ac:dyDescent="0.25">
      <c r="A29" s="106"/>
      <c r="B29" s="157"/>
      <c r="C29" s="157"/>
      <c r="D29" s="157"/>
      <c r="E29" s="157"/>
      <c r="F29" s="158"/>
    </row>
    <row r="30" spans="1:6" ht="21.6" customHeight="1" x14ac:dyDescent="0.25">
      <c r="A30" s="106"/>
      <c r="B30" s="160" t="s">
        <v>89</v>
      </c>
      <c r="C30" s="143"/>
      <c r="D30" s="143"/>
      <c r="E30" s="143"/>
      <c r="F30" s="144"/>
    </row>
    <row r="31" spans="1:6" ht="10.15" hidden="1" customHeight="1" x14ac:dyDescent="0.25">
      <c r="A31" s="106"/>
      <c r="B31" s="143"/>
      <c r="C31" s="143"/>
      <c r="D31" s="143"/>
      <c r="E31" s="143"/>
      <c r="F31" s="144"/>
    </row>
    <row r="32" spans="1:6" ht="3" hidden="1" customHeight="1" x14ac:dyDescent="0.25">
      <c r="A32" s="129"/>
      <c r="B32" s="143"/>
      <c r="C32" s="143"/>
      <c r="D32" s="143"/>
      <c r="E32" s="143"/>
      <c r="F32" s="144"/>
    </row>
    <row r="33" spans="1:6" ht="21" customHeight="1" x14ac:dyDescent="0.25">
      <c r="A33" s="75" t="s">
        <v>83</v>
      </c>
      <c r="B33" s="145"/>
      <c r="C33" s="145"/>
      <c r="D33" s="145"/>
      <c r="E33" s="145"/>
      <c r="F33" s="146"/>
    </row>
    <row r="34" spans="1:6" ht="9.75" customHeight="1" x14ac:dyDescent="0.25">
      <c r="A34" s="147"/>
      <c r="B34" s="137"/>
      <c r="C34" s="137"/>
      <c r="D34" s="137"/>
      <c r="E34" s="137"/>
      <c r="F34" s="138"/>
    </row>
    <row r="35" spans="1:6" ht="3.75" customHeight="1" x14ac:dyDescent="0.25">
      <c r="A35" s="147"/>
      <c r="B35" s="137"/>
      <c r="C35" s="137"/>
      <c r="D35" s="137"/>
      <c r="E35" s="137"/>
      <c r="F35" s="138"/>
    </row>
    <row r="36" spans="1:6" ht="6" hidden="1" customHeight="1" x14ac:dyDescent="0.25">
      <c r="A36" s="147"/>
      <c r="B36" s="137"/>
      <c r="C36" s="137"/>
      <c r="D36" s="137"/>
      <c r="E36" s="137"/>
      <c r="F36" s="138"/>
    </row>
    <row r="37" spans="1:6" hidden="1" x14ac:dyDescent="0.25">
      <c r="A37" s="147"/>
      <c r="B37" s="137"/>
      <c r="C37" s="137"/>
      <c r="D37" s="137"/>
      <c r="E37" s="137"/>
      <c r="F37" s="138"/>
    </row>
    <row r="38" spans="1:6" ht="3" customHeight="1" x14ac:dyDescent="0.25">
      <c r="A38" s="147"/>
      <c r="B38" s="137"/>
      <c r="C38" s="137"/>
      <c r="D38" s="137"/>
      <c r="E38" s="137"/>
      <c r="F38" s="138"/>
    </row>
    <row r="39" spans="1:6" ht="1.1499999999999999" customHeight="1" thickBot="1" x14ac:dyDescent="0.3">
      <c r="A39" s="148"/>
      <c r="B39" s="149"/>
      <c r="C39" s="149"/>
      <c r="D39" s="149"/>
      <c r="E39" s="149"/>
      <c r="F39" s="150"/>
    </row>
  </sheetData>
  <sheetProtection password="DC56" sheet="1" objects="1" scenarios="1" formatCells="0" formatColumns="0" formatRows="0" selectLockedCells="1"/>
  <mergeCells count="37">
    <mergeCell ref="B32:F32"/>
    <mergeCell ref="B33:F33"/>
    <mergeCell ref="A34:F39"/>
    <mergeCell ref="A23:A27"/>
    <mergeCell ref="B23:F23"/>
    <mergeCell ref="B24:F24"/>
    <mergeCell ref="B26:F26"/>
    <mergeCell ref="B27:F27"/>
    <mergeCell ref="A28:A32"/>
    <mergeCell ref="B28:F28"/>
    <mergeCell ref="B29:F29"/>
    <mergeCell ref="B30:F30"/>
    <mergeCell ref="B31:F31"/>
    <mergeCell ref="A14:A16"/>
    <mergeCell ref="B14:F14"/>
    <mergeCell ref="B15:F15"/>
    <mergeCell ref="A17:A22"/>
    <mergeCell ref="B17:F17"/>
    <mergeCell ref="B18:F18"/>
    <mergeCell ref="B19:F19"/>
    <mergeCell ref="B20:F20"/>
    <mergeCell ref="B21:F21"/>
    <mergeCell ref="B22:F22"/>
    <mergeCell ref="D8:F8"/>
    <mergeCell ref="B9:F9"/>
    <mergeCell ref="A10:A12"/>
    <mergeCell ref="C10:C12"/>
    <mergeCell ref="D10:F10"/>
    <mergeCell ref="B11:B12"/>
    <mergeCell ref="D11:F11"/>
    <mergeCell ref="D12:F12"/>
    <mergeCell ref="D7:F7"/>
    <mergeCell ref="B1:F1"/>
    <mergeCell ref="B2:F2"/>
    <mergeCell ref="B3:F3"/>
    <mergeCell ref="B4:F4"/>
    <mergeCell ref="B5:F5"/>
  </mergeCells>
  <printOptions horizontalCentered="1"/>
  <pageMargins left="0.31496062992125984" right="0.51181102362204722" top="0.74803149606299213" bottom="0.74803149606299213" header="0.31496062992125984" footer="0.31496062992125984"/>
  <pageSetup paperSize="9" scale="85" orientation="portrait" r:id="rId1"/>
  <headerFooter>
    <oddHeader>&amp;C&amp;"-,Negrita"INTERNATIONAL RELIEF &amp; DEVELOPMENT
INFORME DE LEGALIZACION DE ACTIVIDADES</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 de abril Jornada</vt:lpstr>
      <vt:lpstr>22 abril jornada Inst</vt:lpstr>
      <vt:lpstr>'22 abril jornada Inst'!Print_Area</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Toro</dc:creator>
  <cp:lastModifiedBy>YENIFER PEDROSA</cp:lastModifiedBy>
  <cp:lastPrinted>2016-11-24T21:32:19Z</cp:lastPrinted>
  <dcterms:created xsi:type="dcterms:W3CDTF">2016-07-29T21:34:25Z</dcterms:created>
  <dcterms:modified xsi:type="dcterms:W3CDTF">2016-11-24T21:37:43Z</dcterms:modified>
</cp:coreProperties>
</file>